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https://makeyourasiacom.sharepoint.com/sites/Makeyourasia.com-MYAOffersS20-21/Shared Documents/MYA Offers S25-26/09. Operation files/Main Travel Database/"/>
    </mc:Choice>
  </mc:AlternateContent>
  <xr:revisionPtr revIDLastSave="1192" documentId="11_6973300719285C8493886FFCEA38DB76E73BD9A2" xr6:coauthVersionLast="47" xr6:coauthVersionMax="47" xr10:uidLastSave="{80DC0D37-EEA1-584F-90F2-789B1FBA7DC8}"/>
  <bookViews>
    <workbookView xWindow="32880" yWindow="-13880" windowWidth="37800" windowHeight="25180" activeTab="1" xr2:uid="{00000000-000D-0000-FFFF-FFFF00000000}"/>
  </bookViews>
  <sheets>
    <sheet name="Search Sheet" sheetId="12" r:id="rId1"/>
    <sheet name="Service Dashboard" sheetId="3" r:id="rId2"/>
    <sheet name="Tours Dashboard" sheetId="8" r:id="rId3"/>
    <sheet name="Upload Feedback" sheetId="7" state="hidden" r:id="rId4"/>
    <sheet name="Upload Catalogue" sheetId="9" state="hidden" r:id="rId5"/>
    <sheet name="Upload Pricing" sheetId="10" state="hidden" r:id="rId6"/>
    <sheet name="Help Sheet" sheetId="6" r:id="rId7"/>
    <sheet name="Upload_Main" sheetId="4" r:id="rId8"/>
  </sheets>
  <definedNames>
    <definedName name="ExternalData_1" localSheetId="4" hidden="1">'Upload Catalogue'!$A$1:$M$11</definedName>
    <definedName name="ExternalData_1" localSheetId="7" hidden="1">Upload_Main!$A$1:$R$1236</definedName>
    <definedName name="ExternalData_2" localSheetId="3" hidden="1">'Upload Feedback'!$A$1:$H$1426</definedName>
    <definedName name="ExternalData_2" localSheetId="5" hidden="1">'Upload Pricing'!$A$1:$H$27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4" l="1"/>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233" i="4"/>
  <c r="T234" i="4"/>
  <c r="T235" i="4"/>
  <c r="T236" i="4"/>
  <c r="T237" i="4"/>
  <c r="T238" i="4"/>
  <c r="T239" i="4"/>
  <c r="T240" i="4"/>
  <c r="T241" i="4"/>
  <c r="T242" i="4"/>
  <c r="T243" i="4"/>
  <c r="T244" i="4"/>
  <c r="T245" i="4"/>
  <c r="T246" i="4"/>
  <c r="T247" i="4"/>
  <c r="T248" i="4"/>
  <c r="T249" i="4"/>
  <c r="T250" i="4"/>
  <c r="T251" i="4"/>
  <c r="T252" i="4"/>
  <c r="T253" i="4"/>
  <c r="T254" i="4"/>
  <c r="T255" i="4"/>
  <c r="T256" i="4"/>
  <c r="T257" i="4"/>
  <c r="T258" i="4"/>
  <c r="T259" i="4"/>
  <c r="T260" i="4"/>
  <c r="T261" i="4"/>
  <c r="T262" i="4"/>
  <c r="T263" i="4"/>
  <c r="T264" i="4"/>
  <c r="T265" i="4"/>
  <c r="T266" i="4"/>
  <c r="T267" i="4"/>
  <c r="T268" i="4"/>
  <c r="T269" i="4"/>
  <c r="T270" i="4"/>
  <c r="T271" i="4"/>
  <c r="T272" i="4"/>
  <c r="T273" i="4"/>
  <c r="T274" i="4"/>
  <c r="T275" i="4"/>
  <c r="T276" i="4"/>
  <c r="T277" i="4"/>
  <c r="T278" i="4"/>
  <c r="T279" i="4"/>
  <c r="T280" i="4"/>
  <c r="T281" i="4"/>
  <c r="T282" i="4"/>
  <c r="T283" i="4"/>
  <c r="T284" i="4"/>
  <c r="T285" i="4"/>
  <c r="T286" i="4"/>
  <c r="T287" i="4"/>
  <c r="T288" i="4"/>
  <c r="T289" i="4"/>
  <c r="T290" i="4"/>
  <c r="T291" i="4"/>
  <c r="T292" i="4"/>
  <c r="T293" i="4"/>
  <c r="T294" i="4"/>
  <c r="T295" i="4"/>
  <c r="T296" i="4"/>
  <c r="T297" i="4"/>
  <c r="T298" i="4"/>
  <c r="T299" i="4"/>
  <c r="T300" i="4"/>
  <c r="T301" i="4"/>
  <c r="T302" i="4"/>
  <c r="T303" i="4"/>
  <c r="T304" i="4"/>
  <c r="T305" i="4"/>
  <c r="T306" i="4"/>
  <c r="T307" i="4"/>
  <c r="T308" i="4"/>
  <c r="T309" i="4"/>
  <c r="T310" i="4"/>
  <c r="T311" i="4"/>
  <c r="T312" i="4"/>
  <c r="T313" i="4"/>
  <c r="T314" i="4"/>
  <c r="T315" i="4"/>
  <c r="T316" i="4"/>
  <c r="T317" i="4"/>
  <c r="T318" i="4"/>
  <c r="T319" i="4"/>
  <c r="T320" i="4"/>
  <c r="T321" i="4"/>
  <c r="T322" i="4"/>
  <c r="T323" i="4"/>
  <c r="T324" i="4"/>
  <c r="T325" i="4"/>
  <c r="T326" i="4"/>
  <c r="T327" i="4"/>
  <c r="T328" i="4"/>
  <c r="T329" i="4"/>
  <c r="T330" i="4"/>
  <c r="T331" i="4"/>
  <c r="T332" i="4"/>
  <c r="T333" i="4"/>
  <c r="T334" i="4"/>
  <c r="T335" i="4"/>
  <c r="T336" i="4"/>
  <c r="T337" i="4"/>
  <c r="T338" i="4"/>
  <c r="T339" i="4"/>
  <c r="T340" i="4"/>
  <c r="T341" i="4"/>
  <c r="T342" i="4"/>
  <c r="T343" i="4"/>
  <c r="T344" i="4"/>
  <c r="T345" i="4"/>
  <c r="T346" i="4"/>
  <c r="T347" i="4"/>
  <c r="T348" i="4"/>
  <c r="T349" i="4"/>
  <c r="T350" i="4"/>
  <c r="T351" i="4"/>
  <c r="T352" i="4"/>
  <c r="T353" i="4"/>
  <c r="T354" i="4"/>
  <c r="T355" i="4"/>
  <c r="T356" i="4"/>
  <c r="T357" i="4"/>
  <c r="T358" i="4"/>
  <c r="T359" i="4"/>
  <c r="T360" i="4"/>
  <c r="T361" i="4"/>
  <c r="T362" i="4"/>
  <c r="T363" i="4"/>
  <c r="T364" i="4"/>
  <c r="T365" i="4"/>
  <c r="T366" i="4"/>
  <c r="T367" i="4"/>
  <c r="T368" i="4"/>
  <c r="T369" i="4"/>
  <c r="T370" i="4"/>
  <c r="T371" i="4"/>
  <c r="T372" i="4"/>
  <c r="T373" i="4"/>
  <c r="T374" i="4"/>
  <c r="T375" i="4"/>
  <c r="T376" i="4"/>
  <c r="T377" i="4"/>
  <c r="T378" i="4"/>
  <c r="T379" i="4"/>
  <c r="T380" i="4"/>
  <c r="T381" i="4"/>
  <c r="T382" i="4"/>
  <c r="T383" i="4"/>
  <c r="T384" i="4"/>
  <c r="T385" i="4"/>
  <c r="T386" i="4"/>
  <c r="T387" i="4"/>
  <c r="T388" i="4"/>
  <c r="T389" i="4"/>
  <c r="T390" i="4"/>
  <c r="T391" i="4"/>
  <c r="T392" i="4"/>
  <c r="T393" i="4"/>
  <c r="T394" i="4"/>
  <c r="T395" i="4"/>
  <c r="T396" i="4"/>
  <c r="T397" i="4"/>
  <c r="T398" i="4"/>
  <c r="T399" i="4"/>
  <c r="T400" i="4"/>
  <c r="T401" i="4"/>
  <c r="T402" i="4"/>
  <c r="T403" i="4"/>
  <c r="T404" i="4"/>
  <c r="T405" i="4"/>
  <c r="T406" i="4"/>
  <c r="T407" i="4"/>
  <c r="T408" i="4"/>
  <c r="T409" i="4"/>
  <c r="T410" i="4"/>
  <c r="T411" i="4"/>
  <c r="T412" i="4"/>
  <c r="T413" i="4"/>
  <c r="T414" i="4"/>
  <c r="T415" i="4"/>
  <c r="T416" i="4"/>
  <c r="T417" i="4"/>
  <c r="T418" i="4"/>
  <c r="T419" i="4"/>
  <c r="T420" i="4"/>
  <c r="T421" i="4"/>
  <c r="T422" i="4"/>
  <c r="T423" i="4"/>
  <c r="T424" i="4"/>
  <c r="T425" i="4"/>
  <c r="T426" i="4"/>
  <c r="T427" i="4"/>
  <c r="T428" i="4"/>
  <c r="T429" i="4"/>
  <c r="T430" i="4"/>
  <c r="T431" i="4"/>
  <c r="T432" i="4"/>
  <c r="T433" i="4"/>
  <c r="T434" i="4"/>
  <c r="T435" i="4"/>
  <c r="T436" i="4"/>
  <c r="T437" i="4"/>
  <c r="T438" i="4"/>
  <c r="T439" i="4"/>
  <c r="T440" i="4"/>
  <c r="T441" i="4"/>
  <c r="T442" i="4"/>
  <c r="T443" i="4"/>
  <c r="T444" i="4"/>
  <c r="T445" i="4"/>
  <c r="T446" i="4"/>
  <c r="T447" i="4"/>
  <c r="T448" i="4"/>
  <c r="T449" i="4"/>
  <c r="T450" i="4"/>
  <c r="T451" i="4"/>
  <c r="T452" i="4"/>
  <c r="T453" i="4"/>
  <c r="T454" i="4"/>
  <c r="T455" i="4"/>
  <c r="T456" i="4"/>
  <c r="T457" i="4"/>
  <c r="T458" i="4"/>
  <c r="T459" i="4"/>
  <c r="T460" i="4"/>
  <c r="T461" i="4"/>
  <c r="T462" i="4"/>
  <c r="T463" i="4"/>
  <c r="T464" i="4"/>
  <c r="T465" i="4"/>
  <c r="T466" i="4"/>
  <c r="T467" i="4"/>
  <c r="T468" i="4"/>
  <c r="T469" i="4"/>
  <c r="T470" i="4"/>
  <c r="T471" i="4"/>
  <c r="T472" i="4"/>
  <c r="T473" i="4"/>
  <c r="T474" i="4"/>
  <c r="T475" i="4"/>
  <c r="T476" i="4"/>
  <c r="T477" i="4"/>
  <c r="T478" i="4"/>
  <c r="T479" i="4"/>
  <c r="T480" i="4"/>
  <c r="T481" i="4"/>
  <c r="T482" i="4"/>
  <c r="T483" i="4"/>
  <c r="T484" i="4"/>
  <c r="T485" i="4"/>
  <c r="T486" i="4"/>
  <c r="T487" i="4"/>
  <c r="T488" i="4"/>
  <c r="T489" i="4"/>
  <c r="T490" i="4"/>
  <c r="T491" i="4"/>
  <c r="T492" i="4"/>
  <c r="T493" i="4"/>
  <c r="T494" i="4"/>
  <c r="T495" i="4"/>
  <c r="T496" i="4"/>
  <c r="T497" i="4"/>
  <c r="T498" i="4"/>
  <c r="T499" i="4"/>
  <c r="T500" i="4"/>
  <c r="T501" i="4"/>
  <c r="T502" i="4"/>
  <c r="T503" i="4"/>
  <c r="T504" i="4"/>
  <c r="T505" i="4"/>
  <c r="T506" i="4"/>
  <c r="T507" i="4"/>
  <c r="T508" i="4"/>
  <c r="T509" i="4"/>
  <c r="T510" i="4"/>
  <c r="T511" i="4"/>
  <c r="T512" i="4"/>
  <c r="T513" i="4"/>
  <c r="T514" i="4"/>
  <c r="T515" i="4"/>
  <c r="T516" i="4"/>
  <c r="T517" i="4"/>
  <c r="T518" i="4"/>
  <c r="T519" i="4"/>
  <c r="T520" i="4"/>
  <c r="T521" i="4"/>
  <c r="T522" i="4"/>
  <c r="T523" i="4"/>
  <c r="T524" i="4"/>
  <c r="T525" i="4"/>
  <c r="T526" i="4"/>
  <c r="T527" i="4"/>
  <c r="T528" i="4"/>
  <c r="T529" i="4"/>
  <c r="T530" i="4"/>
  <c r="T531" i="4"/>
  <c r="T532" i="4"/>
  <c r="T533" i="4"/>
  <c r="T534" i="4"/>
  <c r="T535" i="4"/>
  <c r="T536" i="4"/>
  <c r="T537" i="4"/>
  <c r="T538" i="4"/>
  <c r="T539" i="4"/>
  <c r="T540" i="4"/>
  <c r="T541" i="4"/>
  <c r="T542" i="4"/>
  <c r="T543" i="4"/>
  <c r="T544" i="4"/>
  <c r="T545" i="4"/>
  <c r="T546" i="4"/>
  <c r="T547" i="4"/>
  <c r="T548" i="4"/>
  <c r="T549" i="4"/>
  <c r="T550" i="4"/>
  <c r="T551" i="4"/>
  <c r="T552" i="4"/>
  <c r="T553" i="4"/>
  <c r="T554" i="4"/>
  <c r="T555" i="4"/>
  <c r="T556" i="4"/>
  <c r="T557" i="4"/>
  <c r="T558" i="4"/>
  <c r="T559" i="4"/>
  <c r="T560" i="4"/>
  <c r="T561" i="4"/>
  <c r="T562" i="4"/>
  <c r="T563" i="4"/>
  <c r="T564" i="4"/>
  <c r="T565" i="4"/>
  <c r="T566" i="4"/>
  <c r="T567" i="4"/>
  <c r="T568" i="4"/>
  <c r="T569" i="4"/>
  <c r="T570" i="4"/>
  <c r="T571" i="4"/>
  <c r="T572" i="4"/>
  <c r="T573" i="4"/>
  <c r="T574" i="4"/>
  <c r="T575" i="4"/>
  <c r="T576" i="4"/>
  <c r="T577" i="4"/>
  <c r="T578" i="4"/>
  <c r="T579" i="4"/>
  <c r="T580" i="4"/>
  <c r="T581" i="4"/>
  <c r="T582" i="4"/>
  <c r="T583" i="4"/>
  <c r="T584" i="4"/>
  <c r="T585" i="4"/>
  <c r="T586" i="4"/>
  <c r="T587" i="4"/>
  <c r="T588" i="4"/>
  <c r="T589" i="4"/>
  <c r="T590" i="4"/>
  <c r="T591" i="4"/>
  <c r="T592" i="4"/>
  <c r="T593" i="4"/>
  <c r="T594" i="4"/>
  <c r="T595" i="4"/>
  <c r="T596" i="4"/>
  <c r="T597" i="4"/>
  <c r="T598" i="4"/>
  <c r="T599" i="4"/>
  <c r="T600" i="4"/>
  <c r="T601" i="4"/>
  <c r="T602" i="4"/>
  <c r="T603" i="4"/>
  <c r="T604" i="4"/>
  <c r="T605" i="4"/>
  <c r="T606" i="4"/>
  <c r="T607" i="4"/>
  <c r="T608" i="4"/>
  <c r="T609" i="4"/>
  <c r="T610" i="4"/>
  <c r="T611" i="4"/>
  <c r="T612" i="4"/>
  <c r="T613" i="4"/>
  <c r="T614" i="4"/>
  <c r="T615" i="4"/>
  <c r="T616" i="4"/>
  <c r="T617" i="4"/>
  <c r="T618" i="4"/>
  <c r="T619" i="4"/>
  <c r="T620" i="4"/>
  <c r="T621" i="4"/>
  <c r="T622" i="4"/>
  <c r="T623" i="4"/>
  <c r="T624" i="4"/>
  <c r="T625" i="4"/>
  <c r="T626" i="4"/>
  <c r="T627" i="4"/>
  <c r="T628" i="4"/>
  <c r="T629" i="4"/>
  <c r="T630" i="4"/>
  <c r="T631" i="4"/>
  <c r="T632" i="4"/>
  <c r="T633" i="4"/>
  <c r="T634" i="4"/>
  <c r="T635" i="4"/>
  <c r="T636" i="4"/>
  <c r="T637" i="4"/>
  <c r="T638" i="4"/>
  <c r="T639" i="4"/>
  <c r="T640" i="4"/>
  <c r="T641" i="4"/>
  <c r="T642" i="4"/>
  <c r="T643" i="4"/>
  <c r="T644" i="4"/>
  <c r="T645" i="4"/>
  <c r="T646" i="4"/>
  <c r="T647" i="4"/>
  <c r="T648" i="4"/>
  <c r="T649" i="4"/>
  <c r="T650" i="4"/>
  <c r="T651" i="4"/>
  <c r="T652" i="4"/>
  <c r="T653" i="4"/>
  <c r="T654" i="4"/>
  <c r="T655" i="4"/>
  <c r="T656" i="4"/>
  <c r="T657" i="4"/>
  <c r="T658" i="4"/>
  <c r="T659" i="4"/>
  <c r="T660" i="4"/>
  <c r="T661" i="4"/>
  <c r="T662" i="4"/>
  <c r="T663" i="4"/>
  <c r="T664" i="4"/>
  <c r="T665" i="4"/>
  <c r="T666" i="4"/>
  <c r="T667" i="4"/>
  <c r="T668" i="4"/>
  <c r="T669" i="4"/>
  <c r="T670" i="4"/>
  <c r="T671" i="4"/>
  <c r="T672" i="4"/>
  <c r="T673" i="4"/>
  <c r="T674" i="4"/>
  <c r="T675" i="4"/>
  <c r="T676" i="4"/>
  <c r="T677" i="4"/>
  <c r="T678" i="4"/>
  <c r="T679" i="4"/>
  <c r="T680" i="4"/>
  <c r="T681" i="4"/>
  <c r="T682" i="4"/>
  <c r="T683" i="4"/>
  <c r="T684" i="4"/>
  <c r="T685" i="4"/>
  <c r="T686" i="4"/>
  <c r="T687" i="4"/>
  <c r="T688" i="4"/>
  <c r="T689" i="4"/>
  <c r="T690" i="4"/>
  <c r="T691" i="4"/>
  <c r="T692" i="4"/>
  <c r="T693" i="4"/>
  <c r="T694" i="4"/>
  <c r="T695" i="4"/>
  <c r="T696" i="4"/>
  <c r="T697" i="4"/>
  <c r="T698" i="4"/>
  <c r="T699" i="4"/>
  <c r="T700" i="4"/>
  <c r="T701" i="4"/>
  <c r="T702" i="4"/>
  <c r="T703" i="4"/>
  <c r="T704" i="4"/>
  <c r="T705" i="4"/>
  <c r="T706" i="4"/>
  <c r="T707" i="4"/>
  <c r="T708" i="4"/>
  <c r="T709" i="4"/>
  <c r="T710" i="4"/>
  <c r="T711" i="4"/>
  <c r="T712" i="4"/>
  <c r="T713" i="4"/>
  <c r="T714" i="4"/>
  <c r="T715" i="4"/>
  <c r="T716" i="4"/>
  <c r="T717" i="4"/>
  <c r="T718" i="4"/>
  <c r="T719" i="4"/>
  <c r="T720" i="4"/>
  <c r="T721" i="4"/>
  <c r="T722" i="4"/>
  <c r="T723" i="4"/>
  <c r="T724" i="4"/>
  <c r="T725" i="4"/>
  <c r="T726" i="4"/>
  <c r="T727" i="4"/>
  <c r="T728" i="4"/>
  <c r="T729" i="4"/>
  <c r="T730" i="4"/>
  <c r="T731" i="4"/>
  <c r="T732" i="4"/>
  <c r="T733" i="4"/>
  <c r="T734" i="4"/>
  <c r="T735" i="4"/>
  <c r="T736" i="4"/>
  <c r="T737" i="4"/>
  <c r="T738" i="4"/>
  <c r="T739" i="4"/>
  <c r="T740" i="4"/>
  <c r="T741" i="4"/>
  <c r="T742" i="4"/>
  <c r="T743" i="4"/>
  <c r="T744" i="4"/>
  <c r="T745" i="4"/>
  <c r="T746" i="4"/>
  <c r="T747" i="4"/>
  <c r="T748" i="4"/>
  <c r="T749" i="4"/>
  <c r="T750" i="4"/>
  <c r="T751" i="4"/>
  <c r="T752" i="4"/>
  <c r="T753" i="4"/>
  <c r="T754" i="4"/>
  <c r="T755" i="4"/>
  <c r="T756" i="4"/>
  <c r="T757" i="4"/>
  <c r="T758" i="4"/>
  <c r="T759" i="4"/>
  <c r="T760" i="4"/>
  <c r="T761" i="4"/>
  <c r="T762" i="4"/>
  <c r="T763" i="4"/>
  <c r="T764" i="4"/>
  <c r="T765" i="4"/>
  <c r="T766" i="4"/>
  <c r="T767" i="4"/>
  <c r="T768" i="4"/>
  <c r="T769" i="4"/>
  <c r="T770" i="4"/>
  <c r="T771" i="4"/>
  <c r="T772" i="4"/>
  <c r="T773" i="4"/>
  <c r="T774" i="4"/>
  <c r="T775" i="4"/>
  <c r="T776" i="4"/>
  <c r="T777" i="4"/>
  <c r="T778" i="4"/>
  <c r="T779" i="4"/>
  <c r="T780" i="4"/>
  <c r="T781" i="4"/>
  <c r="T782" i="4"/>
  <c r="T783" i="4"/>
  <c r="T784" i="4"/>
  <c r="T785" i="4"/>
  <c r="T786" i="4"/>
  <c r="T787" i="4"/>
  <c r="T788" i="4"/>
  <c r="T789" i="4"/>
  <c r="T790" i="4"/>
  <c r="T791" i="4"/>
  <c r="T792" i="4"/>
  <c r="T793" i="4"/>
  <c r="T794" i="4"/>
  <c r="T795" i="4"/>
  <c r="T796" i="4"/>
  <c r="T797" i="4"/>
  <c r="T798" i="4"/>
  <c r="T799" i="4"/>
  <c r="T800" i="4"/>
  <c r="T801" i="4"/>
  <c r="T802" i="4"/>
  <c r="T803" i="4"/>
  <c r="T804" i="4"/>
  <c r="T805" i="4"/>
  <c r="T806" i="4"/>
  <c r="T807" i="4"/>
  <c r="T808" i="4"/>
  <c r="T809" i="4"/>
  <c r="T810" i="4"/>
  <c r="T811" i="4"/>
  <c r="T812" i="4"/>
  <c r="T813" i="4"/>
  <c r="T814" i="4"/>
  <c r="T815" i="4"/>
  <c r="T816" i="4"/>
  <c r="T817" i="4"/>
  <c r="T818" i="4"/>
  <c r="T819" i="4"/>
  <c r="T820" i="4"/>
  <c r="T821" i="4"/>
  <c r="T822" i="4"/>
  <c r="T823" i="4"/>
  <c r="T824" i="4"/>
  <c r="T825" i="4"/>
  <c r="T826" i="4"/>
  <c r="T827" i="4"/>
  <c r="T828" i="4"/>
  <c r="T829" i="4"/>
  <c r="T830" i="4"/>
  <c r="T831" i="4"/>
  <c r="T832" i="4"/>
  <c r="T833" i="4"/>
  <c r="T834" i="4"/>
  <c r="T835" i="4"/>
  <c r="T836" i="4"/>
  <c r="T837" i="4"/>
  <c r="T838" i="4"/>
  <c r="T839" i="4"/>
  <c r="T840" i="4"/>
  <c r="T841" i="4"/>
  <c r="T842" i="4"/>
  <c r="T843" i="4"/>
  <c r="T844" i="4"/>
  <c r="T845" i="4"/>
  <c r="T846" i="4"/>
  <c r="T847" i="4"/>
  <c r="T848" i="4"/>
  <c r="T849" i="4"/>
  <c r="T850" i="4"/>
  <c r="T851" i="4"/>
  <c r="T852" i="4"/>
  <c r="T853" i="4"/>
  <c r="T854" i="4"/>
  <c r="T855" i="4"/>
  <c r="T856" i="4"/>
  <c r="T857" i="4"/>
  <c r="T858" i="4"/>
  <c r="T859" i="4"/>
  <c r="T860" i="4"/>
  <c r="T861" i="4"/>
  <c r="T862" i="4"/>
  <c r="T863" i="4"/>
  <c r="T864" i="4"/>
  <c r="T865" i="4"/>
  <c r="T866" i="4"/>
  <c r="T867" i="4"/>
  <c r="T868" i="4"/>
  <c r="T869" i="4"/>
  <c r="T870" i="4"/>
  <c r="T871" i="4"/>
  <c r="T872" i="4"/>
  <c r="T873" i="4"/>
  <c r="T874" i="4"/>
  <c r="T875" i="4"/>
  <c r="T876" i="4"/>
  <c r="T877" i="4"/>
  <c r="T878" i="4"/>
  <c r="T879" i="4"/>
  <c r="T880" i="4"/>
  <c r="T881" i="4"/>
  <c r="T882" i="4"/>
  <c r="T883" i="4"/>
  <c r="T884" i="4"/>
  <c r="T885" i="4"/>
  <c r="T886" i="4"/>
  <c r="T887" i="4"/>
  <c r="T888" i="4"/>
  <c r="T889" i="4"/>
  <c r="T890" i="4"/>
  <c r="T891" i="4"/>
  <c r="T892" i="4"/>
  <c r="T893" i="4"/>
  <c r="T894" i="4"/>
  <c r="T895" i="4"/>
  <c r="T896" i="4"/>
  <c r="T897" i="4"/>
  <c r="T898" i="4"/>
  <c r="T899" i="4"/>
  <c r="T900" i="4"/>
  <c r="T901" i="4"/>
  <c r="T902" i="4"/>
  <c r="T903" i="4"/>
  <c r="T904" i="4"/>
  <c r="T905" i="4"/>
  <c r="T906" i="4"/>
  <c r="T907" i="4"/>
  <c r="T908" i="4"/>
  <c r="T909" i="4"/>
  <c r="T910" i="4"/>
  <c r="T911" i="4"/>
  <c r="T912" i="4"/>
  <c r="T913" i="4"/>
  <c r="T914" i="4"/>
  <c r="T915" i="4"/>
  <c r="T916" i="4"/>
  <c r="T917" i="4"/>
  <c r="T918" i="4"/>
  <c r="T919" i="4"/>
  <c r="T920" i="4"/>
  <c r="T921" i="4"/>
  <c r="T922" i="4"/>
  <c r="T923" i="4"/>
  <c r="T924" i="4"/>
  <c r="T925" i="4"/>
  <c r="T926" i="4"/>
  <c r="T927" i="4"/>
  <c r="T928" i="4"/>
  <c r="T929" i="4"/>
  <c r="T930" i="4"/>
  <c r="T931" i="4"/>
  <c r="T932" i="4"/>
  <c r="T933" i="4"/>
  <c r="T934" i="4"/>
  <c r="T935" i="4"/>
  <c r="T936" i="4"/>
  <c r="T937" i="4"/>
  <c r="T938" i="4"/>
  <c r="T939" i="4"/>
  <c r="T940" i="4"/>
  <c r="T941" i="4"/>
  <c r="T942" i="4"/>
  <c r="T943" i="4"/>
  <c r="T944" i="4"/>
  <c r="T945" i="4"/>
  <c r="T946" i="4"/>
  <c r="T947" i="4"/>
  <c r="T948" i="4"/>
  <c r="T949" i="4"/>
  <c r="T950" i="4"/>
  <c r="T951" i="4"/>
  <c r="T952" i="4"/>
  <c r="T953" i="4"/>
  <c r="T954" i="4"/>
  <c r="T955" i="4"/>
  <c r="T956" i="4"/>
  <c r="T957" i="4"/>
  <c r="T958" i="4"/>
  <c r="T959" i="4"/>
  <c r="T960" i="4"/>
  <c r="T961" i="4"/>
  <c r="T962" i="4"/>
  <c r="T963" i="4"/>
  <c r="T964" i="4"/>
  <c r="T965" i="4"/>
  <c r="T966" i="4"/>
  <c r="T967" i="4"/>
  <c r="T968" i="4"/>
  <c r="T969" i="4"/>
  <c r="T970" i="4"/>
  <c r="T971" i="4"/>
  <c r="T972" i="4"/>
  <c r="T973" i="4"/>
  <c r="T974" i="4"/>
  <c r="T975" i="4"/>
  <c r="T976" i="4"/>
  <c r="T977" i="4"/>
  <c r="T978" i="4"/>
  <c r="T979" i="4"/>
  <c r="T980" i="4"/>
  <c r="T981" i="4"/>
  <c r="T982" i="4"/>
  <c r="T983" i="4"/>
  <c r="T984" i="4"/>
  <c r="T985" i="4"/>
  <c r="T986" i="4"/>
  <c r="T987" i="4"/>
  <c r="T988" i="4"/>
  <c r="T989" i="4"/>
  <c r="T990" i="4"/>
  <c r="T991" i="4"/>
  <c r="T992" i="4"/>
  <c r="T993" i="4"/>
  <c r="T994" i="4"/>
  <c r="T995" i="4"/>
  <c r="T996" i="4"/>
  <c r="T997" i="4"/>
  <c r="T998" i="4"/>
  <c r="T999" i="4"/>
  <c r="T1000" i="4"/>
  <c r="T1001" i="4"/>
  <c r="T1002" i="4"/>
  <c r="T1003" i="4"/>
  <c r="T1004" i="4"/>
  <c r="T1005" i="4"/>
  <c r="T1006" i="4"/>
  <c r="T1007" i="4"/>
  <c r="T1008" i="4"/>
  <c r="T1009" i="4"/>
  <c r="T1010" i="4"/>
  <c r="T1011" i="4"/>
  <c r="T1012" i="4"/>
  <c r="T1013" i="4"/>
  <c r="T1014" i="4"/>
  <c r="T1015" i="4"/>
  <c r="T1016" i="4"/>
  <c r="T1017" i="4"/>
  <c r="T1018" i="4"/>
  <c r="T1019" i="4"/>
  <c r="T1020" i="4"/>
  <c r="T1021" i="4"/>
  <c r="T1022" i="4"/>
  <c r="T1023" i="4"/>
  <c r="T1024" i="4"/>
  <c r="T1025" i="4"/>
  <c r="T1026" i="4"/>
  <c r="T1027" i="4"/>
  <c r="T1028" i="4"/>
  <c r="T1029" i="4"/>
  <c r="T1030" i="4"/>
  <c r="T1031" i="4"/>
  <c r="T1032" i="4"/>
  <c r="T1033" i="4"/>
  <c r="T1034" i="4"/>
  <c r="T1035" i="4"/>
  <c r="T1036" i="4"/>
  <c r="T1037" i="4"/>
  <c r="T1038" i="4"/>
  <c r="T1039" i="4"/>
  <c r="T1040" i="4"/>
  <c r="T1041" i="4"/>
  <c r="T1042" i="4"/>
  <c r="T1043" i="4"/>
  <c r="T1044" i="4"/>
  <c r="T1045" i="4"/>
  <c r="T1046" i="4"/>
  <c r="T1047" i="4"/>
  <c r="T1048" i="4"/>
  <c r="T1049" i="4"/>
  <c r="T1050" i="4"/>
  <c r="T1051" i="4"/>
  <c r="T1052" i="4"/>
  <c r="T1053" i="4"/>
  <c r="T1054" i="4"/>
  <c r="T1055" i="4"/>
  <c r="T1056" i="4"/>
  <c r="T1057" i="4"/>
  <c r="T1058" i="4"/>
  <c r="T1059" i="4"/>
  <c r="T1060" i="4"/>
  <c r="T1061" i="4"/>
  <c r="T1062" i="4"/>
  <c r="T1063" i="4"/>
  <c r="T1064" i="4"/>
  <c r="T1065" i="4"/>
  <c r="T1066" i="4"/>
  <c r="T1067" i="4"/>
  <c r="T1068" i="4"/>
  <c r="T1069" i="4"/>
  <c r="T1070" i="4"/>
  <c r="T1071" i="4"/>
  <c r="T1072" i="4"/>
  <c r="T1073" i="4"/>
  <c r="T1074" i="4"/>
  <c r="T1075" i="4"/>
  <c r="T1076" i="4"/>
  <c r="T1077" i="4"/>
  <c r="T1078" i="4"/>
  <c r="T1079" i="4"/>
  <c r="T1080" i="4"/>
  <c r="T1081" i="4"/>
  <c r="T1082" i="4"/>
  <c r="T1083" i="4"/>
  <c r="T1084" i="4"/>
  <c r="T1085" i="4"/>
  <c r="T1086" i="4"/>
  <c r="T1087" i="4"/>
  <c r="T1088" i="4"/>
  <c r="T1089" i="4"/>
  <c r="T1090" i="4"/>
  <c r="T1091" i="4"/>
  <c r="T1092" i="4"/>
  <c r="T1093" i="4"/>
  <c r="T1094" i="4"/>
  <c r="T1095" i="4"/>
  <c r="T1096" i="4"/>
  <c r="T1097" i="4"/>
  <c r="T1098" i="4"/>
  <c r="T1099" i="4"/>
  <c r="T1100" i="4"/>
  <c r="T1101" i="4"/>
  <c r="T1102" i="4"/>
  <c r="T1103" i="4"/>
  <c r="T1104" i="4"/>
  <c r="T1105" i="4"/>
  <c r="T1106" i="4"/>
  <c r="T1107" i="4"/>
  <c r="T1108" i="4"/>
  <c r="T1109" i="4"/>
  <c r="T1110" i="4"/>
  <c r="T1111" i="4"/>
  <c r="T1112" i="4"/>
  <c r="T1113" i="4"/>
  <c r="T1114" i="4"/>
  <c r="T1115" i="4"/>
  <c r="T1116" i="4"/>
  <c r="T1117" i="4"/>
  <c r="T1118" i="4"/>
  <c r="T1119" i="4"/>
  <c r="T1120" i="4"/>
  <c r="T1121" i="4"/>
  <c r="T1122" i="4"/>
  <c r="T1123" i="4"/>
  <c r="T1124" i="4"/>
  <c r="T1125" i="4"/>
  <c r="T1126" i="4"/>
  <c r="T1127" i="4"/>
  <c r="T1128" i="4"/>
  <c r="T1129" i="4"/>
  <c r="T1130" i="4"/>
  <c r="T1131" i="4"/>
  <c r="T1132" i="4"/>
  <c r="T1133" i="4"/>
  <c r="T1134" i="4"/>
  <c r="T1135" i="4"/>
  <c r="T1136" i="4"/>
  <c r="T1137" i="4"/>
  <c r="T1138" i="4"/>
  <c r="T1139" i="4"/>
  <c r="T1140" i="4"/>
  <c r="T1141" i="4"/>
  <c r="T1142" i="4"/>
  <c r="T1143" i="4"/>
  <c r="T1144" i="4"/>
  <c r="T1145" i="4"/>
  <c r="T1146" i="4"/>
  <c r="T1147" i="4"/>
  <c r="T1148" i="4"/>
  <c r="T1149" i="4"/>
  <c r="T1150" i="4"/>
  <c r="T1151" i="4"/>
  <c r="T1152" i="4"/>
  <c r="T1153" i="4"/>
  <c r="T1154" i="4"/>
  <c r="T1155" i="4"/>
  <c r="T1156" i="4"/>
  <c r="T1157" i="4"/>
  <c r="T1158" i="4"/>
  <c r="T1159" i="4"/>
  <c r="T1160" i="4"/>
  <c r="T1161" i="4"/>
  <c r="T1162" i="4"/>
  <c r="T1163" i="4"/>
  <c r="T1164" i="4"/>
  <c r="T1165" i="4"/>
  <c r="T1166" i="4"/>
  <c r="T1167" i="4"/>
  <c r="T1168" i="4"/>
  <c r="T1169" i="4"/>
  <c r="T1170" i="4"/>
  <c r="T1171" i="4"/>
  <c r="T1172" i="4"/>
  <c r="T1173" i="4"/>
  <c r="T1174" i="4"/>
  <c r="T1175" i="4"/>
  <c r="T1176" i="4"/>
  <c r="T1177" i="4"/>
  <c r="T1178" i="4"/>
  <c r="T1179" i="4"/>
  <c r="T1180" i="4"/>
  <c r="T1181" i="4"/>
  <c r="T1182" i="4"/>
  <c r="T1183" i="4"/>
  <c r="T1184" i="4"/>
  <c r="T1185" i="4"/>
  <c r="T1186" i="4"/>
  <c r="T1187" i="4"/>
  <c r="T1188" i="4"/>
  <c r="T1189" i="4"/>
  <c r="T1190" i="4"/>
  <c r="T1191" i="4"/>
  <c r="T1192" i="4"/>
  <c r="T1193" i="4"/>
  <c r="T1194" i="4"/>
  <c r="T1195" i="4"/>
  <c r="T1196" i="4"/>
  <c r="T1197" i="4"/>
  <c r="T1198" i="4"/>
  <c r="T1199" i="4"/>
  <c r="T1200" i="4"/>
  <c r="T1201" i="4"/>
  <c r="T1202" i="4"/>
  <c r="T1203" i="4"/>
  <c r="T1204" i="4"/>
  <c r="T1205" i="4"/>
  <c r="T1206" i="4"/>
  <c r="T1207" i="4"/>
  <c r="T1208" i="4"/>
  <c r="T1209" i="4"/>
  <c r="T1210" i="4"/>
  <c r="T1211" i="4"/>
  <c r="T1212" i="4"/>
  <c r="T1213" i="4"/>
  <c r="T1214" i="4"/>
  <c r="T1215" i="4"/>
  <c r="T1216" i="4"/>
  <c r="T1217" i="4"/>
  <c r="T1218" i="4"/>
  <c r="T1219" i="4"/>
  <c r="T1220" i="4"/>
  <c r="T1221" i="4"/>
  <c r="T1222" i="4"/>
  <c r="T1223" i="4"/>
  <c r="T1224" i="4"/>
  <c r="T1225" i="4"/>
  <c r="T1226" i="4"/>
  <c r="T1227" i="4"/>
  <c r="T1228" i="4"/>
  <c r="T1229" i="4"/>
  <c r="T1230" i="4"/>
  <c r="T1231" i="4"/>
  <c r="T1232" i="4"/>
  <c r="T1233" i="4"/>
  <c r="T1234" i="4"/>
  <c r="T1235" i="4"/>
  <c r="T1236" i="4"/>
  <c r="T1237" i="4"/>
  <c r="T1238" i="4"/>
  <c r="T1239" i="4"/>
  <c r="T1240" i="4"/>
  <c r="T1241" i="4"/>
  <c r="T1242" i="4"/>
  <c r="T1243" i="4"/>
  <c r="T1244" i="4"/>
  <c r="T1245" i="4"/>
  <c r="T1246" i="4"/>
  <c r="T1247" i="4"/>
  <c r="T1248" i="4"/>
  <c r="T1249" i="4"/>
  <c r="T1250" i="4"/>
  <c r="T1251" i="4"/>
  <c r="T1252" i="4"/>
  <c r="T1253" i="4"/>
  <c r="T1254" i="4"/>
  <c r="T1255" i="4"/>
  <c r="T1256" i="4"/>
  <c r="T1257" i="4"/>
  <c r="T1258" i="4"/>
  <c r="T1259" i="4"/>
  <c r="T1260" i="4"/>
  <c r="T1261" i="4"/>
  <c r="T1262" i="4"/>
  <c r="T1263" i="4"/>
  <c r="T1264" i="4"/>
  <c r="T1265" i="4"/>
  <c r="T1266" i="4"/>
  <c r="T1267" i="4"/>
  <c r="T1268" i="4"/>
  <c r="T1269" i="4"/>
  <c r="T1270" i="4"/>
  <c r="T1271" i="4"/>
  <c r="T1272" i="4"/>
  <c r="T1273" i="4"/>
  <c r="T1274" i="4"/>
  <c r="T1275" i="4"/>
  <c r="T1276" i="4"/>
  <c r="T1277" i="4"/>
  <c r="T1278" i="4"/>
  <c r="T1279" i="4"/>
  <c r="T1280" i="4"/>
  <c r="T1281" i="4"/>
  <c r="T1282" i="4"/>
  <c r="T1283" i="4"/>
  <c r="T1284" i="4"/>
  <c r="T1285" i="4"/>
  <c r="T1286" i="4"/>
  <c r="T1287" i="4"/>
  <c r="T1288" i="4"/>
  <c r="T1289" i="4"/>
  <c r="T1290" i="4"/>
  <c r="T1291" i="4"/>
  <c r="T1292" i="4"/>
  <c r="T1293" i="4"/>
  <c r="T1294" i="4"/>
  <c r="T1295" i="4"/>
  <c r="T1296" i="4"/>
  <c r="T1297" i="4"/>
  <c r="T1298" i="4"/>
  <c r="T1299" i="4"/>
  <c r="T1300" i="4"/>
  <c r="T1301" i="4"/>
  <c r="T1302" i="4"/>
  <c r="T1303" i="4"/>
  <c r="T1304" i="4"/>
  <c r="T1305" i="4"/>
  <c r="T1306" i="4"/>
  <c r="T1307" i="4"/>
  <c r="T1308" i="4"/>
  <c r="T1309" i="4"/>
  <c r="T1310" i="4"/>
  <c r="T1311" i="4"/>
  <c r="T1312" i="4"/>
  <c r="T1313" i="4"/>
  <c r="T1314" i="4"/>
  <c r="T1315" i="4"/>
  <c r="T1316" i="4"/>
  <c r="T1317" i="4"/>
  <c r="T1318" i="4"/>
  <c r="T1319" i="4"/>
  <c r="T1320" i="4"/>
  <c r="T1321" i="4"/>
  <c r="T1322" i="4"/>
  <c r="T1323" i="4"/>
  <c r="T1324" i="4"/>
  <c r="T1325" i="4"/>
  <c r="T1326" i="4"/>
  <c r="T1327" i="4"/>
  <c r="T1328" i="4"/>
  <c r="T1329" i="4"/>
  <c r="T1330" i="4"/>
  <c r="T1331" i="4"/>
  <c r="T1332" i="4"/>
  <c r="T1333" i="4"/>
  <c r="T1334" i="4"/>
  <c r="T1335" i="4"/>
  <c r="T1336" i="4"/>
  <c r="T1337" i="4"/>
  <c r="T1338" i="4"/>
  <c r="T1339" i="4"/>
  <c r="T1340" i="4"/>
  <c r="T1341" i="4"/>
  <c r="T1342" i="4"/>
  <c r="T1343" i="4"/>
  <c r="T1344" i="4"/>
  <c r="T1345" i="4"/>
  <c r="T1346" i="4"/>
  <c r="T1347" i="4"/>
  <c r="T1348" i="4"/>
  <c r="T1349" i="4"/>
  <c r="T1350" i="4"/>
  <c r="T1351" i="4"/>
  <c r="T1352" i="4"/>
  <c r="T1353" i="4"/>
  <c r="T1354" i="4"/>
  <c r="T1355" i="4"/>
  <c r="T1356" i="4"/>
  <c r="T1357" i="4"/>
  <c r="T1358" i="4"/>
  <c r="T1359" i="4"/>
  <c r="T1360" i="4"/>
  <c r="T1361" i="4"/>
  <c r="T1362" i="4"/>
  <c r="T1363" i="4"/>
  <c r="T1364" i="4"/>
  <c r="T1365" i="4"/>
  <c r="T1366" i="4"/>
  <c r="T1367" i="4"/>
  <c r="T1368" i="4"/>
  <c r="T1369" i="4"/>
  <c r="T1370" i="4"/>
  <c r="T1371" i="4"/>
  <c r="T1372" i="4"/>
  <c r="T1373" i="4"/>
  <c r="T1374" i="4"/>
  <c r="T1375" i="4"/>
  <c r="T1376" i="4"/>
  <c r="T1377" i="4"/>
  <c r="T1378" i="4"/>
  <c r="T1379" i="4"/>
  <c r="T1380" i="4"/>
  <c r="T1381" i="4"/>
  <c r="T1382" i="4"/>
  <c r="T1383" i="4"/>
  <c r="T1384" i="4"/>
  <c r="T1385" i="4"/>
  <c r="T1386" i="4"/>
  <c r="T1387" i="4"/>
  <c r="T2" i="4"/>
  <c r="E6" i="12" l="1" a="1"/>
  <c r="E6" i="12" s="1"/>
  <c r="B12" i="3"/>
  <c r="B6" i="8"/>
  <c r="B15" i="8" s="1" a="1"/>
  <c r="B15" i="8" s="1"/>
  <c r="K2" i="6" a="1"/>
  <c r="K2" i="6" s="1"/>
  <c r="E4" i="8" l="1" a="1"/>
  <c r="E4" i="8" s="1"/>
  <c r="B13" i="8" a="1"/>
  <c r="B13" i="8" s="1"/>
  <c r="B14" i="8" a="1"/>
  <c r="B14" i="8" s="1"/>
  <c r="J4" i="8" a="1"/>
  <c r="J4" i="8" s="1"/>
  <c r="I2" i="6" a="1"/>
  <c r="I2" i="6" s="1"/>
  <c r="G2" i="6" a="1"/>
  <c r="G2" i="6" s="1"/>
  <c r="E15" i="3" a="1"/>
  <c r="E15" i="3" s="1"/>
  <c r="B9" i="3"/>
  <c r="A1" i="6" a="1"/>
  <c r="A1" i="6" s="1"/>
  <c r="B10" i="3"/>
  <c r="B8" i="3"/>
  <c r="B7" i="3"/>
  <c r="B6" i="3"/>
  <c r="B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422501-7FE2-4D45-9C47-D3FF42C99971}" keepAlive="1" name="Query - Feedback_Database" description="Connection to the 'Feedback_Database' query in the workbook." type="5" refreshedVersion="0" background="1" saveData="1">
    <dbPr connection="Provider=Microsoft.Mashup.OleDb.1;Data Source=$Workbook$;Location=Feedback_Database;Extended Properties=&quot;&quot;" command="SELECT * FROM [Feedback_Database]"/>
  </connection>
  <connection id="2" xr16:uid="{C6D07DF4-F1AA-9540-88CE-D20E305E590F}" keepAlive="1" name="Query - Feedback_Database (2)" description="Connection to the 'Feedback_Database (2)' query in the workbook." type="5" refreshedVersion="8" background="1" refreshOnLoad="1" saveData="1">
    <dbPr connection="Provider=Microsoft.Mashup.OleDb.1;Data Source=$Workbook$;Location=&quot;Feedback_Database (2)&quot;;Extended Properties=&quot;&quot;" command="SELECT * FROM [Feedback_Database (2)]"/>
  </connection>
  <connection id="3" xr16:uid="{EF8CF4B4-B4E0-9942-B379-CBC4F3E489C4}" keepAlive="1" name="Query - Main_Database" description="Connection to the 'Main_Database' query in the workbook." type="5" refreshedVersion="8" background="1" refreshOnLoad="1" saveData="1">
    <dbPr connection="Provider=Microsoft.Mashup.OleDb.1;Data Source=$Workbook$;Location=Main_Database;Extended Properties=&quot;&quot;" command="SELECT * FROM [Main_Database]"/>
  </connection>
  <connection id="4" xr16:uid="{B25BED4F-47C8-3D45-BFBE-08ADB9DCB381}" keepAlive="1" name="Query - Tour Catalogue" description="Connection to the 'Tour Catalogue' query in the workbook." type="5" refreshedVersion="8" background="1" saveData="1">
    <dbPr connection="Provider=Microsoft.Mashup.OleDb.1;Data Source=$Workbook$;Location=&quot;Tour Catalogue&quot;;Extended Properties=&quot;&quot;" command="SELECT * FROM [Tour Catalogue]"/>
  </connection>
  <connection id="5" xr16:uid="{7942AB10-67CC-CF48-9905-974CE33C9DA0}" keepAlive="1" name="Query - Tour Pricing" description="Connection to the 'Tour Pricing' query in the workbook." type="5" refreshedVersion="8" background="1" refreshOnLoad="1" saveData="1">
    <dbPr connection="Provider=Microsoft.Mashup.OleDb.1;Data Source=$Workbook$;Location=&quot;Tour Pricing&quot;;Extended Properties=&quot;&quot;" command="SELECT * FROM [Tour Pricing]"/>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<sst xmlns="http://schemas.openxmlformats.org/spreadsheetml/2006/main" count="9557" uniqueCount="3178">
  <si>
    <t>Partner ID</t>
  </si>
  <si>
    <t>Partner Type</t>
  </si>
  <si>
    <t>Partner Name</t>
  </si>
  <si>
    <t>Country</t>
  </si>
  <si>
    <t>Location</t>
  </si>
  <si>
    <t>Contact Person</t>
  </si>
  <si>
    <t>TRS-01</t>
  </si>
  <si>
    <t>TRS_Transport Company</t>
  </si>
  <si>
    <t>Clown Car</t>
  </si>
  <si>
    <t>Vietnam  </t>
  </si>
  <si>
    <t>Mr. Tuan Anh - 0909381581</t>
  </si>
  <si>
    <t>TRS-02</t>
  </si>
  <si>
    <t>Phu Quoc Express</t>
  </si>
  <si>
    <t xml:space="preserve">0989.566.889 </t>
  </si>
  <si>
    <t>TRS-03</t>
  </si>
  <si>
    <t>Sai Gon Boat Company</t>
  </si>
  <si>
    <t>TRS-04</t>
  </si>
  <si>
    <t>SBS Transfer</t>
  </si>
  <si>
    <t>TRS-05</t>
  </si>
  <si>
    <t>Trinh Gia - Kaito</t>
  </si>
  <si>
    <t>TRS-07</t>
  </si>
  <si>
    <t>Violette train</t>
  </si>
  <si>
    <t>Ho Chi Minh City</t>
  </si>
  <si>
    <t>Barbecue Garden SG</t>
  </si>
  <si>
    <t>Mr. Cư - 0899921240</t>
  </si>
  <si>
    <t>Mekong Reststop</t>
  </si>
  <si>
    <t>Hotline: 0933 334 445</t>
  </si>
  <si>
    <t>Pho 1$</t>
  </si>
  <si>
    <t xml:space="preserve">Quan Bui Central </t>
  </si>
  <si>
    <t>The Deck Saigon</t>
  </si>
  <si>
    <t>RST-03</t>
  </si>
  <si>
    <t>RST_Resort</t>
  </si>
  <si>
    <t>Aravinda Resort Ninh Binh</t>
  </si>
  <si>
    <t>Mr. Huu Nghia - 0868896885</t>
  </si>
  <si>
    <t>RST-04</t>
  </si>
  <si>
    <t>Ms. Duyen - 0919520198</t>
  </si>
  <si>
    <t>RST-01</t>
  </si>
  <si>
    <t>The Anam Cam Ranh</t>
  </si>
  <si>
    <t>RST-02</t>
  </si>
  <si>
    <t>The Anam Mui Ne</t>
  </si>
  <si>
    <t>PRT-01</t>
  </si>
  <si>
    <t>BiiG Holiday Group</t>
  </si>
  <si>
    <t>Laos  </t>
  </si>
  <si>
    <t>PRT-02</t>
  </si>
  <si>
    <t xml:space="preserve">Christinair - Cambodia </t>
  </si>
  <si>
    <t>Cambodia  </t>
  </si>
  <si>
    <t>PRT-03</t>
  </si>
  <si>
    <t>PRT-04</t>
  </si>
  <si>
    <t>EMIC Travel</t>
  </si>
  <si>
    <t>Mr. Ha - 091.6.976.731</t>
  </si>
  <si>
    <t>PRT-05</t>
  </si>
  <si>
    <t>Emily Visa</t>
  </si>
  <si>
    <t>PRT-06</t>
  </si>
  <si>
    <t>Exemplary Voyages</t>
  </si>
  <si>
    <t>PRT-07</t>
  </si>
  <si>
    <t>GREENTRIP Tour</t>
  </si>
  <si>
    <t>PRT-09</t>
  </si>
  <si>
    <t>Hanoi Jeep Adventure</t>
  </si>
  <si>
    <t>PRT-10</t>
  </si>
  <si>
    <t>PRT-11</t>
  </si>
  <si>
    <t>Hoi An Express</t>
  </si>
  <si>
    <t>PRT-12</t>
  </si>
  <si>
    <t>Jeep Tour Phu Quoc</t>
  </si>
  <si>
    <t xml:space="preserve">Mr. Thong - 0946 751 459 </t>
  </si>
  <si>
    <t>PRT-13</t>
  </si>
  <si>
    <t>PRT-14</t>
  </si>
  <si>
    <t>La Caph</t>
  </si>
  <si>
    <t>PRT-15</t>
  </si>
  <si>
    <t>Les Rives</t>
  </si>
  <si>
    <t>PRT-18</t>
  </si>
  <si>
    <t>PRT-19</t>
  </si>
  <si>
    <t>PRT-20</t>
  </si>
  <si>
    <t>Minh MHP</t>
  </si>
  <si>
    <t>PRT-21</t>
  </si>
  <si>
    <t>Ms . Pham - Sapa Package Tour</t>
  </si>
  <si>
    <t>Ms. Pham</t>
  </si>
  <si>
    <t>PRT-22</t>
  </si>
  <si>
    <t>Ms Kieu - Ben Tre Package</t>
  </si>
  <si>
    <t>Ms Kieu - 0918938701</t>
  </si>
  <si>
    <t>PRT-23</t>
  </si>
  <si>
    <t>Nhi Gia</t>
  </si>
  <si>
    <t>PRT-24</t>
  </si>
  <si>
    <t>PRT-25</t>
  </si>
  <si>
    <t>Secret Experience</t>
  </si>
  <si>
    <t>PRT-26</t>
  </si>
  <si>
    <t>Venus Travel</t>
  </si>
  <si>
    <t>HTL-01</t>
  </si>
  <si>
    <t>HTL_Hotel</t>
  </si>
  <si>
    <t>Mrs Hang - 0907 429 989</t>
  </si>
  <si>
    <t>HTL-02</t>
  </si>
  <si>
    <t>Ms. Phuong - 0935855066</t>
  </si>
  <si>
    <t>HTL-03</t>
  </si>
  <si>
    <t>Allegro Hoi An</t>
  </si>
  <si>
    <t>Ms Dinh Lien - +84 235 3529 999</t>
  </si>
  <si>
    <t>HTL-04</t>
  </si>
  <si>
    <t>Ms. Lan - 0837665555</t>
  </si>
  <si>
    <t>HTL-05</t>
  </si>
  <si>
    <t>Ms Yen - 0976 068 279</t>
  </si>
  <si>
    <t>HTL-06</t>
  </si>
  <si>
    <t>Ms. Vuong - 0974250112</t>
  </si>
  <si>
    <t>HMS-04</t>
  </si>
  <si>
    <t>HMS_Homestay</t>
  </si>
  <si>
    <t>Ms. Huyen Anh - 0969263981</t>
  </si>
  <si>
    <t>HMS-01</t>
  </si>
  <si>
    <t>Ba Danh Homestay</t>
  </si>
  <si>
    <t>Mr. Si - 0989217902</t>
  </si>
  <si>
    <t>HMS-03</t>
  </si>
  <si>
    <t>HMS-02</t>
  </si>
  <si>
    <t>HMS-05</t>
  </si>
  <si>
    <t xml:space="preserve">Ms Quyen </t>
  </si>
  <si>
    <t>GDE-01</t>
  </si>
  <si>
    <t>GDE_Guide</t>
  </si>
  <si>
    <t>Bui Chung Hieu</t>
  </si>
  <si>
    <t>0765 660 703</t>
  </si>
  <si>
    <t>GDE-02</t>
  </si>
  <si>
    <t>0769670710</t>
  </si>
  <si>
    <t>GDE-03</t>
  </si>
  <si>
    <t>Dao Duc Duy Khuong</t>
  </si>
  <si>
    <t>GDE-04</t>
  </si>
  <si>
    <t>GDE-05</t>
  </si>
  <si>
    <t>Duong Thai Binh</t>
  </si>
  <si>
    <t>0844442826</t>
  </si>
  <si>
    <t>GDE-06</t>
  </si>
  <si>
    <t>Huynh Linh Thi</t>
  </si>
  <si>
    <t>0857847715</t>
  </si>
  <si>
    <t>GDE-07</t>
  </si>
  <si>
    <t>Le Lam</t>
  </si>
  <si>
    <t>GDE-08</t>
  </si>
  <si>
    <t>NGUYEN DUC KIEN</t>
  </si>
  <si>
    <t xml:space="preserve"> 0902934895</t>
  </si>
  <si>
    <t>GDE-09</t>
  </si>
  <si>
    <t>Nguyen Huu Gia Huy</t>
  </si>
  <si>
    <t>GDE-10</t>
  </si>
  <si>
    <t>Nguyen Ngoc Han</t>
  </si>
  <si>
    <t>0363077799</t>
  </si>
  <si>
    <t>GDE-11</t>
  </si>
  <si>
    <t>Nguyen Quang Huy</t>
  </si>
  <si>
    <t>GDE-12</t>
  </si>
  <si>
    <t>Nguyen Thanh Nam</t>
  </si>
  <si>
    <t>0961366473</t>
  </si>
  <si>
    <t>GDE-13</t>
  </si>
  <si>
    <t>Nguyen Thi My Duyen</t>
  </si>
  <si>
    <t xml:space="preserve">0909701036 </t>
  </si>
  <si>
    <t>GDE-14</t>
  </si>
  <si>
    <t>0876788679</t>
  </si>
  <si>
    <t>GDE-17</t>
  </si>
  <si>
    <t>Phan Ngoc Hoa</t>
  </si>
  <si>
    <t>0868382571</t>
  </si>
  <si>
    <t>GDE-16</t>
  </si>
  <si>
    <t>Phan Thi Truc Ngan</t>
  </si>
  <si>
    <t>GDE-15</t>
  </si>
  <si>
    <t>Phan Tran Dieu Mai</t>
  </si>
  <si>
    <t>0903598260</t>
  </si>
  <si>
    <t>GDE-19</t>
  </si>
  <si>
    <t>Tran Xuan Huy</t>
  </si>
  <si>
    <t>0938021301</t>
  </si>
  <si>
    <t>GDE-18</t>
  </si>
  <si>
    <t>Trinh Thi Mo</t>
  </si>
  <si>
    <t>0908665158</t>
  </si>
  <si>
    <t>GDE-20</t>
  </si>
  <si>
    <t>VO CHAN HAO</t>
  </si>
  <si>
    <t>GDE-21</t>
  </si>
  <si>
    <t>Vo Hoang Hung</t>
  </si>
  <si>
    <t>0934180899</t>
  </si>
  <si>
    <t>GDE-22</t>
  </si>
  <si>
    <t>Vo Hoang Phuc</t>
  </si>
  <si>
    <t>0928634567</t>
  </si>
  <si>
    <t>CRS-01</t>
  </si>
  <si>
    <t>CRS_Cruise</t>
  </si>
  <si>
    <t>CRS-02</t>
  </si>
  <si>
    <t>Mr. Johnny - 0368399693</t>
  </si>
  <si>
    <t>Au Lac Charner</t>
  </si>
  <si>
    <t>Banyan Tree Lang Co</t>
  </si>
  <si>
    <t>Ms Mai Linh - 84 919283088</t>
  </si>
  <si>
    <t>Can Tho Ecolodge</t>
  </si>
  <si>
    <t>Capella Cruise</t>
  </si>
  <si>
    <t>Mr. Tâm - +84 93 213 9321</t>
  </si>
  <si>
    <t xml:space="preserve">Central Palace Hotel </t>
  </si>
  <si>
    <t>Chay Lap Farmstay</t>
  </si>
  <si>
    <t>Dora Cruise</t>
  </si>
  <si>
    <t>Emeralda Ninh Binh resort</t>
  </si>
  <si>
    <t>Ms. Tam - 0982051987</t>
  </si>
  <si>
    <t xml:space="preserve">Flamingo Cat Ba </t>
  </si>
  <si>
    <t>Furama resort</t>
  </si>
  <si>
    <t>Grand Ocean Bay Phu Quoc</t>
  </si>
  <si>
    <t>Green Bay Resort Phu Quoc</t>
  </si>
  <si>
    <t>Hoi An Beach Resort</t>
  </si>
  <si>
    <t xml:space="preserve">Ms. Lan - 0935 761 576 </t>
  </si>
  <si>
    <t>Ms Huong - 0283 989 8888 Ext 166</t>
  </si>
  <si>
    <t>0234 3822 122</t>
  </si>
  <si>
    <t xml:space="preserve">+84 236 398 1234 </t>
  </si>
  <si>
    <t>Jovia Hotel</t>
  </si>
  <si>
    <t xml:space="preserve">Ms. Dung Tran - 0937851424  </t>
  </si>
  <si>
    <t>Jungle boss</t>
  </si>
  <si>
    <t>Ms. Huong - 0965.672.066</t>
  </si>
  <si>
    <t>Ms. Giang - 0912754340</t>
  </si>
  <si>
    <t>Ms. Anh - 0373854977</t>
  </si>
  <si>
    <t>La Vela Saigon Hotel</t>
  </si>
  <si>
    <t> </t>
  </si>
  <si>
    <t>Ms. Phuong - 0903898972</t>
  </si>
  <si>
    <t>Little Gem</t>
  </si>
  <si>
    <t>Little Residence</t>
  </si>
  <si>
    <t>Little Riverside Hoi An</t>
  </si>
  <si>
    <t>Mai Chau Ecolodge</t>
  </si>
  <si>
    <t>Mai Chau Hideaway</t>
  </si>
  <si>
    <t>May De Ville Lakeside</t>
  </si>
  <si>
    <t>Mr Dat - +84 91 516 1944</t>
  </si>
  <si>
    <t>Northern Charm Hotel</t>
  </si>
  <si>
    <t>Novotel Phu Quoc Resort</t>
  </si>
  <si>
    <t>Mrs. Trang 
+84 2973 909 979</t>
  </si>
  <si>
    <t>Ms. Phuong - 0902012069</t>
  </si>
  <si>
    <t xml:space="preserve">Oxalis Tour </t>
  </si>
  <si>
    <t>Pu Luong Eco Garden</t>
  </si>
  <si>
    <t>Pu Luong Jungle Lodge</t>
  </si>
  <si>
    <t>Pu Luong Retreat</t>
  </si>
  <si>
    <t>Red Bridge Cooking Class Hoi An</t>
  </si>
  <si>
    <t>Ms Huyen - 0943 870 207</t>
  </si>
  <si>
    <t>Mr. Sy - +84 96 887 3413</t>
  </si>
  <si>
    <t>Sang Nhu Ngoc Resort</t>
  </si>
  <si>
    <t>HTL-07</t>
  </si>
  <si>
    <t>Ho Chi Minh CIty</t>
  </si>
  <si>
    <t>Mrs. Bien - 0986394799</t>
  </si>
  <si>
    <t>Sapa Relax hotel</t>
  </si>
  <si>
    <t>SAPA VISTA HOTEL</t>
  </si>
  <si>
    <t>Mr. Quyet - 0916725787</t>
  </si>
  <si>
    <t>Scarlet Pearl Cruise</t>
  </si>
  <si>
    <t>Ms. Hien - 0919 394 762</t>
  </si>
  <si>
    <t xml:space="preserve">Silk Path Luxury Hotel </t>
  </si>
  <si>
    <t>Silverland Ben Thanh</t>
  </si>
  <si>
    <t>Silverland May</t>
  </si>
  <si>
    <t>Mr. Minh - 0933156262</t>
  </si>
  <si>
    <t>SOL by Melia Phu Quoc</t>
  </si>
  <si>
    <t>Ms. Thu Cuc - +84 297 386 99 99</t>
  </si>
  <si>
    <t>Swan Cruise</t>
  </si>
  <si>
    <t>Tam Coc Holiday Hotel &amp; Villa</t>
  </si>
  <si>
    <t>The Myst Dong Khoi Hotel</t>
  </si>
  <si>
    <t>+84 297 3718 888</t>
  </si>
  <si>
    <t>Thuy Tien homestay</t>
  </si>
  <si>
    <t>Ms. Phuong - 02963575888</t>
  </si>
  <si>
    <t>Zannier Bai San Ho</t>
  </si>
  <si>
    <t>Date</t>
  </si>
  <si>
    <t>Group Number</t>
  </si>
  <si>
    <t>Feedback Type</t>
  </si>
  <si>
    <t>Feedback Message</t>
  </si>
  <si>
    <t>What was done?</t>
  </si>
  <si>
    <t>L1382</t>
  </si>
  <si>
    <t>Good</t>
  </si>
  <si>
    <t>All Good</t>
  </si>
  <si>
    <t>L1950</t>
  </si>
  <si>
    <t>the security guard became nicer, as the parking lot 24/24 near by was closed forever and he allowed my bike overnight in the basement. So if TL go with group now you can try to park your bike there.</t>
  </si>
  <si>
    <t>Select Partner</t>
  </si>
  <si>
    <t>ID:</t>
  </si>
  <si>
    <t>Type:</t>
  </si>
  <si>
    <t>Contact</t>
  </si>
  <si>
    <t>Column1</t>
  </si>
  <si>
    <t>Column2</t>
  </si>
  <si>
    <t>Column3</t>
  </si>
  <si>
    <t>Column4</t>
  </si>
  <si>
    <t>Column5</t>
  </si>
  <si>
    <t>Column6</t>
  </si>
  <si>
    <t>Column7</t>
  </si>
  <si>
    <t>Column8</t>
  </si>
  <si>
    <t>Column9</t>
  </si>
  <si>
    <t>Column10</t>
  </si>
  <si>
    <t>Column11</t>
  </si>
  <si>
    <t>Column12</t>
  </si>
  <si>
    <t>Column13</t>
  </si>
  <si>
    <t>Column14</t>
  </si>
  <si>
    <t>Column15</t>
  </si>
  <si>
    <t>Address</t>
  </si>
  <si>
    <t>Status</t>
  </si>
  <si>
    <t>Date Added</t>
  </si>
  <si>
    <t>Bank Account Number</t>
  </si>
  <si>
    <t>Account Name</t>
  </si>
  <si>
    <t>Bank name</t>
  </si>
  <si>
    <t>Province - Branch</t>
  </si>
  <si>
    <t>C0.15 chung cư EhomeS, Phú Hữu, Quận 9, TP. Hồ Chí Minh</t>
  </si>
  <si>
    <t>88811186</t>
  </si>
  <si>
    <t>CONG TY TNHH CLOWN VIET NAM</t>
  </si>
  <si>
    <t>ACB</t>
  </si>
  <si>
    <t xml:space="preserve">Ho Chi Minh </t>
  </si>
  <si>
    <t xml:space="preserve">Số 90 Trần Hưng Đạo, Thị trấn Dương Đông, Huyện Phú Quốc, Kiên Giang, Việt Nam </t>
  </si>
  <si>
    <t>68996688</t>
  </si>
  <si>
    <t>CONG TY TNHH THUONG MAI  DU LICH DAC KHU PHU QUOC VIET NAM</t>
  </si>
  <si>
    <t>Kien Giang - Phu Quoc</t>
  </si>
  <si>
    <t>Saigon Boat Company Limited</t>
  </si>
  <si>
    <t>Techcombank</t>
  </si>
  <si>
    <t>Hochiminh</t>
  </si>
  <si>
    <t>31 Tran Khac Chan St, Tan Dinh Ward, Dist 1, HCM City</t>
  </si>
  <si>
    <t>1171100331007</t>
  </si>
  <si>
    <t>CONG TY TNHH DAU TU M VA H</t>
  </si>
  <si>
    <t xml:space="preserve">MB Bank </t>
  </si>
  <si>
    <t>Ho Chi Minh - Sai Gon</t>
  </si>
  <si>
    <t>997376868</t>
  </si>
  <si>
    <t>CONG TY TNHH DICH VU DU LICH VAN TAI ANH THU PHAM</t>
  </si>
  <si>
    <t>MB Bank</t>
  </si>
  <si>
    <t>Ho Chi Minh - Doc Lap</t>
  </si>
  <si>
    <t>116002926165</t>
  </si>
  <si>
    <t>Chi Nhanh Cong Ty Co Phan Du Thuyen Vega</t>
  </si>
  <si>
    <t xml:space="preserve">VIETINBANK
</t>
  </si>
  <si>
    <t>Khanh Hoa - Khanh Hoa</t>
  </si>
  <si>
    <t>037704060042772</t>
  </si>
  <si>
    <t>CONG TY TNHH VIOLETTE TRAINS VIET NAM</t>
  </si>
  <si>
    <t xml:space="preserve">VIB </t>
  </si>
  <si>
    <t xml:space="preserve">Hanoi </t>
  </si>
  <si>
    <t>Local BBQ</t>
  </si>
  <si>
    <t>318918666</t>
  </si>
  <si>
    <t>CONG TY TNHH TRAM 5.K.U</t>
  </si>
  <si>
    <t>Ho Chi Minh - Thu Duc</t>
  </si>
  <si>
    <t>0906902755</t>
  </si>
  <si>
    <t>Nguyen Thi Kim Giau</t>
  </si>
  <si>
    <t>Hoi An</t>
  </si>
  <si>
    <t>BBQ Restaurant</t>
  </si>
  <si>
    <t>107/7 Trân Van Cham , Ap 3, Phuoc Vinh An ,cu chi ,hcm</t>
  </si>
  <si>
    <t>060083758700</t>
  </si>
  <si>
    <t>CONG TY TNHH DVDL WESTEN ASIAN</t>
  </si>
  <si>
    <t xml:space="preserve">Sacombank </t>
  </si>
  <si>
    <t xml:space="preserve">Ho Chi Minh - Cu Chi </t>
  </si>
  <si>
    <t>Colonial Restaurant</t>
  </si>
  <si>
    <t>0371000406476</t>
  </si>
  <si>
    <t>CONG TY TNHH HOA TUC</t>
  </si>
  <si>
    <t>VIETCOMBANK</t>
  </si>
  <si>
    <t>Ho Chi Minh - Tan Dinh Branch</t>
  </si>
  <si>
    <t>1050706868</t>
  </si>
  <si>
    <t>1020797792</t>
  </si>
  <si>
    <t>CONG TY CO PHAN TRIEU HOSPITALITY</t>
  </si>
  <si>
    <t>VCB</t>
  </si>
  <si>
    <t xml:space="preserve">24434697 </t>
  </si>
  <si>
    <t>HA MINH KHE</t>
  </si>
  <si>
    <t xml:space="preserve">ACB </t>
  </si>
  <si>
    <t>Tien Giang - My Tho</t>
  </si>
  <si>
    <t>19026853862088</t>
  </si>
  <si>
    <t>Le Hoang Huy</t>
  </si>
  <si>
    <t>Thanh Khe</t>
  </si>
  <si>
    <t>69803666868</t>
  </si>
  <si>
    <t>Tran Thi Thanh</t>
  </si>
  <si>
    <t>MB bank</t>
  </si>
  <si>
    <t>1B Ngo Van Nam</t>
  </si>
  <si>
    <t>BIDV</t>
  </si>
  <si>
    <t>Ho Chi Minh branch</t>
  </si>
  <si>
    <t>189814029</t>
  </si>
  <si>
    <t xml:space="preserve">CTY TNHH MTV NHA HANG TREN SONG </t>
  </si>
  <si>
    <t>Chi nhanh Quan 2</t>
  </si>
  <si>
    <t>5*</t>
  </si>
  <si>
    <t>Hai Nham Hamlet, Ninh Hai Commune, Hoa Lu District, Ninh Binh Province</t>
  </si>
  <si>
    <t>0491000093518</t>
  </si>
  <si>
    <t>CONG TY TNHH HOA PHU GIA</t>
  </si>
  <si>
    <t xml:space="preserve">VIETCOMBANK </t>
  </si>
  <si>
    <t>Hanoi - Thang Long</t>
  </si>
  <si>
    <t>4*</t>
  </si>
  <si>
    <t>Quarter 5, Phu Hai Ward, Phan Thiet City, Binh Thuan Province</t>
  </si>
  <si>
    <t>0621000403934</t>
  </si>
  <si>
    <t>CONG TY CO PHAN VIET HAN</t>
  </si>
  <si>
    <t>Vietcombank</t>
  </si>
  <si>
    <t>Binh Thuan</t>
  </si>
  <si>
    <t>0181003444618</t>
  </si>
  <si>
    <t>Cong ty TNHH MTV Bien Dong Bai Dai</t>
  </si>
  <si>
    <t>Ho Chi Minh - Nam Sai Gon</t>
  </si>
  <si>
    <t>6349407001</t>
  </si>
  <si>
    <t>EAST SEA MUINE TOURIST COMPANY LIMITED</t>
  </si>
  <si>
    <t xml:space="preserve">INDOVINA BANK </t>
  </si>
  <si>
    <t>Ho Chi Minh - Tan Binh</t>
  </si>
  <si>
    <t>0100210034245</t>
  </si>
  <si>
    <t>CHRISTINAIR TOURS CO., LTD.</t>
  </si>
  <si>
    <t>BANK OF AMERICA,N.A
NEW YORK, NY10038, UNITED STATES</t>
  </si>
  <si>
    <t>New York - United States</t>
  </si>
  <si>
    <t>014011250790</t>
  </si>
  <si>
    <t>DTH TRAVEL SDN BHD</t>
  </si>
  <si>
    <t>MALAYAN BANKING BERHAD</t>
  </si>
  <si>
    <t>Swiff code: MBBEMYKL</t>
  </si>
  <si>
    <t xml:space="preserve"> 101 Cua Dai Street - Hoi An City</t>
  </si>
  <si>
    <t>56610000168887</t>
  </si>
  <si>
    <t>CONG TY TNHH EMIC TRAVEL</t>
  </si>
  <si>
    <t>Quang Nam - Hoi An</t>
  </si>
  <si>
    <t>Nguyen Thi Vuong</t>
  </si>
  <si>
    <t>Ho Chi Minh City - Cat Lai</t>
  </si>
  <si>
    <t>1019022876</t>
  </si>
  <si>
    <t>Exemplary Holdings Pte Ltd</t>
  </si>
  <si>
    <t>UOB Plaza</t>
  </si>
  <si>
    <t>SWIFT Code - UOVBSGSG</t>
  </si>
  <si>
    <t>044704070779799</t>
  </si>
  <si>
    <t>GREENTRIP JOINT STOCK COMPANY</t>
  </si>
  <si>
    <t>HD Bank</t>
  </si>
  <si>
    <t>Nha Trang branch</t>
  </si>
  <si>
    <t>0151000017687</t>
  </si>
  <si>
    <t>CTY CO PHAN DL TM HANG CHAU</t>
  </si>
  <si>
    <t>An Giang - Chau Doc</t>
  </si>
  <si>
    <t>76026688</t>
  </si>
  <si>
    <t>CONG TY TNHH DU LICH TRUYEN THONG DONG DUONG</t>
  </si>
  <si>
    <t>VP bank</t>
  </si>
  <si>
    <t>072-109976-4 (SGD)</t>
  </si>
  <si>
    <t>HERMITAGE EXPERIENCE PTE LTD</t>
  </si>
  <si>
    <t>DBS Bank Ltd</t>
  </si>
  <si>
    <t>Swift Code : DBSSSGSG</t>
  </si>
  <si>
    <t>7271100087005</t>
  </si>
  <si>
    <t>CTY TNHH MTV DV DU LICH JEEP PHU QUOC</t>
  </si>
  <si>
    <t>Kien Giang - Phu Quoc Branch</t>
  </si>
  <si>
    <t>1755349148</t>
  </si>
  <si>
    <t>PT. GAIRAH SCUBA INDO</t>
  </si>
  <si>
    <t>BANK NEGARA INDONESIA (BNI)</t>
  </si>
  <si>
    <t>RENON BRANCH</t>
  </si>
  <si>
    <t>0071001334975</t>
  </si>
  <si>
    <t>CONG TY TNHH COLLECTIVE</t>
  </si>
  <si>
    <t>Vietcombank </t>
  </si>
  <si>
    <t>CN VCB DONG SAI GON TRU SO CN</t>
  </si>
  <si>
    <t>112000110474</t>
  </si>
  <si>
    <t>CONG TY CO PHAN LES RIVES</t>
  </si>
  <si>
    <t xml:space="preserve">VIETINBANK </t>
  </si>
  <si>
    <t xml:space="preserve">Ho Chi Minh - CN2 </t>
  </si>
  <si>
    <t>7300211020782</t>
  </si>
  <si>
    <t>Cong ty du lich Mekong Travel</t>
  </si>
  <si>
    <t>Agribank</t>
  </si>
  <si>
    <t>Vinh Long - Vinh Long</t>
  </si>
  <si>
    <t xml:space="preserve">Suite 586, building 235 Nguyen Ngoc Nai street, Thanh Xuan District, Hanoi </t>
  </si>
  <si>
    <t>014704060067108</t>
  </si>
  <si>
    <t>MHP TRAVEL JOINT STOCK COMPANY - CONG TY CO PHAN DU LICH MHP</t>
  </si>
  <si>
    <t>Hanoi - Hanoi</t>
  </si>
  <si>
    <t>37610000014772</t>
  </si>
  <si>
    <t>LY MAY PHAM</t>
  </si>
  <si>
    <t xml:space="preserve">BIDV </t>
  </si>
  <si>
    <t>Lao Cai - Sapa</t>
  </si>
  <si>
    <t>CN TAI TIEN GIANG - CONG TY TNHH TMDV DL TT TIA ANH SANG</t>
  </si>
  <si>
    <t xml:space="preserve">Ho Chi Minh City - Dong Khoi </t>
  </si>
  <si>
    <t>0511000401397</t>
  </si>
  <si>
    <t>NHI GIA TRADING AND SERVICE COMPANY LIMITED</t>
  </si>
  <si>
    <t>Sai Gon </t>
  </si>
  <si>
    <t>1029019743</t>
  </si>
  <si>
    <t>Cong Ty TNHH Secret Experiences</t>
  </si>
  <si>
    <t>Hochiminh City - VCB Thu Thiem - PGD Thao Dien</t>
  </si>
  <si>
    <t>479 Cửa Đại, Cẩm Châu, Hội An, Quảng Nam</t>
  </si>
  <si>
    <t>0651000799996</t>
  </si>
  <si>
    <t xml:space="preserve">CONG TY TNHH MTV DICH VU DU LICH SAO KIM </t>
  </si>
  <si>
    <t xml:space="preserve"> VIETCOMBANK </t>
  </si>
  <si>
    <t>112000149202</t>
  </si>
  <si>
    <t>CONG TY TNHH MOT THANH VIEN A EM</t>
  </si>
  <si>
    <t xml:space="preserve">Viettinbank </t>
  </si>
  <si>
    <t>0161000000965</t>
  </si>
  <si>
    <t>CONG TY CO PHAN THANH TAN THUA THIEN HUE</t>
  </si>
  <si>
    <t>117642999999</t>
  </si>
  <si>
    <t>CÔNG TY TNHH DAI PHAT HOI AN</t>
  </si>
  <si>
    <t>Viettinbank</t>
  </si>
  <si>
    <t xml:space="preserve">36-38-40 Gia Ngu Str, Hoan Kiem Dist., Hanoi, Viet Nam </t>
  </si>
  <si>
    <t>0011003758593</t>
  </si>
  <si>
    <t>CONG TY TNHH  TM DU LICH VAN HIEU</t>
  </si>
  <si>
    <t>Hanoi</t>
  </si>
  <si>
    <t>0011000021911</t>
  </si>
  <si>
    <t>CONG TY CO PHAN PHU GIA</t>
  </si>
  <si>
    <t>0071000998889</t>
  </si>
  <si>
    <t>CONG TY TNHH MTV ARISTO HOTEL</t>
  </si>
  <si>
    <t>Ho Chi Minh</t>
  </si>
  <si>
    <t>Binh Khe Hamlet, Ninh Nhat Commune, Ninh Binh City</t>
  </si>
  <si>
    <t>161819999</t>
  </si>
  <si>
    <t>CONG TY TNHH DICH VU DU LICH GIO VIET</t>
  </si>
  <si>
    <t>VP Bank</t>
  </si>
  <si>
    <t xml:space="preserve">0241004100498 </t>
  </si>
  <si>
    <t>HO KINH DOANH KHU DU LICH SINH THAI BA DANH</t>
  </si>
  <si>
    <t xml:space="preserve">BEN TRE </t>
  </si>
  <si>
    <t>0071000007454</t>
  </si>
  <si>
    <t>CONG TY CO PHAN DỊCH VU DU LICH PHU THO</t>
  </si>
  <si>
    <t>HO CHI MINH - HUNG VUONG</t>
  </si>
  <si>
    <t>HKD DIEM THAM QUAN VUONN TRAI CAY VAM XANG</t>
  </si>
  <si>
    <t>Can Tho</t>
  </si>
  <si>
    <t>00710836302</t>
  </si>
  <si>
    <t>BUI CHUNG HIEU</t>
  </si>
  <si>
    <t>TP Bank</t>
  </si>
  <si>
    <t xml:space="preserve">0531002467836 </t>
  </si>
  <si>
    <t xml:space="preserve"> VO HOANG THANH HAI</t>
  </si>
  <si>
    <t>HCM - Binh Thanh Branch</t>
  </si>
  <si>
    <t>19028226304021</t>
  </si>
  <si>
    <t xml:space="preserve">HCM - HCM </t>
  </si>
  <si>
    <t>9695827</t>
  </si>
  <si>
    <t>DUONG THAI BINH</t>
  </si>
  <si>
    <t>HCM Branch - PGD Bau Cat</t>
  </si>
  <si>
    <t>1014405739</t>
  </si>
  <si>
    <t>HUYNH LINH THI</t>
  </si>
  <si>
    <t>0251002698895</t>
  </si>
  <si>
    <t>LE LAM</t>
  </si>
  <si>
    <t>HCM - Binh Tay Branch</t>
  </si>
  <si>
    <t>9902934895</t>
  </si>
  <si>
    <t>HCM branch - Hung Vuong</t>
  </si>
  <si>
    <t>0441000711247</t>
  </si>
  <si>
    <t xml:space="preserve">03819160101
</t>
  </si>
  <si>
    <t>NGUYEN NGOC HAN</t>
  </si>
  <si>
    <t xml:space="preserve">Tp bank </t>
  </si>
  <si>
    <t xml:space="preserve"> Tien Giang Branch</t>
  </si>
  <si>
    <t>17710000415213</t>
  </si>
  <si>
    <t>NGUYEN QUANG HUY</t>
  </si>
  <si>
    <t xml:space="preserve">HCM - Truong Son Branch </t>
  </si>
  <si>
    <t>0881000457274</t>
  </si>
  <si>
    <t>NGUYEN THANH NAM</t>
  </si>
  <si>
    <t xml:space="preserve">0909701036 
</t>
  </si>
  <si>
    <t xml:space="preserve">NGUYEN THI MY DUYEN </t>
  </si>
  <si>
    <t>MBBank</t>
  </si>
  <si>
    <t>19036922324013</t>
  </si>
  <si>
    <t>NGUYEN VAN HAI</t>
  </si>
  <si>
    <t xml:space="preserve">Techcombank </t>
  </si>
  <si>
    <t>HCM - District 4 branch</t>
  </si>
  <si>
    <t>0911000071050</t>
  </si>
  <si>
    <t>Tan Son Nhat Branch</t>
  </si>
  <si>
    <t>00000065613</t>
  </si>
  <si>
    <t>Cao Thang Branch</t>
  </si>
  <si>
    <t>TRAN XUAN HUY</t>
  </si>
  <si>
    <t>Vietinbank</t>
  </si>
  <si>
    <t>HCM branch</t>
  </si>
  <si>
    <t xml:space="preserve">0621000428717 </t>
  </si>
  <si>
    <t>TRINH THI MO</t>
  </si>
  <si>
    <t>Phan Thiet branch</t>
  </si>
  <si>
    <t>1027532489</t>
  </si>
  <si>
    <t>HCM - Le Van Sy</t>
  </si>
  <si>
    <t>04116083001</t>
  </si>
  <si>
    <t>VO HOANG HUNG</t>
  </si>
  <si>
    <t>HCM - TPBank LiveBank Phan Xich Long</t>
  </si>
  <si>
    <t>VO HOANG PHUC</t>
  </si>
  <si>
    <t>113631196688</t>
  </si>
  <si>
    <t>Chi nhanh Hai Phong - Cong ty TNHH Du lich va thuong mai ETG Viet Nam</t>
  </si>
  <si>
    <t>Quang Ninh - Bai Chay</t>
  </si>
  <si>
    <t>Office : Suite 1202, HH1B Building, Linh Dam, Hoang Mai, Ha Noi</t>
  </si>
  <si>
    <t>5200066666</t>
  </si>
  <si>
    <t>CONG TY CO PHAN DU LICH CARNIVAL HA LONG</t>
  </si>
  <si>
    <t>Quang Ninh</t>
  </si>
  <si>
    <t/>
  </si>
  <si>
    <t>8789919368</t>
  </si>
  <si>
    <t>CONG TY TNHH MTV AU LAC CHARNER</t>
  </si>
  <si>
    <t xml:space="preserve">Ho Chi Minh - Sai Gon </t>
  </si>
  <si>
    <t>0161000052501</t>
  </si>
  <si>
    <t>CONG TY TNHH KHACH SAN KINH THANH</t>
  </si>
  <si>
    <t>Hue</t>
  </si>
  <si>
    <t>90906667777</t>
  </si>
  <si>
    <t>CTY CP DT BDS KHACH SAN THAI DUONG</t>
  </si>
  <si>
    <t>0071002995286</t>
  </si>
  <si>
    <t>CONG TY CO PHAN LANG TRE MUI NE</t>
  </si>
  <si>
    <t xml:space="preserve">117000143664
</t>
  </si>
  <si>
    <t xml:space="preserve"> CONG TY TNHH LAGUNA VIET NAM BANYAN TREE
</t>
  </si>
  <si>
    <t>Da Nang</t>
  </si>
  <si>
    <t>8605666888</t>
  </si>
  <si>
    <t>CONG TY TNHH DAU TU VA KHACH SAN DONG A</t>
  </si>
  <si>
    <t>Hanoi - Quang Trung</t>
  </si>
  <si>
    <t>299368888</t>
  </si>
  <si>
    <t>CN CTY CP VAN TAI VA TM XUAN TRUONG HAI TAI TP HCM</t>
  </si>
  <si>
    <t xml:space="preserve">HCMC - Sai Gon </t>
  </si>
  <si>
    <t>Ha Long</t>
  </si>
  <si>
    <t>0011004109002</t>
  </si>
  <si>
    <t>CONG TY CO PHAN NHUNG CANH BUOM PHUONG DONG</t>
  </si>
  <si>
    <t>CT TNHH DL NGHI DUONG SINH THAI CAN THO</t>
  </si>
  <si>
    <t>Hanoi - So Giao Dich - PGD Nguyen Chi Thanh</t>
  </si>
  <si>
    <t>0291138888888</t>
  </si>
  <si>
    <t>Cong ty Co Phan Dau Tu Viet Star Cruise</t>
  </si>
  <si>
    <t>Vietnam Military Commercial Joint Stock Bank</t>
  </si>
  <si>
    <t>Bac Ninh Branch</t>
  </si>
  <si>
    <t>19-23 Lam Son Square, District 1</t>
  </si>
  <si>
    <t>0071000734602</t>
  </si>
  <si>
    <t xml:space="preserve"> CTLD HUU HAN KS CHAINS CARAVELLE</t>
  </si>
  <si>
    <t>0721000594733</t>
  </si>
  <si>
    <t>CENTRAL PALACE</t>
  </si>
  <si>
    <t>Ho Chi Minh - Ky Dong</t>
  </si>
  <si>
    <t>0311000732632</t>
  </si>
  <si>
    <t xml:space="preserve"> COONG TY TNHH OXALIS HOLIDAY</t>
  </si>
  <si>
    <t>Quang Binh</t>
  </si>
  <si>
    <t>112002805768</t>
  </si>
  <si>
    <t>Cong ty TNHH Dau Tu va Thuong Mai Phuc Loc Thinh</t>
  </si>
  <si>
    <t>Gia Lai - Gia Lai</t>
  </si>
  <si>
    <t>1061779999</t>
  </si>
  <si>
    <t>CONG TY TNHH VAT TU THIET BI TUAN LONG</t>
  </si>
  <si>
    <t>Hanoi - CHuong Duong Branch</t>
  </si>
  <si>
    <t>Cong ty TNHH Dau tu phat trien Quoc te Hai An</t>
  </si>
  <si>
    <t>PGD Bai Chay</t>
  </si>
  <si>
    <t>0071000778912</t>
  </si>
  <si>
    <t>CTY TNHH ANH VIET HOP ON- HOP OFF VIET NAM</t>
  </si>
  <si>
    <t>601704060181937</t>
  </si>
  <si>
    <t>CONG TY TNHH EDEN HOTEL SAIGON</t>
  </si>
  <si>
    <t>VIB Bank</t>
  </si>
  <si>
    <t xml:space="preserve">0701183838383 </t>
  </si>
  <si>
    <t>CTY DAI DUONG XANH</t>
  </si>
  <si>
    <t>Ha Noi - Dien Bien Phu</t>
  </si>
  <si>
    <t>0221000002159</t>
  </si>
  <si>
    <t>Cong ty Co Phan Du Lich Tan Phu</t>
  </si>
  <si>
    <t>Ninh Binh - Ninh Binh</t>
  </si>
  <si>
    <t>No. 110 Tue Tinh St.,
Hai Ba Trung Dist, Hanoi.</t>
  </si>
  <si>
    <t>CONG TY CO PHAN THUONG MAI VA DAU TU DU THUYEN QUOC TE HTC</t>
  </si>
  <si>
    <t xml:space="preserve">80 P. Hàng Gà, Hàng Bồ, Hoàn Kiếm, Hà Nội </t>
  </si>
  <si>
    <t>19034710756018</t>
  </si>
  <si>
    <t>NGO XUAN VO</t>
  </si>
  <si>
    <t>6096699999</t>
  </si>
  <si>
    <t>CONG TY CO PHAN TAP DOAN FLAMINGO</t>
  </si>
  <si>
    <t>Hanoi - Thanh Xuan</t>
  </si>
  <si>
    <t>025704076999999</t>
  </si>
  <si>
    <t>Cong ty Co phan Khu Du Lich Bac My An</t>
  </si>
  <si>
    <t>HD bank</t>
  </si>
  <si>
    <t>Da Nang Branch</t>
  </si>
  <si>
    <t>Cong ty TNHH Fusion Pasteur</t>
  </si>
  <si>
    <t>Gia Lai - Pleiku</t>
  </si>
  <si>
    <t>17 Hang Ga str, Hoan Kiem Dist, Hanoi city</t>
  </si>
  <si>
    <t>0021000393003</t>
  </si>
  <si>
    <t>CONG TY TNHH BMCC HA NOI</t>
  </si>
  <si>
    <t>0561000625855</t>
  </si>
  <si>
    <t>Cong ty Co Phan Dau Tu Thuong Mai Dich vu thung lung Golf</t>
  </si>
  <si>
    <t>Lam Dong - Lam Dong</t>
  </si>
  <si>
    <t>35418697</t>
  </si>
  <si>
    <t>Cong ty CP Thuong mai va dich vu du lich Vu Le</t>
  </si>
  <si>
    <t>Hanoi - Cua Nam</t>
  </si>
  <si>
    <t>08 Dong Khoi street, Dist. 1</t>
  </si>
  <si>
    <t>0071000013993</t>
  </si>
  <si>
    <t>KHACH SAN DONG KHOI GRAND HOTEL</t>
  </si>
  <si>
    <t>7790201008685</t>
  </si>
  <si>
    <t>Cong Ty Co Phan Hai Lam</t>
  </si>
  <si>
    <t>115002648554</t>
  </si>
  <si>
    <t>CN PHU QUOC-CONG TY TNHH DU LICH PHU LAC</t>
  </si>
  <si>
    <t>Phu Quoc - Phu Quoc Branch</t>
  </si>
  <si>
    <t>0011003714362</t>
  </si>
  <si>
    <t xml:space="preserve">CONG TY TNHH THUONG MAI VA DICH VU PHU VAN HUNG </t>
  </si>
  <si>
    <t xml:space="preserve">26110000080341
</t>
  </si>
  <si>
    <t>CONG TY TNHH DU LICH HUNG CUONG</t>
  </si>
  <si>
    <t>Hanoi - Trang An</t>
  </si>
  <si>
    <t>0651000506648</t>
  </si>
  <si>
    <t>CN CTCP DLDV HOI AN- KHU DL BIEN HOI AN</t>
  </si>
  <si>
    <t>Quang Nam</t>
  </si>
  <si>
    <t>112000185545</t>
  </si>
  <si>
    <t>DOANH NGHIEP TU NHAN DU LICH AN PHAT</t>
  </si>
  <si>
    <t>114000058873</t>
  </si>
  <si>
    <t>CN CONG TY CP DU LICH DICH VU HOI AN - KHACH SAN HOI AN</t>
  </si>
  <si>
    <t>76-78 Nguyen Thi Minh Khai, Ward 6, District 3</t>
  </si>
  <si>
    <t xml:space="preserve">0111100007355002 </t>
  </si>
  <si>
    <t xml:space="preserve">CONG TY CO PHAN QUOC TE DIPLOMAT </t>
  </si>
  <si>
    <t>OCB</t>
  </si>
  <si>
    <t>Ho Chi Minh - Hoi So</t>
  </si>
  <si>
    <t>3338333009</t>
  </si>
  <si>
    <t>TRUONG BINH MINH JSC</t>
  </si>
  <si>
    <t>Indovina Bank Limited</t>
  </si>
  <si>
    <t>Hai Phong - Hai Phong</t>
  </si>
  <si>
    <t>0651000770509</t>
  </si>
  <si>
    <t>CONG TY CO PHAN TAP DOAN ROYAL CAPITAL</t>
  </si>
  <si>
    <t>Quang Nam branch</t>
  </si>
  <si>
    <t>0566</t>
  </si>
  <si>
    <t>CONG TY TNHH HUNG CUONG</t>
  </si>
  <si>
    <t xml:space="preserve">EXIMBANK </t>
  </si>
  <si>
    <t>51 Lê Lợi, Phú Hội, Thành phố Huế, Thừa Thiên Huế</t>
  </si>
  <si>
    <t>0161000080419</t>
  </si>
  <si>
    <t>KHACH SAN HUONG GIANG RESORT &amp; SPA
                   CHI NHANH CONG TY CO PHAN DU LICH HUONG GIANG</t>
  </si>
  <si>
    <t>Thua Thien Hue</t>
  </si>
  <si>
    <t>5 Truong Sa Street, Hoa Hai Ward, Ngu Hanh Son District, Danang City, Vietnam</t>
  </si>
  <si>
    <t>0041000123944</t>
  </si>
  <si>
    <t>CONG TY CO PHAN KHU DU LICH BIEN NGU HANH SON</t>
  </si>
  <si>
    <t>112612623333</t>
  </si>
  <si>
    <t>CN CONG TY TNHH DICH VU TONG HOP JOLIE TAI TP. HO CHI MINH</t>
  </si>
  <si>
    <t>VIETINBANK – CN  SONG HAN</t>
  </si>
  <si>
    <t xml:space="preserve">Da Nang - Song Han </t>
  </si>
  <si>
    <t>117002632870</t>
  </si>
  <si>
    <t>CONG TY TNHH JUNGLE BOSS</t>
  </si>
  <si>
    <t>VIETINBANK</t>
  </si>
  <si>
    <t>Room 401, 47 Le Van Huu Street (Floor 4th), Hai Ba Trung District, Hanoi</t>
  </si>
  <si>
    <t>0141001333888</t>
  </si>
  <si>
    <t>CN CONG TY TNHH DUONG HAI TAI HAI PHONG</t>
  </si>
  <si>
    <t>132 Hung Vuong street, Hoian</t>
  </si>
  <si>
    <t xml:space="preserve">112852949 </t>
  </si>
  <si>
    <t>CONG TY CO PHAN DU LICH VA KHACH SAN THANH LICH</t>
  </si>
  <si>
    <t>Hanoi - Nguyen Huu Huan</t>
  </si>
  <si>
    <t>33-35 P. Hàng Dầu, Lý Thái Tổ, Hoàn Kiếm, Hà Nội</t>
  </si>
  <si>
    <t>12210006609999</t>
  </si>
  <si>
    <t>CONG TY TNHH TAP DOAN PHU HO GIA</t>
  </si>
  <si>
    <t>Hanoi - Ha Thanh</t>
  </si>
  <si>
    <t>0315419806</t>
  </si>
  <si>
    <t>CTY Co Phan Dich Vu Du Lich Nha Hang Khach San Royal</t>
  </si>
  <si>
    <t>Ho Chi Minh City - Ho Chi Minh</t>
  </si>
  <si>
    <t>1031125888</t>
  </si>
  <si>
    <t>CONG TY CO PHAN QUAN LY KHACH SAN TGL</t>
  </si>
  <si>
    <t>Hanoi - South Hanoi</t>
  </si>
  <si>
    <t>46A Nguyen Truong To St, Ba Dinh Dist,
Hanoi City , Vietnam</t>
  </si>
  <si>
    <t>0511102623007</t>
  </si>
  <si>
    <t>CONG TY CO PHAN QUAN LY KHACH SAN HA LAN</t>
  </si>
  <si>
    <t>Hanoi - Dien Bien Phu, Hanoi Branch</t>
  </si>
  <si>
    <t>179 Lê Thánh Tôn, Phường Bến Thành, Quận 1, Thành phố Hồ Chí Minh</t>
  </si>
  <si>
    <t>1440194239</t>
  </si>
  <si>
    <t>CN CTY CP QUE HUONG LIBERTY – KS LIBERTY CENTRAL SAIGON CENTRE</t>
  </si>
  <si>
    <t>CHI NHANH THONG NHAT</t>
  </si>
  <si>
    <t>59 Pasteur, D.1, Hochiminh City</t>
  </si>
  <si>
    <t>115000136224</t>
  </si>
  <si>
    <t>CN CTCP SAI GON QUE HUONG – KS LIBERTY CENTRAL SAIGON CITYPOINT</t>
  </si>
  <si>
    <t>VietinBank</t>
  </si>
  <si>
    <t>CHI NHANH 7 TPHCM</t>
  </si>
  <si>
    <t>CONG TY CP KHACH SAN NGOC CAT TUONG</t>
  </si>
  <si>
    <t>119002629636</t>
  </si>
  <si>
    <t>CONG TY TNHH DAU TU VAN TOAN PHAT</t>
  </si>
  <si>
    <t>Quang Nam - Hoi An Branch</t>
  </si>
  <si>
    <t>117693999999</t>
  </si>
  <si>
    <t xml:space="preserve">Quang Nam - Hoi An </t>
  </si>
  <si>
    <t>CONG TY TNHH DU LICH NGHI DUONG  MAI CHAU HIDEAWAY</t>
  </si>
  <si>
    <t>Hoa Binh - Hoa Binh</t>
  </si>
  <si>
    <t>8868226868</t>
  </si>
  <si>
    <t>CT TNHH BAT DONG SAN ARECO</t>
  </si>
  <si>
    <t>GIA DINH</t>
  </si>
  <si>
    <t>110603275686</t>
  </si>
  <si>
    <t>Cong ty TNHH Thuong mai va Du lich Phu Hoang Đat</t>
  </si>
  <si>
    <t>Viettinbank - Dong Hanoi</t>
  </si>
  <si>
    <t>Hanoi - Dong Hanoi</t>
  </si>
  <si>
    <t>Cong ty CP Ngoc Hoi An</t>
  </si>
  <si>
    <t xml:space="preserve">Group 01, Ong Lang Hamlet Cua Duong Village, Phu Quoc Island </t>
  </si>
  <si>
    <t>257659062</t>
  </si>
  <si>
    <t>CONG TY CO PHAN NGOI SAO CUA DUONG</t>
  </si>
  <si>
    <t>1018132973</t>
  </si>
  <si>
    <t>CT TNHH TM DV KHACH SAN QUY PHUONG BAC</t>
  </si>
  <si>
    <t>HCMC-HCMC</t>
  </si>
  <si>
    <t>22210003159999</t>
  </si>
  <si>
    <t>PHU QUOC INVESTMENT AND DEVELOPMENT JOINT STOCK CORPORATION</t>
  </si>
  <si>
    <t>Hanoi - THanh Xuan Branch</t>
  </si>
  <si>
    <t>CONG TY CO PHAN HAI LAM</t>
  </si>
  <si>
    <t>HCMC - South Sai Gon Branch</t>
  </si>
  <si>
    <t>22/45/200 Au Co Str., Tay Ho Dist., Hanoi, Vietnam</t>
  </si>
  <si>
    <t>0141008888666</t>
  </si>
  <si>
    <t>CONG TY CP DU THUYEN PELICAN HA LONG CAT BA</t>
  </si>
  <si>
    <t>Vietcomabank</t>
  </si>
  <si>
    <t>119002776625</t>
  </si>
  <si>
    <t>CONG TY TNHH THUONG MAI DICH VU DU LICH ORCHIDS</t>
  </si>
  <si>
    <t>Branch 2 HCM</t>
  </si>
  <si>
    <t>119002687657</t>
  </si>
  <si>
    <t>Cong ty co phan thuong mai Savin Viet Nam</t>
  </si>
  <si>
    <t xml:space="preserve">VIETTINBANK </t>
  </si>
  <si>
    <t>Ha Noi - Hoang Mai</t>
  </si>
  <si>
    <t>CONG TY TNHH OXALIS HOLIDAY</t>
  </si>
  <si>
    <t>0041000305953</t>
  </si>
  <si>
    <t>CONG TY TNHH MOT THANH VIEN PHUOC THINH - PALM GARDEN</t>
  </si>
  <si>
    <t>0071002978730</t>
  </si>
  <si>
    <t>THIEN THAI MUI NE JOINT STOCK COMPANY</t>
  </si>
  <si>
    <t>0951006669999</t>
  </si>
  <si>
    <t>CTY CPDT INDOCHINA- CN KS TAI MUONG HOA</t>
  </si>
  <si>
    <t>Lao Cai - Lao Cai</t>
  </si>
  <si>
    <t>0071000902133</t>
  </si>
  <si>
    <t>GRAND IMPERIAL SAIGON HOTEL LIMITED LIABILITY COMPANY (d/b/a PARK HYATT SAIGON)</t>
  </si>
  <si>
    <t>Ho Chi Minh City Branch</t>
  </si>
  <si>
    <t>284704071666999</t>
  </si>
  <si>
    <t>Cong Ty TNHH Dau Tu Thuong Mai va Du Lich Tien Phat</t>
  </si>
  <si>
    <t xml:space="preserve">HD Bank </t>
  </si>
  <si>
    <t>Thai Nguyen Branch</t>
  </si>
  <si>
    <t xml:space="preserve">1037219196 </t>
  </si>
  <si>
    <t>HKD JUNGLE.LODGE PULUONG</t>
  </si>
  <si>
    <t>Global Toserco Ltd - Pullman Hanoi</t>
  </si>
  <si>
    <t>Indovina bank</t>
  </si>
  <si>
    <t>Hanoi </t>
  </si>
  <si>
    <t>GROUP 6, BAN QUY HAMLET, DUONG BAO AREA, DUONG TO COMMUNE, PHU QUOC,</t>
  </si>
  <si>
    <t xml:space="preserve">111002918321 </t>
  </si>
  <si>
    <t xml:space="preserve">CONG TY CO PHAN MILTON </t>
  </si>
  <si>
    <t>Hanoi - Thanh An Branch</t>
  </si>
  <si>
    <t>0041000452046</t>
  </si>
  <si>
    <t>CONG TY LIEN DOANH CAU DO</t>
  </si>
  <si>
    <t>Hoi An - Pho Hoi</t>
  </si>
  <si>
    <t>44010000836886</t>
  </si>
  <si>
    <t>CONG TY TNHH SEN HOANG GIA</t>
  </si>
  <si>
    <t>0071002416593</t>
  </si>
  <si>
    <t>CT CP DT TIMES SQUARE VIET  NAM</t>
  </si>
  <si>
    <t xml:space="preserve">HO CHI MINH </t>
  </si>
  <si>
    <t>1027461667</t>
  </si>
  <si>
    <t>CONG TY CO PHAN DICH VU THUONG MAI DU LICH HOA BINH</t>
  </si>
  <si>
    <t>5560017384</t>
  </si>
  <si>
    <t>CONG TY TNHH THUONG MAI DICH VU VA DU LICH TRUONG GIANG</t>
  </si>
  <si>
    <t>Hue - Phu Xuan</t>
  </si>
  <si>
    <t>Cua Lap Hamlet, Duong To Commune, Phu Quoc Island, Kien Giang Province, Vietnam</t>
  </si>
  <si>
    <t>0181003430339</t>
  </si>
  <si>
    <t>CONG TY TNHH AN CUONG</t>
  </si>
  <si>
    <t>Ho Chi Minh - South Sai Gon</t>
  </si>
  <si>
    <t>0471000329399</t>
  </si>
  <si>
    <t>Cong ty TNHH MTV Sang Nhu Ngoc</t>
  </si>
  <si>
    <t>3*</t>
  </si>
  <si>
    <t>8104567898989</t>
  </si>
  <si>
    <t>CONG TY CO PHAN PHAT TRIEN VA DAU TU QHOME</t>
  </si>
  <si>
    <t>Viet Capital Bank</t>
  </si>
  <si>
    <t>HO CHI MINH</t>
  </si>
  <si>
    <t>37610000129320</t>
  </si>
  <si>
    <t>CONG TY TNHH MTV DICH VU GIA HUY</t>
  </si>
  <si>
    <t>Số 70 Phan xi păng, Phường Sa Pa, TX Sapa, Lào Cai</t>
  </si>
  <si>
    <t>37610000090222</t>
  </si>
  <si>
    <t>CONG TY TNHH MTV DU LICH VA THUONG MAI SPT</t>
  </si>
  <si>
    <t>Cong ty TNHH Scarlet Pearl</t>
  </si>
  <si>
    <t>Quang Ninh - Quang Ninh</t>
  </si>
  <si>
    <t>111617485555</t>
  </si>
  <si>
    <t>Cong ty TNHH thuong mai va dich vu Sea Phoenix</t>
  </si>
  <si>
    <t>Da Nang - North Da Nang</t>
  </si>
  <si>
    <t>07 Nguyen Tri Phuong, Hue</t>
  </si>
  <si>
    <t>5011102616006</t>
  </si>
  <si>
    <t>CONG TY CO PHAN THUONG MAI DICH VU THUAN PHU</t>
  </si>
  <si>
    <t>HUe</t>
  </si>
  <si>
    <t>195 Hang Bong, Ha Noi</t>
  </si>
  <si>
    <t>0571101608888</t>
  </si>
  <si>
    <t>CONG TY TNHH KHACH SAN SILK PATH</t>
  </si>
  <si>
    <t>Hanoi - Hoan Kiem</t>
  </si>
  <si>
    <t>110000038135</t>
  </si>
  <si>
    <t>CONG TY TNHH KHACH SAN TAN HAI LONG</t>
  </si>
  <si>
    <t xml:space="preserve">Ho Chi Minh City </t>
  </si>
  <si>
    <t>117002932952</t>
  </si>
  <si>
    <t>CT TNHH KHACH SAN SILVERLAND MAY</t>
  </si>
  <si>
    <t>HCMC - HCMC</t>
  </si>
  <si>
    <t>73-75 Thu Khoa Huan Street, Ben Thanh Ward, District 1, Ho Chi Minh City_x000D_</t>
  </si>
  <si>
    <t>113000182437</t>
  </si>
  <si>
    <t>CONG TY TNHH MOT THANH VIEN KHACH SAN SILVERLAND YEN</t>
  </si>
  <si>
    <t>0061370154798</t>
  </si>
  <si>
    <t>SIX SENSES HIDEAWAY NINH VAN BAY</t>
  </si>
  <si>
    <t xml:space="preserve"> Vietcom Bank </t>
  </si>
  <si>
    <t>Khanh hoa branch</t>
  </si>
  <si>
    <t>CTY TNHH LIEN DOANH KHACH SAN PLAZA KHACH SAN SOFITEL PLAZA SAIGON</t>
  </si>
  <si>
    <t>UNITED OVERSEAS BANK </t>
  </si>
  <si>
    <t>Central Plaza Branch</t>
  </si>
  <si>
    <t xml:space="preserve">Duc Viet Tourist Area, Zone 1, Bai Truong Complex, Duong To Commune, 
Phu Quoc District, Kien Giang Province,
</t>
  </si>
  <si>
    <t>0091000625666</t>
  </si>
  <si>
    <t>CONG TY TNHH DUC VIET</t>
  </si>
  <si>
    <t>0141000890898</t>
  </si>
  <si>
    <t>CONG TY CO PHAN DU LICH VINH THIEN NGA</t>
  </si>
  <si>
    <t xml:space="preserve">VIETCOMBANK 
</t>
  </si>
  <si>
    <t>VCB QUANG NINH -TRU SO CN</t>
  </si>
  <si>
    <t>HKD Le Xuan Quyet</t>
  </si>
  <si>
    <t>Ninh Binh</t>
  </si>
  <si>
    <t>0011004238168</t>
  </si>
  <si>
    <t>CTY TNHH DAU TU THUONG MAI VÀ DICH VU TONG HOP BAO NGAN</t>
  </si>
  <si>
    <t>Hanoi - So Giao Dich</t>
  </si>
  <si>
    <t>0071001143054</t>
  </si>
  <si>
    <t>CONG TY TNHH MTV KHACH SAN THE MYST DONG KHOI</t>
  </si>
  <si>
    <t>0221000066302</t>
  </si>
  <si>
    <t>Cong ty TNHH dau tu thuong mai Nam Ninh</t>
  </si>
  <si>
    <t>Ganh Gio Beach, Duong Dong Ward
Phu Quoc City, Kien Giang, Vietnam</t>
  </si>
  <si>
    <t>0697041105143</t>
  </si>
  <si>
    <t>CONG TY CP PHU QUOC TRAN THAI</t>
  </si>
  <si>
    <t>Vietcapital Bank</t>
  </si>
  <si>
    <t>31310000829764</t>
  </si>
  <si>
    <t>Nguyen Thuy Tien</t>
  </si>
  <si>
    <t>HCMC - North Sai Gon Branch</t>
  </si>
  <si>
    <t>0041001084199</t>
  </si>
  <si>
    <t>CN Cong ty Co phan Dau tu 559 – Khu DLND TIA WELLNESS</t>
  </si>
  <si>
    <t>Da Nang - Da Nang</t>
  </si>
  <si>
    <t>Vinh Dong 1, Nui Sam Ward, Chau Doc City, An Giang Province, Vietnam</t>
  </si>
  <si>
    <t>0471000314204</t>
  </si>
  <si>
    <t>VICTORIA NUI SAM RESORT</t>
  </si>
  <si>
    <t>Address:</t>
  </si>
  <si>
    <t>FEEDBACK SUMMARY</t>
  </si>
  <si>
    <t>Select Partner Type</t>
  </si>
  <si>
    <t>Important Informations:</t>
  </si>
  <si>
    <t>Column16</t>
  </si>
  <si>
    <t>HTL-08</t>
  </si>
  <si>
    <t>HTL-18</t>
  </si>
  <si>
    <t>RST-05</t>
  </si>
  <si>
    <t>RST-06</t>
  </si>
  <si>
    <t>HTL-09</t>
  </si>
  <si>
    <t>HTL-10</t>
  </si>
  <si>
    <t>CRS-03</t>
  </si>
  <si>
    <t>HTL-11</t>
  </si>
  <si>
    <t>1044584798</t>
  </si>
  <si>
    <t>CRS-04</t>
  </si>
  <si>
    <t>HTL-12</t>
  </si>
  <si>
    <t>HTL-13</t>
  </si>
  <si>
    <t>HMS-06</t>
  </si>
  <si>
    <t>HTL-14</t>
  </si>
  <si>
    <t>HTL-15</t>
  </si>
  <si>
    <t>CRS-05</t>
  </si>
  <si>
    <t>1922666888</t>
  </si>
  <si>
    <t>TRS-08</t>
  </si>
  <si>
    <t>DTH Travel Malaysia</t>
  </si>
  <si>
    <t>Malaysia  </t>
  </si>
  <si>
    <t>HTL-16</t>
  </si>
  <si>
    <t>CRS-06</t>
  </si>
  <si>
    <t>RST-07</t>
  </si>
  <si>
    <t>455647</t>
  </si>
  <si>
    <t>CRS-07</t>
  </si>
  <si>
    <t>26121888888</t>
  </si>
  <si>
    <t>HTL-17</t>
  </si>
  <si>
    <t>RST-08</t>
  </si>
  <si>
    <t>RST-09</t>
  </si>
  <si>
    <t>HTL-19</t>
  </si>
  <si>
    <t>116002884140</t>
  </si>
  <si>
    <t>HTL-20</t>
  </si>
  <si>
    <t>HTL-21</t>
  </si>
  <si>
    <t>HTL-22</t>
  </si>
  <si>
    <t>HTL-23</t>
  </si>
  <si>
    <t>RST-10</t>
  </si>
  <si>
    <t>HTL-24</t>
  </si>
  <si>
    <t>RST-11</t>
  </si>
  <si>
    <t>HTL-25</t>
  </si>
  <si>
    <t>HTL-26</t>
  </si>
  <si>
    <t>RST-12</t>
  </si>
  <si>
    <t>HTL-27</t>
  </si>
  <si>
    <t>HTL-28</t>
  </si>
  <si>
    <t>RST-13</t>
  </si>
  <si>
    <t>HTL-30</t>
  </si>
  <si>
    <t>HTL-31</t>
  </si>
  <si>
    <t>HTL-32</t>
  </si>
  <si>
    <t>RST-14</t>
  </si>
  <si>
    <t>HTL-33</t>
  </si>
  <si>
    <t>PRT-27</t>
  </si>
  <si>
    <t>CRS-08</t>
  </si>
  <si>
    <t>HTL-34</t>
  </si>
  <si>
    <t>HTL-35</t>
  </si>
  <si>
    <t>HTL-36</t>
  </si>
  <si>
    <t>HTL-37</t>
  </si>
  <si>
    <t>HTL-38</t>
  </si>
  <si>
    <t>HTL-39</t>
  </si>
  <si>
    <t>HTL-40</t>
  </si>
  <si>
    <t>HTL-41</t>
  </si>
  <si>
    <t>111002783188</t>
  </si>
  <si>
    <t>HTL-42</t>
  </si>
  <si>
    <t>HTL-43</t>
  </si>
  <si>
    <t>HMS-07</t>
  </si>
  <si>
    <t>HMS-08</t>
  </si>
  <si>
    <t>1026983898</t>
  </si>
  <si>
    <t>HTL-44</t>
  </si>
  <si>
    <t>HTL-45</t>
  </si>
  <si>
    <t>HTL-70</t>
  </si>
  <si>
    <t>Mi Rochor</t>
  </si>
  <si>
    <t>Singapore  </t>
  </si>
  <si>
    <t>Singapore</t>
  </si>
  <si>
    <t>89 Short St, Singapore 188216</t>
  </si>
  <si>
    <t>Approved</t>
  </si>
  <si>
    <t>HTL-46</t>
  </si>
  <si>
    <t>110002964979</t>
  </si>
  <si>
    <t>RST-15</t>
  </si>
  <si>
    <t>8640062704</t>
  </si>
  <si>
    <t>HTL-47</t>
  </si>
  <si>
    <t>RST-16</t>
  </si>
  <si>
    <t>RST-17</t>
  </si>
  <si>
    <t>943997979</t>
  </si>
  <si>
    <t>CRS-09</t>
  </si>
  <si>
    <t>HTL-48</t>
  </si>
  <si>
    <t>HTL-49</t>
  </si>
  <si>
    <t>PRT-28</t>
  </si>
  <si>
    <t>RST-18</t>
  </si>
  <si>
    <t>RST-19</t>
  </si>
  <si>
    <t>HTL-50</t>
  </si>
  <si>
    <t>HTL-51</t>
  </si>
  <si>
    <t>HMS-09</t>
  </si>
  <si>
    <t>HMS-10</t>
  </si>
  <si>
    <t>HMS-11</t>
  </si>
  <si>
    <t>HTL-52</t>
  </si>
  <si>
    <t>2003165002</t>
  </si>
  <si>
    <t>RST-20</t>
  </si>
  <si>
    <t>3102778807</t>
  </si>
  <si>
    <t>PRT-29</t>
  </si>
  <si>
    <t>Red House Seafood Nanyang Clarke Quay</t>
  </si>
  <si>
    <t>Seafood/Chinese Restaurant</t>
  </si>
  <si>
    <t>3C River Valley Road 01-02/03, The Cannery, Singapore 179022</t>
  </si>
  <si>
    <t>Closing time after lunch very strict
12:00-14:30
17:00-22:00</t>
  </si>
  <si>
    <t>CRS-10</t>
  </si>
  <si>
    <t>HTL-53</t>
  </si>
  <si>
    <t>HTL-54</t>
  </si>
  <si>
    <t>HTL-55</t>
  </si>
  <si>
    <t>778787</t>
  </si>
  <si>
    <t>RST-21</t>
  </si>
  <si>
    <t>RST-22</t>
  </si>
  <si>
    <t>HTL-56</t>
  </si>
  <si>
    <t>HTL-57</t>
  </si>
  <si>
    <t>CRS-11</t>
  </si>
  <si>
    <t>6011102220009</t>
  </si>
  <si>
    <t>HTL-64</t>
  </si>
  <si>
    <t>HTL-58</t>
  </si>
  <si>
    <t>HTL-59</t>
  </si>
  <si>
    <t>HTL-60</t>
  </si>
  <si>
    <t>HTL-61</t>
  </si>
  <si>
    <t>HTL-62</t>
  </si>
  <si>
    <t>RST-23</t>
  </si>
  <si>
    <t>HTL-63</t>
  </si>
  <si>
    <t>1023300309</t>
  </si>
  <si>
    <t>RST-24</t>
  </si>
  <si>
    <t>CRS-12</t>
  </si>
  <si>
    <t>HMS-12</t>
  </si>
  <si>
    <t>1201078888</t>
  </si>
  <si>
    <t>HTL-65</t>
  </si>
  <si>
    <t>HTL-66</t>
  </si>
  <si>
    <t>HTL-67</t>
  </si>
  <si>
    <t>RST-25</t>
  </si>
  <si>
    <t>HMS-13</t>
  </si>
  <si>
    <t>RST-26</t>
  </si>
  <si>
    <t>HTL-68</t>
  </si>
  <si>
    <t>1035022206</t>
  </si>
  <si>
    <t>ATC-01</t>
  </si>
  <si>
    <t>ATC_Attraction</t>
  </si>
  <si>
    <t>HTL-69</t>
  </si>
  <si>
    <t>ATC-02</t>
  </si>
  <si>
    <t>2577899999</t>
  </si>
  <si>
    <t>GDE-23</t>
  </si>
  <si>
    <t>Wendy Guide Singapore</t>
  </si>
  <si>
    <t>RST-27</t>
  </si>
  <si>
    <t>L2384</t>
  </si>
  <si>
    <t>Opinion as great local guide, good for our services</t>
  </si>
  <si>
    <t>L2188</t>
  </si>
  <si>
    <t>She is lovely and always so professional</t>
  </si>
  <si>
    <t>Neutral</t>
  </si>
  <si>
    <t>very clean and modern rooms. Only 15sqm which was sufficient with double bed, but little space for TWN. Breakfast ok, but nothing special and it was pretty crowded as restaurant also had small area. Very nice and large pool, and very efficient lifts, no waiting. Hotel is right next to Little India, close to Kampong Glam and Bugis. More central location would be better</t>
  </si>
  <si>
    <t>tasty food. At Red House the staff was pretty strict about closing time after lunch (14:30) and was rushing guests with the bills a bit too much.</t>
  </si>
  <si>
    <t>Type of Partner</t>
  </si>
  <si>
    <t>HST_Hostess</t>
  </si>
  <si>
    <t>INT_Interpreter</t>
  </si>
  <si>
    <t>FNB-01</t>
  </si>
  <si>
    <t>FNB_Restaurant</t>
  </si>
  <si>
    <t>FNB-03</t>
  </si>
  <si>
    <t>FNB-04</t>
  </si>
  <si>
    <t>FNB-09</t>
  </si>
  <si>
    <t>Cooking Class Cu Chi</t>
  </si>
  <si>
    <t>FNB-05</t>
  </si>
  <si>
    <t>FNB-06</t>
  </si>
  <si>
    <t>FNB-07</t>
  </si>
  <si>
    <t>FNB-08</t>
  </si>
  <si>
    <t>FNB-10</t>
  </si>
  <si>
    <t>FNB-11</t>
  </si>
  <si>
    <t>FNB-12</t>
  </si>
  <si>
    <t>FNB-02</t>
  </si>
  <si>
    <t>FNB-13</t>
  </si>
  <si>
    <t>Tour ID</t>
  </si>
  <si>
    <t>Name of the tour</t>
  </si>
  <si>
    <t>Pax range</t>
  </si>
  <si>
    <t>Price</t>
  </si>
  <si>
    <t>Currency</t>
  </si>
  <si>
    <t>Margin</t>
  </si>
  <si>
    <t>Language</t>
  </si>
  <si>
    <t>Notes</t>
  </si>
  <si>
    <t>SVN-SG-FULL</t>
  </si>
  <si>
    <t>Full day Saigon</t>
  </si>
  <si>
    <t>USD</t>
  </si>
  <si>
    <t>EN</t>
  </si>
  <si>
    <t>Tour name (PL)</t>
  </si>
  <si>
    <t>Tour name (EN)</t>
  </si>
  <si>
    <t>Destination</t>
  </si>
  <si>
    <t>Tour type</t>
  </si>
  <si>
    <t>Duration</t>
  </si>
  <si>
    <t>Exclude dates from price</t>
  </si>
  <si>
    <t>Extra notes</t>
  </si>
  <si>
    <t>Dzień w Sajgonie</t>
  </si>
  <si>
    <t>Vietnam</t>
  </si>
  <si>
    <t>City Tour</t>
  </si>
  <si>
    <t>1 Day</t>
  </si>
  <si>
    <t>Active</t>
  </si>
  <si>
    <t>27/01- 02/02/2025
30/04-01/05/2025
02/09/2025</t>
  </si>
  <si>
    <t>Country of tour</t>
  </si>
  <si>
    <t>Name of tour</t>
  </si>
  <si>
    <t>SIN-FULL1D</t>
  </si>
  <si>
    <t>Dzień w Singapurze</t>
  </si>
  <si>
    <t>Singapore Full Day</t>
  </si>
  <si>
    <t>Slide Template Code</t>
  </si>
  <si>
    <t>Extra notes
City walking tour with Lunch (4.0hrs)
Colonial District / Merlion Park
Chinatown 
Little India
Hawker’s lunch
**using MBS / public transport ***
Marina Bay Walking Tour (4.5hrs)
Public Transport
MBS Skypark
GBB –  2 Conservatories (Subject to changes in an event if special event)
Rhapsody show
**using MBS / public transport ***</t>
  </si>
  <si>
    <t>Country:</t>
  </si>
  <si>
    <t>Destination:</t>
  </si>
  <si>
    <t>Tour Name:</t>
  </si>
  <si>
    <t>Tour ID:</t>
  </si>
  <si>
    <t>SVN-SG-HALF</t>
  </si>
  <si>
    <t>Saigon Pół dnia</t>
  </si>
  <si>
    <t>Half Day Saigon</t>
  </si>
  <si>
    <t>Pricing:</t>
  </si>
  <si>
    <t>Included</t>
  </si>
  <si>
    <t>Not Included</t>
  </si>
  <si>
    <t>2 PAX</t>
  </si>
  <si>
    <t>4 PAX</t>
  </si>
  <si>
    <t>5 PAX</t>
  </si>
  <si>
    <t>6 PAX</t>
  </si>
  <si>
    <t>7 PAX</t>
  </si>
  <si>
    <t>8 PAX</t>
  </si>
  <si>
    <t>9 PAX</t>
  </si>
  <si>
    <t>Tour Language</t>
  </si>
  <si>
    <t>Tours list in destination:</t>
  </si>
  <si>
    <t>Tour Name EN</t>
  </si>
  <si>
    <t>Tour name PL</t>
  </si>
  <si>
    <t>Extra Notes</t>
  </si>
  <si>
    <t>10 PAX</t>
  </si>
  <si>
    <t>LANG:</t>
  </si>
  <si>
    <t>Profit:</t>
  </si>
  <si>
    <t>CURR</t>
  </si>
  <si>
    <t>Column17</t>
  </si>
  <si>
    <t>Column18</t>
  </si>
  <si>
    <t>Date updated</t>
  </si>
  <si>
    <t>By who?</t>
  </si>
  <si>
    <t>PRT_Partner_DMC</t>
  </si>
  <si>
    <t>DRM_Driver_of_motobirke</t>
  </si>
  <si>
    <t>DRV_Driver_of_vehicle</t>
  </si>
  <si>
    <t>SRV_Service</t>
  </si>
  <si>
    <t>HTL-116</t>
  </si>
  <si>
    <t>HTL-153</t>
  </si>
  <si>
    <t>22Land Hotel Saigon</t>
  </si>
  <si>
    <t>Can use as a lower-tier option if needed.</t>
  </si>
  <si>
    <t>HTL-121</t>
  </si>
  <si>
    <t>39-41 Thu Khoa Huan Street, District 1, HCMC</t>
  </si>
  <si>
    <t>HTL-155</t>
  </si>
  <si>
    <t>Should not use.</t>
  </si>
  <si>
    <t>GDE-25</t>
  </si>
  <si>
    <t>0933612887</t>
  </si>
  <si>
    <t>ATC-15</t>
  </si>
  <si>
    <t>Indonesia  </t>
  </si>
  <si>
    <t>Bali</t>
  </si>
  <si>
    <t>Alba Spa Hotel</t>
  </si>
  <si>
    <t>29 Tran Quang Khai, Phu Hoi Ward, Hue City</t>
  </si>
  <si>
    <t>HTL-139</t>
  </si>
  <si>
    <t>Aliana Boutique Spa Hotel</t>
  </si>
  <si>
    <t>Sapa</t>
  </si>
  <si>
    <t>86/2 Trần Hưng Đạo, Phường Minh An, Hội An, Quảng Nam</t>
  </si>
  <si>
    <t>HTL-132</t>
  </si>
  <si>
    <t>FNB-21</t>
  </si>
  <si>
    <t xml:space="preserve">Am Thuc Mong Sapa </t>
  </si>
  <si>
    <t>CRS-13</t>
  </si>
  <si>
    <t>Amanda Luxury Cruise</t>
  </si>
  <si>
    <t> 0984 933 887</t>
  </si>
  <si>
    <t>366 Bạch Đằng, Chương Dương, Hoàn Kiếm, Hà Nội</t>
  </si>
  <si>
    <t>CRS-33</t>
  </si>
  <si>
    <t>2F, Hanoi Tower, 49 Hai Ba Trung Street, Hoan Kiem District, Hanoi, Vietnam</t>
  </si>
  <si>
    <t>An s Eco Garden</t>
  </si>
  <si>
    <t>HTL-118</t>
  </si>
  <si>
    <t>Anatole Hotel Hanoi</t>
  </si>
  <si>
    <t>GDE-28</t>
  </si>
  <si>
    <t xml:space="preserve">0982538991 </t>
  </si>
  <si>
    <t>Siem Reap</t>
  </si>
  <si>
    <t>No 555, Phum Kruos, Sangkat Svay Dangkum, Siem Reap, Kingdom of Cambodia</t>
  </si>
  <si>
    <t>FNB-35</t>
  </si>
  <si>
    <t>ATC-29</t>
  </si>
  <si>
    <t>Apricot Hotel</t>
  </si>
  <si>
    <t>Ha Noi</t>
  </si>
  <si>
    <t>136 Hang Trong Street, Hoan Kiem Dist., Hanoi</t>
  </si>
  <si>
    <t>FNB-64</t>
  </si>
  <si>
    <t>Apsara Theatre</t>
  </si>
  <si>
    <t>CRS-18</t>
  </si>
  <si>
    <t>Tầng 2, 156 Trần Duy Hưng, Q. Cầu Giấy, Hà Nội</t>
  </si>
  <si>
    <t>Aqua of the Seas Cruise</t>
  </si>
  <si>
    <t>Ms.Giang- 0973385888</t>
  </si>
  <si>
    <t>Ofice: 2nd Floor, 156 Chan Duy Hung Street, Trung Hoa Ward, Cau Giay District, Hanoi City</t>
  </si>
  <si>
    <t>HTL-148</t>
  </si>
  <si>
    <t xml:space="preserve">Aquari Hotel </t>
  </si>
  <si>
    <t>Can use as a basic option but not ideal for higher-end clients.</t>
  </si>
  <si>
    <t>FNB-72</t>
  </si>
  <si>
    <t>Aras KL Tower</t>
  </si>
  <si>
    <t>Kuala Lumpur</t>
  </si>
  <si>
    <t>Aristo Hotel</t>
  </si>
  <si>
    <t>3A Vo Van Tan St , Dist 3, HCMC</t>
  </si>
  <si>
    <t>Mui Ne</t>
  </si>
  <si>
    <t>Aspira Cruise</t>
  </si>
  <si>
    <t>suspended</t>
  </si>
  <si>
    <t>CRS-29</t>
  </si>
  <si>
    <t>Athena Luxury Cruise</t>
  </si>
  <si>
    <t>3rd Floor, 25A Phan Dinh Phung Street, Quan Thanh Ward, Ba Dinh District, Hanoi, Vietnam.</t>
  </si>
  <si>
    <t>CRS-30</t>
  </si>
  <si>
    <t>Athena Royal Cruise</t>
  </si>
  <si>
    <t>02439 276 999 </t>
  </si>
  <si>
    <t> No 12-14, 171 Thinh Quang Alley, Dong Da Distr., Hanoi, Vietnam</t>
  </si>
  <si>
    <t>FNB-51</t>
  </si>
  <si>
    <t>Atlantic Nyonya HQ</t>
  </si>
  <si>
    <t>Malacca</t>
  </si>
  <si>
    <t>87-89-91 Hồ Tùng Mậu, Phường Bến Nghé, Quận 1, TP.HCM</t>
  </si>
  <si>
    <t>Azerai La Residence Hue</t>
  </si>
  <si>
    <t>5 Le Loi Street, Hue City</t>
  </si>
  <si>
    <t>Ben Tre</t>
  </si>
  <si>
    <t>11D, 3 Hamlet, Nhon Thanh Commune, Ben Tre City, Ben Tre Province</t>
  </si>
  <si>
    <t>HTL-120</t>
  </si>
  <si>
    <t>Bach Suites Saigon</t>
  </si>
  <si>
    <t>ATC-32</t>
  </si>
  <si>
    <t>Bako National Park</t>
  </si>
  <si>
    <t>Kuching</t>
  </si>
  <si>
    <t>ATC-14</t>
  </si>
  <si>
    <t>Bali Pulina coffee plantation</t>
  </si>
  <si>
    <t>FNB-63</t>
  </si>
  <si>
    <t>Bamboo tree</t>
  </si>
  <si>
    <t>Luang Prabang</t>
  </si>
  <si>
    <t>38 Nguyen Dinh Chieu, Ham Tien, PhanThiet, Binh Thuan Province, Vietnam</t>
  </si>
  <si>
    <t xml:space="preserve">+84 234 3695 888 </t>
  </si>
  <si>
    <t>Cu Du Village, Loc Vinh Commune
Phu Loc District, Thua Thien Hue Province, Vietnam</t>
  </si>
  <si>
    <t>Barong Villa Sidemen</t>
  </si>
  <si>
    <t>Homestay</t>
  </si>
  <si>
    <t>Jalan Sidemen, Telaga Tawang, Kec. Sidemen, Kabupaten Karangasem, Bali 80864, Indonesia</t>
  </si>
  <si>
    <t>ATC-10</t>
  </si>
  <si>
    <t>Batu Caves</t>
  </si>
  <si>
    <t>HTL-134</t>
  </si>
  <si>
    <t>HMS-16</t>
  </si>
  <si>
    <t xml:space="preserve">Ben Tre Coco Lodge </t>
  </si>
  <si>
    <t>FNB-18</t>
  </si>
  <si>
    <t xml:space="preserve">Bia Hoi Lan Chin </t>
  </si>
  <si>
    <t>ATC-05</t>
  </si>
  <si>
    <t>FNB-52</t>
  </si>
  <si>
    <t>Bijan Bar &amp; Restaurant</t>
  </si>
  <si>
    <t>FNB-50</t>
  </si>
  <si>
    <t>Bla Bla Bla</t>
  </si>
  <si>
    <t>Bonsella Hotel</t>
  </si>
  <si>
    <t>3 Bao Khanh Street, Hoan Kiem District, Ha Noi</t>
  </si>
  <si>
    <t>RST-35</t>
  </si>
  <si>
    <t>Borei Angkor Resort &amp; Spa</t>
  </si>
  <si>
    <t>National Road 6, Banteay Chas, Siem Reap, Kingdom of Cambodia</t>
  </si>
  <si>
    <t>ATC-06</t>
  </si>
  <si>
    <t>Borneo Cultures Museum</t>
  </si>
  <si>
    <t>FNB-49</t>
  </si>
  <si>
    <t>Borneo Delight</t>
  </si>
  <si>
    <t>FNB-16</t>
  </si>
  <si>
    <t>FNB-30</t>
  </si>
  <si>
    <t>FNB-20</t>
  </si>
  <si>
    <t>Cai Mam Hoi Vu</t>
  </si>
  <si>
    <t>Calista Saigon Hotel</t>
  </si>
  <si>
    <t> 028 35218532</t>
  </si>
  <si>
    <t>247-249 Ly Tu Trong, Ben Thanh Ward, District 1</t>
  </si>
  <si>
    <t>Calypso Cruise</t>
  </si>
  <si>
    <t>RST-28</t>
  </si>
  <si>
    <t>Ms. Hang- 0912 419 877</t>
  </si>
  <si>
    <t>542, Area No 3, Ba Lang Ward, Cai Rang, Can Tho City, Vietnam</t>
  </si>
  <si>
    <t>Unit 2010-A2, 20th Floor, Hanoi Aqua Central, Yen Phu str, Truc Bach, Ba Dinh dist, Hanoi city</t>
  </si>
  <si>
    <t>HTL-111</t>
  </si>
  <si>
    <t>Capella Hanoi</t>
  </si>
  <si>
    <t>FNB-14</t>
  </si>
  <si>
    <t xml:space="preserve">Ms. Lý +84 327 529 549 </t>
  </si>
  <si>
    <t>HMS-20</t>
  </si>
  <si>
    <t>Cat Tien Riverside</t>
  </si>
  <si>
    <t>Cat Tien</t>
  </si>
  <si>
    <t>CRS-57</t>
  </si>
  <si>
    <t>Catherine Cruises</t>
  </si>
  <si>
    <t>FNB-17</t>
  </si>
  <si>
    <t>Ms. Thao - 093 290 6291</t>
  </si>
  <si>
    <t>39 - 39A Nguyen Trung Truc, Ben Thanh, District 1, HCMC</t>
  </si>
  <si>
    <t>HTL-87</t>
  </si>
  <si>
    <t>Champton Hanoi Hotel</t>
  </si>
  <si>
    <t>130 Hang Bong, Hoan Kiem, Ha Noi</t>
  </si>
  <si>
    <t>FNB-67</t>
  </si>
  <si>
    <t>Changkran Khmer</t>
  </si>
  <si>
    <t>Chay Lap Village, Phong Nha Commune, Quang Binh Province</t>
  </si>
  <si>
    <t>HMS-26</t>
  </si>
  <si>
    <t>Chez Cao Rice Field Ecolodge</t>
  </si>
  <si>
    <t>HTL-106</t>
  </si>
  <si>
    <t>Banned</t>
  </si>
  <si>
    <t>HTL-146</t>
  </si>
  <si>
    <t>Confetti Garden Hotel</t>
  </si>
  <si>
    <t>Vang Vieng</t>
  </si>
  <si>
    <t>FNB-42</t>
  </si>
  <si>
    <t>Chau Doc</t>
  </si>
  <si>
    <t>FNB-33</t>
  </si>
  <si>
    <t>Dao Tien restaurant</t>
  </si>
  <si>
    <t>GDE-29</t>
  </si>
  <si>
    <t>Dinh Thi Thuy Linh</t>
  </si>
  <si>
    <t>0328323395</t>
  </si>
  <si>
    <t>INT-08</t>
  </si>
  <si>
    <t>0328 323 395</t>
  </si>
  <si>
    <t>HST-12</t>
  </si>
  <si>
    <t>Mr. Bảo - 0776140819</t>
  </si>
  <si>
    <t>HTL-96</t>
  </si>
  <si>
    <t>Dolce by Wyndham Hanoi Golden Lake</t>
  </si>
  <si>
    <t>B7 Giang Vo, Ba Dinh, Hanoi</t>
  </si>
  <si>
    <t>Level 3, Hai An Group building, No.25, Lane 1 Lam Ha street, Long Bien, Hanoi.</t>
  </si>
  <si>
    <t>CRS-58</t>
  </si>
  <si>
    <t>Doris Cruises</t>
  </si>
  <si>
    <t>Mr. Khánh - 0909287406</t>
  </si>
  <si>
    <t>HMS-24</t>
  </si>
  <si>
    <t>Dream Hill Homestay</t>
  </si>
  <si>
    <t>GDE-86</t>
  </si>
  <si>
    <t>GDE-90</t>
  </si>
  <si>
    <t>GDE-91</t>
  </si>
  <si>
    <t>GDE-87</t>
  </si>
  <si>
    <t>GDE-88</t>
  </si>
  <si>
    <t>GDE-89</t>
  </si>
  <si>
    <t>GDE-93</t>
  </si>
  <si>
    <t>GDE-92</t>
  </si>
  <si>
    <t>GDE-94</t>
  </si>
  <si>
    <t>GDE-95</t>
  </si>
  <si>
    <t>GDE-96</t>
  </si>
  <si>
    <t>Eden Star Saigon Hotel</t>
  </si>
  <si>
    <t>38 Bui Thi Xuan St – Ben Thanh Ward – District 01 – HCMC</t>
  </si>
  <si>
    <t>3rd Floor, PaxSky Building, 70 Hoa Ma Street, Hai Ba Trung District, Hanoi, Vietnam</t>
  </si>
  <si>
    <t>+84 2293 658 333 </t>
  </si>
  <si>
    <t>Van Long Reserve, Gia Van Commune, Gia Vien District, Ninh Binh Province, Vietnam</t>
  </si>
  <si>
    <t>CRS-34</t>
  </si>
  <si>
    <t>456 Lạc Long Quân, Xuân La, Tây Hồ, Hà Nội</t>
  </si>
  <si>
    <t>FNB-53</t>
  </si>
  <si>
    <t xml:space="preserve">Envi Skydining </t>
  </si>
  <si>
    <t>EQ Kuala Lumpur</t>
  </si>
  <si>
    <t xml:space="preserve">5* </t>
  </si>
  <si>
    <t>Equatorial Plaza
Jalan Sultan Ismail
50250 Kuala Lumpur
Malaysia</t>
  </si>
  <si>
    <t>Era Cruise</t>
  </si>
  <si>
    <t>CRS-59</t>
  </si>
  <si>
    <t>Erina Cruise</t>
  </si>
  <si>
    <t>Sri Lanka</t>
  </si>
  <si>
    <t>INT-14</t>
  </si>
  <si>
    <t>Filip Tran</t>
  </si>
  <si>
    <t>0868 011 504</t>
  </si>
  <si>
    <t>Cat Ba</t>
  </si>
  <si>
    <t>Ms Ngoc- 0942938893</t>
  </si>
  <si>
    <t>18 Group, Cat Ba Town, Cat Hai District, Hai Phong City, Viet Nam</t>
  </si>
  <si>
    <t>HTL-115</t>
  </si>
  <si>
    <t>Flower Garden Hotel</t>
  </si>
  <si>
    <t>HMS-21</t>
  </si>
  <si>
    <t>Forest Side Eco Lodge</t>
  </si>
  <si>
    <t>FNB-59</t>
  </si>
  <si>
    <t>Fullmoon buffet</t>
  </si>
  <si>
    <t>Ms Duyen- 84-989 004 431</t>
  </si>
  <si>
    <t>103 – 105 Vo Nguyen Giap Street, Khue My Ward, Ngu Hanh Son District, Danang City, Vietnam</t>
  </si>
  <si>
    <t>Fusion Original Saigon Centre</t>
  </si>
  <si>
    <t>65 Le Loi, Street, District 1, HCMC</t>
  </si>
  <si>
    <t>CRS-52</t>
  </si>
  <si>
    <t>Garden Bay Classic</t>
  </si>
  <si>
    <t>CRS-25</t>
  </si>
  <si>
    <t>49 Lo Su street ,Hoan Kiem Dis,Hanoi City, Vietnam</t>
  </si>
  <si>
    <t>CRS-64</t>
  </si>
  <si>
    <t>Genesis Luxury Regal</t>
  </si>
  <si>
    <t>CRS-19</t>
  </si>
  <si>
    <t>Genesis Regal Cruise</t>
  </si>
  <si>
    <t>No.19 Tuan Chau International Marina</t>
  </si>
  <si>
    <t>FNB-29</t>
  </si>
  <si>
    <t xml:space="preserve">Giang Restaurant </t>
  </si>
  <si>
    <t>HTL-117</t>
  </si>
  <si>
    <t>GM Premium Hotel Hanoi</t>
  </si>
  <si>
    <t>CRS-65</t>
  </si>
  <si>
    <t>Golden Cruise 9999</t>
  </si>
  <si>
    <t>Golden Rooster Hotel &amp; Travel</t>
  </si>
  <si>
    <t>Ms. Diep - 088 666 9999</t>
  </si>
  <si>
    <t>HTL-103</t>
  </si>
  <si>
    <t>Goldient Boutique</t>
  </si>
  <si>
    <t>Da Lat</t>
  </si>
  <si>
    <t>0263 3697 666</t>
  </si>
  <si>
    <t xml:space="preserve">94 Bui Thi Xuan, Ward 2, Da Lat City </t>
  </si>
  <si>
    <t>Grand Hotel Du Lac Hanoi</t>
  </si>
  <si>
    <t>18 -24 Nha Chung, Hoan Kiem, Ha Noi</t>
  </si>
  <si>
    <t>HTL-109</t>
  </si>
  <si>
    <t>Grand Mercure Hanoi</t>
  </si>
  <si>
    <t>Phu Quoc</t>
  </si>
  <si>
    <t>0 297 368 8111</t>
  </si>
  <si>
    <t>Ong Lang Hamlet, Cua Duong Commune, Phu Quoc City, Kien Giang Province</t>
  </si>
  <si>
    <t>CRS-35</t>
  </si>
  <si>
    <t xml:space="preserve">Grand Pioneers Halong Bay Cruises </t>
  </si>
  <si>
    <t>3rd Floor, Pan Pacific No.1 Thanh Nien, Ba Dinh District, Hanoi</t>
  </si>
  <si>
    <t>FNB-57</t>
  </si>
  <si>
    <t>Grand Puncak Sari</t>
  </si>
  <si>
    <t>RST-41</t>
  </si>
  <si>
    <t>Grandis Hotels and Resorts</t>
  </si>
  <si>
    <t>Kota Kinabalu</t>
  </si>
  <si>
    <t>Suria Sabah Shopping Mall, 1A, Jalan Tun Fuad Stephens
Kota Kinabalu Sabah 88000
Malaysia</t>
  </si>
  <si>
    <t>HMS-14</t>
  </si>
  <si>
    <t>Green Bamboo Lodge Resort</t>
  </si>
  <si>
    <t>Hamlet 1, Nam Cat Tien, Tan Phu, Dong Nai, Viet Nam.</t>
  </si>
  <si>
    <t>Hamlet 4, Cua Can Commune, Phu Quoc City, Kien Giang Province</t>
  </si>
  <si>
    <t>HMS-22</t>
  </si>
  <si>
    <t>Green Hope Lodge</t>
  </si>
  <si>
    <t>FNB-55</t>
  </si>
  <si>
    <t>INT-03</t>
  </si>
  <si>
    <t>0868 018 011</t>
  </si>
  <si>
    <t>Hanoi Allure Hotel</t>
  </si>
  <si>
    <t>52 Dao Duy Tu street, Hoan Kiem, Hanoi</t>
  </si>
  <si>
    <t>Hanoi Esplendor Hotel &amp; Spa</t>
  </si>
  <si>
    <t>024 3927 2828</t>
  </si>
  <si>
    <t>FNB-28</t>
  </si>
  <si>
    <t xml:space="preserve">Hanoi Garden </t>
  </si>
  <si>
    <t>Hanoi Nostalgia Hotel &amp; Spa</t>
  </si>
  <si>
    <t>13-15 Luong Ngoc Quyen Str, Hoan Kiem, Hanoi</t>
  </si>
  <si>
    <t>Hanoi train street</t>
  </si>
  <si>
    <t>HTL-156</t>
  </si>
  <si>
    <t>Happy Life Grand Hotel &amp; Sky Bar</t>
  </si>
  <si>
    <t>Good choice for mid-range groups or events.</t>
  </si>
  <si>
    <t>CRS-36</t>
  </si>
  <si>
    <t>366 Bach Dang Str., Hoan Kiem Dist., Hanoi Capital, Vietnam.</t>
  </si>
  <si>
    <t>CRS-37</t>
  </si>
  <si>
    <t>3rd Floor, 7/12A Ly Nam De Street, Hoan Kiem, Hanoi</t>
  </si>
  <si>
    <t>HTL-137</t>
  </si>
  <si>
    <t>Hiden Charm Hotel &amp; Resort</t>
  </si>
  <si>
    <t>Hilton Kuching</t>
  </si>
  <si>
    <t>+60 82-223 888</t>
  </si>
  <si>
    <t>Jalan Tunku Abdul Rahman, 93100 Kuching, Sarawak, Malaysia</t>
  </si>
  <si>
    <t>HTL-128</t>
  </si>
  <si>
    <t>Hilton Saigon</t>
  </si>
  <si>
    <t>INT-02</t>
  </si>
  <si>
    <t>0981 163 360</t>
  </si>
  <si>
    <t>FNB-46</t>
  </si>
  <si>
    <t>Hoang Tam Vinhome</t>
  </si>
  <si>
    <t>INT-05</t>
  </si>
  <si>
    <t>0966 833 968</t>
  </si>
  <si>
    <t>01 Cua Dai St., Hoi An City, Quang Nam Province, Vietnam</t>
  </si>
  <si>
    <t>Hoi An Historic Hotel</t>
  </si>
  <si>
    <t>10 Tran Hung Dao, Hoi An City</t>
  </si>
  <si>
    <t>FNB-32</t>
  </si>
  <si>
    <t>Hoian Central Hotel</t>
  </si>
  <si>
    <t>301 Nguyen Duy Hieu, Hoi An City</t>
  </si>
  <si>
    <t>HTL-112</t>
  </si>
  <si>
    <t>Hotel Grand Saigon</t>
  </si>
  <si>
    <t>HTL-124</t>
  </si>
  <si>
    <t>Hotel Majestic Saigon</t>
  </si>
  <si>
    <t>Hotel Maya Kuala Lumpur</t>
  </si>
  <si>
    <t>138 Jalan Ampang, 50450 Kuala Lumpur, Malaysia</t>
  </si>
  <si>
    <t>HTL-93</t>
  </si>
  <si>
    <t>16, Jln Imbi, Bukit Bintang, 55100 Kuala Lumpur, Federal Territory of Kuala Lumpur, Malaysia</t>
  </si>
  <si>
    <t>29 Dao Duy Tu, Hoi An</t>
  </si>
  <si>
    <t>HTL-94</t>
  </si>
  <si>
    <t xml:space="preserve">Hotel Royal Signature </t>
  </si>
  <si>
    <t>21, Jalan Bukit Bintang, 55100 Kuala Lumpur</t>
  </si>
  <si>
    <t>Hung Cuong Hotel</t>
  </si>
  <si>
    <t>96 Dong Da, Chau Phu A, Chau Doc, An Giang</t>
  </si>
  <si>
    <t>Huong Giang Hotel &amp; Spa</t>
  </si>
  <si>
    <t>HST-11</t>
  </si>
  <si>
    <t>Mr. Bảo - 0776140818</t>
  </si>
  <si>
    <t>249, Jalan Bendahara, Kampung Bukit China, 75100 Melaka, Malaysia</t>
  </si>
  <si>
    <t>ATC-22</t>
  </si>
  <si>
    <t>FNB-71</t>
  </si>
  <si>
    <t>Indian restaurant in Little India</t>
  </si>
  <si>
    <t>CRS-38</t>
  </si>
  <si>
    <t>Indochina Sails</t>
  </si>
  <si>
    <t>1A4, Dam Trau, Hai Ba Trung District, Hanoi, Vietnam</t>
  </si>
  <si>
    <t>HTL-114</t>
  </si>
  <si>
    <t>Intercontinental Hanoi West Lake</t>
  </si>
  <si>
    <t>HTL-144</t>
  </si>
  <si>
    <t>J7 Angkor Hotel</t>
  </si>
  <si>
    <t>Can not found information</t>
  </si>
  <si>
    <t>GDE-31</t>
  </si>
  <si>
    <t>HMS-27</t>
  </si>
  <si>
    <t>Jungle Boss Travelodge</t>
  </si>
  <si>
    <t>GDE-32</t>
  </si>
  <si>
    <t>GDE-100</t>
  </si>
  <si>
    <t>HTL-130</t>
  </si>
  <si>
    <t>JW Marriot Hotel &amp; Suites Saigon</t>
  </si>
  <si>
    <t>ATC-23</t>
  </si>
  <si>
    <t>Kecak Dance Performance</t>
  </si>
  <si>
    <t xml:space="preserve">Ketapang Indah Hotel </t>
  </si>
  <si>
    <t>Java</t>
  </si>
  <si>
    <t>Jl. Gatot Subroto km.6 Banyuwangi 68421 East Java, Indonesia.</t>
  </si>
  <si>
    <t>FNB-69</t>
  </si>
  <si>
    <t>Khe Food Garden</t>
  </si>
  <si>
    <t>FNB-68</t>
  </si>
  <si>
    <t>Khmer Kitchen</t>
  </si>
  <si>
    <t>HMS-19</t>
  </si>
  <si>
    <t>Khoa Homestay</t>
  </si>
  <si>
    <t>FNB-37</t>
  </si>
  <si>
    <t>Khong Gian Xua Hue</t>
  </si>
  <si>
    <t>HST-07</t>
  </si>
  <si>
    <t>Mr. Bảo - 0776140814</t>
  </si>
  <si>
    <t>HST-08</t>
  </si>
  <si>
    <t>Kim Anh</t>
  </si>
  <si>
    <t>Mr. Bảo - 0776140815</t>
  </si>
  <si>
    <t>HTL-150</t>
  </si>
  <si>
    <t>Kin Hotel Dong Du</t>
  </si>
  <si>
    <t>Avoid unless nothing else available.</t>
  </si>
  <si>
    <t>HTL-152</t>
  </si>
  <si>
    <t>Kin Hotel Ly Tu Trong</t>
  </si>
  <si>
    <t>Should avoid until service improves.</t>
  </si>
  <si>
    <t>HTL-151</t>
  </si>
  <si>
    <t>Kin Hotel Thai Van Lung</t>
  </si>
  <si>
    <t>Good choice in this price range; can use.</t>
  </si>
  <si>
    <t>HTL-149</t>
  </si>
  <si>
    <t>Kin Hotel Thi Sach Edition</t>
  </si>
  <si>
    <t>Use cautiously; check renovation progress before booking.</t>
  </si>
  <si>
    <t>ATC-13</t>
  </si>
  <si>
    <t>Kinabalu Park</t>
  </si>
  <si>
    <t>ATC-08</t>
  </si>
  <si>
    <t>Kiulu White Water Rafting Centre</t>
  </si>
  <si>
    <t>ATC-07</t>
  </si>
  <si>
    <t xml:space="preserve">Klias Wetlands </t>
  </si>
  <si>
    <t>FNB-25</t>
  </si>
  <si>
    <t>GDE-27</t>
  </si>
  <si>
    <t>0933605737</t>
  </si>
  <si>
    <t>ATC-24</t>
  </si>
  <si>
    <t>Kuang Si waterfall</t>
  </si>
  <si>
    <t xml:space="preserve">La Casta Cruise </t>
  </si>
  <si>
    <t>CRS-39</t>
  </si>
  <si>
    <t>La Casta Regal Cruise</t>
  </si>
  <si>
    <t>No. 47-49 Le Van Huu, Hai Ba Trung Dist., Hanoi</t>
  </si>
  <si>
    <t>CRS-40</t>
  </si>
  <si>
    <t>La Regina Classic</t>
  </si>
  <si>
    <t>5th floor, 38 Tran Xuan Soan Str, Hai Ba Trung Dist, Hanoi</t>
  </si>
  <si>
    <t>CRS-41</t>
  </si>
  <si>
    <t>La Regina Grand</t>
  </si>
  <si>
    <t>CRS-42</t>
  </si>
  <si>
    <t>La Regina Legend</t>
  </si>
  <si>
    <t xml:space="preserve">La Siesta Hoian Resort &amp; Spa </t>
  </si>
  <si>
    <t>La Siesta Premium Hang Be Hotel</t>
  </si>
  <si>
    <t>94 Ma May, Hoan Kiem, Hanoi</t>
  </si>
  <si>
    <t>HTL-122</t>
  </si>
  <si>
    <t>La Siesta Premium Saigon</t>
  </si>
  <si>
    <t>La Sinfonia Del Rey Hotel &amp; Spa</t>
  </si>
  <si>
    <t>HTL-102</t>
  </si>
  <si>
    <t>Lalita Tam Coc Resort &amp; Spa</t>
  </si>
  <si>
    <t>CRS-26</t>
  </si>
  <si>
    <t>Lavender Elegance Cruise</t>
  </si>
  <si>
    <t>HTL-99</t>
  </si>
  <si>
    <t>Le House Da Lat</t>
  </si>
  <si>
    <t>HMS-15</t>
  </si>
  <si>
    <t>Le Jardin Du Mekong</t>
  </si>
  <si>
    <t xml:space="preserve">Le Jardin Hotel Haute Couture </t>
  </si>
  <si>
    <t>Ms. Khanh Ly - 091 576 0034</t>
  </si>
  <si>
    <t>105 Nguyen Truong To, Ba Dinh, Ha Noi</t>
  </si>
  <si>
    <t>CRS-20</t>
  </si>
  <si>
    <t>Le Journey Elegance</t>
  </si>
  <si>
    <t>No. 366, Bach Dang Str., Hoan Kiem Dist., Ha Noi</t>
  </si>
  <si>
    <t>0906119519</t>
  </si>
  <si>
    <t>HTL-123</t>
  </si>
  <si>
    <t>Le Meridien Saigon</t>
  </si>
  <si>
    <t>INT-07</t>
  </si>
  <si>
    <t>Le Thanh Binh (Linh's Cousin)</t>
  </si>
  <si>
    <t>0376 494 670</t>
  </si>
  <si>
    <t>CRS-21</t>
  </si>
  <si>
    <t>No. 3 Tran Khanh Du, Phan Chu Trinh Ward, Hoan Kiem District, Hanoi</t>
  </si>
  <si>
    <t>HST-10</t>
  </si>
  <si>
    <t>Mr. Bảo - 0776140817</t>
  </si>
  <si>
    <t>HTL-138</t>
  </si>
  <si>
    <t>ATC-36</t>
  </si>
  <si>
    <t xml:space="preserve">Lempuyang Temple </t>
  </si>
  <si>
    <t>FNB-36</t>
  </si>
  <si>
    <t>Little Faifo</t>
  </si>
  <si>
    <t>Ms. Selena Duong - 093 257 0901</t>
  </si>
  <si>
    <t>114 Tran Nhan Tong, Hoi An Dong, Da Nang</t>
  </si>
  <si>
    <t>HTL-133</t>
  </si>
  <si>
    <t>Little Oasis Hotel</t>
  </si>
  <si>
    <t>35 Dao Duy Tu, Hoi An, Da Nang City</t>
  </si>
  <si>
    <t>0235 3575 555</t>
  </si>
  <si>
    <t>9 Phan Boi Chau, Hoi An Dong, Da Nang City</t>
  </si>
  <si>
    <t>FNB-62</t>
  </si>
  <si>
    <t>Living Land Farm</t>
  </si>
  <si>
    <t>PRT-17</t>
  </si>
  <si>
    <t>RST-38</t>
  </si>
  <si>
    <t>Lotus Blanc Resort</t>
  </si>
  <si>
    <t>+855 15 430 222</t>
  </si>
  <si>
    <t>Lotus Blanc Hotel &amp; Resort | National Road 6, Krous Village, 
Siem Reap, Cambodia</t>
  </si>
  <si>
    <t>HTL-136</t>
  </si>
  <si>
    <t>Lotus Villa Boutique Hotel</t>
  </si>
  <si>
    <t>FNB-27</t>
  </si>
  <si>
    <t xml:space="preserve">Luk Lak </t>
  </si>
  <si>
    <t>GDE-26</t>
  </si>
  <si>
    <t>0938968835</t>
  </si>
  <si>
    <t>GDE-24</t>
  </si>
  <si>
    <t>0764624085</t>
  </si>
  <si>
    <t>FNB-73</t>
  </si>
  <si>
    <t>INT-11</t>
  </si>
  <si>
    <t>0948 060 950</t>
  </si>
  <si>
    <t>CRS-31</t>
  </si>
  <si>
    <t>M'Gloria Cruise</t>
  </si>
  <si>
    <t>Lot 36B - Tuan Chau Marina, Halong , Quang Ninh</t>
  </si>
  <si>
    <t>FNB-56</t>
  </si>
  <si>
    <t>Maha Gangga Valley</t>
  </si>
  <si>
    <t>Mai Chau</t>
  </si>
  <si>
    <t>0218 381 9888</t>
  </si>
  <si>
    <t>Na Chieng Hamlet, Na Phon Commune, Mai Chau District, Hoa Binh Province</t>
  </si>
  <si>
    <t>02186 288 899</t>
  </si>
  <si>
    <t>Suoi Lon village, Tan Mai, Mai Chau District, Hoa Binh Province</t>
  </si>
  <si>
    <t>Mai House Saigon</t>
  </si>
  <si>
    <t>Ms. Phượng - 093 318 8228</t>
  </si>
  <si>
    <t>157 Nam Ky Khoi Nghia, Xuan Hoa, HCMC</t>
  </si>
  <si>
    <t>CRS-14</t>
  </si>
  <si>
    <t>Suite 302, The One Bulding,
No.2 Chuong Duong Do Str, Hoan Kiem Dist, Hanoi Cty, Vietnam.</t>
  </si>
  <si>
    <t>FNB-65</t>
  </si>
  <si>
    <t xml:space="preserve">Malis </t>
  </si>
  <si>
    <t>FNB-61</t>
  </si>
  <si>
    <t>Manda De Lao</t>
  </si>
  <si>
    <t>FNB-60</t>
  </si>
  <si>
    <t>Manivanh - Pak ou Caves</t>
  </si>
  <si>
    <t>ATC-09</t>
  </si>
  <si>
    <t xml:space="preserve">Mari Mari cultural village </t>
  </si>
  <si>
    <t>Mrs. Lan Phương - 090 455 0378</t>
  </si>
  <si>
    <t>43 Gia Ngu Str, Hoan Kiem Dist, Hanoi</t>
  </si>
  <si>
    <t>HTL-154</t>
  </si>
  <si>
    <t>Me Saigon Boutique Hotel</t>
  </si>
  <si>
    <t>Highly recommended; should use.</t>
  </si>
  <si>
    <t>Tien Giang</t>
  </si>
  <si>
    <t>HTL-113</t>
  </si>
  <si>
    <t>Melia Hanoi</t>
  </si>
  <si>
    <t>HTL-143</t>
  </si>
  <si>
    <t xml:space="preserve">Memoire D'Angkor Boutique </t>
  </si>
  <si>
    <t>HTL-119</t>
  </si>
  <si>
    <t>Meritel Hanoi</t>
  </si>
  <si>
    <t>RST-37</t>
  </si>
  <si>
    <t>Merusaka Nusa Dua</t>
  </si>
  <si>
    <t>Kawasan Wisata Nusa Dua Lot S-3, Kabupaten Badung, Bali 80363</t>
  </si>
  <si>
    <t>HTL-142</t>
  </si>
  <si>
    <t xml:space="preserve">Cat Co 3 Beach, Cat Ba, Cat Hai, Cat Ba island, Hai Phong City </t>
  </si>
  <si>
    <t>GDE-55</t>
  </si>
  <si>
    <t>0968936397</t>
  </si>
  <si>
    <t>GDE-42</t>
  </si>
  <si>
    <t>038 6696372</t>
  </si>
  <si>
    <t>GDE-41</t>
  </si>
  <si>
    <t>GDE-38</t>
  </si>
  <si>
    <t>0823447639</t>
  </si>
  <si>
    <t>GDE-37</t>
  </si>
  <si>
    <t>GDE-53</t>
  </si>
  <si>
    <t>GDE-52</t>
  </si>
  <si>
    <t>0982430245</t>
  </si>
  <si>
    <t>GDE-44</t>
  </si>
  <si>
    <t>0348043922</t>
  </si>
  <si>
    <t>GDE-49</t>
  </si>
  <si>
    <t>GDE-40</t>
  </si>
  <si>
    <t>GDE-46</t>
  </si>
  <si>
    <t>GDE-35</t>
  </si>
  <si>
    <t>GDE-33</t>
  </si>
  <si>
    <t>GDE-50</t>
  </si>
  <si>
    <t>GDE-51</t>
  </si>
  <si>
    <t>GDE-48</t>
  </si>
  <si>
    <t>0369598688</t>
  </si>
  <si>
    <t>GDE-39</t>
  </si>
  <si>
    <t>GDE-34</t>
  </si>
  <si>
    <t>0393148252</t>
  </si>
  <si>
    <t>GDE-47</t>
  </si>
  <si>
    <t>GDE-36</t>
  </si>
  <si>
    <t>GDE-45</t>
  </si>
  <si>
    <t>0969980256</t>
  </si>
  <si>
    <t>GDE-43</t>
  </si>
  <si>
    <t>091 2221642</t>
  </si>
  <si>
    <t>GDE-54</t>
  </si>
  <si>
    <t>HTL-92</t>
  </si>
  <si>
    <t>HST-04</t>
  </si>
  <si>
    <t>Mr. Bảo - 0776140811</t>
  </si>
  <si>
    <t>HTL-147</t>
  </si>
  <si>
    <t>Mintra Hotel</t>
  </si>
  <si>
    <t>Vientiane</t>
  </si>
  <si>
    <t>Moire Hoi An, Vignette Collection By IHG</t>
  </si>
  <si>
    <t>Xuyen Trung Block, Cam Nam Ward, Hoi An</t>
  </si>
  <si>
    <t>CRS-43</t>
  </si>
  <si>
    <t>Mon Cheri Cruises</t>
  </si>
  <si>
    <t>5th floor, No 16 Thi Sach Street, Pham Dinh Ho ward, Hai Ba Trung Dist, Hanoi City</t>
  </si>
  <si>
    <t>ATC-12</t>
  </si>
  <si>
    <t>Monkey Beach</t>
  </si>
  <si>
    <t>Penang</t>
  </si>
  <si>
    <t>ATC-19</t>
  </si>
  <si>
    <t>Monkey Forest</t>
  </si>
  <si>
    <t>Movenpick Hotel Hanoi Centre</t>
  </si>
  <si>
    <t>83A Ly Thuong Kiet, Hoan Kiem, Hanoi</t>
  </si>
  <si>
    <t>INT-16</t>
  </si>
  <si>
    <t>0379 855 634</t>
  </si>
  <si>
    <t>INT-17</t>
  </si>
  <si>
    <t>Mr. Vinh</t>
  </si>
  <si>
    <t>0919 188 809
0939 779 889</t>
  </si>
  <si>
    <t>GDE-56</t>
  </si>
  <si>
    <t>GDE-57</t>
  </si>
  <si>
    <t>ATC-04</t>
  </si>
  <si>
    <t>Mua Cave</t>
  </si>
  <si>
    <t>RST-39</t>
  </si>
  <si>
    <t>Sarawak</t>
  </si>
  <si>
    <t>Sungai Melinau, PO Box 1145, Mulu, Malaysia, 98008</t>
  </si>
  <si>
    <t>ATC-31</t>
  </si>
  <si>
    <t>Mulu National Park</t>
  </si>
  <si>
    <t>RST-33</t>
  </si>
  <si>
    <t>Munduk Sari Resort</t>
  </si>
  <si>
    <t>JL Raya Kayuputih, Munduk, Banjar Buleleng North Bali ZIP. 81152</t>
  </si>
  <si>
    <t> 071252078</t>
  </si>
  <si>
    <t>Thammamikalath Rd, Ban Mano. Ban Mano Rd, Luang Prabang</t>
  </si>
  <si>
    <t>HMS-17</t>
  </si>
  <si>
    <t>Nam Ham Luong</t>
  </si>
  <si>
    <t>Fine Dining</t>
  </si>
  <si>
    <t>INT-13</t>
  </si>
  <si>
    <t>Out of country</t>
  </si>
  <si>
    <t>0878 592 705</t>
  </si>
  <si>
    <t>FNB-31</t>
  </si>
  <si>
    <t>INT-04</t>
  </si>
  <si>
    <t>0836 040 968</t>
  </si>
  <si>
    <t>0964923978</t>
  </si>
  <si>
    <t>INT-10</t>
  </si>
  <si>
    <t>0869 186 638</t>
  </si>
  <si>
    <t>INT-15</t>
  </si>
  <si>
    <t>Nguyen Nam Cuong (Tomek)</t>
  </si>
  <si>
    <t>0988779252</t>
  </si>
  <si>
    <t>HST-01</t>
  </si>
  <si>
    <t>Mr. Bảo - 0776140808</t>
  </si>
  <si>
    <t>HST-03</t>
  </si>
  <si>
    <t>Mr. Bảo - 0776140810</t>
  </si>
  <si>
    <t>Nguyen Van Hai (Gymer)</t>
  </si>
  <si>
    <t>FNB-43</t>
  </si>
  <si>
    <t>HMS-25</t>
  </si>
  <si>
    <t>Ninh Binh Family Homestay</t>
  </si>
  <si>
    <t>Nong Kiau Riverside</t>
  </si>
  <si>
    <t>Nong Klau</t>
  </si>
  <si>
    <t>78/1 Ban Sop Houn, Nong Kiau 06060, Lào</t>
  </si>
  <si>
    <t>11A Thi Sach, Ben Nghe, District 1, HCMC</t>
  </si>
  <si>
    <t>CRS-56</t>
  </si>
  <si>
    <t>Nostalgia</t>
  </si>
  <si>
    <t>Nouvo City Hotel</t>
  </si>
  <si>
    <t>Thailand  </t>
  </si>
  <si>
    <t>Bangkok</t>
  </si>
  <si>
    <t>2 Samsen 2 Road, Phranakorn, Bangkok 10200</t>
  </si>
  <si>
    <t>Novotel Bangkok Sukhumvit 20</t>
  </si>
  <si>
    <t>19/9 Soi Sukhumvit 20, Sukhumvit Road, Klongtoey, 10110 Bangkok
Thailand</t>
  </si>
  <si>
    <t>0 297 626 4912</t>
  </si>
  <si>
    <t xml:space="preserve">Duong Bao Hamlet, Duong To Commune, Phu Quoc City, Vietnam
</t>
  </si>
  <si>
    <t>HTL-127</t>
  </si>
  <si>
    <t>Novotel Saigon Centre</t>
  </si>
  <si>
    <t>FNB-22</t>
  </si>
  <si>
    <t>O Bun Cha Ha Noi</t>
  </si>
  <si>
    <t>1 Tanglin Road Singapore 247905</t>
  </si>
  <si>
    <t xml:space="preserve">Orchid Classic Cruise </t>
  </si>
  <si>
    <t>CRS-44</t>
  </si>
  <si>
    <t>Orchid Premium Cruise</t>
  </si>
  <si>
    <t>Asia Sky Building, 73 Ly Nam De Str, Hoan Kiem Dist., Hanoi, Vietnam.</t>
  </si>
  <si>
    <t>Ms. Phước - 0772 726 382</t>
  </si>
  <si>
    <t>192 Pasteur, Xuan Hoa, HCMC</t>
  </si>
  <si>
    <t>CRS-15</t>
  </si>
  <si>
    <t>Orchid Trendy Cruise</t>
  </si>
  <si>
    <t>CRS-28</t>
  </si>
  <si>
    <t>Oriental Sails</t>
  </si>
  <si>
    <t>84-243 926 4009</t>
  </si>
  <si>
    <t>11A Cao Ba Quat street, Dien Bien quarter, Ba Dinh District, Hanoi City, Viet Nam</t>
  </si>
  <si>
    <t>GDE-30</t>
  </si>
  <si>
    <t>ATC-25</t>
  </si>
  <si>
    <t>Pak Ou caves</t>
  </si>
  <si>
    <t>Palm Garden Resort</t>
  </si>
  <si>
    <t>Lac Long Quan Street, Cua Dai Ward, Hoi An, Vietnam</t>
  </si>
  <si>
    <t>FNB-66</t>
  </si>
  <si>
    <t>0 252 3849 849</t>
  </si>
  <si>
    <t>3 Nguyen Huu Tho, Mui Ne,
Phan Thiet  77118, Binh Thuan, Viet Nam</t>
  </si>
  <si>
    <t>HTL-72</t>
  </si>
  <si>
    <t>Pao's Sapa Leisure Hotel</t>
  </si>
  <si>
    <t>0214 625 3999</t>
  </si>
  <si>
    <t>Muong Hoa Street, Sapa Town, Lao Cai</t>
  </si>
  <si>
    <t>CRS-16</t>
  </si>
  <si>
    <t>+84 24 3941 6666</t>
  </si>
  <si>
    <t>Phòng 903, Tầng 9, Tòa nhà Gelex, Số 52 Phố Lê Đại Hành, Quận Hai Bà Trưng, Hà Nội, Việt Nam</t>
  </si>
  <si>
    <t>CRS-45</t>
  </si>
  <si>
    <t>Phòng 903, Tầng 9, Tòa nhà Gelex, Số 52 Phố Lê Đại Hành, Quận Hai Bà Trưng, Hà Nội</t>
  </si>
  <si>
    <t>CRS-46</t>
  </si>
  <si>
    <t>CRS-47</t>
  </si>
  <si>
    <t>Paradise Sails</t>
  </si>
  <si>
    <t>HTL-98</t>
  </si>
  <si>
    <t>Paris Hotel Chau Doc</t>
  </si>
  <si>
    <t>HTL-73</t>
  </si>
  <si>
    <t>Park Hyatt Saigon</t>
  </si>
  <si>
    <t>2 Lam Son Square, Saigon</t>
  </si>
  <si>
    <t>CRS-48</t>
  </si>
  <si>
    <t>Peony Cruises</t>
  </si>
  <si>
    <t>Peridot Gallery Classic Boutique Hotel</t>
  </si>
  <si>
    <t>Ms. Thuy - 0348 438 585</t>
  </si>
  <si>
    <t>52 Bat Su Street, Hoan Kiem District, Ha Noi</t>
  </si>
  <si>
    <t>Peridot Grand Luxury Boutique</t>
  </si>
  <si>
    <t>33 Duong Thanh Street, Hoan Kiem District, Ha Noi</t>
  </si>
  <si>
    <t>HST-13</t>
  </si>
  <si>
    <t>Mr. Bảo - 0776140820</t>
  </si>
  <si>
    <t>HST-09</t>
  </si>
  <si>
    <t>Mr. Bảo - 0776140816</t>
  </si>
  <si>
    <t>0938612887</t>
  </si>
  <si>
    <t>ATC-30</t>
  </si>
  <si>
    <t>Phare Circus</t>
  </si>
  <si>
    <t>ATC-28</t>
  </si>
  <si>
    <t>FNB-48</t>
  </si>
  <si>
    <t>Pho Thanh Nam</t>
  </si>
  <si>
    <t>HTL-140</t>
  </si>
  <si>
    <t>Thanh Hoa</t>
  </si>
  <si>
    <t>0987 129 129</t>
  </si>
  <si>
    <t>Bang Village, Ba Thuoc District, Thanh Hoa Province</t>
  </si>
  <si>
    <t>0866 362 002</t>
  </si>
  <si>
    <t>Bam Village, Thanh Lam Ward, Ba Thuoc District, Thanh Hoa Province</t>
  </si>
  <si>
    <t>0968 447 786</t>
  </si>
  <si>
    <t>Ban Don, Thanh Lam Commune, Ba Thuoc District, Thanh Hoa Province.</t>
  </si>
  <si>
    <t>HTL-74</t>
  </si>
  <si>
    <t>Pullman Hanoi</t>
  </si>
  <si>
    <t>40 Cat Linh, Dong Da, Hanoi</t>
  </si>
  <si>
    <t>HTL-125</t>
  </si>
  <si>
    <t>Pullman Saigon Centre</t>
  </si>
  <si>
    <t>FNB-45</t>
  </si>
  <si>
    <t>Quan An Bac Hien</t>
  </si>
  <si>
    <t>FNB-41</t>
  </si>
  <si>
    <t>FNB-39</t>
  </si>
  <si>
    <t>Quan Hanh Hue</t>
  </si>
  <si>
    <t xml:space="preserve">Quoc Phuong Riverside </t>
  </si>
  <si>
    <t>HTL-126</t>
  </si>
  <si>
    <t>Renaissance Riverside Hotel Saigon</t>
  </si>
  <si>
    <t>FNB-54</t>
  </si>
  <si>
    <t>Restoran Nyonya Cantik</t>
  </si>
  <si>
    <t>HTL-76</t>
  </si>
  <si>
    <t>Rex Hanoi Hotel</t>
  </si>
  <si>
    <t>0243 556 5588</t>
  </si>
  <si>
    <t>42-44 Gia Ngu, Hoan Kiem, Hanoi</t>
  </si>
  <si>
    <t>FNB-47</t>
  </si>
  <si>
    <t>Rice Field restaurant</t>
  </si>
  <si>
    <t>CRS-49</t>
  </si>
  <si>
    <t>Rita Cruises</t>
  </si>
  <si>
    <t>Rivora Heights</t>
  </si>
  <si>
    <t>34 Rajapihilla Mawatha, Kandy 20000, Sri Lanka</t>
  </si>
  <si>
    <t>GDE-101</t>
  </si>
  <si>
    <t>GDE-102</t>
  </si>
  <si>
    <t>GDE-103</t>
  </si>
  <si>
    <t>FNB-74</t>
  </si>
  <si>
    <t>HTL-77</t>
  </si>
  <si>
    <t>Rosaleen Boutique Hotel</t>
  </si>
  <si>
    <t>36 Chu Van An, Hue City</t>
  </si>
  <si>
    <t>CRS-22</t>
  </si>
  <si>
    <t>Rosy Cruises</t>
  </si>
  <si>
    <t>23 Hang Voi Street, Ha Noi city, Viet Nam.</t>
  </si>
  <si>
    <t>CRS-27</t>
  </si>
  <si>
    <t>024 3926 2328/ 091 331 7474</t>
  </si>
  <si>
    <t>9 Hang Huong, Hoan Kiem</t>
  </si>
  <si>
    <t>HTL-131</t>
  </si>
  <si>
    <t>GDE-104</t>
  </si>
  <si>
    <t>Sak</t>
  </si>
  <si>
    <t>RST-30</t>
  </si>
  <si>
    <t xml:space="preserve">Sakti Garden Resort &amp; Spa </t>
  </si>
  <si>
    <t>Jl. Suweta, Ubud, Kecamatan Ubud, Kabupaten Gianyar, Bali 80571</t>
  </si>
  <si>
    <t>ATC-21</t>
  </si>
  <si>
    <t>Sakti Garden Ubud</t>
  </si>
  <si>
    <t>HTL-105</t>
  </si>
  <si>
    <t>HTL-158</t>
  </si>
  <si>
    <t>Salute Saigon Hotel &amp; Spa</t>
  </si>
  <si>
    <t>Should not use under any circumstance.</t>
  </si>
  <si>
    <t>Sanakeo Boutique Hotel &amp; Spa Lao</t>
  </si>
  <si>
    <t>205 Phu Vao Road, Luang Prabang, Lào</t>
  </si>
  <si>
    <t>HTL-107</t>
  </si>
  <si>
    <t>Sandy Beach</t>
  </si>
  <si>
    <t xml:space="preserve"> 02966 538 538</t>
  </si>
  <si>
    <t>Group 3, An Hoa Hamlet, An Hao Commune, Tinh Bien District, An Giang Province</t>
  </si>
  <si>
    <t>177 Ly  Tu Trong St., Ben Thanh Ward, D1, HCMC</t>
  </si>
  <si>
    <t>FNB-44</t>
  </si>
  <si>
    <t>HTL-78</t>
  </si>
  <si>
    <t>HTL-79</t>
  </si>
  <si>
    <t>HTL-141</t>
  </si>
  <si>
    <t>Sapa Yen Hotel</t>
  </si>
  <si>
    <t>CRS-23</t>
  </si>
  <si>
    <t>Sapphire Cruises</t>
  </si>
  <si>
    <t>9 HangHuong, HoanKiem, HangMa, HoanKiem, Hanoi, Vietnam</t>
  </si>
  <si>
    <t>Mr. Âu - 0909553545</t>
  </si>
  <si>
    <t>3th Flr, 262 Ba Trieu Str, Ha Ba Trung Dist, Hanoi, Vietnam</t>
  </si>
  <si>
    <t>HTL-100</t>
  </si>
  <si>
    <t>Scenic Moutain Ecolodge</t>
  </si>
  <si>
    <t>HTL-86</t>
  </si>
  <si>
    <t>Sea Phoenix Hotel</t>
  </si>
  <si>
    <t>0236 3525 999</t>
  </si>
  <si>
    <t>115 Ho Xuan Huong, Bac My An, Ngu Hanh Son</t>
  </si>
  <si>
    <t>ATC-33</t>
  </si>
  <si>
    <t>FNB-24</t>
  </si>
  <si>
    <t>CRS-53</t>
  </si>
  <si>
    <t>Sena Cruise</t>
  </si>
  <si>
    <t>HTL-80</t>
  </si>
  <si>
    <t>Senna Hue Hotel</t>
  </si>
  <si>
    <t xml:space="preserve">SG Motorbike tour </t>
  </si>
  <si>
    <t>FNB-70</t>
  </si>
  <si>
    <t>SH Garden Dong Khoi</t>
  </si>
  <si>
    <t>ATC-34</t>
  </si>
  <si>
    <t>Philippines  </t>
  </si>
  <si>
    <t>Boracay</t>
  </si>
  <si>
    <t>CRS-50</t>
  </si>
  <si>
    <t>Signature Ha Long Cruise</t>
  </si>
  <si>
    <t>HTL-135</t>
  </si>
  <si>
    <t>Silk Path Hue Grand Hotel</t>
  </si>
  <si>
    <t>HTL-81</t>
  </si>
  <si>
    <t>HTL-82</t>
  </si>
  <si>
    <t>028 3827 2740</t>
  </si>
  <si>
    <t>14-16 Le Lai, Ben Thanh, District 1</t>
  </si>
  <si>
    <t>HTL-83</t>
  </si>
  <si>
    <t>28-30 Thi Sach, Ben Nghe, District 1</t>
  </si>
  <si>
    <t>HTL-84</t>
  </si>
  <si>
    <t>FNB-58</t>
  </si>
  <si>
    <t>Manila</t>
  </si>
  <si>
    <t>Nha Trang</t>
  </si>
  <si>
    <t>0 258 3524 268</t>
  </si>
  <si>
    <t>HTL-110</t>
  </si>
  <si>
    <t>Sofitel Legend Metropole Hanoi</t>
  </si>
  <si>
    <t>HTL-85</t>
  </si>
  <si>
    <t>17 Le Duan, Ben Nghe, District 1</t>
  </si>
  <si>
    <t>RST-40</t>
  </si>
  <si>
    <t>Sofitel Sentosa Singapore Resort &amp; Spa</t>
  </si>
  <si>
    <t>Sentosa</t>
  </si>
  <si>
    <t>2 Bukit Manis Road, Sentosa, 099891, SINGAPORE, Singapore</t>
  </si>
  <si>
    <t>RST-36</t>
  </si>
  <si>
    <t>Somadevi Angkor Boutique &amp; Resort</t>
  </si>
  <si>
    <t>Oum Chhay St, Krong Siem Reap</t>
  </si>
  <si>
    <t>ATC-26</t>
  </si>
  <si>
    <t>Songlao sunset cruise</t>
  </si>
  <si>
    <t>FNB-19</t>
  </si>
  <si>
    <t>Spice Garden Tam Coc</t>
  </si>
  <si>
    <t>St Giles Wembely Penang</t>
  </si>
  <si>
    <t>60-4-2598000</t>
  </si>
  <si>
    <t>183, Jalan Magazine, George Town, Penang, Pulau Pinang, Malaysia, 10300</t>
  </si>
  <si>
    <t>CRS-24</t>
  </si>
  <si>
    <t>Starlight Cruise</t>
  </si>
  <si>
    <t>CRS-17</t>
  </si>
  <si>
    <t>CRS-61</t>
  </si>
  <si>
    <t>Sunlight Boutique Cruise</t>
  </si>
  <si>
    <t>CRS-62</t>
  </si>
  <si>
    <t>Sunlight Cruise</t>
  </si>
  <si>
    <t>HMS-23</t>
  </si>
  <si>
    <t>Sunny Eco Lodge</t>
  </si>
  <si>
    <t>44 Ham Tu Quan, 1st Floor at Bach Dang building, Hoan Kiem District, Hanoi City</t>
  </si>
  <si>
    <t>0 229 6279 279</t>
  </si>
  <si>
    <t>Doi 1, Van Lam village, Ninh Hai commune, Hoa Lu district, Ninh Binh province</t>
  </si>
  <si>
    <t>RST-42</t>
  </si>
  <si>
    <t>Tam Coc Retreat</t>
  </si>
  <si>
    <t>HTL-101</t>
  </si>
  <si>
    <t>Tam Coc Windy Fields</t>
  </si>
  <si>
    <t>ATC-11</t>
  </si>
  <si>
    <t>HTL-145</t>
  </si>
  <si>
    <t>Tara Angkor Hotel</t>
  </si>
  <si>
    <t>ATC-18</t>
  </si>
  <si>
    <t>Tegenungan Waterfall</t>
  </si>
  <si>
    <t>RST-31</t>
  </si>
  <si>
    <t>Tekoma Resort Taman Negara</t>
  </si>
  <si>
    <t>Pahang</t>
  </si>
  <si>
    <t>(1383570-K)
Kuala Tahan, 27000 Jerantut, Pahang, Malaysia</t>
  </si>
  <si>
    <t>Cam Ranh</t>
  </si>
  <si>
    <t>+84 258 398 9499</t>
  </si>
  <si>
    <t>Lot D3, Peninsula Cam Ranh, Cam Hai Dong,
Cam Lam, Khanh Hoa, Vietnam</t>
  </si>
  <si>
    <t>+84 252 628 4868</t>
  </si>
  <si>
    <t xml:space="preserve">18 Nguyen Dinh Chieu, Quarter 1, Ham Tien Ward, Phan Thiet City, Binh Thuan Province, Vietnam </t>
  </si>
  <si>
    <t>HTL-95</t>
  </si>
  <si>
    <t>1020, Jalan Sultan Ismail, 50250 Kuala Lumpur, Malaysia.</t>
  </si>
  <si>
    <t>The George Penang by The Crest Collection</t>
  </si>
  <si>
    <t>138 Jln Penang, George Town, 10100 George Town, Pulau Pinang, Malaysia</t>
  </si>
  <si>
    <t>HTL-88</t>
  </si>
  <si>
    <t>Ms. Trinh - 0908 450 078</t>
  </si>
  <si>
    <t>6-8 Ho Huan Nghiep, Saigon</t>
  </si>
  <si>
    <t>RST-29</t>
  </si>
  <si>
    <t>Off Jalan Sepanger Bay, Locked Bag 100,88993 Kota Kinabalu, Sabah, Malaysia</t>
  </si>
  <si>
    <t>HTL-157</t>
  </si>
  <si>
    <t>The Odys Boutique Hotel</t>
  </si>
  <si>
    <t>Highly recommended; great choice.</t>
  </si>
  <si>
    <t>HTL-71</t>
  </si>
  <si>
    <t>92-94 Hang Trong, Hoan Kiem, Ha Noi</t>
  </si>
  <si>
    <t>HTL-89</t>
  </si>
  <si>
    <t xml:space="preserve">The Reed Hotel </t>
  </si>
  <si>
    <t>Dinh Dien Street, Hoa Lu Ward, Ninh Binh</t>
  </si>
  <si>
    <t>HTL-129</t>
  </si>
  <si>
    <t>The Reverie Saigon</t>
  </si>
  <si>
    <t>HTL-75</t>
  </si>
  <si>
    <t>22-36 Nguyen Hue Boulevard, Saigon</t>
  </si>
  <si>
    <t>HTL-97</t>
  </si>
  <si>
    <t>The Shore Hotel &amp; Residences</t>
  </si>
  <si>
    <t>Jalan Persisiran Bungai Raya, 75100 Melaka, Malaysia</t>
  </si>
  <si>
    <t>FNB-15</t>
  </si>
  <si>
    <t>The Straits Kitchen &amp; Bar</t>
  </si>
  <si>
    <t>0906 677 923</t>
  </si>
  <si>
    <t>The Trieu Institute</t>
  </si>
  <si>
    <t>Restaurant &amp; Cocktails Bar</t>
  </si>
  <si>
    <t>The Waterfront Hotel Kuching</t>
  </si>
  <si>
    <t>68 Jalan Tun Abang Haji Openg, 93000 Kuching, Sarawak, Malaysia</t>
  </si>
  <si>
    <t>HST-06</t>
  </si>
  <si>
    <t>Mr. Bảo - 0776140813</t>
  </si>
  <si>
    <t>0974 940 745</t>
  </si>
  <si>
    <t>879, Hamlet1, Nam Cat Tien Wards, Tan Phu District, Dong Nai Province</t>
  </si>
  <si>
    <t>109 Vo Nguyen Giap Street, Ngu Hanh Son District, Danang City, Vietnam</t>
  </si>
  <si>
    <t>INT-09</t>
  </si>
  <si>
    <t>Tina</t>
  </si>
  <si>
    <t>0866 963 839</t>
  </si>
  <si>
    <t>HTL-90</t>
  </si>
  <si>
    <t>Tirant Hotel</t>
  </si>
  <si>
    <t>ATC-16</t>
  </si>
  <si>
    <t>Tirta Empul Temple</t>
  </si>
  <si>
    <t>ATC-35</t>
  </si>
  <si>
    <t>Tirta Gangga</t>
  </si>
  <si>
    <t>ATC-27</t>
  </si>
  <si>
    <t>ATC-03</t>
  </si>
  <si>
    <t>GDE-59</t>
  </si>
  <si>
    <t>GDE-58</t>
  </si>
  <si>
    <t>Tran Sang</t>
  </si>
  <si>
    <t>HST-02</t>
  </si>
  <si>
    <t>Mr. Bảo - 0776140809</t>
  </si>
  <si>
    <t>Mr.Kaito - 0399212359</t>
  </si>
  <si>
    <t>FNB-26</t>
  </si>
  <si>
    <t>Truong An Ninh Binh</t>
  </si>
  <si>
    <t> 0292 3812 210</t>
  </si>
  <si>
    <t>2 Hai Ba Trung, Ninh Kieu Ward, Can Tho City</t>
  </si>
  <si>
    <t>HST-05</t>
  </si>
  <si>
    <t>Mr. Bảo - 0776140812</t>
  </si>
  <si>
    <t>HTL-104</t>
  </si>
  <si>
    <t xml:space="preserve">Tui Ba Gang Central </t>
  </si>
  <si>
    <t>ATC-20</t>
  </si>
  <si>
    <t>CRS-54</t>
  </si>
  <si>
    <t>Unicharm Cruise</t>
  </si>
  <si>
    <t>HMS-18</t>
  </si>
  <si>
    <t>Ut Trinh Homestay Ben Tre</t>
  </si>
  <si>
    <t>HST-14</t>
  </si>
  <si>
    <t>Mr. Bảo - 0776140821</t>
  </si>
  <si>
    <t>CRS-60</t>
  </si>
  <si>
    <t>GDE-60</t>
  </si>
  <si>
    <t>GDE-61</t>
  </si>
  <si>
    <t>002 Nhon Loc 1 Hamlet, Phong Dien District, Can Tho City</t>
  </si>
  <si>
    <t>PRT-16</t>
  </si>
  <si>
    <t xml:space="preserve">Duong Le Nhat 
+84 898 388 883
duong.ln@vegayacht.vn </t>
  </si>
  <si>
    <t>CRS-55</t>
  </si>
  <si>
    <t>Venezia Cruises</t>
  </si>
  <si>
    <t>GDE-70</t>
  </si>
  <si>
    <t>GDE-77</t>
  </si>
  <si>
    <t>GDE-63</t>
  </si>
  <si>
    <t>GDE-64</t>
  </si>
  <si>
    <t>GDE-74</t>
  </si>
  <si>
    <t>GDE-71</t>
  </si>
  <si>
    <t>GDE-78</t>
  </si>
  <si>
    <t>GDE-82</t>
  </si>
  <si>
    <t>GDE-69</t>
  </si>
  <si>
    <t>GDE-75</t>
  </si>
  <si>
    <t>GDE-84</t>
  </si>
  <si>
    <t>GDE-76</t>
  </si>
  <si>
    <t>GDE-68</t>
  </si>
  <si>
    <t>GDE-66</t>
  </si>
  <si>
    <t>GDE-73</t>
  </si>
  <si>
    <t>GDE-83</t>
  </si>
  <si>
    <t>GDE-81</t>
  </si>
  <si>
    <t>GDE-79</t>
  </si>
  <si>
    <t>GDE-72</t>
  </si>
  <si>
    <t>GDE-67</t>
  </si>
  <si>
    <t>GDE-65</t>
  </si>
  <si>
    <t>GDE-80</t>
  </si>
  <si>
    <t>GDE-62</t>
  </si>
  <si>
    <t>HTL-91</t>
  </si>
  <si>
    <t>Victoria Nui Sam Lodge</t>
  </si>
  <si>
    <t>CRS-63</t>
  </si>
  <si>
    <t>Victory Cruise</t>
  </si>
  <si>
    <t>CRS-51</t>
  </si>
  <si>
    <t>Victory Star Cruise</t>
  </si>
  <si>
    <t>GDE-85</t>
  </si>
  <si>
    <t>FNB-23</t>
  </si>
  <si>
    <t>Viet Rice Essence</t>
  </si>
  <si>
    <t>Ms. Thanh - 0913340667</t>
  </si>
  <si>
    <t>ATC-17</t>
  </si>
  <si>
    <t>Virgin Beach</t>
  </si>
  <si>
    <t>Vo Chan Hao</t>
  </si>
  <si>
    <t>INT-12</t>
  </si>
  <si>
    <t>0866 005 380</t>
  </si>
  <si>
    <t>FNB-40</t>
  </si>
  <si>
    <t>Vu Di teahouse</t>
  </si>
  <si>
    <t>INT-06</t>
  </si>
  <si>
    <t>FNB-38</t>
  </si>
  <si>
    <t xml:space="preserve">Vy's Market </t>
  </si>
  <si>
    <t>W Kuala Lumpur Hotel</t>
  </si>
  <si>
    <t>No 121 Jalan Ampang, Kuala Lumpur, Malaysia, 50450</t>
  </si>
  <si>
    <t>RST-32</t>
  </si>
  <si>
    <t xml:space="preserve">Xcape Resort </t>
  </si>
  <si>
    <t>Lot 816, Jalan Teresik, 27000 Kuala Tahan, Pahang, Malaysia</t>
  </si>
  <si>
    <t>GDE-105</t>
  </si>
  <si>
    <t>Xcape Resort guide - Taman Negara</t>
  </si>
  <si>
    <t>FNB-34</t>
  </si>
  <si>
    <t>Y Thao Garden</t>
  </si>
  <si>
    <t>INT-01</t>
  </si>
  <si>
    <t>Zagrodzki Adrian</t>
  </si>
  <si>
    <t>0933 612 887
adrian@makeyourasia.com</t>
  </si>
  <si>
    <t>Phu Yen</t>
  </si>
  <si>
    <t>Hoa Thanh Hamlet, Xuan Canh Commune, Song Cau District, Phu Yen Province, Vietnam</t>
  </si>
  <si>
    <t>DTH Travel Singapore</t>
  </si>
  <si>
    <t>L2083</t>
  </si>
  <si>
    <t>Bad</t>
  </si>
  <si>
    <t>the hotel too crowded and busy, describing the atmosphere as chaotic. The restaurants were seen as messy, and the food did not meet expectations. One guest described it as resembling a mass-tourism resort, more suitable for those who enjoy large, busy environments. They compared the experience to mid-range Turkish resorts, noting poor-quality food and even plastic glasses being used</t>
  </si>
  <si>
    <t>Bich Dong Pagoda</t>
  </si>
  <si>
    <t>Taman Negara National Park</t>
  </si>
  <si>
    <t>Alas Harum Bali</t>
  </si>
  <si>
    <t>Ulun Danu Beratan Temple</t>
  </si>
  <si>
    <t>Kawah Ijen Volcano trek</t>
  </si>
  <si>
    <t>Tonle Sap floating villages</t>
  </si>
  <si>
    <t>Apopo Visitor Center</t>
  </si>
  <si>
    <t>Semenggoh Wildlife Centre</t>
  </si>
  <si>
    <t>Shangri-La Boracay</t>
  </si>
  <si>
    <t>Elite of the Seas Cruise</t>
  </si>
  <si>
    <t>La Regina Royal Cruise</t>
  </si>
  <si>
    <t>Majesty Prime Cruise</t>
  </si>
  <si>
    <t>Paradise Elegance Cruise</t>
  </si>
  <si>
    <t>Stellar of the seas Cruise</t>
  </si>
  <si>
    <t>Aqua Elegance Cruise</t>
  </si>
  <si>
    <t>Le Theatre Cruise</t>
  </si>
  <si>
    <t>Garden Bay Legend Cruise</t>
  </si>
  <si>
    <t>Royal Palace Cruise</t>
  </si>
  <si>
    <t>Ambassador Signature Cruise</t>
  </si>
  <si>
    <t>Emperor Cruise</t>
  </si>
  <si>
    <t>Hera Grand Luxury Cruise</t>
  </si>
  <si>
    <t>Hermes Cruise</t>
  </si>
  <si>
    <t>Paradise Grand Cruise</t>
  </si>
  <si>
    <t>Paradise Peak Cruise</t>
  </si>
  <si>
    <t>5ku Station Thai Van Lung</t>
  </si>
  <si>
    <t>Chu Ba BBQ Ho Thi Ky</t>
  </si>
  <si>
    <t>Local Seafood</t>
  </si>
  <si>
    <t>Hoa Tuc - Hai Ba Trung branch</t>
  </si>
  <si>
    <t>Hoa Tuc - Ngo Thoi Nhiem branch</t>
  </si>
  <si>
    <t>Vietnamese Restaurant</t>
  </si>
  <si>
    <t>Nen Light Restaurant</t>
  </si>
  <si>
    <t>Local Vietnamese Restaurant</t>
  </si>
  <si>
    <t xml:space="preserve">Café de l’Opera - Caravelle Sai Gon </t>
  </si>
  <si>
    <t>Cafe</t>
  </si>
  <si>
    <t>5* Hotel Restaurant</t>
  </si>
  <si>
    <t>Bun Cha Dac Kim - Hang Manh branch</t>
  </si>
  <si>
    <t>Cau Go Vietnamese Cuisine</t>
  </si>
  <si>
    <t>Quite small space, adapted from an old house, big groups might have to sit in separate rooms</t>
  </si>
  <si>
    <t>Open Space with big tables</t>
  </si>
  <si>
    <t>Served in a pretty way, but the restaurant is quite small</t>
  </si>
  <si>
    <t>Very helpful and ready to arrange extra services, such as traditional music, etc.</t>
  </si>
  <si>
    <t>Buffet Sen Tay Ho</t>
  </si>
  <si>
    <t>Vietnamese Buffet</t>
  </si>
  <si>
    <t>Koto Van Mieu</t>
  </si>
  <si>
    <t>Cai Mam - Dao Duy Tu Branch</t>
  </si>
  <si>
    <t>Pho Cuon 31 - Ngu Xa</t>
  </si>
  <si>
    <t>FNB-75</t>
  </si>
  <si>
    <t>Pho Cuon Huong Mai - Ngu Xa Branch</t>
  </si>
  <si>
    <t>Morning Glory Signature</t>
  </si>
  <si>
    <t>Anh Trang Quan</t>
  </si>
  <si>
    <t>Teahouse</t>
  </si>
  <si>
    <t>Quan Bui - Le Thanh Ton Branch</t>
  </si>
  <si>
    <t>Crocodile Land Rest Stop</t>
  </si>
  <si>
    <t>Long Xuyen</t>
  </si>
  <si>
    <t>Nhat Nguyet Coffee - D5 Branch</t>
  </si>
  <si>
    <t>Sao Hom Restaurant</t>
  </si>
  <si>
    <t>Nyonya Restaurant</t>
  </si>
  <si>
    <t>FNB-76</t>
  </si>
  <si>
    <t>Atlantic Nyonya Cuisine by Aunty Ruby</t>
  </si>
  <si>
    <t>Malay Restaurant</t>
  </si>
  <si>
    <t>Greenkubu Tegalalang</t>
  </si>
  <si>
    <t>Indonesian Restaurant</t>
  </si>
  <si>
    <t>Indonesian Buffet</t>
  </si>
  <si>
    <t>Singing Cooks and Waiters Atbp.</t>
  </si>
  <si>
    <t>Filipino Restaurant</t>
  </si>
  <si>
    <t>Cambodian Restaurant</t>
  </si>
  <si>
    <t>The Sugar Palm</t>
  </si>
  <si>
    <t>CLOSED FOREVER</t>
  </si>
  <si>
    <t>CLOSED</t>
  </si>
  <si>
    <t>Nhà hàng du lịch anh Giang - Delta from Ms. Kieu lunch</t>
  </si>
  <si>
    <t>Nguyen Duc Kien</t>
  </si>
  <si>
    <t xml:space="preserve">Putu Agus - Gairah Travel </t>
  </si>
  <si>
    <t xml:space="preserve">Makara - Robert </t>
  </si>
  <si>
    <t xml:space="preserve">Yee Wang - Robert </t>
  </si>
  <si>
    <t>Kozlowski Lukasz Pawel</t>
  </si>
  <si>
    <t>Jankowski Lukasz Jan</t>
  </si>
  <si>
    <t>Michalowski Krzysztof Michal</t>
  </si>
  <si>
    <t>Nowak Andrzej Piotr</t>
  </si>
  <si>
    <t xml:space="preserve">Huong - Oxalis </t>
  </si>
  <si>
    <t>Trang - Jungle Boss</t>
  </si>
  <si>
    <t>Pasek - Gairah Travel</t>
  </si>
  <si>
    <t xml:space="preserve">Nguyen Ha Mai - MHP </t>
  </si>
  <si>
    <t xml:space="preserve">Tran Trung Duc (Trump) - MHP </t>
  </si>
  <si>
    <t xml:space="preserve">Viet Dung - MHP </t>
  </si>
  <si>
    <t xml:space="preserve">Do Duc Phuong - MHP </t>
  </si>
  <si>
    <t xml:space="preserve">My  - MHP </t>
  </si>
  <si>
    <t xml:space="preserve">Do Bich Phuong  - MHP </t>
  </si>
  <si>
    <t xml:space="preserve">Diem Quynh  - MHP </t>
  </si>
  <si>
    <t xml:space="preserve">Vu Hong Thanh  - MHP </t>
  </si>
  <si>
    <t xml:space="preserve">Thuong  - MHP </t>
  </si>
  <si>
    <t xml:space="preserve">Trinh Giang  - MHP </t>
  </si>
  <si>
    <t xml:space="preserve">Nguyen Xuan Thanh  - MHP </t>
  </si>
  <si>
    <t xml:space="preserve">Mai Cam Tu  - MHP </t>
  </si>
  <si>
    <t xml:space="preserve">Nguyen Thi Hoa  - MHP </t>
  </si>
  <si>
    <t xml:space="preserve">Nguyen Van Chung  - MHP </t>
  </si>
  <si>
    <t xml:space="preserve">Vu Van Bang  - MHP </t>
  </si>
  <si>
    <t xml:space="preserve">Chu Duc Dung  - MHP </t>
  </si>
  <si>
    <t xml:space="preserve">Giang  - Mr.Mushroom </t>
  </si>
  <si>
    <t>Cu Chi</t>
  </si>
  <si>
    <t xml:space="preserve">Linh - Mr.Mushroom </t>
  </si>
  <si>
    <t xml:space="preserve">Be Hien - Tra Su Forest </t>
  </si>
  <si>
    <t xml:space="preserve">Phuong - Vam Xang </t>
  </si>
  <si>
    <t>Vam Xang</t>
  </si>
  <si>
    <t xml:space="preserve">Trang - Vam Xang </t>
  </si>
  <si>
    <t xml:space="preserve">Vo Van Luat - Venus  </t>
  </si>
  <si>
    <t xml:space="preserve">Doan Dang Khoi - Venus </t>
  </si>
  <si>
    <t xml:space="preserve">Vo Huu Sinh  - Venus </t>
  </si>
  <si>
    <t xml:space="preserve">Nguyen Thanh Chau  - Venus </t>
  </si>
  <si>
    <t xml:space="preserve">Le Xuan Duc  - Venus </t>
  </si>
  <si>
    <t xml:space="preserve">Cao Ngoc Dung  - Venus </t>
  </si>
  <si>
    <t xml:space="preserve">Lam Tang Vien  - Venus </t>
  </si>
  <si>
    <t xml:space="preserve">Tran Cong Minh Son  - Venus </t>
  </si>
  <si>
    <t xml:space="preserve">Phan Van Dien  - Venus </t>
  </si>
  <si>
    <t xml:space="preserve">Duong Duc Dai Duong  - Venus </t>
  </si>
  <si>
    <t xml:space="preserve">Mai Xuan Bang  - Venus </t>
  </si>
  <si>
    <t xml:space="preserve">Nguyen Minh Phuc  - Venus </t>
  </si>
  <si>
    <t xml:space="preserve">Dang Quang Son  - Venus </t>
  </si>
  <si>
    <t xml:space="preserve">Ton That Than  - Venus </t>
  </si>
  <si>
    <t xml:space="preserve">Vo Quang Phuc  - Venus </t>
  </si>
  <si>
    <t xml:space="preserve">Quach Trung Viet   - Venus </t>
  </si>
  <si>
    <t xml:space="preserve">Le Tan Truong  - Venus </t>
  </si>
  <si>
    <t xml:space="preserve">Phung Vinh Huy  - Venus </t>
  </si>
  <si>
    <t>Jim - Viet Action</t>
  </si>
  <si>
    <t xml:space="preserve">Lawrence - DTH Malaysia </t>
  </si>
  <si>
    <t xml:space="preserve">Selvam - DTH Malaysia </t>
  </si>
  <si>
    <t xml:space="preserve">Stevie - DTH Malaysia </t>
  </si>
  <si>
    <t xml:space="preserve">Switchely (Michael) - DTH Malaysia </t>
  </si>
  <si>
    <t xml:space="preserve">Andy - DTH Malaysia </t>
  </si>
  <si>
    <t xml:space="preserve">Ganie - DTH Malaysia </t>
  </si>
  <si>
    <t xml:space="preserve">Mariea - DTH Malaysia </t>
  </si>
  <si>
    <t xml:space="preserve">Marie - DTH Malaysia </t>
  </si>
  <si>
    <t xml:space="preserve">Susan - DTH Malaysia </t>
  </si>
  <si>
    <t>Sophia - DTH Malaysia</t>
  </si>
  <si>
    <t xml:space="preserve">Winnie - DTH Malaysia </t>
  </si>
  <si>
    <t xml:space="preserve">Terri - DTH Singapore  </t>
  </si>
  <si>
    <t>Phuong Pham Homestay</t>
  </si>
  <si>
    <t>Ta Phin</t>
  </si>
  <si>
    <t>Dong Nai - Cat Tien</t>
  </si>
  <si>
    <t>Nguyen Thi Hoang Yen</t>
  </si>
  <si>
    <t>Tran Thanh Ha</t>
  </si>
  <si>
    <t>Nguyen Thi Linh Chi</t>
  </si>
  <si>
    <t>Minh Thuy</t>
  </si>
  <si>
    <t>Tu Trinh</t>
  </si>
  <si>
    <t>Thien Huong</t>
  </si>
  <si>
    <t>Kieu Ngan</t>
  </si>
  <si>
    <t>Phan Phuong Uyen</t>
  </si>
  <si>
    <t>Le Thi Huyen Linh</t>
  </si>
  <si>
    <t>Huynh Kieu Ngan</t>
  </si>
  <si>
    <t>Do Ngoc Tram</t>
  </si>
  <si>
    <t>Phan Nguyen Ai Lien</t>
  </si>
  <si>
    <t>Uyen Nhi</t>
  </si>
  <si>
    <t>Hotel de l Opera - MGallery Hanoi</t>
  </si>
  <si>
    <t>Hotel de la Coupole Sapa - MGallery Collection</t>
  </si>
  <si>
    <t>Hotel des Arts Saigon - MGallery Collection</t>
  </si>
  <si>
    <t>Hotel Royal Hoi An  Gallery</t>
  </si>
  <si>
    <t>Melia Kuala Lumpur</t>
  </si>
  <si>
    <t>Hoang Oanh Julia</t>
  </si>
  <si>
    <t>Ha Quang Huy (Tomek)</t>
  </si>
  <si>
    <t>Nguyen Ha My</t>
  </si>
  <si>
    <t>Hoang Thanh Nguyet</t>
  </si>
  <si>
    <t>Vu Thi Huyen Anh (Pizzabella)</t>
  </si>
  <si>
    <t>Nguyen Khanh Hoang (Tina's Brother)</t>
  </si>
  <si>
    <t>Luong Minh Chinh</t>
  </si>
  <si>
    <t>Vu Bao Trung (Binh's Friend)</t>
  </si>
  <si>
    <t>Ngo Minh Thuy (Danuta)</t>
  </si>
  <si>
    <t>Mr. Dai</t>
  </si>
  <si>
    <t>Gairah Scuba Indo Jungle Life</t>
  </si>
  <si>
    <t>Lombok Tour Travel</t>
  </si>
  <si>
    <t>Asian Divers Robert Wurm</t>
  </si>
  <si>
    <t>TRS_Transport_Company</t>
  </si>
  <si>
    <t>Sanouva Saigon Hotel</t>
  </si>
  <si>
    <t>more expensive but has very tasty food and large portions. The biggest issue is though that you need to wait really long time to get your food, seems like there is one chef and makes the dishes one by one</t>
  </si>
  <si>
    <t>has 2 wings. Astana Wing (newer and renovated) is ok. Some common areas show signs of mold and could be cleaned better but the rooms are clean and ok. Nothing fancy, regular Malaysian 4* standard of an older hotel building. Breakfast is good, large space and nice outdoor terrace with river view. Lobby is on the 1st floor which you reach by escalator so it is a bit odd. Pool is in the other, older wing (Puteri Wing). Great location of the hotel, very central</t>
  </si>
  <si>
    <t>nice museum. Well worth the 50 MYR ticket, you should plan at least 1hr to visit, ideally more. Good for all ages, it is 3 floors of the main exhibitions and half a floor for kids/youngsters.</t>
  </si>
  <si>
    <t>lovely, small family restaurant with incredibly good value</t>
  </si>
  <si>
    <t>W249</t>
  </si>
  <si>
    <t>Hung is more passive. But as support guides are ok. If asked very specifically to do something, they will. So for support of TLs without many expectations - ok.</t>
  </si>
  <si>
    <t>Nexus Resort &amp; Spa Karambunai</t>
  </si>
  <si>
    <t xml:space="preserve">absolutely amazing grounds, gardens and beach and an old, run-down property that is undergoing its much needed renovations. The front desk and restaurants staff were lovely, the rooms we stayed in were newly renovated (except old, dirtish fridge) and all had great ocean view. Public areas unfortunately quite dirty (corridors and lifts) </t>
  </si>
  <si>
    <t>was very nice, we had good weather and saw many proboscis monkeys and hornbills up close. Fireflies were less though. Dinner served there was local, but tasty. The jetty is very basic, jsut toilet chairs, tables and some cold drinks to get. Driving time is about 2 hours from Kota Kinabalu (driving to the south)</t>
  </si>
  <si>
    <t>A very gentle paddling with nothing to be too excited when it comes to rapids, only 1st class rapids which means flowing water, you need to try to get wet. The distance is about 7km, and you cover it pretty quick. Nice, easy adventure for kids. You finish at the large adventure camp, where you can do ziplines, shower, have coffee and get your local lunch (tasty)</t>
  </si>
  <si>
    <t>The village itself is great. Lunch is very nice and includes basic drinks too. Nice option to add / suggest for those interested in cultures</t>
  </si>
  <si>
    <t>really nice! Very fresh (renovated), clean, very good breakfast, open views, nice pool, 24/7 grocery shops around, nespresso machines and free minibars. Just outside Jalan Alor and 10min walk from Pavilion</t>
  </si>
  <si>
    <t>the hotel was felling quite old although it is a modern building, had very slow check-in, queues for breakfast and quite old rooms. Lifts were the worst, taking up to 25 minutes to go down with luggage at noon... It is the tallest building in the city with 43 floors but the lifts are a disaster (slow and overloaded)</t>
  </si>
  <si>
    <t>nice and tasty. The house was full of local and Chinese guests but we were sat in a small private side room. Amazing food, serving and taste</t>
  </si>
  <si>
    <t xml:space="preserve">She was great with family tour, sharing a lot of information, but with a bigger group maybe lacking some planning and organization. Very caring and friendly, speaks with quite strong Indian accent. </t>
  </si>
  <si>
    <t>great guide, had amazing knowledge about rainforest</t>
  </si>
  <si>
    <t>who had good knowledge and English but didn't seem interested to share it with us</t>
  </si>
  <si>
    <t>Caravelle  Hotel Saigon</t>
  </si>
  <si>
    <t>B114</t>
  </si>
  <si>
    <t>Everything was well prepared. There was a small issue with the check-in process on the 9th floor.
As the guests were delayed after their flight, we tried to speed things up, but still had to go up to the lounge on the 9th floor for check-in.
Excellent support from the front desk – one guest was scammed at a bar during the night, and thanks to the hotel’s intervention and support (they even accompanied him to the police), he was able to recover the money. We will send a thank-you email to the hotel</t>
  </si>
  <si>
    <t>Please note that the hotel restaurant is quite expensive (200,000–400,000 VND per dish), but the guests were satisfied.</t>
  </si>
  <si>
    <t xml:space="preserve">Great setup – there’s an option to arrive by boat. </t>
  </si>
  <si>
    <t>Nice restaurant with a lovely view in Sedona Suites. Service was a bit slow, but it can be used for business groups</t>
  </si>
  <si>
    <t>Pandanus Resort Mui Ne</t>
  </si>
  <si>
    <t>Standard_Type</t>
  </si>
  <si>
    <t>Description</t>
  </si>
  <si>
    <t>Hop On Hop Off Saigon (Double Decker bus)</t>
  </si>
  <si>
    <t>TRS-09</t>
  </si>
  <si>
    <t xml:space="preserve">Aroma Beach Resort &amp; Spa </t>
  </si>
  <si>
    <t>Bamboo Village Beach Resort &amp; Spa</t>
  </si>
  <si>
    <t>Mrs Sương/  +84 918 891 628- number on website</t>
  </si>
  <si>
    <t xml:space="preserve">
+855 15 430 222</t>
  </si>
  <si>
    <t>+60 88 522 888</t>
  </si>
  <si>
    <t>+84 297-390-0004</t>
  </si>
  <si>
    <t>Hyatt Regency Danang Resort and Spa</t>
  </si>
  <si>
    <t>RST-43</t>
  </si>
  <si>
    <t>Kobi Onsen Resort Hue</t>
  </si>
  <si>
    <t>sm@kobionsenresorthue.com</t>
  </si>
  <si>
    <t>110603462555</t>
  </si>
  <si>
    <t>CTCP DU LICH MY AN</t>
  </si>
  <si>
    <t>+62  361 2002900</t>
  </si>
  <si>
    <t>Mövenpick Resort Waverly Phu Quoc</t>
  </si>
  <si>
    <t>Mulu Marriott Resort&amp;Spa</t>
  </si>
  <si>
    <t>+60 85 792388</t>
  </si>
  <si>
    <t>+62 361 747 5473</t>
  </si>
  <si>
    <t>+60 88 480 888</t>
  </si>
  <si>
    <t>Ocean Bay Resort &amp; Spa Phu Quoc</t>
  </si>
  <si>
    <t>0905464196</t>
  </si>
  <si>
    <t>Perle D'Orient Cat Ba - MGallery</t>
  </si>
  <si>
    <t xml:space="preserve">+84 225 388 7360 </t>
  </si>
  <si>
    <t>Pullman Phu Quoc Beach Resort</t>
  </si>
  <si>
    <t>Ms Huệ/ 0 297 627 9999- from the slide</t>
  </si>
  <si>
    <t>+62 361 978488</t>
  </si>
  <si>
    <t>Salinda Resort Phu Quoc Island</t>
  </si>
  <si>
    <t>Six Senses Ninh Van Bay</t>
  </si>
  <si>
    <t>+65 67088310</t>
  </si>
  <si>
    <t>+855 63962666</t>
  </si>
  <si>
    <t>+60 18-323 7527</t>
  </si>
  <si>
    <t>The Shells Resort and Spa Phu Quoc</t>
  </si>
  <si>
    <t>TIA Wellness Resort</t>
  </si>
  <si>
    <t>+84 2363 967 999</t>
  </si>
  <si>
    <t xml:space="preserve">+60 9-266 1111 </t>
  </si>
  <si>
    <t>+84 257 383 0000</t>
  </si>
  <si>
    <t>Main partner for Laos</t>
  </si>
  <si>
    <t>Main partner for Cambodia</t>
  </si>
  <si>
    <t>Main partner for Malaysia</t>
  </si>
  <si>
    <t>Main partner for VN visa</t>
  </si>
  <si>
    <t>Main partner for Sri Lanka</t>
  </si>
  <si>
    <t>Ms Van Sabrina- +84867080477 - +84388592091</t>
  </si>
  <si>
    <t>Hermitage Experience Pte Ltd</t>
  </si>
  <si>
    <t>Shiyi Tay  +65 9743 4820</t>
  </si>
  <si>
    <t>1 Coleman Street
#05-11C, The Adelphi
Singapore 179803</t>
  </si>
  <si>
    <t>Secondary partner for Central VN</t>
  </si>
  <si>
    <t>Main partner for Phu Quoc tours</t>
  </si>
  <si>
    <t>Main partner for Bali</t>
  </si>
  <si>
    <t>Vega Yacht</t>
  </si>
  <si>
    <t>Main partner for Indonesia (not Bali)</t>
  </si>
  <si>
    <t>Mekong Travel Vinh Long (Ut Trinh)</t>
  </si>
  <si>
    <t>Vinh Long</t>
  </si>
  <si>
    <t>Mekong Travel +84 914 243 252</t>
  </si>
  <si>
    <t>Mr. Minh -+ 84 906282235</t>
  </si>
  <si>
    <t>Main partner for North VN</t>
  </si>
  <si>
    <t>Main partner for Sapa tours</t>
  </si>
  <si>
    <t>Main partner for 1d Mekong tours</t>
  </si>
  <si>
    <t>Main partner for air tickets</t>
  </si>
  <si>
    <t>Secondary partner for BKK and KH</t>
  </si>
  <si>
    <t>Ms. Kim Anh - +84 905775088</t>
  </si>
  <si>
    <t>Main partner for Central VN</t>
  </si>
  <si>
    <t>Main partner for Singapore</t>
  </si>
  <si>
    <t>Senior Interpreter</t>
  </si>
  <si>
    <t>+48 739 647 817
+84 363 659 844</t>
  </si>
  <si>
    <t>+48 570 041 078</t>
  </si>
  <si>
    <t>A&amp;EM Saigon Hotel</t>
  </si>
  <si>
    <t>+84 28 3915 6666</t>
  </si>
  <si>
    <t>+84 24 2283 8666</t>
  </si>
  <si>
    <t>Starless</t>
  </si>
  <si>
    <t>Sala Danang Beach Hotel</t>
  </si>
  <si>
    <t>Chicland Danang Beach Hotel</t>
  </si>
  <si>
    <t>Solaria Hotel Hanoi</t>
  </si>
  <si>
    <t>+62 333 42 280</t>
  </si>
  <si>
    <t>A&amp;Em Art Hotel</t>
  </si>
  <si>
    <t xml:space="preserve">Low reviews, do </t>
  </si>
  <si>
    <t>La Siesta Premium Saigon Central</t>
  </si>
  <si>
    <t>+84 886 428 888.</t>
  </si>
  <si>
    <t>Royal Riverside Hotel &amp; Spa</t>
  </si>
  <si>
    <t>Almanity Hoi An Wellness Resort</t>
  </si>
  <si>
    <t>Bel Marina Hoi An Resort</t>
  </si>
  <si>
    <t>Legacy Yen Tu  - MGallery Collection</t>
  </si>
  <si>
    <t>Ibis Malacca</t>
  </si>
  <si>
    <t>+60 622 28 888</t>
  </si>
  <si>
    <t>Pistachio Hotel Sapa</t>
  </si>
  <si>
    <t>+60 327 118 866</t>
  </si>
  <si>
    <t>Acnos Hotel Good</t>
  </si>
  <si>
    <t>HTL-159</t>
  </si>
  <si>
    <t>Alba Hotel</t>
  </si>
  <si>
    <t>+60 85 417 751</t>
  </si>
  <si>
    <t>HTL-160</t>
  </si>
  <si>
    <t>Hotel test</t>
  </si>
  <si>
    <t>+66 2 282 7500</t>
  </si>
  <si>
    <t> +62 812 1456 3300</t>
  </si>
  <si>
    <t>MyBanLao Hotel</t>
  </si>
  <si>
    <t>+85 620 22 40 66 77</t>
  </si>
  <si>
    <t>TTC Hotel Can Tho</t>
  </si>
  <si>
    <t>Novotel Bangkok Sukhumvit 4</t>
  </si>
  <si>
    <t>+66 2 659 2888</t>
  </si>
  <si>
    <t>27 Sukhumvit 4 Alley, Khwaeng Khlong Toei, Khet Khlong Toei, Bangkok 10110, Tajlandia</t>
  </si>
  <si>
    <t>+66 200 94999</t>
  </si>
  <si>
    <t>Orchard Rendezvous Hotel</t>
  </si>
  <si>
    <t>+65 6737 1133</t>
  </si>
  <si>
    <t>+84 24 3926 3641</t>
  </si>
  <si>
    <t>Kandy</t>
  </si>
  <si>
    <t>+94 812 063 688</t>
  </si>
  <si>
    <t>+85 6 71 252 055</t>
  </si>
  <si>
    <t>HTL-29</t>
  </si>
  <si>
    <t>Liberty Central Saigon Riverside</t>
  </si>
  <si>
    <t>+60 4 291 9000</t>
  </si>
  <si>
    <t>+60  32786 8888</t>
  </si>
  <si>
    <t>+60 82-227 227</t>
  </si>
  <si>
    <t>Angkor Village Hotel</t>
  </si>
  <si>
    <t xml:space="preserve"> +855 12 333 615 </t>
  </si>
  <si>
    <t>+84 243 822 2800</t>
  </si>
  <si>
    <t>+60 327 897 777</t>
  </si>
  <si>
    <t>Cicilia City Hotel Saigon Center</t>
  </si>
  <si>
    <t>+84 983 845 668</t>
  </si>
  <si>
    <t>+84 234 3837 475</t>
  </si>
  <si>
    <t>+84 283 622 2265</t>
  </si>
  <si>
    <t>Golf Valley Hotel</t>
  </si>
  <si>
    <t>+84 243 275 0000</t>
  </si>
  <si>
    <t xml:space="preserve">Mrs. Hải +84 906731007 </t>
  </si>
  <si>
    <t> +84 822643636</t>
  </si>
  <si>
    <t>Ms. Thao Nguyen +84 903 948 777</t>
  </si>
  <si>
    <t>+84 235 3950 888</t>
  </si>
  <si>
    <t>Le Jardin Hotel &amp; Spa</t>
  </si>
  <si>
    <t>Liberty Central Saigon Centre</t>
  </si>
  <si>
    <t>Liberty Central Saigon Citypoint</t>
  </si>
  <si>
    <t>Ms Phuong  +84 903 898 972</t>
  </si>
  <si>
    <t>Ms. Lien +84 935 616 272</t>
  </si>
  <si>
    <t>Orchids Saigon Hotel</t>
  </si>
  <si>
    <t>The Oriental Jade Hotel &amp; Spa</t>
  </si>
  <si>
    <t>Ms. Hiền +84 868 902 286</t>
  </si>
  <si>
    <t>+84 28 3824 1234</t>
  </si>
  <si>
    <t>+84 24 3733 0688</t>
  </si>
  <si>
    <t>+84 28 3823 6688</t>
  </si>
  <si>
    <t>+84  234 394 6555</t>
  </si>
  <si>
    <t>+84 214 3800 368</t>
  </si>
  <si>
    <t>+84 243 266 8585</t>
  </si>
  <si>
    <t>Ms. Huyen +84 78 353 2764</t>
  </si>
  <si>
    <t>Silverland Yen</t>
  </si>
  <si>
    <t>Sofitel Sai Gon Plaza</t>
  </si>
  <si>
    <t>+84 28 3824 1555</t>
  </si>
  <si>
    <t>Ms. Anna Hong +84  911 319 594</t>
  </si>
  <si>
    <t>+84 229 3889979</t>
  </si>
  <si>
    <t>+65 6669 8822</t>
  </si>
  <si>
    <t>+60 321 198 188</t>
  </si>
  <si>
    <t>The Face Suites</t>
  </si>
  <si>
    <t xml:space="preserve">+60 3 2168 1688 </t>
  </si>
  <si>
    <t>+84-24-3365-9999</t>
  </si>
  <si>
    <t>+60 12 288 4069</t>
  </si>
  <si>
    <t>Vam Xang Rustic</t>
  </si>
  <si>
    <t>Ms. Men- +84 824402345</t>
  </si>
  <si>
    <t>Senior Guide</t>
  </si>
  <si>
    <t>Support Guide</t>
  </si>
  <si>
    <t>Hard to work with, if possible request another guide for TL, never use for groups without TL</t>
  </si>
  <si>
    <t>Good Guide</t>
  </si>
  <si>
    <t>Pickup Guide</t>
  </si>
  <si>
    <t>PL TL</t>
  </si>
  <si>
    <t xml:space="preserve">Nguyen Anh Duc - MHP </t>
  </si>
  <si>
    <t>Do Van Hau - MHP</t>
  </si>
  <si>
    <t xml:space="preserve">Ta Thi Mai - MHP </t>
  </si>
  <si>
    <t xml:space="preserve">Vu Thi Huong Giang  - MHP </t>
  </si>
  <si>
    <t xml:space="preserve">Le Thi Thuy Linh  - MHP </t>
  </si>
  <si>
    <t xml:space="preserve">Le Minh Son  - MHP </t>
  </si>
  <si>
    <t xml:space="preserve">Hoang Huan  - MHP </t>
  </si>
  <si>
    <t>Only VN guide</t>
  </si>
  <si>
    <t xml:space="preserve">Nguyen Van Chan  - Venus </t>
  </si>
  <si>
    <t xml:space="preserve">Vo Dang Cuong  - Venus </t>
  </si>
  <si>
    <t xml:space="preserve">Le Minh Thang  - Venus </t>
  </si>
  <si>
    <t xml:space="preserve">Nguyen Huynh Thao Vy  - Venus </t>
  </si>
  <si>
    <t>GDE-106</t>
  </si>
  <si>
    <t>Vanny Chhoem - Kim Christinair</t>
  </si>
  <si>
    <t>+855 99 808 717</t>
  </si>
  <si>
    <t>GDE-107</t>
  </si>
  <si>
    <t>Chansamone Phoumesa - Biig Laos</t>
  </si>
  <si>
    <t>+85620 55668061</t>
  </si>
  <si>
    <t>GDE-108</t>
  </si>
  <si>
    <t>Thanongsack - Biig Laos</t>
  </si>
  <si>
    <t>+856 20 5522 3686</t>
  </si>
  <si>
    <t>GDE-109</t>
  </si>
  <si>
    <t>Vo Huu Manh Cuong - Venus</t>
  </si>
  <si>
    <t>Appove aftet test</t>
  </si>
  <si>
    <t>0935351694</t>
  </si>
  <si>
    <t>Adrian Zagrodzki</t>
  </si>
  <si>
    <t>Mr Tan  +84 973502434</t>
  </si>
  <si>
    <t>Walk Rooftop Bar Bangkok (Centara Watergate)</t>
  </si>
  <si>
    <t>Thai Rooftop Restaurant</t>
  </si>
  <si>
    <t>+84 247 307 3886</t>
  </si>
  <si>
    <t>+84 243 929 1555</t>
  </si>
  <si>
    <t>+84 24 39335419</t>
  </si>
  <si>
    <t>+84 919 115 589</t>
  </si>
  <si>
    <t>Ms. Linh - +84 243 933 5599</t>
  </si>
  <si>
    <t>+84 866806680</t>
  </si>
  <si>
    <t>+84 2439335419</t>
  </si>
  <si>
    <t>+84 973 385 888</t>
  </si>
  <si>
    <t>+84-974 985 391</t>
  </si>
  <si>
    <t>+84 865 019 288</t>
  </si>
  <si>
    <t>+84 372 795 908</t>
  </si>
  <si>
    <t>+84-24 3939 3555</t>
  </si>
  <si>
    <t>+84 24 39 26 23 28</t>
  </si>
  <si>
    <t>+84 985 873 537 -Mr Tom</t>
  </si>
  <si>
    <t>+84 985 873 537</t>
  </si>
  <si>
    <t> +84 24 3927 6988</t>
  </si>
  <si>
    <t>+84 973 957 044 </t>
  </si>
  <si>
    <t>+84 190 03045</t>
  </si>
  <si>
    <t>+84 24 3927 3475</t>
  </si>
  <si>
    <t>+84 39 992 9668</t>
  </si>
  <si>
    <t>+84 3333.23.869</t>
  </si>
  <si>
    <t>+84 24 3644 9988</t>
  </si>
  <si>
    <t>+84-24 3984 2362</t>
  </si>
  <si>
    <t>+84 961 398 066</t>
  </si>
  <si>
    <t>+84 904 289 984</t>
  </si>
  <si>
    <t>+84 243 933 5728</t>
  </si>
  <si>
    <t>+84 24 3759 3098</t>
  </si>
  <si>
    <t>Vspirit Cruises</t>
  </si>
  <si>
    <t>Tra Su mangrove forest</t>
  </si>
  <si>
    <t>Bali - Ubud</t>
  </si>
  <si>
    <t>Phnom Kulen National Park</t>
  </si>
  <si>
    <t xml:space="preserve">Nui Kanook - Robert </t>
  </si>
  <si>
    <t>Vo Hoang Thanh Hai (Danny)</t>
  </si>
  <si>
    <t>Search:</t>
  </si>
  <si>
    <t>L1381</t>
  </si>
  <si>
    <t>Bus Samco is pretty old, problem to open the door</t>
  </si>
  <si>
    <t>Ánh noted that for our booking 29s should be Thaco one</t>
  </si>
  <si>
    <t xml:space="preserve">was amazing and everyone loved it for the space and pool </t>
  </si>
  <si>
    <t>L1559</t>
  </si>
  <si>
    <t>Late when pick up with wrong name board, doesn't understand Slawek</t>
  </si>
  <si>
    <t>banned</t>
  </si>
  <si>
    <t>L969</t>
  </si>
  <si>
    <t>they really praised him for his knowledge and patience. Well organized, nice English, everything.</t>
  </si>
  <si>
    <t>However, they said he was very professional and super well organized</t>
  </si>
  <si>
    <t>was a bit impatient when one lady kept asking questions while he was in the middle of his sentence. e also took them to Lacquer Painting store even though they didn't ask for it</t>
  </si>
  <si>
    <t>They really liked their first dinner in Hanoi</t>
  </si>
  <si>
    <t xml:space="preserve">good </t>
  </si>
  <si>
    <t>Most of them hated the food at bia hoi place and the fact that it was quite dirty</t>
  </si>
  <si>
    <t>They liked the boat and the crew, but strongly suggested we/the crew should inform the guests to take shoes for kayaking</t>
  </si>
  <si>
    <t>HMS-28</t>
  </si>
  <si>
    <t>Tam Coc Rice Fields homestay</t>
  </si>
  <si>
    <t>L1337</t>
  </si>
  <si>
    <t>Arrange wrong room (DBL instead of Triple), breakfast was pretty sweet and cold pool</t>
  </si>
  <si>
    <t>Suong contact reception
owner says sorry for mistake and bring more blanket for guest</t>
  </si>
  <si>
    <t xml:space="preserve">Doan Quan Oanh  - Venus </t>
  </si>
  <si>
    <t>Not good English, couldn’t understand simple questions, little initiative</t>
  </si>
  <si>
    <t>Excellent guide.</t>
  </si>
  <si>
    <t>great guide on Swan Cruise and Bai Tu Long was very nice despite poor weather</t>
  </si>
  <si>
    <t>W121</t>
  </si>
  <si>
    <t>very nice hotel just a bit far from centre – needs tuk-tuk every time</t>
  </si>
  <si>
    <t>super nice hotel</t>
  </si>
  <si>
    <t>Nuovo is ok, but not suitable for a ‘craft’ tour for Polish market when it’s so packed with Polish guests all around the area.
some rooms smell a bit damp
The front desk is super slow with check-in and makes mistakes</t>
  </si>
  <si>
    <t>HTL-162</t>
  </si>
  <si>
    <t xml:space="preserve">Lotus Blanc </t>
  </si>
  <si>
    <t>Drunk during the tour, 
During the day tour in Grand Palace he was on the phone a lot before the Emerald Buddha temple and then told us to move on without visiting the temple because ‘we had no time’ left</t>
  </si>
  <si>
    <t>was very friendly, accommodating, and professional for the first 2 days
Had ok English (not best, guests would not understand all)</t>
  </si>
  <si>
    <t>he and drivers went drinking and overslept for the next morning. We had to wait about 25 minutes before they showed up</t>
  </si>
  <si>
    <t>an excellent guide, extremely friendly and professional, great English</t>
  </si>
  <si>
    <t>restaurants were all very nice</t>
  </si>
  <si>
    <t>restaurants were all very nice.</t>
  </si>
  <si>
    <t>L1581</t>
  </si>
  <si>
    <t>Very nice hotel, guests were very impressed</t>
  </si>
  <si>
    <t xml:space="preserve">very good, guests loved ms Linh </t>
  </si>
  <si>
    <t>Great guide</t>
  </si>
  <si>
    <t>very good</t>
  </si>
  <si>
    <t>very nice. Their famous jacuzzi pool is open 4-7pm for free for guests so it's good to plan to finish the tour accordingly and let them use the facility, its a very nice one (heated)</t>
  </si>
  <si>
    <t>very nice place, lots of hue small food bites tasting options</t>
  </si>
  <si>
    <t>low to serve tea and looking very empty</t>
  </si>
  <si>
    <t>Nice hotel</t>
  </si>
  <si>
    <t>super touristy, quite loud and smaller portions</t>
  </si>
  <si>
    <t>Very local but also very tasty food and great location just outside the pedestrian bridge to the show - easy to control time</t>
  </si>
  <si>
    <t>nice restaurant, nice food</t>
  </si>
  <si>
    <t>good</t>
  </si>
  <si>
    <t>L1444</t>
  </si>
  <si>
    <t>Chi Pham didn't check rooming list, arrange 6 rooms instead of 8 rooms needed</t>
  </si>
  <si>
    <t>L2381</t>
  </si>
  <si>
    <t>Nice hotel with good BF, skybar</t>
  </si>
  <si>
    <t>boat and food very nice</t>
  </si>
  <si>
    <t>hotel is great, plenty of space, large rooms and bathrooms and breakfast choice is amazing</t>
  </si>
  <si>
    <t>good, very good English</t>
  </si>
  <si>
    <t>Nice set up and food is ok, but nothing special.  they only had 1 bottle of white wine and 2 white wine glasses</t>
  </si>
  <si>
    <t>best hotel during tour. Remember to request all rooms with balcony</t>
  </si>
  <si>
    <t>W200</t>
  </si>
  <si>
    <t>rooms are better, nicer smelling than at Lotus Blanc</t>
  </si>
  <si>
    <t>L1732</t>
  </si>
  <si>
    <t>best mix of quality, location and standard</t>
  </si>
  <si>
    <t>Joining Ninh Binh tour but group is big for guests, tour so so</t>
  </si>
  <si>
    <t>Suong contact Minh. Minh book Deluxe Joining tour but seem like not match with guest require =&gt; We ban JOINING tour</t>
  </si>
  <si>
    <t>L1376</t>
  </si>
  <si>
    <t>arrange lack of 1 coupe connecting rooms</t>
  </si>
  <si>
    <t>W110</t>
  </si>
  <si>
    <t>The receptionists are not nice, but bellboys, etc. quite ok. Not the best spot for big groups traveling by 45s, as it's on CMT8.</t>
  </si>
  <si>
    <t>L1572</t>
  </si>
  <si>
    <t>guests liked it a lot, but they said the food was completely overpriced at the restaurant</t>
  </si>
  <si>
    <t>guests supper happy</t>
  </si>
  <si>
    <t>W113</t>
  </si>
  <si>
    <t>dinner at the hotel was excellent
hotel was amazing for everyone
some of the staff could speak better English</t>
  </si>
  <si>
    <t>ery nice rooms, high quality, very good manager, will be fully ready 10Mar, now still last touch ups and installation of jacuzzi and rooftop bar. Only one small lift is the biggest issue. Breakfast is great for a 4*, they largely serve similar menu / pastries as Grand Peridot</t>
  </si>
  <si>
    <t>very very nice, amazing breakfast and great service all around. Fresh, quality hotel
Pool not heated. Lots of nice local restaurants nearby, bia hoi, cha ca Thang Long, pho Bat Dan, coffee shops and very nice, hidden speakeasy cocktail bar (Liquid Store)
take higher category of room with views (Grand Deluxe above)</t>
  </si>
  <si>
    <t>very nice, everyone impressed by the standard and location</t>
  </si>
  <si>
    <t>very nice, everyone impressed. Dinner at the hotel was delicious, great service too. Only the
hotel transfer in remains a bit of a problem
in case of bad weather</t>
  </si>
  <si>
    <t>w113</t>
  </si>
  <si>
    <t>great guide and his route for the bicycle tour, even though we had to go around the popular paddies north of city</t>
  </si>
  <si>
    <t>wasn't particularly helpful with these electric cars, he took Vam Xang staff story as true</t>
  </si>
  <si>
    <t>great presentation, tastes great, great service, had live music. A bit loud at the restaurant as it had 2 groups for tet parties, but it is was sooo good. They have very reasonable free flow option if booked ahead (not available for direct orders)</t>
  </si>
  <si>
    <t>food was good, nice presentation, but slow service and the soup was not edible for most 
 (minced crab and jute leaf soup)</t>
  </si>
  <si>
    <t>restaurant was good, but it used to be a better restaurant I think.</t>
  </si>
  <si>
    <t>distaster. Place, style, service, microvawe in front of client. DO NOT USE AT ALL THAT PLACE</t>
  </si>
  <si>
    <t>very nice</t>
  </si>
  <si>
    <t>very good food,
passion fruit custard
(dessert) was voted the best single food item the group had, good access from big bus
a mess with drinks bill but it got sorted</t>
  </si>
  <si>
    <t>very nice very good as always</t>
  </si>
  <si>
    <t>older and looks tired, wouldn't give it 5*, Has jacuzzi on the top deck but not heated, food was average for the 5* boats in Halong</t>
  </si>
  <si>
    <t>Their staff was very nice and Ms Hannah (cruise manager was very good too)</t>
  </si>
  <si>
    <t>highly rated by guests, windy at the skybar</t>
  </si>
  <si>
    <t>very nice and friendly, good English</t>
  </si>
  <si>
    <t>very nice, service seems to be improving</t>
  </si>
  <si>
    <t>imressive cruise, nice rowing boats (bright cave) and kayak route</t>
  </si>
  <si>
    <t>food is good but too local for group, they didn't eat much</t>
  </si>
  <si>
    <t>ery nice with great venue, excellent chef, service, staff with a bit too much food served and a noisy old boat</t>
  </si>
  <si>
    <t>L1659</t>
  </si>
  <si>
    <t>Misscommunication from our side &amp; guide about: lunch, time to start My Son &amp; Hoi AN tour</t>
  </si>
  <si>
    <t>Ngan contact chi Anh</t>
  </si>
  <si>
    <t>L1881</t>
  </si>
  <si>
    <t>L1638</t>
  </si>
  <si>
    <t>guests said OK, but after staying at Six Senses in Phuket it was rather underwhelming</t>
  </si>
  <si>
    <t>W137</t>
  </si>
  <si>
    <t xml:space="preserve">great food and service at the theme dinners in buffet style, lunch a la carte would take up to 60minutes wait, just need to be aware of longer service if groups opt for a la carte or many different drinks. 
 Spa was very efficient and very good, conference room set up very nice. 
Gala dinner very nice, but be aware that if the service is booked until 21:30 it really stops  21:30 sharp, no extensions possible on the spot. </t>
  </si>
  <si>
    <t>all good, good breakfast</t>
  </si>
  <si>
    <t>looks a bit shy and quiet, highly rated by guests. Good wwith small group, not with bigger</t>
  </si>
  <si>
    <t>Truly sitting guide, shown no interest in being active in any other way than talking with drivers etc. Not proactive, didn't want to talk to the guests when TL asked her if she wants to share stories, didn't want to say goodbye to the group at the end of the tour.</t>
  </si>
  <si>
    <t>not recommended after the renovations. They change to buffet style. Way too loud and looking empty. Still have the performance on the stage</t>
  </si>
  <si>
    <t>L1768</t>
  </si>
  <si>
    <t>arrange DBL room instead of TWN</t>
  </si>
  <si>
    <t>Trang contact Sales - Ms. Dung</t>
  </si>
  <si>
    <t>L1717</t>
  </si>
  <si>
    <t>also approved by the guests</t>
  </si>
  <si>
    <t>very much approved by the guests</t>
  </si>
  <si>
    <t>very professional, huge knowledge, supportive and well organised</t>
  </si>
  <si>
    <t>W159</t>
  </si>
  <si>
    <t>they gave TL sheet with prices per room. Plus they didn't update rooming list</t>
  </si>
  <si>
    <t>W108</t>
  </si>
  <si>
    <t xml:space="preserve">I can give him 7/10. English not perfect, knowledge good. Somehow i didn't feel him. But should other test him. </t>
  </si>
  <si>
    <t>linh very good professional guide. Very active. Only missing logotypes of client in the bus</t>
  </si>
  <si>
    <t>ms.linh - pro 10/10</t>
  </si>
  <si>
    <t>place was nice but portions very small, service pretty slow. Not good for start of the group</t>
  </si>
  <si>
    <t>very nice, amazing food and design</t>
  </si>
  <si>
    <t xml:space="preserve">all good. Ha Long still look very destroyed. DON'T BOOK rooms 201. Next to the engine. Disaster to be there. </t>
  </si>
  <si>
    <t>amazing hotel with a bit underwhelming food at the restaurant</t>
  </si>
  <si>
    <t>L1951</t>
  </si>
  <si>
    <t xml:space="preserve">Mr. Oanh - his English is good but not 100% great, appreciate his initiative a lot, suggestions to visit Hoi An early and then go to My Son, local places he would point on the bike tour etc. </t>
  </si>
  <si>
    <t>room not very clean and damp</t>
  </si>
  <si>
    <t>Suong contact sale person</t>
  </si>
  <si>
    <t>L1787</t>
  </si>
  <si>
    <t xml:space="preserve">Guest got the wrong room - Mistake from booking admin </t>
  </si>
  <si>
    <t>Lukasz Jan contact Ms. Leew. Guest moved to proper rooms on the next day and had extra dinner</t>
  </si>
  <si>
    <t>10/10 great as always</t>
  </si>
  <si>
    <t>guests said the best meal of the whole tour</t>
  </si>
  <si>
    <t>L1743</t>
  </si>
  <si>
    <t>nice hotel, friendly staff, good BF, good option for TL and small group</t>
  </si>
  <si>
    <t>all good, no problem</t>
  </si>
  <si>
    <t>crowded with tourist, food is ok, not great</t>
  </si>
  <si>
    <t>L1410</t>
  </si>
  <si>
    <t>spoken highly of Linh for trying to tell them everything over google translate</t>
  </si>
  <si>
    <t>L1450</t>
  </si>
  <si>
    <t>Duc let 2 pax ride on 1 cyclo</t>
  </si>
  <si>
    <t>Trang contact anh Minh</t>
  </si>
  <si>
    <t>L1846</t>
  </si>
  <si>
    <t>English, explaination, flexibility</t>
  </si>
  <si>
    <t>got lost in the alleys in D3 (following google maps the guest said), bought ticket for himself at the Palace, and was short of cash to get tickets so the guest have borrowed him 100k for tickets</t>
  </si>
  <si>
    <t>Ngan contact Hieu BC</t>
  </si>
  <si>
    <t>guide picked another guests up from Saigon and do all the tour with our guests</t>
  </si>
  <si>
    <t>Trang contact Mr Tan</t>
  </si>
  <si>
    <t>L1477</t>
  </si>
  <si>
    <t xml:space="preserve">Rooms are dirty: the sink &amp; bathroom were full of soap scum, hair in the shower, the bedding is not clean
Have to come back hotel at 11:00pm
</t>
  </si>
  <si>
    <t>Ngan + Suong contacted Sapa Vista
Adi sent official complaint email</t>
  </si>
  <si>
    <t>W152</t>
  </si>
  <si>
    <t>good, very clean, friendly, nice breakfast, nice coffee shop at the ground floor/ lobby</t>
  </si>
  <si>
    <t>W202</t>
  </si>
  <si>
    <t>few rooms with coackroaches, some alive some dead, not cleaned earlier</t>
  </si>
  <si>
    <t>Ban Sapa Vista</t>
  </si>
  <si>
    <t>L1466</t>
  </si>
  <si>
    <t>friendly with good E, but d idn't explain anything about the place, don't know bicycle route, lack of experience</t>
  </si>
  <si>
    <t>Suong contact Minh</t>
  </si>
  <si>
    <t>old and not good quality bicycle, lunch in Truong An restaurant so so, place crowded with tourists</t>
  </si>
  <si>
    <t>not as good as before</t>
  </si>
  <si>
    <t>very nice, touristy but definitely better with flavors and cleanliness than Truong An restaurant</t>
  </si>
  <si>
    <t>good hotel for 4* standard. The AC is old and not working properly in all the rooms. Some rooms had to be changed because AC was too noisy/weak. Very helpful front desk</t>
  </si>
  <si>
    <t>very nice food, but it took maybe 35 minutes before they served the starters</t>
  </si>
  <si>
    <t>good, the best dinner on the tour</t>
  </si>
  <si>
    <t>not recommended, food presentation is great but it lacks taste. Grilled beef and shrimps were good, but banh xeo, fried rice, spring rolls and sauces not as good</t>
  </si>
  <si>
    <t>very nice local dinner. Not all dishes great, nice experience of sitting in a place that super busy with locals only. Toilets are not nice and no VAT invoice though</t>
  </si>
  <si>
    <t>20/10 she helped a lot during tour, also had some good ideas how to run North Part better</t>
  </si>
  <si>
    <t>all good</t>
  </si>
  <si>
    <t>10/10 knowledge best guide ever, good english</t>
  </si>
  <si>
    <t>food so so, on table there was reservation for Venus Travel info, not MYA</t>
  </si>
  <si>
    <t>L1844</t>
  </si>
  <si>
    <t>10/10 good</t>
  </si>
  <si>
    <t>W181</t>
  </si>
  <si>
    <t>Eng guide on boat English not good, Food also not much and old, taste so so. Old Kayak. Tender took almost 1hour =&gt; suspended right now and not offer them</t>
  </si>
  <si>
    <t>L1833</t>
  </si>
  <si>
    <t>rooms has a lot of mold</t>
  </si>
  <si>
    <t>Linh contact Lew</t>
  </si>
  <si>
    <t>No one show up to the group and than it took few minutes to show up and guys was in panic</t>
  </si>
  <si>
    <t>Suong and Trang contact Emily. Emily showed a screenshot proving the mistake came from the airport. She also offered us a $1/pax discount as compensation.</t>
  </si>
  <si>
    <t>L1719</t>
  </si>
  <si>
    <t>hotel is being built but they didn't inform before. Group came, it's noisy and dusty</t>
  </si>
  <si>
    <t>L1746</t>
  </si>
  <si>
    <t xml:space="preserve"> Services on the cruise the food is very average, they played super loud music for the sunset party (guest asked to turn the volume down). Car came late - unprofessional tranfer service caused guests missed scenic flight in Ha Long , and also sales gave us wrong information about timing. waiting lobby has dirty windows</t>
  </si>
  <si>
    <t>Suong contact Genesis
Not use anymore - from 03 July</t>
  </si>
  <si>
    <t>Ms. Edyta and her companions enjoyed their trip and they also expressed a desire to return. However, they noted organizational issues, particularly with guide selection. Their driver-guide was hard to understand and not very knowledgeable, leading to misunderstandings and lack of proactive communication about daily plans =&gt; Overall a nice person but lacks the temperament of a guide.</t>
  </si>
  <si>
    <t>Lukasz K will contact Justyna about the guide</t>
  </si>
  <si>
    <t>L1803</t>
  </si>
  <si>
    <t xml:space="preserve">Clean rooms with AC, all with access to small splash pool (shallow one) and a several more deluxe (larger) rooms in a small bungalows. Staff is nice and very friendly, food is very good. (all meals and tours come as a package 3D2N). The resort is a bit further (10min walk?) from the river crossing to the park, but they will always ferry you to the boat station on the back of their pick up trucks </t>
  </si>
  <si>
    <t>2nd best option to stay at. They have private rooms and rundown hotel rooms. Decent pool. Closer to the river crossing, you can walk to there in 5-7 mins</t>
  </si>
  <si>
    <t xml:space="preserve">Kinabalu Park Day Tour
- not recommended they say. about 4hrs drive from Kota Kinabalu to reach the park Then you do short trek and canopy walk, lunch. You can go to the hot springs pools for 1hr. Then 3.5hrs to drive back. Too much driving they say for what it offers. Their opinion might be biased by previous great experiences in Bako and Taman Negara. </t>
  </si>
  <si>
    <t>The check-in was lengthy as they couldn't find the booking and it took them a couple of searches and going through all guests passports to finally find it. 
Elevators and lobby are very crowded as plenty of the apartments are being rented as AirBnb units.  Also very busy outside with long queues of pickup/drop off vehicles and security constantly hurrying all of the drivers. Finding your driver might be a little bit of a challenge if you're not having a guide. 
Breakfast is served in the building next doors (Face Styles KL), takes some time at the restaurant and again you need to use the overcrowded lifts, so you cannot do it in 30minutes.</t>
  </si>
  <si>
    <t>the rooms are huge (83sqm!), location is great and there's an infinity pool on 51st floor, overlooking KL Tower and Petronas.</t>
  </si>
  <si>
    <t>Guests said the food is amazing and they have possibly had their best dinner ever at this hotel. The pool was renovated at the time of their stay but hotel gave all guests pool access at Pullman next doors. They were surprised with average rating of this hotel because they mentioned it was extra nice</t>
  </si>
  <si>
    <t>local expert, know lots</t>
  </si>
  <si>
    <t>Stevie was a master - he had been tourguiding for 41years (now 62), been to plenty of countries worldwide and knows half the population of KL it seems. Everywhere we went he would greet other guides, restaurant owners, shopkeepers etc. Great guide.</t>
  </si>
  <si>
    <t xml:space="preserve">was friendly and ok, but a little to shy and couldn't explain everything well. </t>
  </si>
  <si>
    <t>The famous KL Tower has new operator and is now called Aras, offers international and local buffet in a revolving restaurant 290m above the ground. There is also observation deck and outside walking experience on top of the tower, but you get all the views having lunch already. Going to other floors of the tower is subject to separate entry fees. Good food options, tea and coffee included in the buffet but no water and no alcohol available (same for lunch and dinner)</t>
  </si>
  <si>
    <t>Fine dining Malay restaurant with mouthwatering food - usually included in Chinatown by Night tours by DTH, it is not a street food experience. Smart casual dress code recommended, no flip flops. Great food. Highly recommended.</t>
  </si>
  <si>
    <t>L1879</t>
  </si>
  <si>
    <t>The George said that to guests that our partner/us has booked for them TWN room. Guests said that they want 1 bed, so in the end hotel connected 2 beds and put up an extra mattress to make it a "king" bed.They also said our partner booked just 1 BF for 2pax and our guests were asked to pay for 1 BF</t>
  </si>
  <si>
    <t>L1875</t>
  </si>
  <si>
    <t>wrong arrange room - mess with DBL &amp; Twn, shower drainage, water run to the room.
AC works a bit then if off itself - another room. Another room has problem with light switch. Worst BF. Rooms are not clean</t>
  </si>
  <si>
    <t xml:space="preserve">suspend - 08/08 decision by Lukasz K </t>
  </si>
  <si>
    <t>excellent as always</t>
  </si>
  <si>
    <t>she's young, good contact with customer but lack of knowledge</t>
  </si>
  <si>
    <t>nice lunch</t>
  </si>
  <si>
    <t>did not know route, got lost on the way to the restaurant which is a private house.
In general father complained that Khoi was rude during the bridge and restaurant issue.</t>
  </si>
  <si>
    <t>Suong contact Ms Anh, The next tour day change to another guide</t>
  </si>
  <si>
    <t>Guide wasn’t waiting at the gate but group met him at the parking
guide during Saigon City tour wasn't active, bought private stuff when go on the tour</t>
  </si>
  <si>
    <t>Remind him and all guides about not buying personal stuffs during the tour.</t>
  </si>
  <si>
    <t>AC not working well for guests</t>
  </si>
  <si>
    <t>Phong Nha &amp; Paradise Cave Tour in general was good, Just 1 small issue, remember to take water to the Paradise cave</t>
  </si>
  <si>
    <t>Elephant Cave &amp; Ma Da Valle - Great tour and even greater guide – Ms. Trang. Group enjoyed this tour a lot</t>
  </si>
  <si>
    <t>nice but old hotel, Chu has some bugs in room</t>
  </si>
  <si>
    <t>great about the knowledge but I sometimes he has problem with understanding the people, what they want, how much to talk, when to talk, etc</t>
  </si>
  <si>
    <t>great as usual. Almost as good as Ngan and Linh</t>
  </si>
  <si>
    <t>good as usual</t>
  </si>
  <si>
    <t>10/10 1st time she worked with TL, so on the beginning she was nervous a bit. Group loved her and gave her a nickname “Misia”</t>
  </si>
  <si>
    <t>8/10 nice guide</t>
  </si>
  <si>
    <t>food serve very slow, lack of food</t>
  </si>
  <si>
    <t>menu with Venus logo, not MakeYourAsia</t>
  </si>
  <si>
    <t>Suong contact chi Anh</t>
  </si>
  <si>
    <t>food better than last time</t>
  </si>
  <si>
    <t>L1940</t>
  </si>
  <si>
    <t>They like the attractions very much. They love the hotels and local tour guides</t>
  </si>
  <si>
    <t>L1935</t>
  </si>
  <si>
    <t>cruise was great, just recofirm starting time late</t>
  </si>
  <si>
    <t>L1796</t>
  </si>
  <si>
    <t>a high level. Quiet and peaceful. Good food</t>
  </si>
  <si>
    <t>ok, although we asked to change villas. Ours was on the left side where the irrigation stream flows, sleepless night due to the noise. The second night was great</t>
  </si>
  <si>
    <t>L1780</t>
  </si>
  <si>
    <t>english not good</t>
  </si>
  <si>
    <t>sociable, nice and smilling. Now we are turning to Kuta</t>
  </si>
  <si>
    <t>L2009</t>
  </si>
  <si>
    <t>L1824</t>
  </si>
  <si>
    <t>Mr Sinh in Hoi An (they had 2 guides there) was less energetic, but they also noticed that it was right after they met Makara so maybe they rate Sinh too harsh</t>
  </si>
  <si>
    <t>very fun, good</t>
  </si>
  <si>
    <t>L1823</t>
  </si>
  <si>
    <t>good. The triple in Caravelle (38sqm) was a bit small to open the luggage they said (grand premium + extra bed)</t>
  </si>
  <si>
    <t xml:space="preserve">ery nice but too long in traffic. But nice experience especially with the farm and B52 lake. Good guides. </t>
  </si>
  <si>
    <t xml:space="preserve">Suong and Trang contact Emily
Emily showed a screenshot proving the mistake came from the airport. She also offered us a $1/pax discount as compensation.
</t>
  </si>
  <si>
    <t xml:space="preserve">they messup rooming list. Tour Leader fixed fast, and they apologize. </t>
  </si>
  <si>
    <t xml:space="preserve">Hotel in general nice, there is construction on the G floor and 10 floor. Rooms ok, clean. </t>
  </si>
  <si>
    <t xml:space="preserve">problem with place for the candies. They didn't have even water and all stuff looks not very happy and friendly. Boats ok, lunch ok. </t>
  </si>
  <si>
    <t>all good, they give to our clients free minibar on the first day</t>
  </si>
  <si>
    <t>all good with menu</t>
  </si>
  <si>
    <t>the staff were nice but did many mixups, some faced noisy AC units</t>
  </si>
  <si>
    <t>good support, overall very good</t>
  </si>
  <si>
    <t>all good, very pro, as always</t>
  </si>
  <si>
    <t>good support during motobike tour, very bad support during day tours</t>
  </si>
  <si>
    <t>Nhat Nguyet coffee was disappointing—only 1 spring roll per person, which looked cheap.  Also, the pineapple shake barely had any pineapple.</t>
  </si>
  <si>
    <t>the guests liked it a lot - both the decor and the food. They also bring food quickly</t>
  </si>
  <si>
    <t>the people said that this was the best meal in Vietnam. Many of them bought lots of cashew nuts. It was super busy with few big groups at the same time, the staff was running like crazy, but they bought all the food quite quickly</t>
  </si>
  <si>
    <t>TLs complained there was not much food, the portions were small according to them. However the guests ate most of the food and seems they did not complain. It was very loud inside as our group was large.</t>
  </si>
  <si>
    <t>Aroma was great and they loved it</t>
  </si>
  <si>
    <t>that it is different feel &amp; vibe (large city hotel). But it was booked due to non-availability of other hotels and its affordable price</t>
  </si>
  <si>
    <t>was very nice, beautiful</t>
  </si>
  <si>
    <t>nice, friendly but a bit chaotic and harder to understand with his accent</t>
  </si>
  <si>
    <t>nice, good English but she lacked experience about Pu Luong and it was clear to Sebastian (group TL) that she didn't know the places in Pu Luong. Also not experienced with managing bigger groups. The tour in Pu Luong and Ninh Binh was amazing anyway.
transfer from Halong she didn't say anything for 3 hours and also Andrzej commented that 'Pu' was looking somewhat angry and not cooperating well when he meet the group for dinner. =&gt; TL said she was generally OK</t>
  </si>
  <si>
    <t>touristy, sale told him it's the best choice there</t>
  </si>
  <si>
    <t>L1883</t>
  </si>
  <si>
    <t xml:space="preserve">the path way leading to the room made from granite -&gt; slippery , and most of our guests are old 
toilet is old, quite dirty
restaurant: last order at 06.00 pm - while i arrived at 05.30 pm  i insisted to make it 07.30 because around it there's no restaurant.
location: against the direction to the boat station ~ 1hour. -&gt; so tired if guests going to Hang Chau boat.
room is large but seems old 
swimming pool: big and beautiful for daytime. at night they don't turn on the lights, only if some one comes to swim they'll turn on :v </t>
  </si>
  <si>
    <t>L1962</t>
  </si>
  <si>
    <t>the hotel looks great, no damage from the typhoon visible anywhere except of the fallen trees on the hills around</t>
  </si>
  <si>
    <t>W199</t>
  </si>
  <si>
    <t>great, the food also good</t>
  </si>
  <si>
    <t>They enjoyed a lots.</t>
  </si>
  <si>
    <t>This hotel is not recommended, mostly used by local business (booked directly by guests)</t>
  </si>
  <si>
    <t>very nice, very good breakfast, very nice staff</t>
  </si>
  <si>
    <t>very nice, very good breakfast - it can get busy there around 8am, but staff cleans the tables quickly. Nice and efficient front desk, on the weekends the car access is restricted to the roads around it, same like Tirant. Very nice rooftop, they spend there both evenings. Overall much better experience.</t>
  </si>
  <si>
    <t>great, more fish in the lake (they said for raising, not for eating)
dinner: big portion for 06 pax (plus me)
staffs are nice, can speak English, friendly (and all beautiful ladies)</t>
  </si>
  <si>
    <t>unfortunately it's getting more and more trash  so sad. The noodles making boat is not firendly with white people, they said 1 group only 1 pax can try to make the rice paper.</t>
  </si>
  <si>
    <t>L2090</t>
  </si>
  <si>
    <t>They were very impressed by the guide (Minh Son) we had  in Hue Hoi An, said he has perfect English and keeps telling them very interesting stories.</t>
  </si>
  <si>
    <t>everyone loved her</t>
  </si>
  <si>
    <t>was great too</t>
  </si>
  <si>
    <t>very nice person, appreciated a lot by the guests</t>
  </si>
  <si>
    <t>He is very nice and friendly but seems a bit too shy</t>
  </si>
  <si>
    <t>She was nice, a little too shy, good English</t>
  </si>
  <si>
    <t>tasty (should order sweet &amp; sour crocodile)</t>
  </si>
  <si>
    <t>good as always</t>
  </si>
  <si>
    <t xml:space="preserve">it was possible the highest quality of the cruise available in the bay, had great time with excellent staff on the board. While departing the cruise to Gia Luan pier on Cat Ba they were transferred personally by the cruise captain. </t>
  </si>
  <si>
    <t>L2032</t>
  </si>
  <si>
    <t>came late around 20-30 mins to meet TL and pick up guests from the airport. He went by bus during rush hours, also didn't read TL's message nor check flight radar to be sure what time the plane would have arrived.</t>
  </si>
  <si>
    <t>HTL-161</t>
  </si>
  <si>
    <t>Nuovo Bangkok</t>
  </si>
  <si>
    <t>L1874</t>
  </si>
  <si>
    <t>it works, seems like most of the rooms have this damp smell when you enter</t>
  </si>
  <si>
    <t>W245</t>
  </si>
  <si>
    <t>first time on tour with them as guides, both were a bit too helpful with the games, I had to tell them to let guests figure it all out</t>
  </si>
  <si>
    <t>First time on tour with them as guides, both were a bit too helpful with them games, I had to tell them to let guests figure it all out. Huy seems to understand better of what is expected</t>
  </si>
  <si>
    <t xml:space="preserve">nice as usual, maybe a bit 'disorganized' with stories. He says he is not taking bigger groups because he doesn't have experience with them so whenever we ask about bigger group he says he cannot do. </t>
  </si>
  <si>
    <t xml:space="preserve">funny but "miglanc" as Kris say. He came for the meeting 30min early - didn't see zalo message sent 2hrs earlier again, then he thought we meet with group in Sanouva... Very nice and friendly but I see that things might go off with him </t>
  </si>
  <si>
    <t>very nice service, everything served as we asked, quickly and efficiently. Upstairs large air conditioned room (with a strong AC, its cold in there) downstairs open air and open to the street
Belgo - very friendly and helpful staff</t>
  </si>
  <si>
    <t>L1856</t>
  </si>
  <si>
    <t>Nice, great location for shopping and quick access to botanical gardens. About 15 minsAbout 15min drive to Marina area due to a number of traffic lights on the way</t>
  </si>
  <si>
    <t>guide was great</t>
  </si>
  <si>
    <t>L1981</t>
  </si>
  <si>
    <t>he was on time and helpful, nothing to complain about. On the motorbike tour he drove with 12yrs but I could still see and hear Hieu telling stories about the city</t>
  </si>
  <si>
    <t>W229</t>
  </si>
  <si>
    <t>L1868</t>
  </si>
  <si>
    <t>The guests said it's very nice, clean, new. And it looks that way  Very quick check-in, as I entered the hotel, the receptionist set all keys on te counter, showed me which is a twin even without me asking  A bit basic breakfast (a la carte, mostly eggs served in many ways with some banh mi). Good location, can walk to the Basa Fish monument and to some local restaurants.</t>
  </si>
  <si>
    <t>all rooms good, didn't even smell like mold or humidity like a long time ago. Rooms clean, good location, only problem was that the elevators didn't feature air conditioning and were super hot in the afternoon</t>
  </si>
  <si>
    <t>The receptionst guy (one of 2, he's been working there for quite some time) is very weird in communication</t>
  </si>
  <si>
    <t>the ambience is very nice, good dinner</t>
  </si>
  <si>
    <t>Mr. Phuong Went to Cai Rang in 01/01, guests were up until 3:00 AM. Tried to tell many stories, however I asked him to just let the guests chill and I will tell them all the necessary stories ) Good support, I think if he goes with our ENG groups alone, he will handle them well.</t>
  </si>
  <si>
    <t>Ms. Bé Hiền in Tra Su forest - was a very good support, explained to me (in VNese) quite nice about 2 kinds of cajuput trees that grow in the forest + was very supportive. I think she doesn't really speak ENG (OPE pls confirm ) but if TLs need a local guide to go with them on site there, she's good</t>
  </si>
  <si>
    <t>Mr. Giang - He was OK, quite supportive, but I think quite new, as I could see he seemed like hadn't been working with our TLs much? At first he was pushing durign the cooking even though the guests haven't finished the previous step. But after explaining how I'd like us to work in a team he was ok. However made the ugliest chả giò I have seen in my life xD not a good example</t>
  </si>
  <si>
    <t>Nui/Kanook in Bangkok often suggested photo stops despite time constraints, causing delays in the schedule. He also advised a guest to buy alcohol elsewhere, resulting in a 15-minute wait for the group</t>
  </si>
  <si>
    <t>perfect as always</t>
  </si>
  <si>
    <t>is good as support, quite calm  but handles tickets/following/calling drivers and restaurants well, so was a good support. It was his first time going inside Vam Sat, but I told him to go 10m in front and ask the employees of the park about where to go etc</t>
  </si>
  <si>
    <t>he hotel prepared 6 rooms with the wrong category, overlooking the next building instead of the pool, with noisy AC units. After complaints, the hotel offered to change rooms, but the main TL refused, and despite instructions not to offer gifts, the hotel manager left wine bottles with an apology note, citing a late arrival and a Khmer holiday as the reason, which seemed suspicious</t>
  </si>
  <si>
    <t>W188</t>
  </si>
  <si>
    <t>The reception desk mixed up keys and spa vouchers, complicating the late check-in. For large groups, please ensure hotels prepare named envelopes for quicker check-ins. Additionally, the buffet dinner was disappointing, with limited dishes, leaving the W&amp;F group unsatisfied on their final evening together</t>
  </si>
  <si>
    <t>W197</t>
  </si>
  <si>
    <t xml:space="preserve">the operator delivered what was agreed / contracted but any slight request was a mountain to climb and there was close to no flexibility. </t>
  </si>
  <si>
    <t>his time all was arranged well, they even kept 1 table in the reception area with a PZU logo standee from checkin til checkout  The guests tore 1 arm apart from the toy soldier Christmas decoration at front of the hotel "by accident" but Sofitel didn't charge us</t>
  </si>
  <si>
    <t>We felt like second-class guests as the hotel staff prioritized the French groups, ignoring our requests for a private check-in table and blocking access to areas. The customer service was poor, with unhelpful staff and unfair treatment, especially during check-in and checkout</t>
  </si>
  <si>
    <t>Good rooms, good service, breakfast. They arranged for me to put the group into the ground floor bar, serve the welcome drinks there and then give the guests the keys there, that was nice.</t>
  </si>
  <si>
    <t>always good, this time also good, good support &amp; everything</t>
  </si>
  <si>
    <t>He was supportive and well-organized, just Loo because he's older and worked with us longer took up the role of the main guide. After all the problems I requested OPE to talk to the guides, and since that point of the tour Hai was handling drivers and restaurants and everything was ok</t>
  </si>
  <si>
    <t>Great, as always, he was stressed a lot because Ewa complained about the hotel, etc, he was very afraid of Robert shouting at him</t>
  </si>
  <si>
    <t>Loo was disorganized and unreliable for managing the large group. He confirmed an unrealistic dinner time at Hoa Tuc, failed to coordinate with the drivers, and caused delays during the Delta tour, with buses arriving 20 minutes late. Despite being told to be at the reception early, he and Hai were having breakfast instead, which led me to ban Loo for future W groups</t>
  </si>
  <si>
    <t>was super slow with drink payments on this tour.</t>
  </si>
  <si>
    <t>The main problem was the restaurant's delay in serving vegetarians during the buffet, despite prior arrangements, leading to a frustrating wait</t>
  </si>
  <si>
    <t>Work &amp; Fun skipped Hospital Cave, allowing more time on the boat, which was appreciated. While the cruise manager, Mr. The Anh, was helpful, there were communication issues</t>
  </si>
  <si>
    <t>L1971</t>
  </si>
  <si>
    <t>all good as always</t>
  </si>
  <si>
    <t>L2055</t>
  </si>
  <si>
    <t>during Saigon City tour, TL told Hieu BC that guests speak E so he can also share some knowledge but he refused cos there is a TL and no need for him to speak to guests</t>
  </si>
  <si>
    <t>L2048</t>
  </si>
  <si>
    <t>was amazing</t>
  </si>
  <si>
    <t>L2088</t>
  </si>
  <si>
    <t>Especially the by night tour. That was the true highlight</t>
  </si>
  <si>
    <t xml:space="preserve">L2079 </t>
  </si>
  <si>
    <t>all guides special, hard to choose who was the best</t>
  </si>
  <si>
    <t>L1980</t>
  </si>
  <si>
    <t xml:space="preserve">was great. They had Petrons Towers view from the rooms, and it has infitinty pool at 29th Floor (overlooking KL tower, not Petronas). Also amazing 360 view from the top (rooftop bar at 52nd). Walking distance to Petronas and Pavilion / Jalan Alor great location. </t>
  </si>
  <si>
    <t>very nice and kind, as usual with DTH, very experienced at 68yo. Flexible too</t>
  </si>
  <si>
    <t xml:space="preserve">empty looking area with rows of relatively new buildings and some trashed river canal next to it. IT didn't look any better inside the restaurant. </t>
  </si>
  <si>
    <t>It was quiet at lunch. The guide offered a set lunch for 17.90 MYR ($4, drink included), so we ordered two more à la carte dishes. DTH covered the bill, including two glasses of wine</t>
  </si>
  <si>
    <t>Bijan with its amazing floor and nice ambience, KL Tower has huge and tasty food selection, but the decor needs upgrade. Their table cloths would be nice in the 90s, not these days. Reminder that KL Tower (Aras restaurant)  doesn't serve alcohol</t>
  </si>
  <si>
    <t>L2160</t>
  </si>
  <si>
    <t>The guide was kind and punctual but lacked knowledge and professionalism, with a noticeable difference from Ngan and the Hanoi guide. He often left the guests alone, including during meals, and provided little historical or cultural insight—at the museum, he simply told them to read the signs.</t>
  </si>
  <si>
    <t>good guide</t>
  </si>
  <si>
    <t>L2157</t>
  </si>
  <si>
    <t xml:space="preserve">dinner in Singing Cooks and Waiters was really good for them </t>
  </si>
  <si>
    <t>L1830</t>
  </si>
  <si>
    <t>he rooms were not assigned correctly (connecting rooms) , and guide talk to the receptionist to clear it up.</t>
  </si>
  <si>
    <t>The assigned rooms were not connecting as booked. While the issue was being resolved, the guests were taken to a coffee shop since the hotel restaurant wasn’t serving coffee. After about 45 minutes, the correct rooms were provided.</t>
  </si>
  <si>
    <t>guests like the food here</t>
  </si>
  <si>
    <t xml:space="preserve">The trek was nice, boat ride to the beach also. The food during BBQ lunch on the beach was very good, they liked it. </t>
  </si>
  <si>
    <t>L2156</t>
  </si>
  <si>
    <t>guests had mixed feelings about Senna Hotel. While nothing was specifically wrong, they mentioned that the rooms felt completely lacking in atmosphere—not what they expected from a 5-star hotel.</t>
  </si>
  <si>
    <t>The guests really liked their stay at Moire Hoi An</t>
  </si>
  <si>
    <t>Châu was the most professional guide</t>
  </si>
  <si>
    <t>Professional</t>
  </si>
  <si>
    <t>L2014</t>
  </si>
  <si>
    <t xml:space="preserve">across the road from Maya. This one is fresh, nice, lively style, and just amazing for the Petronas views, good drinks, really nice pool. Pool has day access options at 50MYR only. </t>
  </si>
  <si>
    <t>compared to Maya the breakfast was really good, tasty, great choice, very friendly staff. Rooms and hotel aren’t fresh but I think they do enough. It is a pretty big hotel, has skybox on the 30th floor, nice pool and decent gym. 15min walk from Chulia Street and just across the road from shopping malls. Good access for cars</t>
  </si>
  <si>
    <t>Best location, Pretty much opposite the Petronas Towers</t>
  </si>
  <si>
    <t>Hotel is pretty big and old, common areas (corridors) need repainting, maintenance isn’t great. BF is average, nothing great to say other than good coffee</t>
  </si>
  <si>
    <t>has one of the best possible locations. Pretty much opposite the Petronas Towers, with the view of Petronas itself obstructed by W Hotel. 24/7 food court just opposite and walking distance to all KLCC area / Kampng Bahru. Hotel is pretty big and old, common areas (corridors) need repainting, maintenance isn’t great. Breakfast selection is average, nothing to talk about</t>
  </si>
  <si>
    <t>very friendly</t>
  </si>
  <si>
    <t>I kept wondering about her experience with groups or guiding in general. She has moved to Penang about 3.5 years ago but I had impression that she doesn’t know that much facts about the places visited - many questions that I’ve asked her she needed to check.</t>
  </si>
  <si>
    <t>68old, very nice and super knowledgable lady. She is actually a trainer at the guides association and also does her heritage free walking tours in KL. These free tours  pay her way better from tips (profit vs time spent) than working with groups like ours, but she likes Natalya and agreed to take this tour. She kept mentioning many items that were not prepared in advance (menus, itinerary, contact list for her, etc)</t>
  </si>
  <si>
    <t>Huge buffet</t>
  </si>
  <si>
    <t>fun experience, but a bit too spicy for some</t>
  </si>
  <si>
    <t xml:space="preserve">Western food, good service </t>
  </si>
  <si>
    <t>nice Malay cuisine</t>
  </si>
  <si>
    <t>L1984</t>
  </si>
  <si>
    <t>She’s good, knowledgeable, friendly, gave an idea how to change itinerary a bit to save some time in a car</t>
  </si>
  <si>
    <t>Batu Caves, pewter factory: guests liked and enjoyed it</t>
  </si>
  <si>
    <t>RST-46</t>
  </si>
  <si>
    <t>Sofitel Angkor Phokeethra Golf &amp; Spa Resort</t>
  </si>
  <si>
    <t>W196</t>
  </si>
  <si>
    <t xml:space="preserve">although the hotel is old too, it was very nice. Guests loved the space. </t>
  </si>
  <si>
    <t>RST-45</t>
  </si>
  <si>
    <t>Angkor Village Resort</t>
  </si>
  <si>
    <t>great, beautiful grounds, plants, ambience, very nice food. Everyone loved it. Hotel was built about 20 years ago, but the upkeep is very good</t>
  </si>
  <si>
    <t>W221</t>
  </si>
  <si>
    <t>very nice, clean and modern hotel. Very good breakfast. Much, much better than Nouvo. 
Only for party, male groups. It is in the heart of red light district and as soon as you step out of the hotel in the evening the street is lined up with hundreds (not dozens but hundreds) of prostitutes.</t>
  </si>
  <si>
    <t xml:space="preserve">very nice, clean and new hotel. The lobby and restaurant are in the old CIA headquarter building, suite rooms have pretty much no outside view. Lots of Koreans staying there. Breakfast, service and pricing all seems great. It is walking distance to night market, hotel offers free shuttles too. This is proper hotel for incentive groups, much better than Sanakeo Boutique.
 </t>
  </si>
  <si>
    <t>great as always</t>
  </si>
  <si>
    <t>very good, but worth noting there is no alternative in case of rain. Only indoor hotel restaurant.</t>
  </si>
  <si>
    <t>very dirty, Rapala was shocked that we took her there, she said it is for Rainbow tours and not her clients. Very dirty female toilet, dirty walls, dusty, etc. One pic of the staircase below. I agree with her, this one we should consider to upgrade, definitely for incentive</t>
  </si>
  <si>
    <t>nice, but always slow service. Now I've been there both for lunch &amp; dinner and I think it is better for dinner, at lunchtime it can get quite hot there</t>
  </si>
  <si>
    <t>very nice, as always</t>
  </si>
  <si>
    <t>great, luxury, nice service and space</t>
  </si>
  <si>
    <t>good, food same as always, nothing special, but we go there for the show</t>
  </si>
  <si>
    <t xml:space="preserve">the setting is nice if seated outdoor, has great temple view. If seated inside it is a regular looking restaurant, very tasty food.  
 </t>
  </si>
  <si>
    <t>very tasty meal, rice paddies view</t>
  </si>
  <si>
    <t>great restaurant, must be the top3 in the city</t>
  </si>
  <si>
    <t>very nice view, very regular restaurant. Best at the location</t>
  </si>
  <si>
    <t>estaurant - nice, completely local restaurant in all you can eat style. Mookata grill on the tables and outdoor seating. 12min ride from the LPQ old town</t>
  </si>
  <si>
    <t>they loved the lively and engaging show they watched</t>
  </si>
  <si>
    <t>it was great</t>
  </si>
  <si>
    <t>nice weather, nice tour. Rapala said it is a typical "zapychacz czasu" tour when you have time to waste and nothing better to do</t>
  </si>
  <si>
    <t xml:space="preserve">Tonle Sap village is now all moved to the open waters on the lake and the rowing boats tour is less scenic (rowing between platforms and in a dug out channel through mangroves). Very busy on the platform during sunset, plenty of older ladies and kids begging for cash when we went to visit floating school </t>
  </si>
  <si>
    <t>great boat and service. Very nice, large set of snacks provided and also a live show (Hanuman dance and traditional Lao dance). I had no idea earlier these are going to happen on the boat. Ewelina was positively surprised but also commented that she should know it will be this nice</t>
  </si>
  <si>
    <t xml:space="preserve">a very long boating for a very short visit to a cave which isn't spectacular
The whiskey village stop on the is basically one shop showing / selling lao whiskey (rice wine) and souvenirs behind the rice wine making place. No time to walk around the villages if you combine the cruise with any other activities. </t>
  </si>
  <si>
    <t>It is a pretty nice cruise (about 2hrs upstream). You can wrap up visit to the caves in 30minutes, and then it is under 2 hours to cruise back to Luang Prabang</t>
  </si>
  <si>
    <t>still pretty and quite impressive in the dry season. Plenty of Asian groups around so I'd recommend arriving here at lunch time
There is The View coffee shop and very nice, very inexpensive zipline (25$/pax) above the  waterfalls. It requires a steep climb of 530 steps to get there.</t>
  </si>
  <si>
    <t>L1994</t>
  </si>
  <si>
    <t>especially Aroma was perfect for them and surprisingly peaceful.</t>
  </si>
  <si>
    <t>W201</t>
  </si>
  <si>
    <t>The buses we had in Saigon had some minor issues. One had folding table in the trunk for airport pick up and Ngan said the driver not very nice. And not the freshest / newest of the buses we could have</t>
  </si>
  <si>
    <t>very nice, ms Duyen always so flexible even with last minute cancellations
They liked the space, super large beds and gardens. Food and drinks good too</t>
  </si>
  <si>
    <t>good service, good breakfast, good checkin, no questions and pretty quick with the keys. Location not so good as there's nothing much to do around hotel. 
But it surely works as a quality hotel for groups, especially as we were using 2 45seaters</t>
  </si>
  <si>
    <t>They liked the decor in Orchids and the rooms, nice coffee bar at the lobby</t>
  </si>
  <si>
    <t>Linh great as always</t>
  </si>
  <si>
    <t>Mai (new Mai) was a new guide, first time working with our groups. She did OK as a sitting guide</t>
  </si>
  <si>
    <t>Huy did good. Good English, but didn't get much interaction with guests. One morning he showed up pretty late at the hotel (just before scheduled departure).</t>
  </si>
  <si>
    <t>Ngan was the boss</t>
  </si>
  <si>
    <t>very good service and food. It does get very loud in the restaurant when the room is full, but we were almost the only ones on the floor so it was only an issue for other guests this time.</t>
  </si>
  <si>
    <t xml:space="preserve">my first time here, we came for lunch and it was a very nice meal. Great decor, tables set up and service. Looks fresh and nice. Food was very tasty too. </t>
  </si>
  <si>
    <t xml:space="preserve">was a poor experience as everything was extremely slow. Drinks, dishes, everything. One dish was served at a time with 5-10minutes waiting time between them. I.e. you get only water spinach served and nothing else for the next 10 minutes.. Bills were painfully slow too. Food ordered by Minh was too little for this group. I told him to increase Cau Go budget for our quotations if needed. </t>
  </si>
  <si>
    <t>has one of the shortest cruising routes, on the 2nd day the tour is to hospital cave in Cat Ba which is underwhelming for the early wake up. All other cruises go to the other cave (Trung Trang) 
The transfer boat is regular tender, not speedboat
noticed at the bar, the bartender liked to not pour the entire alcohol serving into the drinks</t>
  </si>
  <si>
    <t>Comfortable cabins with good showers, heated jacuzzi pool, tasty food, good drinks
Restaurant staff was good, enthusiastic cooking class that nobody attended  (people only waited to eat the spring rolls), good cruise manager
Suit for chartered group</t>
  </si>
  <si>
    <t>FNB-105</t>
  </si>
  <si>
    <t xml:space="preserve">Top of Hanoi </t>
  </si>
  <si>
    <t>W225</t>
  </si>
  <si>
    <t>nice. We got a plastic tents set up for our group to shelter us in case of drizzle/rain. It didn't look pro, but it would help agains the elements</t>
  </si>
  <si>
    <t>L2162</t>
  </si>
  <si>
    <t>nice room good view but not always can see rice terraces depends location of room, pool open 24h, rooms located at different heights can be problem for old people or problem with knees</t>
  </si>
  <si>
    <t>We had our own waiter take care of our table. I have one guest has allergy for gluten, also vegan. They take extra dish for them and event pizza. The guests were very happy about food on the cruise.</t>
  </si>
  <si>
    <t>102 near reception and always small boats stops near the balcony. Room is bigger than La Casta, Quick cleaning after guest check out so still find some hair in bathroom and small spots on bedding. Black spots in the bathroom maybe because the ship is already 5 years old and has not been renovated (don’t Know) But over all room 7/10. On my toilets door previous guest left a passionate kiss (pink lipstic) on the door ;)</t>
  </si>
  <si>
    <t>especially praised the guide – Agus was described as truly exceptional and someone we should value highly. They also appreciated the quality of the hotels throughout the trip</t>
  </si>
  <si>
    <t>This experience was not well received by the group. Guests felt it was overly commercial and lacked authenticity, referring to it as a mass-scale, industrial-style performance that did not align with the spirit of their trip</t>
  </si>
  <si>
    <t>Everything was good, no issues here, they even prepared 2x keys for each Twin room. The guests praised the service, the food, and the rooms.</t>
  </si>
  <si>
    <t>Pullman Hanoi has a spacious lobby that’s great for handling big group check-ins, and the staff is friendly and professional, with a handy money exchange counter. However, the hotel feels quite dated—furniture and fixtures show wear, some rooms have maintenance issues (like an unlocked pool door in mine), so while the food is good, this should not be marketed by us to incentive groups as true and good 5*</t>
  </si>
  <si>
    <t>the staff mistakenly gave group an early 6 AM wake-up call meant for someone else—luckily, no one was hungover, or it could’ve been worse. Overall, the staff felt quite unprofessional and disorganized.</t>
  </si>
  <si>
    <t>Quick check-in . Giving the welcome gifts (1x nón lá + 1x hand fan) at reception worked well, as guests received them along with the keys before heading to their rooms. One room had a musty smell, but the issue was quickly resolved by moving the guests to another room with reception's support.</t>
  </si>
  <si>
    <t>Phuong lacks experience a bit and is not ready to handle groups alone or talk to the clients on the bus while alone.  They were a good support, especially towards the end of the tour, when they learned the way to work in a team.</t>
  </si>
  <si>
    <t>Hau is more experienced, and level-headed. They were a good support, especially towards the end of the tour, when they learned the way to work in a team.</t>
  </si>
  <si>
    <t>Nam is more experienced. As support guides are ok. If asked very specifically to do something, they will. So for support of TLs without many expectations - ok.</t>
  </si>
  <si>
    <t xml:space="preserve">on the way to SGN airport: Many guests ate and liked it, but many asked Justyna how could we take them to such a "dirty, ugly place"  One of them even told her that it's uncomparable to their other tours when they were eating in hotels  Fortunately, she told the guests that the best food in Asia is in such small, local places, and she fully supports my decisions as I know all the best food in VN </t>
  </si>
  <si>
    <t>very good food, staff was all ok, guests praised the food.</t>
  </si>
  <si>
    <t>Good food, nice room, clean toilets. However, it's massive and crowded with VNese families, so it depend on the kind of client you have if it's ok to bring them here or not. Good way out to the airport, and also good to stop on the way before the flight back to Europe.</t>
  </si>
  <si>
    <t>Set up good, food good, they even got the Dan Bau lady to perform some music  super nice.</t>
  </si>
  <si>
    <t>We asked to set up the eating space for us early, so it was ok. For group of 40 pax - a bit tight, but good, still some chairs/tables facing the street/balcony style left. But it was hard to squeeze in  So probably could not fit 50 pax and more. Pls note. Food - good, many ppl said it was the best lunch.</t>
  </si>
  <si>
    <t>Food ok, many dishes made with sturgeon and salmon, so more on the "fishy" side. But the guests enjoyed.</t>
  </si>
  <si>
    <t>that's a quite a new branch of Cai Mam we've been using for 3* guests for local/restaurant type of meal in Dao Duy Tu street. Located in an old house in a small street, could be good for small groups. However, for the big group like this they were a bit too uncoordinated. The food was good, we only ordered fried rice, fried noodles, and fried spring rolls as Lukasz K suggested. So in the end it was ok, but took much time ordering drinks, etc.</t>
  </si>
  <si>
    <t>The owner forgot to recheck what Minh ordered for our group in the morning of the tour. So they served a different set than we ordered and had menus printed for. However they were hungry, and they liked the restaurant + the food, so they essentially cleaned the plates xD All super good, so the guests praised the food.</t>
  </si>
  <si>
    <t>In the end good, but when we went in some ppl were just sitting, not eating. But I've convinced them to try everything and they did, some said it was the best food in the whole tour. However, as you can see - once again it turns out that if we keep the guests informed what to expect, they are easier to accept this form of eating. During the day I kept reminding them that dinner will be SUPER LOCAL with many Vietnamese ppl sitting around drinking beer and talking about life. So it was easier for them to accept.</t>
  </si>
  <si>
    <t>All good, asked to serve all the chả giò and gỏi cuốn at the same time right after coming in, so they did. Very quick and good with our set.</t>
  </si>
  <si>
    <t xml:space="preserve"> Everything ok. Loo went there before the group came, so everything was prepared well.</t>
  </si>
  <si>
    <t>any guests complained a bit at first about the long tender transfer,and the vice-manager of the cruise - Ms. Hao from Hue was very aggressive in communication, lacked professionalism</t>
  </si>
  <si>
    <t>In the end we could go into Le Duan part, but only in the late evening. It's good, because I could put the whole group deeper in the Hanoi 1990s cafe, a bit further away from the tracks, so it was a bit safer, but still fun.</t>
  </si>
  <si>
    <t xml:space="preserve">great food at the restaurants, and impressive service overall. The hotel (as I learnt from Mr Chau) is the first 5* hotel in Vietnam. The maintenance and upkeep is great, lovely nature all around, peacocks wandering around, new vegetarian restaurant Taya House in an original wooden house from the north. Rooms on the ground/2nd floor (garden/lagoon) might be a little dark with little sunlight. </t>
  </si>
  <si>
    <t xml:space="preserve">efficient check in and check out, nice spacious lobby, great breakfast. Rooms with shower inside/over the bathtubs might not be convenient to people with limited mobility. Hotel is outside the main areas so absolutely nothing to do around it. Large parking, good for buses. The hotel is only good for groups </t>
  </si>
  <si>
    <t>great</t>
  </si>
  <si>
    <t>L2250</t>
  </si>
  <si>
    <t>turned out to be excellent. She spoke fluent and clear English, had solid knowledge about the places we visited, was kind and friendly with the group, took initiative in improving the experience, and chose the best cycling route in Ninh Binh I’ve ever taken</t>
  </si>
  <si>
    <t>Andrzej met with Phuong at 7:30 AM, and she informed me that she had another group and that a different guide would be coming in her place</t>
  </si>
  <si>
    <t xml:space="preserve">Dao Tien restaurant in Hoi An was very nice, my first visit there. Very efficient staff, they knew what to do to serve us fast. </t>
  </si>
  <si>
    <t xml:space="preserve">we were sat deep inside the restaurant (basically 1 floor above Vy's Market), while it would be nicer to put us on the tables closer to balcony and river view. </t>
  </si>
  <si>
    <t>Only two out of eight guests made it to the top of Mua Cave, as the 32°C heat and fear of heights stopped most halfway—or earlier—but those who reached the summit loved the view.</t>
  </si>
  <si>
    <t xml:space="preserve">bia hoi was OK, but not overwhelmingly fun for them, they didn't drink much. </t>
  </si>
  <si>
    <t>Cau Go was very quick and efficient this time (and they kept apologizing for our last group experience)</t>
  </si>
  <si>
    <t>All went good and smooth</t>
  </si>
  <si>
    <t xml:space="preserve">On Bai Tu Long route, departs from Halong International Port.  The bot itself was pretty old, wooden with smaller rooms/windows and no balconies. My rooms had at least 3 coackroaches (the ones I saw, must have had more...). The food was surprisingly tasty and fresh (I expected worse  ) and Mr Son (bartender) was one of the best bartenders I have seen on Halong boats, super funny and talkative. Cruise Manager lacking language skill but kudos to him as he did go on the kayak with everyone to show the route (doesn't happen much). OVerall, not recommended, too old. </t>
  </si>
  <si>
    <t>Instead of the usual quick detour, Thuong took the group on a longer, scenic cycling route to Bich Dong with different paths each way, which everyone loved. One guest skipped the ride and waited at a nearby café, arranged with the driver.</t>
  </si>
  <si>
    <t xml:space="preserve">first time meeting him. Good, very good English, I think he doesn't work that much with TLs so it took a little bit of time to smoothen when/where/who talk about places. </t>
  </si>
  <si>
    <t xml:space="preserve">good for groups with lower 4* standard. Very efficient, fast front desk, plenty of space for bus and check in/check out.As the hotel is little older there were rooms which had some issues – noisy AC, some without AC turned on so feeling hot when getting in the room. One room had water pipe leak in the bathroom upon check in so it was changed immediately. </t>
  </si>
  <si>
    <t>L2143</t>
  </si>
  <si>
    <t>hotel connected to Suria shopping mall. Just opposite Hyatt Centric and with great location, walking distance everywhere and excellent front desk staff. Rooms look a bit tired though (wooden furniture with lots of scratches) and the breakfast was so so, even though it had lots of items available. Rooftop pool and decent view from rooftop, but will be obstructed by the construction in front. It is ok, but certainly not the best, for higher standard and new property choose Hyatt Centric.</t>
  </si>
  <si>
    <t>really nice property surrounded by rainforest. The only place with a pool and basically the only hotel in the area. Rooms are build on concrete pillars well above the ground below (it may flood so using pillars), great upkeeep of the property and well trained staff. They have tasty buffet dinner included, and shuttle serive to the National Park HQ/gate operating 06:45-21:00. All airport transfers are included in the service too. Airport transfer takes 20minutes, usually with open truck that has benches and a roof (can fit ~14pax pax and luggage), National Park transfer is about 10minutes, for this one they use minibus 10seat. Quite expensive F&amp;B for Malysian standards, food starting at 55MYR, beer is 35MYR</t>
  </si>
  <si>
    <t xml:space="preserve">Nice one. Large, comfortable rooms, excellent breakfast options and great location, just opposite pedestrian bridge over the river and with lots of historic buildings around. The hotel shares the same building with a shopping mall, so there's also plenty of shops, cafes and large grocery shop if you take the side entrance to the mall. </t>
  </si>
  <si>
    <t xml:space="preserve">a Malay-Indian guide with a pretty strong accent, who started on the weak side. I was getting a bit frustrated, but after getting to know each other I think it was a great experience to have someone with this insights into Hindu and Indian community. Great knowledge gains, as we usually work with Malay-Chinese guides and need to ask the Indian drivers of Lero Maju about more information related to Indian community. </t>
  </si>
  <si>
    <t>great guide. A bit older, but great knowledge and good English.</t>
  </si>
  <si>
    <t xml:space="preserve">a bit of disappointment. He started by telling us the itinerary of the 2 days and where he will leave us with the boatmen on the 2nd day (after visiting caves) as he will pick up other guests who will go trekking with him. When going around he would stay in front maintaining distance from us and just stopping where there was something to show. Certainly excellent knowledge of the area, but he seemed to be very distant. When visiting village he told us we can go to the market and read the information about the village on the boards... </t>
  </si>
  <si>
    <t xml:space="preserve">great all around. Funny, great English, entertaining, knowledgable </t>
  </si>
  <si>
    <t>we were lucky to see 3 orangutans, as it is not guaranteed to see them. They live in the forest and come to the feeding platforms when they feel they'd like to have some extra food. Now was a fruit season, so some days no orangutans are showing. The place has parking and 10min electric car transfer to the feeding platforms. You can opt to walk, but it is a little bit up and down, maybe 30min walk one way. It can get busy, when we visited I'd estimate about 100 ppl were there with us</t>
  </si>
  <si>
    <t>very nice tours. For the longer treks it might be really tiring with the heat, therefore local guides will usually recommend shorter treks and just extend them a bit in time with more stops to learn about the forest</t>
  </si>
  <si>
    <t xml:space="preserve">the air conditioned bungalows are OK, but it is still a pretty basic accommodation. The ones without AC are a stuffy, hot rooms with a ceiling fan. it gets pleasantly cool by the nighttime, but as you enter the room you don't want to stay inside, its too hot. Also no amenities in the rooms. I stayed in 'hostel' room which has beds only and shared toilets with cold showers. Canteen serves buffet lunch but I recommend to order a la carte (guests can choose option), then the food is going to be fresh. Meals are basic but tasty, beers and soft drinks available too. </t>
  </si>
  <si>
    <t xml:space="preserve">standard tours here include day1 trek to Deer cave and watching bats + day2 clearwater cave (by boat). Deer cave trek is 3km trek one-way, following well maintained wooden walkway. It is lit after dark, so you can get back to National Park HQ even after dark without a torchlight. You leave about 3PM to visit Lang and Deer cave and watch millions of bats leaving the cave. Walk back before Sunset (about 1hr walk one way). The Clearwater cave tour is by longboats (6-7pax /each) with a stop at Penan village. You enter one cave, and then short boat ride to Clearwater which is super impressive. Tasty picnic lunch provided and you can swim in the river here. No towels are provided. Back to hotel after about 5hrs. You can add canopy walk (50MYR per pax) or night walk (30 MYR per pax) which need to be booked with National Park directly, join tours, 8pax maximum. Start and end point at the National Park. </t>
  </si>
  <si>
    <t xml:space="preserve">it is indeed a long drive if the tour combines Kinabalu Park and Poring Hot Springs. The drive to Park HQ is about 2 hours each way, but if you extend it to Poring Hot Springs it is another hour each way extra. DTH supposedly has 2 type of Kinabalu tours. One is just walking along the trails in the park (which I thought we're doing), the other one is 45min botanical loop walk and then going to Poring Hot Springs. It is extra drive but they have a nice canopy walk at the hot springs and you can dip your feet/body in the hot springs if you want to. To have a full bath it takes a lot of time, ideally 2hrs here as you need to fill up your bath first. The baths and swimming pool are charged extra, tour only includes foot soaking. Only local restaurant here, outside the gate which is pretty local with pink tablecloth and basic toilet. Nicer looking option is restaurant inside Poring Hot springs. Very near to hot springs is Rafflessia garden, which has high ticket (30MYR) but it is just on the roadside with plenty of flower buds in this particular spot, very high chance of seeing the flower. </t>
  </si>
  <si>
    <t>L2191</t>
  </si>
  <si>
    <t>overall he is good and very knowledgeable</t>
  </si>
  <si>
    <t>Seem like he forgot program boat to Thien Mu. He skip it and guest ask about it.</t>
  </si>
  <si>
    <t>knowledgeable and telling interesting stories</t>
  </si>
  <si>
    <t>he did skip the dragon boat in Hue without telling them assuming they were tired as it was sunny. In the end they did it the next day. Venus talked to him that it should be consulted with Guests and communicated clearly. Not sure if he still wanted to do it or just thought to skip it</t>
  </si>
  <si>
    <t>very energetic and nice, they were celebrating a birthday so she got a cake for them as a surprise, good thinking!</t>
  </si>
  <si>
    <t>They had two cooking classes as requested with extra private one in Hoi An (instead of countryside tour) with Red bridge. Mimi was a great cook, they enjoyed that</t>
  </si>
  <si>
    <t>Both DCAR models were very good</t>
  </si>
  <si>
    <t>Unfortunately, they missed the alcohol order and had nothing prepared or even available. That was a major oversight.</t>
  </si>
  <si>
    <t>L1920</t>
  </si>
  <si>
    <t>Check in very professional, nice ambience
The guests said it's good as far as of now</t>
  </si>
  <si>
    <t>The hotel seems to have a mix of renovated and older rooms—mine was outdated with a poorly cleaned bathroom, while guests said theirs were nice. Breakfast was very basic likely due to low occupancy, but the pancakes and scrambled eggs were good, and guests had no complaints</t>
  </si>
  <si>
    <t>The hotel has a nice ambience with friendly, professional staff and a good buffet breakfast, though it lacks Indonesian dishes apart from sambal varieties. Location is convenient with nearby amenities, and the shuttle service to Ubud center runs four times a day.</t>
  </si>
  <si>
    <t>My room had a strong musty, moldy smell due to poor ventilation, while guests’ rooms were slightly better and they were understanding about the humidity. However, the lack of air circulation is a structural issue and could lead to serious complaints from more demanding guests in the future.</t>
  </si>
  <si>
    <t>Very big hotel/resort.
There is almost nothing around, and no place to buy alcohol, as it is on Java Island already.
The rooms are a bit old, but clean.
Very good buffet breakfast with many options.</t>
  </si>
  <si>
    <t>Agus and the driver made a fantastic team—fun, relaxed, yet highly professional, creating a friendly and engaging atmosphere that guests truly enjoyed. Their thoughtful touch of offering drinks in the car at Circle K prices was a hit, adding convenience and boosting guest satisfaction</t>
  </si>
  <si>
    <t>nice local buffet styled lunch, good food, quite many options, nice view over the volcano in the distance.</t>
  </si>
  <si>
    <t>good lunch wtih nice views of the surrounding area. Had 4 local options to choose (2 kinds of chicken rice, duck rice, fish nyat nyat rice).</t>
  </si>
  <si>
    <t>The restaurant had beautiful rice field views, but the initial menu offered only Western options, which felt off for the first local meal of the tour. Luckily, Agus quickly coordinated local dishes with Krisna—Nasi Campur was well received, and moving forward, partners should prioritize local meals as the default, with Western options only as a backup.</t>
  </si>
  <si>
    <t>There was a long 2+ hour wait at the "Heaven Gate" for the popular photo spot, though guests chose to wait despite an equally nice, no-wait alternative nearby. We also bought quality traditional sarongs from a local shop instead of using the free ones, which added a nice touch to the experience</t>
  </si>
  <si>
    <t>it was ok, I've bought some feed for the fish here to lure them while the guests were taking photos. Nice small museum, but in reality, nothing TOO exciting. The guests liked it</t>
  </si>
  <si>
    <t>The Ijen trek started early with professional guides and good gear, but the route was extremely crowded and challenging, especially the slippery descent and the chaotic crater area with sulfur fumes and pushy crowds. The “Lamborghini taxi” carts added congestion, and traffic issues later forced us to skip Tanah Lot Temple, so the itinerary should be adjusted to remove or make that visit optional, while managing guest expectations about the trek’s difficulty and timing challenges.</t>
  </si>
  <si>
    <t>One of the most iconic water temples in Bali, however, other than taking some photos and having coffee - there is not much to do here. They liked it, because of a nice photo spot and the coffee break</t>
  </si>
  <si>
    <t>The area was crowded but had many friendly monkeys; photo opportunities with them were unavailable due to long lines. The walk was enjoyable, and guests appreciated the better prices on traditional clothing compared to the souvenir market at Tirta Empul.</t>
  </si>
  <si>
    <t>Due to traffic and local ceremonies, we missed visiting Tegenungan Waterfall as the ticket booth closed before arrival, so only viewed it from afar. I recommend removing it from the default itinerary, focusing instead on local breakfast and kopi Bali, and offering Tegenungan as an optional visit only if timing allows—Sekumpul Waterfall later is a far better experience</t>
  </si>
  <si>
    <t>Good, they had fun, but we only could spend 40 minutes here, due to already falling way behind the schedule</t>
  </si>
  <si>
    <t>Everything went smoothly—4 out of 8 guests joined the purification ceremony, and I covered the small 70k IDR fee for robe and locker rental. It was a nice touch and low cost, so we could consider including this fee in future tour budgets.</t>
  </si>
  <si>
    <t>The plantation tour was short and fairly average, but the surrounding plants like coffee trees and pineapples were interesting to see. The degustation included a limited number of sets (1 per 2 couples), so I ordered extras—moving forward, Gairah should ensure each couple gets their own set.</t>
  </si>
  <si>
    <t>The swing experience was enjoyable for photos, and the bracelet system worked, allowing 1 turn per person—though the ladies had extra turns thanks to the men. However, the 1.5-hour wait was long, so it may be worth asking our partner to consider a less crowded alternative next time.</t>
  </si>
  <si>
    <t xml:space="preserve">was awesome, helped them out what to do in PQC. Appreciated much. </t>
  </si>
  <si>
    <t>E363</t>
  </si>
  <si>
    <t>Agent at HAN airport missed booking and did not arrange service for our guests</t>
  </si>
  <si>
    <t>Text to Emily: She said sorry and will be carefull next time</t>
  </si>
  <si>
    <t>E366</t>
  </si>
  <si>
    <t>Emily staff missed info about VIP service and arranged normal one for Tatiana</t>
  </si>
  <si>
    <t>Text to Emily: She said sorry and will remind her staff</t>
  </si>
  <si>
    <t>L2289</t>
  </si>
  <si>
    <t>very good guide</t>
  </si>
  <si>
    <t>Great local guide</t>
  </si>
  <si>
    <t>Inspection</t>
  </si>
  <si>
    <t>Dirty, poor service, very basic facilities, looks like converted house.	Should not use under any circumstance.</t>
  </si>
  <si>
    <t>Beautiful rooms, great staff, free useful guest amenities, stylish decor, chill rooftop bar.	Wooden doors may cause noise, no swimming pool.	Highly recommended; great choice.</t>
  </si>
  <si>
    <t>Nice sky bar and pool, clean rooms, good meeting facilities, some rooms with Bitexco view.	Basic decor, potential noise due to wooden doors.	Good choice for mid-range groups or events.</t>
  </si>
  <si>
    <t>Upper category rooms are acceptable.	Very poor service, clueless staff, humid bathrooms, not guest-friendly.	Should not use</t>
  </si>
  <si>
    <t>Beautiful decor, very clean, connecting and family room options, great swimming pool, highly aesthetic.	Some small room categories, family bathrooms lack proper doors.	Highly recommended; should use.</t>
  </si>
  <si>
    <t>Some room categories are spacious, decent decor in Signature Street View rooms, decent overall choice.	Small rooms in general, humidity, weird smells, unattractive bathrooms in some categories.	Can use as a lower-tier option if needed.</t>
  </si>
  <si>
    <t>Good location, some rooms with windows, modern reception.	Unhelpful service, basic rooms, dark restaurant.	Should avoid until service improves.</t>
  </si>
  <si>
    <t>New-looking rooms, nice views, professional staff, better quality than Thi Sach Edition.	Some small room categories, limited food options.	Good choice in this price range; can use.</t>
  </si>
  <si>
    <t>Stylish design in reception, Kin Signature room offers boutique feel.
Very small rooms, humidity issues, poor soundproofing, limited facilities.
Avoid unless nothing else available.</t>
  </si>
  <si>
    <t>Variety of room types, nice breakfast area, ongoing renovations, acceptable decor in some rooms.
Some rooms are old, swimming pool and gym closed, dark furniture makes rooms feel dim.
Use cautiously; check renovation progress before booking.</t>
  </si>
  <si>
    <t>Clean rooms, decent river view deluxe option, medium-sized breakfast restaurant.
Old decor, cigarette smell on some floors, dirty windows and wallpapers, no rooftop or extra facilities.
Can use as a basic option but not ideal for higher-end clients.</t>
  </si>
  <si>
    <t>even though the swimming pool and the ambience is nice, the bathrooms are super smelly because of the old piping in the bungalows
They HATED the food at An's Ecolodge, The restaurant staff only speak super basic English
so they cannot explain info about the dishes to the guests.</t>
  </si>
  <si>
    <t xml:space="preserve">great for small parties! The boat can in theory take up to 20pax but I would recommend 14-16pax, 2hrs cruise all the way to Mia Saigon hotel and back. Has sliding roof that is quick and easy to open/close, bluetooth speaker that you can connect to and tiny toilet. Lots of very tasty, well seasoned food, more than you can eat. Drinks are nice and not that expensive (120k for gin&amp;tonic, beers were 45k I think), crew (host, chef, captain) are all very nice too. </t>
  </si>
  <si>
    <t>Nice, new, clean Kia Granbird Tracomeco. Drivers also ok.</t>
  </si>
  <si>
    <t>no water on the bus</t>
  </si>
  <si>
    <t>Mr Tuấn 0938696112 - unfriendly driver, rude to the guide
Mr Thắng 0976617489 - unfriendly driver, rude to guide, ask the guide to stop for shopping to earn comission</t>
  </si>
  <si>
    <t>first one go to Mui Ne was best</t>
  </si>
  <si>
    <t>The airport transfer bus was older - Universe Noble, lack of trunk for luggage</t>
  </si>
  <si>
    <t>X75</t>
  </si>
  <si>
    <t xml:space="preserve">Good driver, on time, nice car - Mr Nhan </t>
  </si>
  <si>
    <t>16s (Mr Nghĩa 0916006290) very kind and speaks very good English! But drives too carefully, don't book him on Kris tours :D</t>
  </si>
  <si>
    <t>W230</t>
  </si>
  <si>
    <t>very good and friendly Sedona driver, Mr Nhan</t>
  </si>
  <si>
    <t>Mr Ho, very good driver he was great at going around the traffic</t>
  </si>
  <si>
    <t>Mr Nhan 0765437016 - very good driver but he didn't know have to go Ben Tre after My Tho tour</t>
  </si>
  <si>
    <t>L2053</t>
  </si>
  <si>
    <t>Mr Nghia who speaks very good English, very nice 16s driver</t>
  </si>
  <si>
    <t>got a small problem when he kept asking who will pay for his overnight stay in Ben Tre and some fee for parking. I've already reported immediately to ope and SBS too</t>
  </si>
  <si>
    <t>good driver, on time. Just no ice bucket, water had "car" temperature</t>
  </si>
  <si>
    <t>very good SBS driver Mr Diep 0917189278</t>
  </si>
  <si>
    <t>attentive and friendly staff, rooms were good, food very nice and tasty, massage service arranged by hotel was nice too</t>
  </si>
  <si>
    <t>the bicycles the hotel has pretty old, worse than in Ba Danh</t>
  </si>
  <si>
    <t>they enjoyed a lots</t>
  </si>
  <si>
    <t>L1734</t>
  </si>
  <si>
    <t>all nice and they want to pass huge compliments to the owners for making this place so good in the middle of nowhere</t>
  </si>
  <si>
    <t>FNB-80</t>
  </si>
  <si>
    <t>Al Sham Saigon</t>
  </si>
  <si>
    <t>Syrian Halal Local Restaurant</t>
  </si>
  <si>
    <t>Hotline - 0984597160</t>
  </si>
  <si>
    <t>314 Võ Văn Kiệt, Phường Cầu Ông Lãnh, Quận 1, Hồ Chí Minh, Vietnam</t>
  </si>
  <si>
    <t>Alas Harum Bali Swing</t>
  </si>
  <si>
    <t>FNB-81</t>
  </si>
  <si>
    <t>Anatolia Turkish Cuisine - Halal Food in Saigon</t>
  </si>
  <si>
    <t>Turkish Halal Restaurant</t>
  </si>
  <si>
    <t>Hotline - 0705345858</t>
  </si>
  <si>
    <t>65 pasteur entry, 63/13 and 65 Pasteur, Bến Nghé, Quận 1, Hồ Chí Minh 700000</t>
  </si>
  <si>
    <t>Adi</t>
  </si>
  <si>
    <t>ATC-37</t>
  </si>
  <si>
    <t xml:space="preserve">Angkor Wat </t>
  </si>
  <si>
    <t>FNB-84</t>
  </si>
  <si>
    <t>Beirut Restaurant – Lebanese &amp; Mediterranean Cuisine</t>
  </si>
  <si>
    <t>Lebanese Restaurant &amp; Shisha lounge</t>
  </si>
  <si>
    <t>Hotline - 02839159999</t>
  </si>
  <si>
    <t>43 Đ. Trần Ngọc Diện, Thảo Điền, Thủ Đức, Hồ Chí Minh 800000, Vietnam</t>
  </si>
  <si>
    <t>ATC-38</t>
  </si>
  <si>
    <t>Bicycle tour Ninh Binh</t>
  </si>
  <si>
    <t>FNB-106</t>
  </si>
  <si>
    <t xml:space="preserve">Blank Lounge Landmark </t>
  </si>
  <si>
    <t>GDE-110</t>
  </si>
  <si>
    <t>Cedhie - Intas</t>
  </si>
  <si>
    <t>FNB-93</t>
  </si>
  <si>
    <t>Chickpea Eatery: Da Nang Vegan Restaurant and Vegan Cooking Class | Tiệm Chay Đà Nẵng</t>
  </si>
  <si>
    <t>Vegetarian - Vegan Restaurant</t>
  </si>
  <si>
    <t>Hotline - 0366862489</t>
  </si>
  <si>
    <t>185 Đặng Vũ Hỷ, An Hải Đông, Sơn Trà, Đà Nẵng 550000, Vietnam</t>
  </si>
  <si>
    <t>FNB-97</t>
  </si>
  <si>
    <t>Chickpea Eatery: Vietnamese Vegan Restaurant &amp; Hội An Vegan Cooking Class | Nhà Hàng Chay Hội An</t>
  </si>
  <si>
    <t>Hotline - 0766731285</t>
  </si>
  <si>
    <t>86 Đ. Phan Chu Trinh, Phường Minh An, Hội An, Quảng Nam, Vietnam</t>
  </si>
  <si>
    <t>ATC-39</t>
  </si>
  <si>
    <t>China town tour</t>
  </si>
  <si>
    <t>FNB-78</t>
  </si>
  <si>
    <t>d'LIONS Restaurant</t>
  </si>
  <si>
    <t>Singapore-Malay Halal Restaurant</t>
  </si>
  <si>
    <t>Hotline - 0983109292</t>
  </si>
  <si>
    <t>92 Đ. Lê Duẩn, Văn Miếu – Quốc Tử Giám, Hoàn Kiếm, Hà Nội, Vietnam</t>
  </si>
  <si>
    <t>FNB-98</t>
  </si>
  <si>
    <t>Good Eats Hoi An | Vegetarian Cafe - Healthy breakfast and brunch</t>
  </si>
  <si>
    <t>Hotline - 0788656704</t>
  </si>
  <si>
    <t>409 Cửa Đại, Cẩm Châu, Hội An, Quảng Nam, Vietnam</t>
  </si>
  <si>
    <t>FNB-102</t>
  </si>
  <si>
    <t>Halal Food Karim</t>
  </si>
  <si>
    <t>Vietnamese - Malay Halal Restaurant</t>
  </si>
  <si>
    <t>Hotline - 0946529853</t>
  </si>
  <si>
    <t>186 Đ. Trần Hưng Đạo, An Hải Tây, Sơn Trà, Đà Nẵng 553300, Vietnam</t>
  </si>
  <si>
    <t>FNB-87</t>
  </si>
  <si>
    <t>Hoang’s Kitchen -Vietnamese cuisine &amp; Vegan food</t>
  </si>
  <si>
    <t>Hotline - 0912993203</t>
  </si>
  <si>
    <t>45 Thủ Khoa Huân, Phường Bến Thành, Quận 1, Hồ Chí Minh 700000, Vietnam</t>
  </si>
  <si>
    <t>FNB-88</t>
  </si>
  <si>
    <t>Hoang's Restaurant - Vietnamese Restaurant &amp; Vegan Food</t>
  </si>
  <si>
    <t>Hotline - 0949814805</t>
  </si>
  <si>
    <t>54 P. Hàng Buồm, Hàng Buồm, Hoàn Kiếm, Hà Nội 100000, Vietnam</t>
  </si>
  <si>
    <t>FNB-91</t>
  </si>
  <si>
    <t>Hong Hoai's Restaurant</t>
  </si>
  <si>
    <t>Local Vegetarian - Vegan</t>
  </si>
  <si>
    <t>Hotline - 0915033556</t>
  </si>
  <si>
    <t>20 P. Bát Đàn, Hàng Bồ, Hoàn Kiếm, Hà Nội 100000, Vietnam</t>
  </si>
  <si>
    <t>FNB-86</t>
  </si>
  <si>
    <t>Hum Signature - Healthy Veggies Delights</t>
  </si>
  <si>
    <t>Hotline - 0899189229</t>
  </si>
  <si>
    <t>32 Võ Văn Tần, Phường 6, Quận 3, Hồ Chí Minh 70000, Vietnam</t>
  </si>
  <si>
    <t>HTL-163</t>
  </si>
  <si>
    <t>Ibis Melaka</t>
  </si>
  <si>
    <t>RST-44</t>
  </si>
  <si>
    <t>JATI Koh Russey</t>
  </si>
  <si>
    <t>Koh Russey - Sihanoukville</t>
  </si>
  <si>
    <t xml:space="preserve">Sophon Mao - Asst. Sales Manager
+855 95 66 77 65
sales@jati-resort.com </t>
  </si>
  <si>
    <t>Oung Village 180108, Koh Russey Island, 18108, Cambodia</t>
  </si>
  <si>
    <t>Long Van limousine</t>
  </si>
  <si>
    <t>FNB-79</t>
  </si>
  <si>
    <t>Masala Art Indian Restaurant at Minerva Church Hanoi</t>
  </si>
  <si>
    <t>Indian Halal Restaurant</t>
  </si>
  <si>
    <t>Hotline - 0393252726</t>
  </si>
  <si>
    <t>No.9 Nha Tho, Minerva Church Hotel Hoan Kiem Ward, Hanoi City, Hà Nội 10000, Vietnam</t>
  </si>
  <si>
    <t>SRV-01</t>
  </si>
  <si>
    <t>Massage Ham Nghi 137</t>
  </si>
  <si>
    <t>FNB-92</t>
  </si>
  <si>
    <t>MẸT Vietnamese restaurant &amp; Vegetarian Food 1</t>
  </si>
  <si>
    <t>Vietnamese - Vegetarian Restaurant</t>
  </si>
  <si>
    <t>Hotline - 0985627976</t>
  </si>
  <si>
    <t>29 P. Hàng Trống, Hàng Trống, Hoàn Kiếm, Hà Nội 11000, Vietnam</t>
  </si>
  <si>
    <t>DRV-03</t>
  </si>
  <si>
    <t>Mr. Nghia - Kaito</t>
  </si>
  <si>
    <t>DRV-04</t>
  </si>
  <si>
    <t>Mr. Nhan - Kaito</t>
  </si>
  <si>
    <t>GDE-111</t>
  </si>
  <si>
    <t xml:space="preserve">Mr. Thanh - Green Trip </t>
  </si>
  <si>
    <t>FNB-82</t>
  </si>
  <si>
    <t>Musa Karim Halal Restaurant</t>
  </si>
  <si>
    <t>Hotline - 0937571119</t>
  </si>
  <si>
    <t>47 Đ. Nguyễn An Ninh, Phường Bến Thành, Quận 1, Hồ Chí Minh, Vietnam</t>
  </si>
  <si>
    <t>FNB-103</t>
  </si>
  <si>
    <t>NGON Vegan</t>
  </si>
  <si>
    <t>Hotline - 0338348063</t>
  </si>
  <si>
    <t>Tam Coc Rd, Ninh Hải, Hoa Lư, Ninh Bình, Vietnam</t>
  </si>
  <si>
    <t xml:space="preserve">Nguyen Van Tran  - Venus </t>
  </si>
  <si>
    <t>DRV-01</t>
  </si>
  <si>
    <t>Phan Hien - Kaito</t>
  </si>
  <si>
    <t>Chi nhanh cong ty TNHH Am Thuc D Va T</t>
  </si>
  <si>
    <t>FNB-94</t>
  </si>
  <si>
    <t>Roots Plant-based Cafe - Healthy Vegan restaurant</t>
  </si>
  <si>
    <t>Hotline - 0865528252</t>
  </si>
  <si>
    <t>26-27 Trần Bạch Đằng, Bắc Mỹ Phú, Ngũ Hành Sơn, Đà Nẵng 550000, Vietnam</t>
  </si>
  <si>
    <t>FNB-77</t>
  </si>
  <si>
    <t>Saffron Indian Restaurant Ninh Binh</t>
  </si>
  <si>
    <t>Hotline - 0769665777</t>
  </si>
  <si>
    <t>FNB-96</t>
  </si>
  <si>
    <t>Sangha</t>
  </si>
  <si>
    <t>Hotline - 02363836979</t>
  </si>
  <si>
    <t>84 Hoàng Văn Thụ, Phước Ninh, Hải Châu, Đà Nẵng 550000, Vietnam</t>
  </si>
  <si>
    <t>FNB-89</t>
  </si>
  <si>
    <t>Sen Viet Hanoi - Vegan Restaurant</t>
  </si>
  <si>
    <t>Hotline - 0762154815</t>
  </si>
  <si>
    <t>91B P. Hàng Mã, Phố cổ Hà Nội, Hoàn Kiếm, Hà Nội, Vietnam</t>
  </si>
  <si>
    <t>CRS-66</t>
  </si>
  <si>
    <t>Serenity Cruise</t>
  </si>
  <si>
    <t>FNB-95</t>
  </si>
  <si>
    <t>Shamballa Vegetarian, Greenhouse &amp; Rooftop Bar - Da Nang</t>
  </si>
  <si>
    <t>Hotline - 0775648668</t>
  </si>
  <si>
    <t>277 Đ. Trần Hưng Đạo, An Hải Bắc, Sơn Trà, Đà Nẵng 550000, Vietnam</t>
  </si>
  <si>
    <t>FNB-85</t>
  </si>
  <si>
    <t>Shamballa Vegetarian, Restaurant &amp; Teahouse - Sai Gon</t>
  </si>
  <si>
    <t>Hotline - 0917876788</t>
  </si>
  <si>
    <t>17-19 Đ. Trịnh Văn Cấn, St, Quận 1, Hồ Chí Minh 70000, Vietnam</t>
  </si>
  <si>
    <t>RST-47</t>
  </si>
  <si>
    <t>FNB-100</t>
  </si>
  <si>
    <t>Sua Vegan Restaurant Hoi An</t>
  </si>
  <si>
    <t>0335374666</t>
  </si>
  <si>
    <t>FNB-101</t>
  </si>
  <si>
    <t>Tasty House - Vietnamese &amp; Indian Halal Restaurant</t>
  </si>
  <si>
    <t>Vietnamese - Indian Halal Restaurant</t>
  </si>
  <si>
    <t>Hotline - 0817972727</t>
  </si>
  <si>
    <t>27 Thoại Ngọc Hầu, Phường Minh An, Hội An, Quảng Nam 560000, Vietnam</t>
  </si>
  <si>
    <t>FNB-83</t>
  </si>
  <si>
    <t>The Daun Restaurant</t>
  </si>
  <si>
    <t>SEA Halal Restaurant</t>
  </si>
  <si>
    <t>Hotline - 0932027578</t>
  </si>
  <si>
    <t>48 Lê Lai, Phường Bến Thành, Quận 1, Hồ Chí Minh, Vietnam</t>
  </si>
  <si>
    <t>FNB-90</t>
  </si>
  <si>
    <t>The Veg Restaurant - Vegan &amp; coffee - Nhà hàng Chay</t>
  </si>
  <si>
    <t>Hotline - 0869933033</t>
  </si>
  <si>
    <t>Level 2, 13 P. Đinh Tiên Hoàng, Hàng Trống, Hoàn Kiếm, Hà Nội 100000, Vietnam</t>
  </si>
  <si>
    <t>FNB-99</t>
  </si>
  <si>
    <t>V Vegan - Vegan Cafe &amp; Restaurant</t>
  </si>
  <si>
    <t>Hotline - 02353919109</t>
  </si>
  <si>
    <t>108 Nguyễn Thái Học, Old Town, Hội An, Quảng Nam, Vietnam</t>
  </si>
  <si>
    <t>TRS-10</t>
  </si>
  <si>
    <t>Victoria Train</t>
  </si>
  <si>
    <t>DRV-02</t>
  </si>
  <si>
    <t>Wayan - Jungle Life</t>
  </si>
  <si>
    <t>FNB-104</t>
  </si>
  <si>
    <t>YoYo Seaside - Vegetarian &amp; More</t>
  </si>
  <si>
    <t>Hotline - 0908637045</t>
  </si>
  <si>
    <t>St KP2, Hòa Bình, khu phố 2, Tp. Phan Thiết, Bình Thuận 77000, Vietnam</t>
  </si>
  <si>
    <t>halal</t>
  </si>
  <si>
    <t>RST-48</t>
  </si>
  <si>
    <t>Moire Hoi An Vignette Collection By IHG</t>
  </si>
  <si>
    <t>In Danang we get a pretty old 32seat Samco for the BaNa Hill tour, but it was replaced for the way back from BaNa. IT was late booking, so maybe they didn't have another bus for the morning transfer</t>
  </si>
  <si>
    <t>driver didn't have our welcome board</t>
  </si>
  <si>
    <t>Sương contact chị Ánh
say sorry and will remind all driver</t>
  </si>
  <si>
    <t>Sương contact chị Ánh
Ánh noted that for our booking 29s should be Thaco one</t>
  </si>
  <si>
    <t>ATC-46</t>
  </si>
  <si>
    <t>warm water during airport transfer</t>
  </si>
  <si>
    <t>Suong contact Minh
Minh noted this (just happened once on the day they arrived, days after already had cold water). Minh also noted during hot season, he will ask driver prepare more water for guests.</t>
  </si>
  <si>
    <t>car was old a bit (mold on the ceiling)</t>
  </si>
  <si>
    <t>all goods, problem only with microphone (echo)</t>
  </si>
  <si>
    <t>Good drivers in Hanoi. They are always nice, just the buses itself aren't supre new</t>
  </si>
  <si>
    <t>DTH OPE booked the wrong boat itinerary, so the Orang Asli village visit was missed. It wasn’t in the last program confirmation, but guests inquired upon arrival at Mutiara Taman Negara. After checking in and having lunch, the visit was rescheduled for the next day.</t>
  </si>
  <si>
    <t>The trek to Terisek Hill went as planned, but the Canopy Walk was closed due to fallen trees since last September, which was not communicated earlier. After raising this concern, an alternative visit to The Habitat on Penang Hill was arranged, with DTH covering the cost.</t>
  </si>
  <si>
    <t>Nice bus in Bangkok, DCAR style with wider, reclining seats. For the airport drop off guide called me 1 hour before the scheduled time to tell me they are already waiting for us in the lobby</t>
  </si>
  <si>
    <t>Very nice, super fresh and brand new Toyota Hiace</t>
  </si>
  <si>
    <t>ATC-40</t>
  </si>
  <si>
    <t>Dragon boat on Huong River</t>
  </si>
  <si>
    <t>ATC-41</t>
  </si>
  <si>
    <t>Vam Sat Eco Park</t>
  </si>
  <si>
    <t>ATC-42</t>
  </si>
  <si>
    <t>Tra Su Forest</t>
  </si>
  <si>
    <t>An Giang</t>
  </si>
  <si>
    <t>SRV-02</t>
  </si>
  <si>
    <t>Health Land Asoke Massage</t>
  </si>
  <si>
    <t>ATC-44</t>
  </si>
  <si>
    <t>Night tour in Bangkok</t>
  </si>
  <si>
    <t>ATC-45</t>
  </si>
  <si>
    <t>Motorbike tour in Hanoi</t>
  </si>
  <si>
    <t>ATC-47</t>
  </si>
  <si>
    <t>ATC-48</t>
  </si>
  <si>
    <t>ATC-49</t>
  </si>
  <si>
    <t>ATC-50</t>
  </si>
  <si>
    <t>ATC-51</t>
  </si>
  <si>
    <t>ATC-52</t>
  </si>
  <si>
    <t>ATC-53</t>
  </si>
  <si>
    <t>ATC-54</t>
  </si>
  <si>
    <t>ATC-55</t>
  </si>
  <si>
    <t>ATC-56</t>
  </si>
  <si>
    <t>ATC-57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</si>
</sst>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409]#,##0.00"/>
    <numFmt numFmtId="166" formatCode="[$$-409]#,##0"/>
  </numFmts>
  <fonts count="7"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b/>
      <sz val="12"/>
      <color theme="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0" fillId="0" borderId="4" xfId="0" applyBorder="1"/>
    <xf numFmtId="0" fontId="0" fillId="0" borderId="6" xfId="0" applyBorder="1"/>
    <xf numFmtId="0" fontId="0" fillId="0" borderId="8" xfId="0" applyBorder="1"/>
    <xf numFmtId="0" fontId="2" fillId="0" borderId="5" xfId="0" applyFont="1" applyBorder="1"/>
    <xf numFmtId="0" fontId="2" fillId="0" borderId="0" xfId="0" applyFont="1"/>
    <xf numFmtId="0" fontId="2" fillId="0" borderId="6" xfId="0" applyFont="1" applyBorder="1"/>
    <xf numFmtId="0" fontId="0" fillId="0" borderId="5" xfId="0" applyBorder="1" applyAlignment="1">
      <alignment horizontal="left" vertical="center"/>
    </xf>
    <xf numFmtId="0" fontId="0" fillId="0" borderId="0" xfId="0" applyAlignment="1">
      <alignment horizontal="left" vertical="center"/>
    </xf>
    <xf numFmtId="164" fontId="0" fillId="0" borderId="0" xfId="0" applyNumberFormat="1" applyAlignment="1">
      <alignment horizontal="left" vertical="center"/>
    </xf>
    <xf numFmtId="0" fontId="0" fillId="0" borderId="6" xfId="0" applyBorder="1" applyAlignment="1">
      <alignment horizontal="left" vertical="center"/>
    </xf>
    <xf numFmtId="0" fontId="0" fillId="2" borderId="9" xfId="0" applyFill="1" applyBorder="1" applyAlignment="1">
      <alignment horizontal="centerContinuous"/>
    </xf>
    <xf numFmtId="0" fontId="0" fillId="2" borderId="2" xfId="0" applyFill="1" applyBorder="1" applyAlignment="1">
      <alignment horizontal="centerContinuous"/>
    </xf>
    <xf numFmtId="14" fontId="0" fillId="0" borderId="0" xfId="0" applyNumberFormat="1"/>
    <xf numFmtId="0" fontId="0" fillId="0" borderId="0" xfId="0" applyAlignment="1">
      <alignment wrapText="1"/>
    </xf>
    <xf numFmtId="0" fontId="3" fillId="0" borderId="0" xfId="0" applyFont="1" applyAlignment="1">
      <alignment horizontal="centerContinuous"/>
    </xf>
    <xf numFmtId="0" fontId="0" fillId="0" borderId="0" xfId="0" applyAlignment="1">
      <alignment horizontal="left" vertical="center" wrapText="1"/>
    </xf>
    <xf numFmtId="0" fontId="0" fillId="2" borderId="1" xfId="0" applyFill="1" applyBorder="1" applyAlignment="1">
      <alignment horizontal="centerContinuous"/>
    </xf>
    <xf numFmtId="0" fontId="0" fillId="3" borderId="0" xfId="0" applyFill="1"/>
    <xf numFmtId="0" fontId="3" fillId="0" borderId="4" xfId="0" applyFont="1" applyBorder="1"/>
    <xf numFmtId="0" fontId="2" fillId="0" borderId="3" xfId="0" applyFont="1" applyBorder="1" applyAlignment="1">
      <alignment horizontal="right" vertical="center"/>
    </xf>
    <xf numFmtId="0" fontId="2" fillId="0" borderId="5" xfId="0" applyFont="1" applyBorder="1" applyAlignment="1">
      <alignment horizontal="right" vertical="center"/>
    </xf>
    <xf numFmtId="0" fontId="2" fillId="0" borderId="7" xfId="0" applyFont="1" applyBorder="1" applyAlignment="1">
      <alignment horizontal="right" vertical="center"/>
    </xf>
    <xf numFmtId="0" fontId="0" fillId="0" borderId="6" xfId="0" applyBorder="1" applyAlignment="1">
      <alignment wrapText="1"/>
    </xf>
    <xf numFmtId="0" fontId="2" fillId="0" borderId="0" xfId="0" applyFont="1" applyAlignment="1">
      <alignment horizontal="right" vertical="center"/>
    </xf>
    <xf numFmtId="0" fontId="2" fillId="4" borderId="1" xfId="0" applyFont="1" applyFill="1" applyBorder="1" applyAlignment="1">
      <alignment horizontal="right" vertical="center"/>
    </xf>
    <xf numFmtId="0" fontId="0" fillId="0" borderId="2" xfId="0" applyBorder="1" applyAlignment="1">
      <alignment wrapText="1"/>
    </xf>
    <xf numFmtId="0" fontId="0" fillId="2" borderId="9" xfId="0" applyFill="1" applyBorder="1" applyAlignment="1">
      <alignment horizontal="centerContinuous" wrapText="1"/>
    </xf>
    <xf numFmtId="0" fontId="2" fillId="0" borderId="0" xfId="0" applyFont="1" applyAlignment="1">
      <alignment wrapText="1"/>
    </xf>
    <xf numFmtId="0" fontId="4" fillId="0" borderId="8" xfId="0" applyFont="1" applyBorder="1" applyAlignment="1">
      <alignment wrapText="1"/>
    </xf>
    <xf numFmtId="0" fontId="3" fillId="2" borderId="3" xfId="0" applyFont="1" applyFill="1" applyBorder="1" applyAlignment="1">
      <alignment horizontal="right" vertical="center"/>
    </xf>
    <xf numFmtId="0" fontId="3" fillId="2" borderId="7" xfId="0" applyFont="1" applyFill="1" applyBorder="1" applyAlignment="1">
      <alignment horizontal="right" vertical="center"/>
    </xf>
    <xf numFmtId="0" fontId="0" fillId="0" borderId="0" xfId="0" applyAlignment="1">
      <alignment vertical="center"/>
    </xf>
    <xf numFmtId="0" fontId="2" fillId="0" borderId="0" xfId="0" applyFont="1" applyAlignment="1">
      <alignment vertical="center"/>
    </xf>
    <xf numFmtId="165" fontId="0" fillId="0" borderId="0" xfId="0" applyNumberFormat="1" applyAlignment="1">
      <alignment vertical="center"/>
    </xf>
    <xf numFmtId="165" fontId="0" fillId="0" borderId="0" xfId="0" applyNumberFormat="1"/>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right" vertical="center"/>
    </xf>
    <xf numFmtId="0" fontId="6" fillId="0" borderId="0" xfId="0" applyFont="1" applyAlignment="1">
      <alignment horizontal="right" vertical="center"/>
    </xf>
    <xf numFmtId="0" fontId="2" fillId="0" borderId="0" xfId="0" applyFont="1" applyAlignment="1">
      <alignment horizontal="center" vertical="center"/>
    </xf>
    <xf numFmtId="166" fontId="0" fillId="0" borderId="0" xfId="0" applyNumberFormat="1" applyAlignment="1">
      <alignment vertical="center"/>
    </xf>
    <xf numFmtId="0" fontId="2" fillId="6" borderId="1" xfId="0" applyFont="1" applyFill="1" applyBorder="1"/>
    <xf numFmtId="0" fontId="2" fillId="6" borderId="9" xfId="0" applyFont="1" applyFill="1" applyBorder="1" applyAlignment="1">
      <alignment vertical="center"/>
    </xf>
    <xf numFmtId="0" fontId="2" fillId="6" borderId="2" xfId="0" applyFont="1" applyFill="1" applyBorder="1" applyAlignment="1">
      <alignment vertical="center"/>
    </xf>
    <xf numFmtId="0" fontId="2" fillId="6" borderId="0" xfId="0" applyFont="1" applyFill="1" applyAlignment="1">
      <alignment vertical="center"/>
    </xf>
    <xf numFmtId="0" fontId="2" fillId="0" borderId="0" xfId="0" applyFont="1" applyAlignment="1">
      <alignment horizontal="center" vertical="center" wrapText="1"/>
    </xf>
    <xf numFmtId="0" fontId="1" fillId="5" borderId="10" xfId="0" applyFont="1" applyFill="1" applyBorder="1" applyAlignment="1">
      <alignment horizontal="center" vertical="center"/>
    </xf>
    <xf numFmtId="0" fontId="6" fillId="5" borderId="10" xfId="0" applyFont="1" applyFill="1" applyBorder="1" applyAlignment="1">
      <alignment horizontal="center" vertical="center"/>
    </xf>
    <xf numFmtId="0" fontId="0" fillId="0" borderId="0" xfId="0" applyAlignment="1">
      <alignment vertical="center" wrapText="1"/>
    </xf>
  </cellXfs>
  <cellStyles count="1">
    <cellStyle name="Normal" xfId="0" builtinId="0"/>
  </cellStyles>
  <dxfs count="37">
    <dxf>
      <numFmt numFmtId="0" formatCode="General"/>
      <alignment horizontal="general" vertical="bottom" textRotation="0" wrapText="1" indent="0" justifyLastLine="0" shrinkToFit="0" readingOrder="0"/>
    </dxf>
    <dxf>
      <numFmt numFmtId="19" formatCode="dd/mm/yyyy"/>
    </dxf>
    <dxf>
      <font>
        <color rgb="FF006100"/>
      </font>
      <fill>
        <patternFill>
          <bgColor rgb="FFC6EFCE"/>
        </patternFill>
      </fill>
    </dxf>
    <dxf>
      <font>
        <color rgb="FF006100"/>
      </font>
      <fill>
        <patternFill>
          <bgColor rgb="FFC6EF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2032000</xdr:colOff>
      <xdr:row>0</xdr:row>
      <xdr:rowOff>927100</xdr:rowOff>
    </xdr:to>
    <xdr:pic>
      <xdr:nvPicPr>
        <xdr:cNvPr id="4" name="Picture 3">
          <a:extLst>
            <a:ext uri="{FF2B5EF4-FFF2-40B4-BE49-F238E27FC236}">
              <a16:creationId xmlns:a16="http://schemas.microsoft.com/office/drawing/2014/main" id="{057019E8-C9C6-E199-6ABF-104AC0FFCB0F}"/>
            </a:ext>
          </a:extLst>
        </xdr:cNvPr>
        <xdr:cNvPicPr>
          <a:picLocks noChangeAspect="1"/>
        </xdr:cNvPicPr>
      </xdr:nvPicPr>
      <xdr:blipFill>
        <a:blip xmlns:r="http://schemas.openxmlformats.org/officeDocument/2006/relationships" r:embed="rId1"/>
        <a:stretch>
          <a:fillRect/>
        </a:stretch>
      </xdr:blipFill>
      <xdr:spPr>
        <a:xfrm>
          <a:off x="0" y="0"/>
          <a:ext cx="3581400" cy="927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1</xdr:col>
      <xdr:colOff>2082800</xdr:colOff>
      <xdr:row>0</xdr:row>
      <xdr:rowOff>939800</xdr:rowOff>
    </xdr:to>
    <xdr:pic>
      <xdr:nvPicPr>
        <xdr:cNvPr id="2" name="Picture 1">
          <a:extLst>
            <a:ext uri="{FF2B5EF4-FFF2-40B4-BE49-F238E27FC236}">
              <a16:creationId xmlns:a16="http://schemas.microsoft.com/office/drawing/2014/main" id="{8D12E4BD-B843-B044-870F-F597451589DC}"/>
            </a:ext>
          </a:extLst>
        </xdr:cNvPr>
        <xdr:cNvPicPr>
          <a:picLocks noChangeAspect="1"/>
        </xdr:cNvPicPr>
      </xdr:nvPicPr>
      <xdr:blipFill>
        <a:blip xmlns:r="http://schemas.openxmlformats.org/officeDocument/2006/relationships" r:embed="rId1"/>
        <a:stretch>
          <a:fillRect/>
        </a:stretch>
      </xdr:blipFill>
      <xdr:spPr>
        <a:xfrm>
          <a:off x="0" y="12700"/>
          <a:ext cx="3581400" cy="9271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2" xr16:uid="{D6B19E2B-4F5A-BA4E-813D-095D71A67B24}" autoFormatId="16" applyNumberFormats="0" applyBorderFormats="0" applyFontFormats="0" applyPatternFormats="0" applyAlignmentFormats="0" applyWidthHeightFormats="0">
  <queryTableRefresh nextId="9">
    <queryTableFields count="8">
      <queryTableField id="1" name="Partner ID" tableColumnId="1"/>
      <queryTableField id="2" name="Partner Type" tableColumnId="2"/>
      <queryTableField id="3" name="Partner Name" tableColumnId="3"/>
      <queryTableField id="4" name="Date" tableColumnId="4"/>
      <queryTableField id="5" name="Group Number" tableColumnId="5"/>
      <queryTableField id="6" name="Feedback Type" tableColumnId="6"/>
      <queryTableField id="7" name="Feedback Message" tableColumnId="7"/>
      <queryTableField id="8" name="What was done?"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C1C55CCC-2939-D04F-8770-CC858328D432}"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5" xr16:uid="{28145BFD-6266-C446-947D-97A3B5B0D0F3}" autoFormatId="16" applyNumberFormats="0" applyBorderFormats="0" applyFontFormats="0" applyPatternFormats="0" applyAlignmentFormats="0" applyWidthHeightFormats="0">
  <queryTableRefresh nextId="9">
    <queryTableFields count="8">
      <queryTableField id="1" name="Tour ID" tableColumnId="1"/>
      <queryTableField id="2" name="Name of the tour" tableColumnId="2"/>
      <queryTableField id="3" name="Pax range" tableColumnId="3"/>
      <queryTableField id="4" name="Price" tableColumnId="4"/>
      <queryTableField id="5" name="Currency" tableColumnId="5"/>
      <queryTableField id="6" name="Margin" tableColumnId="6"/>
      <queryTableField id="7" name="Language" tableColumnId="7"/>
      <queryTableField id="8" name="Notes"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3" xr16:uid="{48805901-CB9B-7C44-9BDE-877E092631CD}"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9E29D0-3C50-5248-AB3E-982A5D4D7296}" name="Feedback_Database__2" displayName="Feedback_Database__2" ref="A1:H1426" tableType="queryTable" totalsRowShown="0">
  <autoFilter ref="A1:H1426" xr:uid="{219E29D0-3C50-5248-AB3E-982A5D4D7296}"/>
  <tableColumns count="8">
    <tableColumn id="1" xr3:uid="{76E95B38-9AA2-6F46-9B03-CE91664B7115}" uniqueName="1" name="Partner ID" queryTableFieldId="1"/>
    <tableColumn id="2" xr3:uid="{749B5F12-E852-F946-85A4-A16A6741992C}" uniqueName="2" name="Partner Type" queryTableFieldId="2" dataDxfId="23"/>
    <tableColumn id="3" xr3:uid="{963943A4-E64F-2444-81AB-52CD6701646D}" uniqueName="3" name="Partner Name" queryTableFieldId="3" dataDxfId="22"/>
    <tableColumn id="4" xr3:uid="{3C9827E1-591D-FB49-B782-0DE31F07CDEF}" uniqueName="4" name="Date" queryTableFieldId="4" dataDxfId="1"/>
    <tableColumn id="5" xr3:uid="{02E6902C-7D86-8945-812B-FFB5A8E8A5B5}" uniqueName="5" name="Group Number" queryTableFieldId="5" dataDxfId="21"/>
    <tableColumn id="6" xr3:uid="{1577371D-DC3F-4A4A-99EE-0754DDF7FD7B}" uniqueName="6" name="Feedback Type" queryTableFieldId="6" dataDxfId="20"/>
    <tableColumn id="7" xr3:uid="{149E820B-4A41-B24A-8C94-7EC608AA2D67}" uniqueName="7" name="Feedback Message" queryTableFieldId="7" dataDxfId="0"/>
    <tableColumn id="8" xr3:uid="{5963926F-3D26-6549-8F11-32F46DBAF336}" uniqueName="8" name="What was done?"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A24BD4-A37E-0E4E-81E2-DAF969795447}" name="Tour_Catalogue" displayName="Tour_Catalogue" ref="A1:M11" tableType="queryTable" totalsRowShown="0">
  <autoFilter ref="A1:M11" xr:uid="{E8A24BD4-A37E-0E4E-81E2-DAF969795447}"/>
  <tableColumns count="13">
    <tableColumn id="1" xr3:uid="{E3A882E1-2AC4-084D-A8A8-FE8E62DE22AB}" uniqueName="1" name="Column1" queryTableFieldId="1" dataDxfId="19"/>
    <tableColumn id="2" xr3:uid="{22DF104E-AF5E-EC49-BE68-D295C8988B16}" uniqueName="2" name="Column2" queryTableFieldId="2" dataDxfId="18"/>
    <tableColumn id="3" xr3:uid="{A9E6D878-838A-D643-8BCD-5F6178BE8252}" uniqueName="3" name="Column3" queryTableFieldId="3" dataDxfId="17"/>
    <tableColumn id="4" xr3:uid="{274BAF2B-734D-514F-AF89-DBDDAC8E4D31}" uniqueName="4" name="Column4" queryTableFieldId="4" dataDxfId="16"/>
    <tableColumn id="5" xr3:uid="{7D8929A0-97AB-004F-8D4E-985E3A49A9CA}" uniqueName="5" name="Column5" queryTableFieldId="5" dataDxfId="15"/>
    <tableColumn id="6" xr3:uid="{8F4C496F-AFE2-F347-8869-F0734D6BCB8A}" uniqueName="6" name="Column6" queryTableFieldId="6" dataDxfId="14"/>
    <tableColumn id="7" xr3:uid="{FA3CF723-284B-0A47-84F1-1596C8BCC526}" uniqueName="7" name="Column7" queryTableFieldId="7" dataDxfId="13"/>
    <tableColumn id="8" xr3:uid="{19424B4F-C879-DF4F-ADF6-80075FA174CD}" uniqueName="8" name="Column8" queryTableFieldId="8" dataDxfId="12"/>
    <tableColumn id="9" xr3:uid="{CFC98600-7C01-3C48-BE4E-6A00E877F634}" uniqueName="9" name="Column9" queryTableFieldId="9" dataDxfId="11"/>
    <tableColumn id="10" xr3:uid="{8388A1DD-80EE-BC44-9B8E-E89C2A85ABBF}" uniqueName="10" name="Column10" queryTableFieldId="10" dataDxfId="10"/>
    <tableColumn id="11" xr3:uid="{473D3791-ACC0-8845-BF48-E323C4888A2A}" uniqueName="11" name="Column11" queryTableFieldId="11" dataDxfId="9"/>
    <tableColumn id="12" xr3:uid="{A048939A-9BAD-E74B-A396-DF4CAB4AA41D}" uniqueName="12" name="Column12" queryTableFieldId="12" dataDxfId="8"/>
    <tableColumn id="13" xr3:uid="{69FC8538-B6C5-3847-8A3C-E9B04B0706BB}" uniqueName="13" name="Column13"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5B98E5-E5DE-6347-9085-513C508B9824}" name="Tour_Pricing" displayName="Tour_Pricing" ref="A1:H27" tableType="queryTable" totalsRowShown="0">
  <autoFilter ref="A1:H27" xr:uid="{975B98E5-E5DE-6347-9085-513C508B9824}"/>
  <tableColumns count="8">
    <tableColumn id="1" xr3:uid="{1F3059DD-6BB1-C740-9D7C-E93F5C2F9271}" uniqueName="1" name="Tour ID" queryTableFieldId="1" dataDxfId="7"/>
    <tableColumn id="2" xr3:uid="{2982849F-006A-4E4C-8F57-91B9F354C1E1}" uniqueName="2" name="Name of the tour" queryTableFieldId="2"/>
    <tableColumn id="3" xr3:uid="{34E9A314-AAAE-2942-936D-BA23C8926712}" uniqueName="3" name="Pax range" queryTableFieldId="3"/>
    <tableColumn id="4" xr3:uid="{245A9613-E0B6-4E46-BB20-09F30CB453C3}" uniqueName="4" name="Price" queryTableFieldId="4"/>
    <tableColumn id="5" xr3:uid="{341CA6F4-C24F-8448-81D1-D1CE5CD5E91E}" uniqueName="5" name="Currency" queryTableFieldId="5" dataDxfId="6"/>
    <tableColumn id="6" xr3:uid="{FDE0F5AD-0368-3B4F-B6DE-CC5D53B1BFA4}" uniqueName="6" name="Margin" queryTableFieldId="6"/>
    <tableColumn id="7" xr3:uid="{6FF9C4B5-78C5-BC48-869F-D9EB6FB7CB5E}" uniqueName="7" name="Language" queryTableFieldId="7" dataDxfId="5"/>
    <tableColumn id="8" xr3:uid="{DB43ECF4-5812-9D4D-B5D8-2010768B6C22}" uniqueName="8" name="Notes" queryTableField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8A4C52-A8C5-CD4D-8F0F-E7AC02906775}" name="Main_Database" displayName="Main_Database" ref="A1:R1236" tableType="queryTable" totalsRowShown="0">
  <autoFilter ref="A1:R1236" xr:uid="{6E8A4C52-A8C5-CD4D-8F0F-E7AC02906775}"/>
  <sortState xmlns:xlrd2="http://schemas.microsoft.com/office/spreadsheetml/2017/richdata2" ref="A2:R1236">
    <sortCondition ref="C1:C1236"/>
  </sortState>
  <tableColumns count="18">
    <tableColumn id="1" xr3:uid="{39E3BA93-3635-1A45-93F5-5EA0DA2B8AB6}" uniqueName="1" name="Column1" queryTableFieldId="1" dataDxfId="36"/>
    <tableColumn id="2" xr3:uid="{BD91874A-80D7-0A4A-BD33-21716D89BBBB}" uniqueName="2" name="Column2" queryTableFieldId="2" dataDxfId="35"/>
    <tableColumn id="3" xr3:uid="{2156AB14-7537-7F4E-9C67-B70F79443DC5}" uniqueName="3" name="Column3" queryTableFieldId="3" dataDxfId="34"/>
    <tableColumn id="4" xr3:uid="{5750B95C-F252-C744-A6E1-7638E138856C}" uniqueName="4" name="Column4" queryTableFieldId="4" dataDxfId="33"/>
    <tableColumn id="5" xr3:uid="{78733260-7A3A-1242-AE83-5C33E3DAD13A}" uniqueName="5" name="Column5" queryTableFieldId="5" dataDxfId="32"/>
    <tableColumn id="6" xr3:uid="{922AD19F-A4D3-4B49-A962-9D8B85F47B25}" uniqueName="6" name="Column6" queryTableFieldId="6" dataDxfId="31"/>
    <tableColumn id="7" xr3:uid="{F289A495-77F7-064B-A7C1-B2269E2E680D}" uniqueName="7" name="Column7" queryTableFieldId="7" dataDxfId="30"/>
    <tableColumn id="8" xr3:uid="{559AC5AF-7B56-6945-A830-7427CB587718}" uniqueName="8" name="Column8" queryTableFieldId="8" dataDxfId="29"/>
    <tableColumn id="9" xr3:uid="{2858D97B-FFCD-DC49-8715-410FF06681F2}" uniqueName="9" name="Column9" queryTableFieldId="9" dataDxfId="28"/>
    <tableColumn id="10" xr3:uid="{50999E85-13DA-AF45-8BF0-A7556264676E}" uniqueName="10" name="Column10" queryTableFieldId="10" dataDxfId="27"/>
    <tableColumn id="11" xr3:uid="{A13B4EEE-6793-D64C-92A8-B3837C333796}" uniqueName="11" name="Column11" queryTableFieldId="11"/>
    <tableColumn id="12" xr3:uid="{E2E51A5A-BA3C-7449-84F9-5573D6F262F5}" uniqueName="12" name="Column12" queryTableFieldId="12" dataDxfId="26"/>
    <tableColumn id="13" xr3:uid="{C5550A36-C60C-5F4E-BF86-4CA510D682B3}" uniqueName="13" name="Column13" queryTableFieldId="13" dataDxfId="25"/>
    <tableColumn id="14" xr3:uid="{940B33D2-926E-6142-8876-89E2FD6ABBB9}" uniqueName="14" name="Column14" queryTableFieldId="14" dataDxfId="24"/>
    <tableColumn id="15" xr3:uid="{6DE1475E-87EF-F84D-AAAC-57040ACCE106}" uniqueName="15" name="Column15" queryTableFieldId="15"/>
    <tableColumn id="16" xr3:uid="{BC47415D-7338-EE48-B3C9-894ECD22D088}" uniqueName="16" name="Column16" queryTableFieldId="16"/>
    <tableColumn id="17" xr3:uid="{8AE9BFE8-E9A3-BD42-9ABD-73C9F932B1F5}" uniqueName="17" name="Column17" queryTableFieldId="17"/>
    <tableColumn id="18" xr3:uid="{A6C31FEB-19BD-AF43-B546-EB51BFE931B4}" uniqueName="18" name="Column18"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4E22F-889C-8A4E-A1C2-BCA568170D1A}">
  <dimension ref="A6:L9"/>
  <sheetViews>
    <sheetView workbookViewId="0">
      <selection activeCell="B7" sqref="B7"/>
    </sheetView>
  </sheetViews>
  <sheetFormatPr baseColWidth="10" defaultRowHeight="15" x14ac:dyDescent="0.2"/>
  <cols>
    <col min="7" max="7" width="33.5" customWidth="1"/>
    <col min="8" max="8" width="15.33203125" bestFit="1" customWidth="1"/>
  </cols>
  <sheetData>
    <row r="6" spans="1:12" x14ac:dyDescent="0.2">
      <c r="A6" t="s">
        <v>2422</v>
      </c>
      <c r="B6" t="s">
        <v>3137</v>
      </c>
      <c r="E6" t="str" cm="1">
        <f t="array" ref="E6:L9">_xlfn._xlws.FILTER(Upload_Main!A3:H100028, Upload_Main!T3:T100028=1, "No match")</f>
        <v>FNB-81</v>
      </c>
      <c r="F6" t="str">
        <v>FNB_Restaurant</v>
      </c>
      <c r="G6" t="str">
        <v>Anatolia Turkish Cuisine - Halal Food in Saigon</v>
      </c>
      <c r="H6" t="str">
        <v>Turkish Halal Restaurant</v>
      </c>
      <c r="I6">
        <v>0</v>
      </c>
      <c r="J6" t="str">
        <v>Vietnam  </v>
      </c>
      <c r="K6" t="str">
        <v>Ho Chi Minh City</v>
      </c>
      <c r="L6" t="str">
        <v>Hotline - 0705345858</v>
      </c>
    </row>
    <row r="7" spans="1:12" x14ac:dyDescent="0.2">
      <c r="E7" t="str">
        <v>FNB-102</v>
      </c>
      <c r="F7" t="str">
        <v>FNB_Restaurant</v>
      </c>
      <c r="G7" t="str">
        <v>Halal Food Karim</v>
      </c>
      <c r="H7" t="str">
        <v>Vietnamese - Malay Halal Restaurant</v>
      </c>
      <c r="I7">
        <v>0</v>
      </c>
      <c r="J7" t="str">
        <v>Vietnam  </v>
      </c>
      <c r="K7" t="str">
        <v>Da Nang</v>
      </c>
      <c r="L7" t="str">
        <v>Hotline - 0946529853</v>
      </c>
    </row>
    <row r="8" spans="1:12" x14ac:dyDescent="0.2">
      <c r="E8" t="str">
        <v>FNB-82</v>
      </c>
      <c r="F8" t="str">
        <v>FNB_Restaurant</v>
      </c>
      <c r="G8" t="str">
        <v>Musa Karim Halal Restaurant</v>
      </c>
      <c r="H8" t="str">
        <v>Vietnamese - Malay Halal Restaurant</v>
      </c>
      <c r="I8">
        <v>0</v>
      </c>
      <c r="J8" t="str">
        <v>Vietnam  </v>
      </c>
      <c r="K8" t="str">
        <v>Ho Chi Minh City</v>
      </c>
      <c r="L8" t="str">
        <v>Hotline - 0937571119</v>
      </c>
    </row>
    <row r="9" spans="1:12" x14ac:dyDescent="0.2">
      <c r="E9" t="str">
        <v>FNB-101</v>
      </c>
      <c r="F9" t="str">
        <v>FNB_Restaurant</v>
      </c>
      <c r="G9" t="str">
        <v>Tasty House - Vietnamese &amp; Indian Halal Restaurant</v>
      </c>
      <c r="H9" t="str">
        <v>Vietnamese - Indian Halal Restaurant</v>
      </c>
      <c r="I9">
        <v>0</v>
      </c>
      <c r="J9" t="str">
        <v>Vietnam  </v>
      </c>
      <c r="K9" t="str">
        <v>Hoi An</v>
      </c>
      <c r="L9" t="str">
        <v>Hotline - 0817972727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64660-903C-3540-BCFA-FEF8E5F07A02}">
  <dimension ref="A1:J16"/>
  <sheetViews>
    <sheetView tabSelected="1" zoomScaleNormal="100" workbookViewId="0">
      <selection activeCell="E3" sqref="E3"/>
    </sheetView>
  </sheetViews>
  <sheetFormatPr baseColWidth="10" defaultRowHeight="15" x14ac:dyDescent="0.2"/>
  <cols>
    <col min="1" max="1" width="20.33203125" bestFit="1" customWidth="1"/>
    <col min="2" max="2" width="27.5" customWidth="1"/>
    <col min="5" max="5" width="16.5" bestFit="1" customWidth="1"/>
    <col min="6" max="6" width="11.83203125" bestFit="1" customWidth="1"/>
    <col min="9" max="9" width="54.1640625" style="14" customWidth="1"/>
    <col min="10" max="10" width="21.1640625" customWidth="1"/>
  </cols>
  <sheetData>
    <row r="1" spans="1:10" ht="86" customHeight="1" thickBot="1" x14ac:dyDescent="0.25">
      <c r="A1" s="18"/>
      <c r="B1" s="18"/>
      <c r="C1" s="18"/>
    </row>
    <row r="2" spans="1:10" ht="19" x14ac:dyDescent="0.25">
      <c r="A2" s="30" t="s">
        <v>830</v>
      </c>
      <c r="B2" s="19" t="s">
        <v>111</v>
      </c>
    </row>
    <row r="3" spans="1:10" ht="21" thickBot="1" x14ac:dyDescent="0.3">
      <c r="A3" s="31" t="s">
        <v>250</v>
      </c>
      <c r="B3" s="29" t="s">
        <v>2099</v>
      </c>
      <c r="D3" s="15"/>
    </row>
    <row r="4" spans="1:10" ht="16" thickBot="1" x14ac:dyDescent="0.25">
      <c r="D4" s="5"/>
    </row>
    <row r="5" spans="1:10" x14ac:dyDescent="0.2">
      <c r="A5" s="20" t="s">
        <v>251</v>
      </c>
      <c r="B5" s="1" t="str">
        <f>IF(B3="", "", _xlfn.XLOOKUP(B3, Upload_Main!C:C, Upload_Main!A:A, ""))</f>
        <v>GDE-55</v>
      </c>
      <c r="D5" s="8"/>
    </row>
    <row r="6" spans="1:10" x14ac:dyDescent="0.2">
      <c r="A6" s="21" t="s">
        <v>252</v>
      </c>
      <c r="B6" s="2" t="str">
        <f>IF(B3="", "", _xlfn.XLOOKUP(B3, Upload_Main!C:C, Upload_Main!B:B, ""))</f>
        <v>GDE_Guide</v>
      </c>
      <c r="D6" s="8"/>
    </row>
    <row r="7" spans="1:10" x14ac:dyDescent="0.2">
      <c r="A7" s="21" t="s">
        <v>3</v>
      </c>
      <c r="B7" s="2">
        <f>IF(B3="", "", _xlfn.XLOOKUP(B3, Upload_Main!C:C, Upload_Main!E:E, ""))</f>
        <v>0</v>
      </c>
    </row>
    <row r="8" spans="1:10" x14ac:dyDescent="0.2">
      <c r="A8" s="21" t="s">
        <v>4</v>
      </c>
      <c r="B8" s="2" t="str">
        <f>IF(B3="", "", _xlfn.XLOOKUP(B3, Upload_Main!C:C, Upload_Main!F:F, ""))</f>
        <v>Vietnam  </v>
      </c>
    </row>
    <row r="9" spans="1:10" x14ac:dyDescent="0.2">
      <c r="A9" s="21" t="s">
        <v>828</v>
      </c>
      <c r="B9" s="23" t="str">
        <f>IF(B3="", "", _xlfn.XLOOKUP(B3, Upload_Main!C:C, Upload_Main!H:H, ""))</f>
        <v>0968936397</v>
      </c>
    </row>
    <row r="10" spans="1:10" ht="16" thickBot="1" x14ac:dyDescent="0.25">
      <c r="A10" s="22" t="s">
        <v>253</v>
      </c>
      <c r="B10" s="3" t="str">
        <f>IF(B3="", "", _xlfn.XLOOKUP(B3, Upload_Main!C:C, Upload_Main!G:G, ""))</f>
        <v>Ha Noi</v>
      </c>
    </row>
    <row r="11" spans="1:10" ht="16" thickBot="1" x14ac:dyDescent="0.25">
      <c r="A11" s="24"/>
    </row>
    <row r="12" spans="1:10" ht="16" thickBot="1" x14ac:dyDescent="0.25">
      <c r="A12" s="25" t="s">
        <v>831</v>
      </c>
      <c r="B12" s="26">
        <f>IF(B3="", "", _xlfn.XLOOKUP(B3, Upload_Main!C:C, Upload_Main!E:E, ""))</f>
        <v>0</v>
      </c>
    </row>
    <row r="13" spans="1:10" ht="16" thickBot="1" x14ac:dyDescent="0.25">
      <c r="E13" s="17" t="s">
        <v>829</v>
      </c>
      <c r="F13" s="11"/>
      <c r="G13" s="11"/>
      <c r="H13" s="11"/>
      <c r="I13" s="27"/>
      <c r="J13" s="12"/>
    </row>
    <row r="14" spans="1:10" ht="16" x14ac:dyDescent="0.2">
      <c r="E14" s="4" t="s">
        <v>2</v>
      </c>
      <c r="F14" s="5" t="s">
        <v>240</v>
      </c>
      <c r="G14" s="5" t="s">
        <v>241</v>
      </c>
      <c r="H14" s="5" t="s">
        <v>242</v>
      </c>
      <c r="I14" s="28" t="s">
        <v>243</v>
      </c>
      <c r="J14" s="6" t="s">
        <v>244</v>
      </c>
    </row>
    <row r="15" spans="1:10" ht="32" x14ac:dyDescent="0.2">
      <c r="E15" s="7" t="str" cm="1">
        <f t="array" ref="E15:J15">_xlfn._xlws.FILTER('Upload Feedback'!C2:H2393, 'Upload Feedback'!C2:C2393=B3)</f>
        <v xml:space="preserve">Chu Duc Dung  - MHP </v>
      </c>
      <c r="F15" s="9">
        <v>45561</v>
      </c>
      <c r="G15" s="9" t="str">
        <v>L2009</v>
      </c>
      <c r="H15" s="8" t="str">
        <v>Good</v>
      </c>
      <c r="I15" s="16">
        <v>0</v>
      </c>
      <c r="J15" s="10">
        <v>0</v>
      </c>
    </row>
    <row r="16" spans="1:10" x14ac:dyDescent="0.2">
      <c r="E16" s="7"/>
      <c r="F16" s="9"/>
      <c r="G16" s="9"/>
      <c r="H16" s="8"/>
      <c r="I16" s="16"/>
      <c r="J16" s="10"/>
    </row>
  </sheetData>
  <conditionalFormatting sqref="H15:H16">
    <cfRule type="containsText" dxfId="4" priority="1" operator="containsText" text="Bad">
      <formula>NOT(ISERROR(SEARCH("Bad",H15)))</formula>
    </cfRule>
    <cfRule type="containsText" dxfId="3" priority="2" operator="containsText" text="Good">
      <formula>NOT(ISERROR(SEARCH("Good",H15)))</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E4A2B8D-59BA-1D4A-AB2C-4C9F54B12E20}">
          <x14:formula1>
            <xm:f>_xlfn.ANCHORARRAY('Help Sheet'!$A$1)</xm:f>
          </x14:formula1>
          <xm:sqref>B3</xm:sqref>
        </x14:dataValidation>
        <x14:dataValidation type="list" allowBlank="1" showInputMessage="1" showErrorMessage="1" xr:uid="{DA7B3546-8096-7D49-92CC-28F8C833C0D3}">
          <x14:formula1>
            <xm:f>'Help Sheet'!$E$2:$E$17</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1B7FE-CD49-2A46-8950-71DF1F5C8A76}">
  <dimension ref="A1:T33"/>
  <sheetViews>
    <sheetView workbookViewId="0">
      <selection activeCell="B20" sqref="B20"/>
    </sheetView>
  </sheetViews>
  <sheetFormatPr baseColWidth="10" defaultRowHeight="15" x14ac:dyDescent="0.2"/>
  <cols>
    <col min="1" max="1" width="19.6640625" bestFit="1" customWidth="1"/>
    <col min="2" max="2" width="44.6640625" customWidth="1"/>
    <col min="3" max="3" width="7.1640625" customWidth="1"/>
    <col min="4" max="4" width="12.33203125" bestFit="1" customWidth="1"/>
    <col min="5" max="5" width="9.6640625" customWidth="1"/>
    <col min="6" max="6" width="7.33203125" customWidth="1"/>
    <col min="7" max="7" width="7" customWidth="1"/>
    <col min="8" max="8" width="9.6640625" bestFit="1" customWidth="1"/>
    <col min="9" max="9" width="5" customWidth="1"/>
    <col min="10" max="10" width="12.6640625" bestFit="1" customWidth="1"/>
    <col min="11" max="11" width="15" bestFit="1" customWidth="1"/>
    <col min="12" max="12" width="15.6640625" bestFit="1" customWidth="1"/>
    <col min="13" max="13" width="8.5" bestFit="1" customWidth="1"/>
    <col min="20" max="20" width="30.5" customWidth="1"/>
  </cols>
  <sheetData>
    <row r="1" spans="1:20" ht="80" customHeight="1" x14ac:dyDescent="0.2">
      <c r="A1" s="18"/>
      <c r="B1" s="18"/>
      <c r="C1" s="18"/>
      <c r="D1" s="18"/>
      <c r="E1" s="18"/>
    </row>
    <row r="2" spans="1:20" ht="22" customHeight="1" thickBot="1" x14ac:dyDescent="0.25">
      <c r="F2" s="5"/>
      <c r="G2" s="5"/>
      <c r="H2" s="5"/>
      <c r="I2" s="5"/>
      <c r="J2" s="46" t="s">
        <v>1049</v>
      </c>
      <c r="K2" s="46"/>
      <c r="L2" s="46"/>
      <c r="M2" s="46"/>
      <c r="N2" s="46"/>
      <c r="O2" s="46"/>
      <c r="P2" s="46"/>
      <c r="Q2" s="46"/>
      <c r="R2" s="5"/>
      <c r="S2" s="5"/>
      <c r="T2" s="5"/>
    </row>
    <row r="3" spans="1:20" ht="20" thickBot="1" x14ac:dyDescent="0.25">
      <c r="A3" s="39" t="s">
        <v>1031</v>
      </c>
      <c r="B3" s="48" t="s">
        <v>903</v>
      </c>
      <c r="C3" s="32"/>
      <c r="D3" s="43"/>
      <c r="E3" s="44" t="s">
        <v>1038</v>
      </c>
      <c r="F3" s="44" t="s">
        <v>1056</v>
      </c>
      <c r="G3" s="44" t="s">
        <v>1055</v>
      </c>
      <c r="H3" s="45" t="s">
        <v>1054</v>
      </c>
      <c r="I3" s="32"/>
      <c r="J3" s="46" t="s">
        <v>999</v>
      </c>
      <c r="K3" s="46" t="s">
        <v>1011</v>
      </c>
      <c r="L3" s="46" t="s">
        <v>1012</v>
      </c>
      <c r="M3" s="46" t="s">
        <v>3</v>
      </c>
      <c r="N3" s="46" t="s">
        <v>1013</v>
      </c>
      <c r="O3" s="46" t="s">
        <v>1014</v>
      </c>
      <c r="P3" s="46" t="s">
        <v>1015</v>
      </c>
      <c r="Q3" s="46" t="s">
        <v>270</v>
      </c>
      <c r="R3" s="32"/>
      <c r="S3" s="32"/>
      <c r="T3" s="32"/>
    </row>
    <row r="4" spans="1:20" ht="20" thickBot="1" x14ac:dyDescent="0.25">
      <c r="A4" s="39" t="s">
        <v>1032</v>
      </c>
      <c r="B4" s="48" t="s">
        <v>903</v>
      </c>
      <c r="C4" s="32"/>
      <c r="D4" s="36" t="s">
        <v>1041</v>
      </c>
      <c r="E4" s="42" cm="1">
        <f t="array" ref="E4:H8">_xlfn._xlws.FILTER(
  'Upload Pricing'!D2:G9999,
  ('Upload Pricing'!A2:A9999=B6) * ('Upload Pricing'!G2:G9999=B8)
)</f>
        <v>403.42741935483872</v>
      </c>
      <c r="F4" s="32" t="str">
        <v>USD</v>
      </c>
      <c r="G4" s="42">
        <v>40</v>
      </c>
      <c r="H4" s="32" t="str">
        <v>EN</v>
      </c>
      <c r="I4" s="32"/>
      <c r="J4" s="32" t="str" cm="1">
        <f t="array" ref="J4:Q4">_xlfn._xlws.FILTER('Upload Catalogue'!A2:H10006, 'Upload Catalogue'!E2:E10006=B4)</f>
        <v>SIN-FULL1D</v>
      </c>
      <c r="K4" s="32" t="str">
        <v>Singapore Full Day</v>
      </c>
      <c r="L4" s="32" t="str">
        <v>Dzień w Singapurze</v>
      </c>
      <c r="M4" s="32" t="str">
        <v>Singapore</v>
      </c>
      <c r="N4" s="32" t="str">
        <v>Singapore</v>
      </c>
      <c r="O4" s="32" t="str">
        <v>City Tour</v>
      </c>
      <c r="P4" s="32" t="str">
        <v>1 Day</v>
      </c>
      <c r="Q4" s="32" t="str">
        <v>Active</v>
      </c>
      <c r="R4" s="32"/>
      <c r="S4" s="32"/>
      <c r="T4" s="32"/>
    </row>
    <row r="5" spans="1:20" ht="20" thickBot="1" x14ac:dyDescent="0.25">
      <c r="A5" s="39" t="s">
        <v>1033</v>
      </c>
      <c r="B5" s="48" t="s">
        <v>1028</v>
      </c>
      <c r="C5" s="32"/>
      <c r="D5" s="36" t="s">
        <v>1042</v>
      </c>
      <c r="E5" s="42">
        <v>403.42741935483872</v>
      </c>
      <c r="F5" s="32" t="str">
        <v>USD</v>
      </c>
      <c r="G5" s="42">
        <v>40</v>
      </c>
      <c r="H5" s="32" t="str">
        <v>EN</v>
      </c>
      <c r="I5" s="32"/>
      <c r="J5" s="32"/>
      <c r="K5" s="32"/>
      <c r="L5" s="32"/>
      <c r="M5" s="32"/>
      <c r="N5" s="32"/>
      <c r="O5" s="32"/>
      <c r="P5" s="32"/>
      <c r="Q5" s="32"/>
      <c r="R5" s="32"/>
      <c r="S5" s="32"/>
      <c r="T5" s="32"/>
    </row>
    <row r="6" spans="1:20" x14ac:dyDescent="0.2">
      <c r="A6" s="36" t="s">
        <v>1034</v>
      </c>
      <c r="B6" s="32" t="str">
        <f>_xlfn.XLOOKUP(B5,'Upload Catalogue'!$B$2:$B$10005,'Upload Catalogue'!$A$2:$A$10005, "")</f>
        <v>SIN-FULL1D</v>
      </c>
      <c r="C6" s="32"/>
      <c r="D6" s="36" t="s">
        <v>1042</v>
      </c>
      <c r="E6" s="42">
        <v>296.77419354838707</v>
      </c>
      <c r="F6" s="32" t="str">
        <v>USD</v>
      </c>
      <c r="G6" s="42">
        <v>40</v>
      </c>
      <c r="H6" s="34" t="str">
        <v>EN</v>
      </c>
      <c r="I6" s="34"/>
      <c r="J6" s="32"/>
      <c r="K6" s="32"/>
      <c r="L6" s="32"/>
      <c r="M6" s="32"/>
      <c r="N6" s="32"/>
      <c r="O6" s="32"/>
      <c r="P6" s="32"/>
      <c r="Q6" s="32"/>
      <c r="R6" s="32"/>
      <c r="S6" s="32"/>
      <c r="T6" s="32"/>
    </row>
    <row r="7" spans="1:20" ht="16" thickBot="1" x14ac:dyDescent="0.25">
      <c r="A7" s="36"/>
      <c r="B7" s="32"/>
      <c r="C7" s="32"/>
      <c r="D7" s="36" t="s">
        <v>1043</v>
      </c>
      <c r="E7" s="42">
        <v>296.77419354838707</v>
      </c>
      <c r="F7" s="32" t="str">
        <v>USD</v>
      </c>
      <c r="G7" s="42">
        <v>40</v>
      </c>
      <c r="H7" s="34" t="str">
        <v>EN</v>
      </c>
      <c r="I7" s="34"/>
      <c r="J7" s="32"/>
      <c r="K7" s="32"/>
      <c r="L7" s="32"/>
      <c r="M7" s="32"/>
      <c r="N7" s="32"/>
      <c r="O7" s="32"/>
      <c r="P7" s="32"/>
      <c r="Q7" s="32"/>
      <c r="R7" s="32"/>
      <c r="S7" s="32"/>
      <c r="T7" s="32"/>
    </row>
    <row r="8" spans="1:20" ht="17" thickBot="1" x14ac:dyDescent="0.25">
      <c r="A8" s="40" t="s">
        <v>1048</v>
      </c>
      <c r="B8" s="49" t="s">
        <v>1010</v>
      </c>
      <c r="C8" s="32"/>
      <c r="D8" s="36" t="s">
        <v>1044</v>
      </c>
      <c r="E8" s="42">
        <v>232.7822580645161</v>
      </c>
      <c r="F8" s="32" t="str">
        <v>USD</v>
      </c>
      <c r="G8" s="42">
        <v>40</v>
      </c>
      <c r="H8" s="34" t="str">
        <v>EN</v>
      </c>
      <c r="I8" s="34"/>
      <c r="J8" s="32"/>
      <c r="K8" s="32"/>
      <c r="L8" s="32"/>
      <c r="M8" s="32"/>
      <c r="N8" s="32"/>
      <c r="O8" s="32"/>
      <c r="P8" s="32"/>
      <c r="Q8" s="32"/>
      <c r="R8" s="32"/>
      <c r="S8" s="32"/>
      <c r="T8" s="32"/>
    </row>
    <row r="9" spans="1:20" x14ac:dyDescent="0.2">
      <c r="A9" s="32"/>
      <c r="B9" s="32"/>
      <c r="C9" s="32"/>
      <c r="D9" s="36" t="s">
        <v>1045</v>
      </c>
      <c r="E9" s="42"/>
      <c r="F9" s="32"/>
      <c r="G9" s="42"/>
      <c r="H9" s="34"/>
      <c r="I9" s="34"/>
      <c r="J9" s="32"/>
      <c r="K9" s="32"/>
      <c r="L9" s="32"/>
      <c r="M9" s="32"/>
      <c r="N9" s="32"/>
      <c r="O9" s="32"/>
      <c r="P9" s="32"/>
      <c r="Q9" s="32"/>
      <c r="R9" s="32"/>
      <c r="S9" s="32"/>
      <c r="T9" s="32"/>
    </row>
    <row r="10" spans="1:20" x14ac:dyDescent="0.2">
      <c r="A10" s="32"/>
      <c r="B10" s="32"/>
      <c r="C10" s="32"/>
      <c r="D10" s="36" t="s">
        <v>1046</v>
      </c>
      <c r="E10" s="42"/>
      <c r="F10" s="32"/>
      <c r="G10" s="42"/>
      <c r="H10" s="34"/>
      <c r="I10" s="34"/>
      <c r="J10" s="32"/>
      <c r="K10" s="32"/>
      <c r="L10" s="32"/>
      <c r="M10" s="32"/>
      <c r="N10" s="32"/>
      <c r="O10" s="32"/>
      <c r="P10" s="32"/>
      <c r="Q10" s="32"/>
      <c r="R10" s="32"/>
      <c r="S10" s="32"/>
      <c r="T10" s="32"/>
    </row>
    <row r="11" spans="1:20" x14ac:dyDescent="0.2">
      <c r="A11" s="32"/>
      <c r="B11" s="32"/>
      <c r="C11" s="32"/>
      <c r="D11" s="36" t="s">
        <v>1047</v>
      </c>
      <c r="E11" s="42"/>
      <c r="F11" s="32"/>
      <c r="G11" s="42"/>
      <c r="H11" s="34"/>
      <c r="I11" s="34"/>
      <c r="J11" s="32"/>
      <c r="K11" s="32"/>
      <c r="L11" s="32"/>
      <c r="M11" s="32"/>
      <c r="N11" s="32"/>
      <c r="O11" s="32"/>
      <c r="P11" s="32"/>
      <c r="Q11" s="32"/>
      <c r="R11" s="32"/>
      <c r="S11" s="32"/>
      <c r="T11" s="32"/>
    </row>
    <row r="12" spans="1:20" x14ac:dyDescent="0.2">
      <c r="A12" s="32"/>
      <c r="B12" s="32"/>
      <c r="C12" s="32"/>
      <c r="D12" s="36" t="s">
        <v>1053</v>
      </c>
      <c r="E12" s="32"/>
      <c r="F12" s="32"/>
      <c r="G12" s="34"/>
      <c r="H12" s="34"/>
      <c r="I12" s="34"/>
      <c r="J12" s="32"/>
      <c r="K12" s="32"/>
      <c r="L12" s="32"/>
      <c r="M12" s="32"/>
      <c r="N12" s="32"/>
      <c r="O12" s="32"/>
      <c r="P12" s="32"/>
      <c r="Q12" s="32"/>
      <c r="R12" s="32"/>
      <c r="S12" s="32"/>
      <c r="T12" s="32"/>
    </row>
    <row r="13" spans="1:20" ht="32" x14ac:dyDescent="0.2">
      <c r="A13" s="47" t="s">
        <v>1016</v>
      </c>
      <c r="B13" s="50" cm="1">
        <f t="array" ref="B13">_xlfn._xlws.FILTER('Upload Catalogue'!K2:K10005, 'Upload Catalogue'!A2:A10005=B6)</f>
        <v>0</v>
      </c>
      <c r="C13" s="32"/>
      <c r="D13" s="32"/>
      <c r="E13" s="32"/>
      <c r="F13" s="32"/>
      <c r="G13" s="34"/>
      <c r="H13" s="47"/>
      <c r="I13" s="32"/>
      <c r="J13" s="32"/>
      <c r="K13" s="32"/>
      <c r="L13" s="32"/>
      <c r="M13" s="33"/>
      <c r="N13" s="33"/>
      <c r="O13" s="33"/>
      <c r="P13" s="33"/>
      <c r="Q13" s="33"/>
      <c r="R13" s="33"/>
      <c r="S13" s="33"/>
      <c r="T13" s="33"/>
    </row>
    <row r="14" spans="1:20" s="37" customFormat="1" ht="224" x14ac:dyDescent="0.2">
      <c r="A14" s="41" t="s">
        <v>1052</v>
      </c>
      <c r="B14" s="38" t="str" cm="1">
        <f t="array" ref="B14">_xlfn._xlws.FILTER('Upload Catalogue'!M2:M10005, 'Upload Catalogue'!A2:A10005=B6)</f>
        <v>Extra notes
City walking tour with Lunch (4.0hrs)
Colonial District / Merlion Park
Chinatown 
Little India
Hawker’s lunch
**using MBS / public transport ***
Marina Bay Walking Tour (4.5hrs)
Public Transport
MBS Skypark
GBB –  2 Conservatories (Subject to changes in an event if special event)
Rhapsody show
**using MBS / public transport ***</v>
      </c>
      <c r="C14" s="38"/>
      <c r="D14" s="41"/>
      <c r="H14" s="41"/>
      <c r="I14" s="38"/>
      <c r="T14" s="38"/>
    </row>
    <row r="15" spans="1:20" x14ac:dyDescent="0.2">
      <c r="A15" s="5" t="s">
        <v>1029</v>
      </c>
      <c r="B15" cm="1">
        <f t="array" ref="B15">_xlfn._xlws.FILTER('Upload Catalogue'!L2:L10005, 'Upload Catalogue'!A2:A10005=B6)</f>
        <v>0</v>
      </c>
      <c r="H15" s="5"/>
    </row>
    <row r="20" spans="1:15" x14ac:dyDescent="0.2">
      <c r="A20" s="33"/>
      <c r="B20" s="33"/>
      <c r="C20" s="33"/>
      <c r="D20" s="33"/>
      <c r="E20" s="33"/>
      <c r="F20" s="33"/>
      <c r="G20" s="33"/>
      <c r="H20" s="33"/>
      <c r="I20" s="33"/>
      <c r="J20" s="33"/>
      <c r="K20" s="33"/>
      <c r="L20" s="33"/>
      <c r="M20" s="33"/>
      <c r="N20" s="33"/>
      <c r="O20" s="33"/>
    </row>
    <row r="21" spans="1:15" x14ac:dyDescent="0.2">
      <c r="A21" s="36"/>
      <c r="B21" s="34"/>
      <c r="D21" s="35"/>
    </row>
    <row r="22" spans="1:15" x14ac:dyDescent="0.2">
      <c r="A22" s="36"/>
      <c r="B22" s="35"/>
      <c r="D22" s="35"/>
    </row>
    <row r="23" spans="1:15" x14ac:dyDescent="0.2">
      <c r="A23" s="36"/>
      <c r="B23" s="35"/>
      <c r="D23" s="35"/>
    </row>
    <row r="24" spans="1:15" x14ac:dyDescent="0.2">
      <c r="A24" s="36"/>
      <c r="B24" s="35"/>
      <c r="D24" s="35"/>
    </row>
    <row r="25" spans="1:15" x14ac:dyDescent="0.2">
      <c r="A25" s="36"/>
      <c r="B25" s="35"/>
      <c r="D25" s="35"/>
    </row>
    <row r="26" spans="1:15" x14ac:dyDescent="0.2">
      <c r="A26" s="36"/>
      <c r="B26" s="35"/>
      <c r="D26" s="35"/>
    </row>
    <row r="27" spans="1:15" x14ac:dyDescent="0.2">
      <c r="A27" s="36"/>
      <c r="B27" s="35"/>
      <c r="D27" s="35"/>
    </row>
    <row r="28" spans="1:15" x14ac:dyDescent="0.2">
      <c r="A28" s="36"/>
      <c r="B28" s="35"/>
      <c r="D28" s="35"/>
    </row>
    <row r="33" spans="1:2" s="37" customFormat="1" x14ac:dyDescent="0.2">
      <c r="A33" s="41"/>
      <c r="B33" s="38"/>
    </row>
  </sheetData>
  <dataValidations count="1">
    <dataValidation type="list" allowBlank="1" showInputMessage="1" showErrorMessage="1" sqref="B8" xr:uid="{C43CAB07-5F15-A24F-96AF-D237D3432BA1}">
      <formula1>"EN,PL,ES,"</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75E3B40-75E2-F741-8899-86534698D9F9}">
          <x14:formula1>
            <xm:f>'Help Sheet'!$G$2:$G$13</xm:f>
          </x14:formula1>
          <xm:sqref>B3</xm:sqref>
        </x14:dataValidation>
        <x14:dataValidation type="list" allowBlank="1" showInputMessage="1" showErrorMessage="1" xr:uid="{D03D456E-DA6A-5D40-9684-85A093B30DDF}">
          <x14:formula1>
            <xm:f>'Help Sheet'!$I$2:$I$200</xm:f>
          </x14:formula1>
          <xm:sqref>B4</xm:sqref>
        </x14:dataValidation>
        <x14:dataValidation type="list" allowBlank="1" showInputMessage="1" showErrorMessage="1" xr:uid="{C778CB6B-D1F6-A949-908C-EC4F091E6356}">
          <x14:formula1>
            <xm:f>'Help Sheet'!$K$2:$K$999</xm:f>
          </x14:formula1>
          <xm:sqref>B5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8E5F0-6131-5D47-A2E2-641E5172B753}">
  <dimension ref="A1:H1426"/>
  <sheetViews>
    <sheetView workbookViewId="0">
      <selection activeCell="C21" sqref="C21"/>
    </sheetView>
  </sheetViews>
  <sheetFormatPr baseColWidth="10" defaultRowHeight="15" x14ac:dyDescent="0.2"/>
  <cols>
    <col min="1" max="1" width="11.5" bestFit="1" customWidth="1"/>
    <col min="2" max="2" width="20.1640625" bestFit="1" customWidth="1"/>
    <col min="3" max="3" width="43.1640625" bestFit="1" customWidth="1"/>
    <col min="4" max="4" width="10.5" bestFit="1" customWidth="1"/>
    <col min="5" max="5" width="15.1640625" bestFit="1" customWidth="1"/>
    <col min="6" max="6" width="15" bestFit="1" customWidth="1"/>
    <col min="7" max="7" width="80.5" style="14" bestFit="1" customWidth="1"/>
    <col min="8" max="8" width="80.6640625" bestFit="1" customWidth="1"/>
  </cols>
  <sheetData>
    <row r="1" spans="1:8" ht="16" x14ac:dyDescent="0.2">
      <c r="A1" t="s">
        <v>0</v>
      </c>
      <c r="B1" t="s">
        <v>1</v>
      </c>
      <c r="C1" t="s">
        <v>2</v>
      </c>
      <c r="D1" t="s">
        <v>240</v>
      </c>
      <c r="E1" t="s">
        <v>241</v>
      </c>
      <c r="F1" t="s">
        <v>242</v>
      </c>
      <c r="G1" s="14" t="s">
        <v>243</v>
      </c>
      <c r="H1" t="s">
        <v>244</v>
      </c>
    </row>
    <row r="2" spans="1:8" ht="16" x14ac:dyDescent="0.2">
      <c r="A2" t="s">
        <v>82</v>
      </c>
      <c r="B2" t="s">
        <v>1061</v>
      </c>
      <c r="C2" t="s">
        <v>85</v>
      </c>
      <c r="D2" s="13">
        <v>44927</v>
      </c>
      <c r="E2" t="s">
        <v>2423</v>
      </c>
      <c r="F2" t="s">
        <v>2001</v>
      </c>
      <c r="G2" s="14" t="s">
        <v>2424</v>
      </c>
      <c r="H2" t="s">
        <v>2425</v>
      </c>
    </row>
    <row r="3" spans="1:8" ht="32" x14ac:dyDescent="0.2">
      <c r="A3" t="s">
        <v>82</v>
      </c>
      <c r="B3" t="s">
        <v>1061</v>
      </c>
      <c r="C3" t="s">
        <v>85</v>
      </c>
      <c r="D3" s="13">
        <v>45766</v>
      </c>
      <c r="E3" t="s">
        <v>2845</v>
      </c>
      <c r="F3" t="s">
        <v>2001</v>
      </c>
      <c r="G3" s="14" t="s">
        <v>3140</v>
      </c>
    </row>
    <row r="4" spans="1:8" ht="16" x14ac:dyDescent="0.2">
      <c r="A4" t="s">
        <v>82</v>
      </c>
      <c r="B4" t="s">
        <v>1061</v>
      </c>
      <c r="C4" t="s">
        <v>85</v>
      </c>
      <c r="D4" s="13">
        <v>45420</v>
      </c>
      <c r="E4" t="s">
        <v>245</v>
      </c>
      <c r="F4" t="s">
        <v>2001</v>
      </c>
      <c r="G4" s="14" t="s">
        <v>3141</v>
      </c>
      <c r="H4" t="s">
        <v>3142</v>
      </c>
    </row>
    <row r="5" spans="1:8" ht="16" x14ac:dyDescent="0.2">
      <c r="A5" t="s">
        <v>82</v>
      </c>
      <c r="B5" t="s">
        <v>1061</v>
      </c>
      <c r="C5" t="s">
        <v>85</v>
      </c>
      <c r="D5" s="13">
        <v>45289</v>
      </c>
      <c r="E5" t="s">
        <v>2474</v>
      </c>
      <c r="F5" t="s">
        <v>2001</v>
      </c>
      <c r="G5" s="14" t="s">
        <v>2424</v>
      </c>
      <c r="H5" t="s">
        <v>3143</v>
      </c>
    </row>
    <row r="6" spans="1:8" x14ac:dyDescent="0.2">
      <c r="A6" t="s">
        <v>3144</v>
      </c>
      <c r="D6" s="13">
        <v>44927</v>
      </c>
    </row>
    <row r="7" spans="1:8" x14ac:dyDescent="0.2">
      <c r="A7" t="s">
        <v>3144</v>
      </c>
      <c r="D7" s="13">
        <v>44927</v>
      </c>
    </row>
    <row r="8" spans="1:8" ht="16" x14ac:dyDescent="0.2">
      <c r="A8" t="s">
        <v>1559</v>
      </c>
      <c r="B8" t="s">
        <v>111</v>
      </c>
      <c r="C8" t="s">
        <v>2088</v>
      </c>
      <c r="D8" s="13">
        <v>45241</v>
      </c>
      <c r="E8" t="s">
        <v>2427</v>
      </c>
      <c r="F8" t="s">
        <v>2001</v>
      </c>
      <c r="G8" s="14" t="s">
        <v>2428</v>
      </c>
      <c r="H8" t="s">
        <v>2429</v>
      </c>
    </row>
    <row r="9" spans="1:8" ht="16" x14ac:dyDescent="0.2">
      <c r="A9" t="s">
        <v>1944</v>
      </c>
      <c r="B9" t="s">
        <v>111</v>
      </c>
      <c r="C9" t="s">
        <v>2108</v>
      </c>
      <c r="D9" s="13">
        <v>45243</v>
      </c>
      <c r="E9" t="s">
        <v>2430</v>
      </c>
      <c r="F9" t="s">
        <v>246</v>
      </c>
      <c r="G9" s="14" t="s">
        <v>2431</v>
      </c>
    </row>
    <row r="10" spans="1:8" ht="16" x14ac:dyDescent="0.2">
      <c r="A10" t="s">
        <v>1571</v>
      </c>
      <c r="B10" t="s">
        <v>111</v>
      </c>
      <c r="C10" t="s">
        <v>2086</v>
      </c>
      <c r="D10" s="13">
        <v>45243</v>
      </c>
      <c r="E10" t="s">
        <v>2430</v>
      </c>
      <c r="F10" t="s">
        <v>246</v>
      </c>
      <c r="G10" s="14" t="s">
        <v>2432</v>
      </c>
    </row>
    <row r="11" spans="1:8" ht="32" x14ac:dyDescent="0.2">
      <c r="A11" t="s">
        <v>1571</v>
      </c>
      <c r="B11" t="s">
        <v>111</v>
      </c>
      <c r="C11" t="s">
        <v>2086</v>
      </c>
      <c r="D11" s="13">
        <v>45243</v>
      </c>
      <c r="E11" t="s">
        <v>2430</v>
      </c>
      <c r="F11" t="s">
        <v>2001</v>
      </c>
      <c r="G11" s="14" t="s">
        <v>2433</v>
      </c>
    </row>
    <row r="12" spans="1:8" ht="16" x14ac:dyDescent="0.2">
      <c r="A12" t="s">
        <v>1176</v>
      </c>
      <c r="B12" t="s">
        <v>985</v>
      </c>
      <c r="C12" t="s">
        <v>2047</v>
      </c>
      <c r="D12" s="13">
        <v>45243</v>
      </c>
      <c r="E12" t="s">
        <v>2430</v>
      </c>
      <c r="F12" t="s">
        <v>246</v>
      </c>
      <c r="G12" s="14" t="s">
        <v>2434</v>
      </c>
    </row>
    <row r="13" spans="1:8" ht="16" x14ac:dyDescent="0.2">
      <c r="A13" t="s">
        <v>1919</v>
      </c>
      <c r="B13" t="s">
        <v>985</v>
      </c>
      <c r="C13" t="s">
        <v>1920</v>
      </c>
      <c r="D13" s="13">
        <v>45243</v>
      </c>
      <c r="E13" t="s">
        <v>2430</v>
      </c>
      <c r="F13" t="s">
        <v>246</v>
      </c>
      <c r="G13" s="14" t="s">
        <v>2435</v>
      </c>
    </row>
    <row r="14" spans="1:8" ht="16" x14ac:dyDescent="0.2">
      <c r="A14" t="s">
        <v>1159</v>
      </c>
      <c r="B14" t="s">
        <v>985</v>
      </c>
      <c r="C14" t="s">
        <v>1160</v>
      </c>
      <c r="D14" s="13">
        <v>45243</v>
      </c>
      <c r="E14" t="s">
        <v>2430</v>
      </c>
      <c r="F14" t="s">
        <v>2001</v>
      </c>
      <c r="G14" s="14" t="s">
        <v>2436</v>
      </c>
    </row>
    <row r="15" spans="1:8" ht="32" x14ac:dyDescent="0.2">
      <c r="A15" t="s">
        <v>883</v>
      </c>
      <c r="B15" t="s">
        <v>168</v>
      </c>
      <c r="C15" t="s">
        <v>1434</v>
      </c>
      <c r="D15" s="13">
        <v>45243</v>
      </c>
      <c r="E15" t="s">
        <v>2430</v>
      </c>
      <c r="F15" t="s">
        <v>246</v>
      </c>
      <c r="G15" s="14" t="s">
        <v>2437</v>
      </c>
    </row>
    <row r="16" spans="1:8" ht="16" x14ac:dyDescent="0.2">
      <c r="A16" t="s">
        <v>2438</v>
      </c>
      <c r="B16" t="s">
        <v>101</v>
      </c>
      <c r="C16" t="s">
        <v>2439</v>
      </c>
      <c r="D16" s="13">
        <v>45245</v>
      </c>
      <c r="E16" t="s">
        <v>2440</v>
      </c>
      <c r="F16" t="s">
        <v>2001</v>
      </c>
      <c r="G16" s="14" t="s">
        <v>2441</v>
      </c>
      <c r="H16" t="s">
        <v>2442</v>
      </c>
    </row>
    <row r="17" spans="1:7" x14ac:dyDescent="0.2">
      <c r="A17" t="s">
        <v>3144</v>
      </c>
      <c r="B17" t="s">
        <v>101</v>
      </c>
      <c r="D17" s="13">
        <v>45245</v>
      </c>
      <c r="E17" t="s">
        <v>2440</v>
      </c>
    </row>
    <row r="18" spans="1:7" ht="16" x14ac:dyDescent="0.2">
      <c r="A18" t="s">
        <v>1945</v>
      </c>
      <c r="B18" t="s">
        <v>111</v>
      </c>
      <c r="C18" t="s">
        <v>2443</v>
      </c>
      <c r="D18" s="13">
        <v>45250</v>
      </c>
      <c r="E18" t="s">
        <v>2440</v>
      </c>
      <c r="F18" t="s">
        <v>2001</v>
      </c>
      <c r="G18" s="14" t="s">
        <v>2444</v>
      </c>
    </row>
    <row r="19" spans="1:7" ht="16" x14ac:dyDescent="0.2">
      <c r="A19" t="s">
        <v>148</v>
      </c>
      <c r="B19" t="s">
        <v>111</v>
      </c>
      <c r="C19" t="s">
        <v>149</v>
      </c>
      <c r="D19" s="13">
        <v>45250</v>
      </c>
      <c r="E19" t="s">
        <v>2440</v>
      </c>
      <c r="F19" t="s">
        <v>246</v>
      </c>
      <c r="G19" s="14" t="s">
        <v>2445</v>
      </c>
    </row>
    <row r="20" spans="1:7" ht="16" x14ac:dyDescent="0.2">
      <c r="A20" t="s">
        <v>955</v>
      </c>
      <c r="B20" t="s">
        <v>168</v>
      </c>
      <c r="C20" t="s">
        <v>233</v>
      </c>
      <c r="D20" s="13">
        <v>45250</v>
      </c>
      <c r="E20" t="s">
        <v>2440</v>
      </c>
      <c r="F20" t="s">
        <v>246</v>
      </c>
      <c r="G20" s="14" t="s">
        <v>2446</v>
      </c>
    </row>
    <row r="21" spans="1:7" ht="16" x14ac:dyDescent="0.2">
      <c r="A21" t="s">
        <v>874</v>
      </c>
      <c r="B21" t="s">
        <v>87</v>
      </c>
      <c r="C21" t="s">
        <v>1768</v>
      </c>
      <c r="D21" s="13">
        <v>45260</v>
      </c>
      <c r="E21" t="s">
        <v>2447</v>
      </c>
      <c r="F21" t="s">
        <v>246</v>
      </c>
      <c r="G21" s="14" t="s">
        <v>2448</v>
      </c>
    </row>
    <row r="22" spans="1:7" ht="16" x14ac:dyDescent="0.2">
      <c r="A22" t="s">
        <v>864</v>
      </c>
      <c r="B22" t="s">
        <v>87</v>
      </c>
      <c r="C22" t="s">
        <v>1637</v>
      </c>
      <c r="D22" s="13">
        <v>45260</v>
      </c>
      <c r="E22" t="s">
        <v>2447</v>
      </c>
      <c r="F22" t="s">
        <v>246</v>
      </c>
      <c r="G22" s="14" t="s">
        <v>2449</v>
      </c>
    </row>
    <row r="23" spans="1:7" ht="64" x14ac:dyDescent="0.2">
      <c r="A23" t="s">
        <v>859</v>
      </c>
      <c r="B23" t="s">
        <v>87</v>
      </c>
      <c r="C23" t="s">
        <v>1643</v>
      </c>
      <c r="D23" s="13">
        <v>45260</v>
      </c>
      <c r="E23" t="s">
        <v>2447</v>
      </c>
      <c r="F23" t="s">
        <v>2001</v>
      </c>
      <c r="G23" s="14" t="s">
        <v>2450</v>
      </c>
    </row>
    <row r="24" spans="1:7" ht="16" x14ac:dyDescent="0.2">
      <c r="A24" t="s">
        <v>2451</v>
      </c>
      <c r="B24" t="s">
        <v>87</v>
      </c>
      <c r="C24" t="s">
        <v>2452</v>
      </c>
      <c r="D24" s="13">
        <v>45260</v>
      </c>
      <c r="E24" t="s">
        <v>2447</v>
      </c>
      <c r="F24" t="s">
        <v>246</v>
      </c>
      <c r="G24" s="14" t="s">
        <v>2426</v>
      </c>
    </row>
    <row r="25" spans="1:7" ht="48" x14ac:dyDescent="0.2">
      <c r="A25" t="s">
        <v>1745</v>
      </c>
      <c r="B25" t="s">
        <v>111</v>
      </c>
      <c r="C25" t="s">
        <v>2420</v>
      </c>
      <c r="D25" s="13">
        <v>45260</v>
      </c>
      <c r="E25" t="s">
        <v>2447</v>
      </c>
      <c r="F25" t="s">
        <v>2001</v>
      </c>
      <c r="G25" s="14" t="s">
        <v>2453</v>
      </c>
    </row>
    <row r="26" spans="1:7" ht="32" x14ac:dyDescent="0.2">
      <c r="A26" t="s">
        <v>1744</v>
      </c>
      <c r="B26" t="s">
        <v>111</v>
      </c>
      <c r="C26" t="s">
        <v>2076</v>
      </c>
      <c r="D26" s="13">
        <v>45260</v>
      </c>
      <c r="E26" t="s">
        <v>2447</v>
      </c>
      <c r="F26" t="s">
        <v>246</v>
      </c>
      <c r="G26" s="14" t="s">
        <v>2454</v>
      </c>
    </row>
    <row r="27" spans="1:7" ht="32" x14ac:dyDescent="0.2">
      <c r="A27" t="s">
        <v>1744</v>
      </c>
      <c r="B27" t="s">
        <v>111</v>
      </c>
      <c r="C27" t="s">
        <v>2076</v>
      </c>
      <c r="D27" s="13">
        <v>45260</v>
      </c>
      <c r="E27" t="s">
        <v>2447</v>
      </c>
      <c r="F27" t="s">
        <v>2001</v>
      </c>
      <c r="G27" s="14" t="s">
        <v>2455</v>
      </c>
    </row>
    <row r="28" spans="1:7" ht="16" x14ac:dyDescent="0.2">
      <c r="A28" t="s">
        <v>1743</v>
      </c>
      <c r="B28" t="s">
        <v>111</v>
      </c>
      <c r="C28" t="s">
        <v>2075</v>
      </c>
      <c r="D28" s="13">
        <v>45260</v>
      </c>
      <c r="E28" t="s">
        <v>2447</v>
      </c>
      <c r="F28" t="s">
        <v>246</v>
      </c>
      <c r="G28" s="14" t="s">
        <v>2456</v>
      </c>
    </row>
    <row r="29" spans="1:7" ht="16" x14ac:dyDescent="0.2">
      <c r="A29" t="s">
        <v>1400</v>
      </c>
      <c r="B29" t="s">
        <v>985</v>
      </c>
      <c r="C29" t="s">
        <v>1401</v>
      </c>
      <c r="D29" s="13">
        <v>45260</v>
      </c>
      <c r="E29" t="s">
        <v>2447</v>
      </c>
      <c r="F29" t="s">
        <v>246</v>
      </c>
      <c r="G29" s="14" t="s">
        <v>2457</v>
      </c>
    </row>
    <row r="30" spans="1:7" ht="16" x14ac:dyDescent="0.2">
      <c r="A30" t="s">
        <v>1202</v>
      </c>
      <c r="B30" t="s">
        <v>985</v>
      </c>
      <c r="C30" t="s">
        <v>1203</v>
      </c>
      <c r="D30" s="13">
        <v>45260</v>
      </c>
      <c r="E30" t="s">
        <v>2447</v>
      </c>
      <c r="F30" t="s">
        <v>246</v>
      </c>
      <c r="G30" s="14" t="s">
        <v>2458</v>
      </c>
    </row>
    <row r="31" spans="1:7" ht="16" x14ac:dyDescent="0.2">
      <c r="A31" t="s">
        <v>1673</v>
      </c>
      <c r="B31" t="s">
        <v>985</v>
      </c>
      <c r="C31" t="s">
        <v>2069</v>
      </c>
      <c r="D31" s="13">
        <v>45260</v>
      </c>
      <c r="E31" t="s">
        <v>2447</v>
      </c>
      <c r="F31" t="s">
        <v>246</v>
      </c>
      <c r="G31" s="14" t="s">
        <v>2457</v>
      </c>
    </row>
    <row r="32" spans="1:7" ht="16" x14ac:dyDescent="0.2">
      <c r="A32" t="s">
        <v>948</v>
      </c>
      <c r="B32" t="s">
        <v>87</v>
      </c>
      <c r="C32" t="s">
        <v>1459</v>
      </c>
      <c r="D32" s="13">
        <v>45263</v>
      </c>
      <c r="E32" t="s">
        <v>2459</v>
      </c>
      <c r="F32" t="s">
        <v>246</v>
      </c>
      <c r="G32" s="14" t="s">
        <v>2460</v>
      </c>
    </row>
    <row r="33" spans="1:7" ht="16" x14ac:dyDescent="0.2">
      <c r="A33" t="s">
        <v>1556</v>
      </c>
      <c r="B33" t="s">
        <v>111</v>
      </c>
      <c r="C33" t="s">
        <v>2364</v>
      </c>
      <c r="D33" s="13">
        <v>45263</v>
      </c>
      <c r="E33" t="s">
        <v>2440</v>
      </c>
      <c r="F33" t="s">
        <v>246</v>
      </c>
      <c r="G33" s="14" t="s">
        <v>2461</v>
      </c>
    </row>
    <row r="34" spans="1:7" ht="16" x14ac:dyDescent="0.2">
      <c r="A34" t="s">
        <v>1556</v>
      </c>
      <c r="B34" t="s">
        <v>111</v>
      </c>
      <c r="C34" t="s">
        <v>2364</v>
      </c>
      <c r="D34" s="13">
        <v>45263</v>
      </c>
      <c r="E34" t="s">
        <v>2459</v>
      </c>
      <c r="F34" t="s">
        <v>246</v>
      </c>
      <c r="G34" s="14" t="s">
        <v>2462</v>
      </c>
    </row>
    <row r="35" spans="1:7" ht="16" x14ac:dyDescent="0.2">
      <c r="A35" t="s">
        <v>1574</v>
      </c>
      <c r="B35" t="s">
        <v>111</v>
      </c>
      <c r="C35" t="s">
        <v>2363</v>
      </c>
      <c r="D35" s="13">
        <v>45263</v>
      </c>
      <c r="E35" t="s">
        <v>2459</v>
      </c>
      <c r="F35" t="s">
        <v>246</v>
      </c>
      <c r="G35" s="14" t="s">
        <v>2463</v>
      </c>
    </row>
    <row r="36" spans="1:7" ht="32" x14ac:dyDescent="0.2">
      <c r="A36" t="s">
        <v>89</v>
      </c>
      <c r="B36" t="s">
        <v>87</v>
      </c>
      <c r="C36" t="s">
        <v>1078</v>
      </c>
      <c r="D36" s="13">
        <v>45266</v>
      </c>
      <c r="E36" t="s">
        <v>2459</v>
      </c>
      <c r="F36" t="s">
        <v>246</v>
      </c>
      <c r="G36" s="14" t="s">
        <v>2464</v>
      </c>
    </row>
    <row r="37" spans="1:7" ht="16" x14ac:dyDescent="0.2">
      <c r="A37" t="s">
        <v>1942</v>
      </c>
      <c r="B37" t="s">
        <v>111</v>
      </c>
      <c r="C37" t="s">
        <v>2112</v>
      </c>
      <c r="D37" s="13">
        <v>45266</v>
      </c>
      <c r="E37" t="s">
        <v>2459</v>
      </c>
      <c r="F37" t="s">
        <v>246</v>
      </c>
      <c r="G37" s="14" t="s">
        <v>2463</v>
      </c>
    </row>
    <row r="38" spans="1:7" ht="16" x14ac:dyDescent="0.2">
      <c r="A38" t="s">
        <v>1726</v>
      </c>
      <c r="B38" t="s">
        <v>985</v>
      </c>
      <c r="C38" t="s">
        <v>1727</v>
      </c>
      <c r="D38" s="13">
        <v>45266</v>
      </c>
      <c r="F38" t="s">
        <v>246</v>
      </c>
      <c r="G38" s="14" t="s">
        <v>2465</v>
      </c>
    </row>
    <row r="39" spans="1:7" ht="16" x14ac:dyDescent="0.2">
      <c r="A39" t="s">
        <v>1980</v>
      </c>
      <c r="B39" t="s">
        <v>985</v>
      </c>
      <c r="C39" t="s">
        <v>1981</v>
      </c>
      <c r="D39" s="13">
        <v>45267</v>
      </c>
      <c r="E39" t="s">
        <v>2459</v>
      </c>
      <c r="F39" t="s">
        <v>978</v>
      </c>
      <c r="G39" s="14" t="s">
        <v>2466</v>
      </c>
    </row>
    <row r="40" spans="1:7" ht="16" x14ac:dyDescent="0.2">
      <c r="A40" t="s">
        <v>921</v>
      </c>
      <c r="B40" t="s">
        <v>87</v>
      </c>
      <c r="C40" t="s">
        <v>1352</v>
      </c>
      <c r="D40" s="13">
        <v>45268</v>
      </c>
      <c r="E40" t="s">
        <v>2459</v>
      </c>
      <c r="F40" t="s">
        <v>246</v>
      </c>
      <c r="G40" s="14" t="s">
        <v>2467</v>
      </c>
    </row>
    <row r="41" spans="1:7" ht="16" x14ac:dyDescent="0.2">
      <c r="A41" t="s">
        <v>1983</v>
      </c>
      <c r="B41" t="s">
        <v>985</v>
      </c>
      <c r="C41" t="s">
        <v>1984</v>
      </c>
      <c r="D41" s="13">
        <v>45268</v>
      </c>
      <c r="E41" t="s">
        <v>2459</v>
      </c>
      <c r="F41" t="s">
        <v>2001</v>
      </c>
      <c r="G41" s="14" t="s">
        <v>2468</v>
      </c>
    </row>
    <row r="42" spans="1:7" ht="32" x14ac:dyDescent="0.2">
      <c r="A42" t="s">
        <v>1100</v>
      </c>
      <c r="B42" t="s">
        <v>985</v>
      </c>
      <c r="C42" t="s">
        <v>2052</v>
      </c>
      <c r="D42" s="13">
        <v>45269</v>
      </c>
      <c r="E42" t="s">
        <v>2459</v>
      </c>
      <c r="F42" t="s">
        <v>246</v>
      </c>
      <c r="G42" s="14" t="s">
        <v>2469</v>
      </c>
    </row>
    <row r="43" spans="1:7" ht="16" x14ac:dyDescent="0.2">
      <c r="A43" t="s">
        <v>1992</v>
      </c>
      <c r="B43" t="s">
        <v>985</v>
      </c>
      <c r="C43" t="s">
        <v>1993</v>
      </c>
      <c r="D43" s="13">
        <v>45269</v>
      </c>
      <c r="E43" t="s">
        <v>2459</v>
      </c>
      <c r="F43" t="s">
        <v>246</v>
      </c>
      <c r="G43" s="14" t="s">
        <v>2470</v>
      </c>
    </row>
    <row r="44" spans="1:7" ht="16" x14ac:dyDescent="0.2">
      <c r="A44" t="s">
        <v>988</v>
      </c>
      <c r="B44" t="s">
        <v>985</v>
      </c>
      <c r="C44" t="s">
        <v>989</v>
      </c>
      <c r="D44" s="13">
        <v>45269</v>
      </c>
      <c r="E44" t="s">
        <v>2430</v>
      </c>
      <c r="F44" t="s">
        <v>246</v>
      </c>
      <c r="G44" s="14" t="s">
        <v>2471</v>
      </c>
    </row>
    <row r="45" spans="1:7" ht="16" x14ac:dyDescent="0.2">
      <c r="A45" t="s">
        <v>106</v>
      </c>
      <c r="B45" t="s">
        <v>101</v>
      </c>
      <c r="C45" t="s">
        <v>2138</v>
      </c>
      <c r="D45" s="13">
        <v>45274</v>
      </c>
      <c r="E45" t="s">
        <v>2472</v>
      </c>
      <c r="F45" t="s">
        <v>2001</v>
      </c>
      <c r="G45" s="14" t="s">
        <v>2473</v>
      </c>
    </row>
    <row r="46" spans="1:7" ht="16" x14ac:dyDescent="0.2">
      <c r="A46" t="s">
        <v>1905</v>
      </c>
      <c r="B46" t="s">
        <v>87</v>
      </c>
      <c r="C46" t="s">
        <v>1906</v>
      </c>
      <c r="D46" s="13">
        <v>45286</v>
      </c>
      <c r="E46" t="s">
        <v>2474</v>
      </c>
      <c r="F46" t="s">
        <v>246</v>
      </c>
      <c r="G46" s="14" t="s">
        <v>2475</v>
      </c>
    </row>
    <row r="47" spans="1:7" ht="16" x14ac:dyDescent="0.2">
      <c r="A47" t="s">
        <v>883</v>
      </c>
      <c r="B47" t="s">
        <v>168</v>
      </c>
      <c r="C47" t="s">
        <v>1434</v>
      </c>
      <c r="D47" s="13">
        <v>45288</v>
      </c>
      <c r="E47" t="s">
        <v>2474</v>
      </c>
      <c r="F47" t="s">
        <v>246</v>
      </c>
      <c r="G47" s="14" t="s">
        <v>2476</v>
      </c>
    </row>
    <row r="48" spans="1:7" ht="16" x14ac:dyDescent="0.2">
      <c r="A48" t="s">
        <v>1795</v>
      </c>
      <c r="B48" t="s">
        <v>87</v>
      </c>
      <c r="C48" t="s">
        <v>1796</v>
      </c>
      <c r="D48" s="13">
        <v>45289</v>
      </c>
      <c r="E48" t="s">
        <v>2423</v>
      </c>
      <c r="F48" t="s">
        <v>246</v>
      </c>
      <c r="G48" s="14" t="s">
        <v>2477</v>
      </c>
    </row>
    <row r="49" spans="1:8" ht="16" x14ac:dyDescent="0.2">
      <c r="A49" t="s">
        <v>1944</v>
      </c>
      <c r="B49" t="s">
        <v>111</v>
      </c>
      <c r="C49" t="s">
        <v>2108</v>
      </c>
      <c r="D49" s="13">
        <v>45289</v>
      </c>
      <c r="E49" t="s">
        <v>2423</v>
      </c>
      <c r="F49" t="s">
        <v>246</v>
      </c>
      <c r="G49" s="14" t="s">
        <v>2478</v>
      </c>
    </row>
    <row r="50" spans="1:8" ht="32" x14ac:dyDescent="0.2">
      <c r="A50" t="s">
        <v>1404</v>
      </c>
      <c r="B50" t="s">
        <v>985</v>
      </c>
      <c r="C50" t="s">
        <v>1405</v>
      </c>
      <c r="D50" s="13">
        <v>45290</v>
      </c>
      <c r="E50" t="s">
        <v>2423</v>
      </c>
      <c r="F50" t="s">
        <v>978</v>
      </c>
      <c r="G50" s="14" t="s">
        <v>2479</v>
      </c>
    </row>
    <row r="51" spans="1:8" ht="16" x14ac:dyDescent="0.2">
      <c r="A51" t="s">
        <v>860</v>
      </c>
      <c r="B51" t="s">
        <v>31</v>
      </c>
      <c r="C51" t="s">
        <v>182</v>
      </c>
      <c r="D51" s="13">
        <v>45292</v>
      </c>
      <c r="E51" t="s">
        <v>245</v>
      </c>
      <c r="F51" t="s">
        <v>246</v>
      </c>
      <c r="G51" s="14" t="s">
        <v>2480</v>
      </c>
    </row>
    <row r="52" spans="1:8" ht="16" x14ac:dyDescent="0.2">
      <c r="A52" t="s">
        <v>884</v>
      </c>
      <c r="B52" t="s">
        <v>87</v>
      </c>
      <c r="C52" t="s">
        <v>2312</v>
      </c>
      <c r="D52" s="13">
        <v>45292</v>
      </c>
      <c r="E52" t="s">
        <v>2481</v>
      </c>
      <c r="F52" t="s">
        <v>246</v>
      </c>
      <c r="G52" s="14" t="s">
        <v>2482</v>
      </c>
    </row>
    <row r="53" spans="1:8" ht="16" x14ac:dyDescent="0.2">
      <c r="A53" t="s">
        <v>833</v>
      </c>
      <c r="B53" t="s">
        <v>87</v>
      </c>
      <c r="C53" t="s">
        <v>171</v>
      </c>
      <c r="D53" s="13">
        <v>45292</v>
      </c>
      <c r="E53" t="s">
        <v>2483</v>
      </c>
      <c r="F53" t="s">
        <v>246</v>
      </c>
      <c r="G53" s="14" t="s">
        <v>2484</v>
      </c>
    </row>
    <row r="54" spans="1:8" ht="16" x14ac:dyDescent="0.2">
      <c r="A54" t="s">
        <v>70</v>
      </c>
      <c r="B54" t="s">
        <v>1061</v>
      </c>
      <c r="C54" t="s">
        <v>72</v>
      </c>
      <c r="D54" s="13">
        <v>45408</v>
      </c>
      <c r="E54" t="s">
        <v>2579</v>
      </c>
      <c r="F54" t="s">
        <v>2001</v>
      </c>
      <c r="G54" s="14" t="s">
        <v>3145</v>
      </c>
      <c r="H54" t="s">
        <v>3146</v>
      </c>
    </row>
    <row r="55" spans="1:8" ht="16" x14ac:dyDescent="0.2">
      <c r="A55" t="s">
        <v>70</v>
      </c>
      <c r="B55" t="s">
        <v>1061</v>
      </c>
      <c r="C55" t="s">
        <v>72</v>
      </c>
      <c r="D55" s="13">
        <v>45292</v>
      </c>
      <c r="E55" t="s">
        <v>245</v>
      </c>
      <c r="F55" t="s">
        <v>2001</v>
      </c>
      <c r="G55" s="14" t="s">
        <v>3147</v>
      </c>
    </row>
    <row r="56" spans="1:8" ht="16" x14ac:dyDescent="0.2">
      <c r="A56" t="s">
        <v>70</v>
      </c>
      <c r="B56" t="s">
        <v>1061</v>
      </c>
      <c r="C56" t="s">
        <v>72</v>
      </c>
      <c r="D56" s="13">
        <v>45363</v>
      </c>
      <c r="E56" t="s">
        <v>2537</v>
      </c>
      <c r="F56" t="s">
        <v>246</v>
      </c>
      <c r="G56" s="14" t="s">
        <v>3148</v>
      </c>
    </row>
    <row r="57" spans="1:8" ht="16" x14ac:dyDescent="0.2">
      <c r="A57" t="s">
        <v>70</v>
      </c>
      <c r="B57" t="s">
        <v>1061</v>
      </c>
      <c r="C57" t="s">
        <v>72</v>
      </c>
      <c r="D57" s="13">
        <v>45292</v>
      </c>
      <c r="E57" t="s">
        <v>2845</v>
      </c>
      <c r="F57" t="s">
        <v>246</v>
      </c>
      <c r="G57" s="14" t="s">
        <v>3149</v>
      </c>
    </row>
    <row r="58" spans="1:8" x14ac:dyDescent="0.2">
      <c r="A58" t="s">
        <v>520</v>
      </c>
      <c r="B58" t="s">
        <v>31</v>
      </c>
      <c r="D58" s="13">
        <v>45292</v>
      </c>
    </row>
    <row r="59" spans="1:8" x14ac:dyDescent="0.2">
      <c r="A59" t="s">
        <v>3144</v>
      </c>
      <c r="B59" t="s">
        <v>31</v>
      </c>
      <c r="D59" s="13">
        <v>45292</v>
      </c>
    </row>
    <row r="60" spans="1:8" x14ac:dyDescent="0.2">
      <c r="A60" t="s">
        <v>3144</v>
      </c>
      <c r="B60" t="s">
        <v>31</v>
      </c>
      <c r="D60" s="13">
        <v>45292</v>
      </c>
    </row>
    <row r="61" spans="1:8" x14ac:dyDescent="0.2">
      <c r="A61" t="s">
        <v>3144</v>
      </c>
      <c r="B61" t="s">
        <v>31</v>
      </c>
      <c r="D61" s="13">
        <v>45292</v>
      </c>
    </row>
    <row r="62" spans="1:8" x14ac:dyDescent="0.2">
      <c r="A62" t="s">
        <v>3144</v>
      </c>
      <c r="B62" t="s">
        <v>31</v>
      </c>
      <c r="D62" s="13">
        <v>45292</v>
      </c>
    </row>
    <row r="63" spans="1:8" x14ac:dyDescent="0.2">
      <c r="A63" t="s">
        <v>520</v>
      </c>
      <c r="B63" t="s">
        <v>31</v>
      </c>
      <c r="D63" s="13">
        <v>45292</v>
      </c>
    </row>
    <row r="64" spans="1:8" x14ac:dyDescent="0.2">
      <c r="A64" t="s">
        <v>3144</v>
      </c>
      <c r="B64" t="s">
        <v>31</v>
      </c>
      <c r="D64" s="13">
        <v>45292</v>
      </c>
    </row>
    <row r="65" spans="1:8" x14ac:dyDescent="0.2">
      <c r="A65" t="s">
        <v>520</v>
      </c>
      <c r="B65" t="s">
        <v>31</v>
      </c>
      <c r="D65" s="13">
        <v>45292</v>
      </c>
    </row>
    <row r="66" spans="1:8" x14ac:dyDescent="0.2">
      <c r="A66" t="s">
        <v>520</v>
      </c>
      <c r="D66" s="13">
        <v>45292</v>
      </c>
    </row>
    <row r="67" spans="1:8" x14ac:dyDescent="0.2">
      <c r="A67" t="s">
        <v>3144</v>
      </c>
      <c r="D67" s="13">
        <v>45292</v>
      </c>
    </row>
    <row r="68" spans="1:8" ht="16" x14ac:dyDescent="0.2">
      <c r="A68" t="s">
        <v>70</v>
      </c>
      <c r="B68" t="s">
        <v>1061</v>
      </c>
      <c r="C68" t="s">
        <v>72</v>
      </c>
      <c r="D68" s="13">
        <v>45300</v>
      </c>
      <c r="E68" t="s">
        <v>2423</v>
      </c>
      <c r="F68" t="s">
        <v>2001</v>
      </c>
      <c r="G68" s="14" t="s">
        <v>2485</v>
      </c>
      <c r="H68" t="s">
        <v>2486</v>
      </c>
    </row>
    <row r="69" spans="1:8" ht="16" x14ac:dyDescent="0.2">
      <c r="A69" t="s">
        <v>1808</v>
      </c>
      <c r="B69" t="s">
        <v>87</v>
      </c>
      <c r="C69" t="s">
        <v>228</v>
      </c>
      <c r="D69" s="13">
        <v>45303</v>
      </c>
      <c r="E69" t="s">
        <v>2487</v>
      </c>
      <c r="F69" t="s">
        <v>2001</v>
      </c>
      <c r="G69" s="14" t="s">
        <v>2488</v>
      </c>
    </row>
    <row r="70" spans="1:8" ht="32" x14ac:dyDescent="0.2">
      <c r="A70" t="s">
        <v>888</v>
      </c>
      <c r="B70" t="s">
        <v>87</v>
      </c>
      <c r="C70" t="s">
        <v>2316</v>
      </c>
      <c r="D70" s="13">
        <v>45316</v>
      </c>
      <c r="E70" t="s">
        <v>2489</v>
      </c>
      <c r="F70" t="s">
        <v>978</v>
      </c>
      <c r="G70" s="14" t="s">
        <v>2490</v>
      </c>
    </row>
    <row r="71" spans="1:8" ht="16" x14ac:dyDescent="0.2">
      <c r="A71" t="s">
        <v>939</v>
      </c>
      <c r="B71" t="s">
        <v>31</v>
      </c>
      <c r="C71" t="s">
        <v>2227</v>
      </c>
      <c r="D71" s="13">
        <v>45318</v>
      </c>
      <c r="E71" t="s">
        <v>2491</v>
      </c>
      <c r="F71" t="s">
        <v>246</v>
      </c>
      <c r="G71" s="14" t="s">
        <v>2492</v>
      </c>
    </row>
    <row r="72" spans="1:8" ht="16" x14ac:dyDescent="0.2">
      <c r="A72" t="s">
        <v>919</v>
      </c>
      <c r="B72" t="s">
        <v>31</v>
      </c>
      <c r="C72" t="s">
        <v>2197</v>
      </c>
      <c r="D72" s="13">
        <v>45318</v>
      </c>
      <c r="E72" t="s">
        <v>2489</v>
      </c>
      <c r="F72" t="s">
        <v>246</v>
      </c>
      <c r="G72" s="14" t="s">
        <v>2493</v>
      </c>
    </row>
    <row r="73" spans="1:8" ht="48" x14ac:dyDescent="0.2">
      <c r="A73" t="s">
        <v>38</v>
      </c>
      <c r="B73" t="s">
        <v>31</v>
      </c>
      <c r="C73" t="s">
        <v>39</v>
      </c>
      <c r="D73" s="13">
        <v>45321</v>
      </c>
      <c r="E73" t="s">
        <v>2494</v>
      </c>
      <c r="F73" t="s">
        <v>246</v>
      </c>
      <c r="G73" s="14" t="s">
        <v>2495</v>
      </c>
    </row>
    <row r="74" spans="1:8" ht="48" x14ac:dyDescent="0.2">
      <c r="A74" t="s">
        <v>889</v>
      </c>
      <c r="B74" t="s">
        <v>87</v>
      </c>
      <c r="C74" t="s">
        <v>1695</v>
      </c>
      <c r="D74" s="13">
        <v>45321</v>
      </c>
      <c r="E74" t="s">
        <v>2494</v>
      </c>
      <c r="F74" t="s">
        <v>246</v>
      </c>
      <c r="G74" s="14" t="s">
        <v>2496</v>
      </c>
    </row>
    <row r="75" spans="1:8" ht="64" x14ac:dyDescent="0.2">
      <c r="A75" t="s">
        <v>889</v>
      </c>
      <c r="B75" t="s">
        <v>87</v>
      </c>
      <c r="C75" t="s">
        <v>1695</v>
      </c>
      <c r="D75" s="13">
        <v>45321</v>
      </c>
      <c r="E75" t="s">
        <v>2494</v>
      </c>
      <c r="F75" t="s">
        <v>246</v>
      </c>
      <c r="G75" s="14" t="s">
        <v>2497</v>
      </c>
    </row>
    <row r="76" spans="1:8" ht="16" x14ac:dyDescent="0.2">
      <c r="A76" t="s">
        <v>878</v>
      </c>
      <c r="B76" t="s">
        <v>87</v>
      </c>
      <c r="C76" t="s">
        <v>2191</v>
      </c>
      <c r="D76" s="13">
        <v>45321</v>
      </c>
      <c r="E76" t="s">
        <v>2494</v>
      </c>
      <c r="F76" t="s">
        <v>246</v>
      </c>
      <c r="G76" s="14" t="s">
        <v>2498</v>
      </c>
    </row>
    <row r="77" spans="1:8" ht="48" x14ac:dyDescent="0.2">
      <c r="A77" t="s">
        <v>91</v>
      </c>
      <c r="B77" t="s">
        <v>87</v>
      </c>
      <c r="C77" t="s">
        <v>92</v>
      </c>
      <c r="D77" s="13">
        <v>45321</v>
      </c>
      <c r="E77" t="s">
        <v>2494</v>
      </c>
      <c r="F77" t="s">
        <v>246</v>
      </c>
      <c r="G77" s="14" t="s">
        <v>2499</v>
      </c>
    </row>
    <row r="78" spans="1:8" ht="32" x14ac:dyDescent="0.2">
      <c r="A78" t="s">
        <v>1962</v>
      </c>
      <c r="B78" t="s">
        <v>111</v>
      </c>
      <c r="C78" t="s">
        <v>2109</v>
      </c>
      <c r="D78" s="13">
        <v>45321</v>
      </c>
      <c r="E78" t="s">
        <v>2500</v>
      </c>
      <c r="F78" t="s">
        <v>246</v>
      </c>
      <c r="G78" s="14" t="s">
        <v>2501</v>
      </c>
    </row>
    <row r="79" spans="1:8" ht="16" x14ac:dyDescent="0.2">
      <c r="A79" t="s">
        <v>161</v>
      </c>
      <c r="B79" t="s">
        <v>111</v>
      </c>
      <c r="C79" t="s">
        <v>162</v>
      </c>
      <c r="D79" s="13">
        <v>45321</v>
      </c>
      <c r="E79" t="s">
        <v>2494</v>
      </c>
      <c r="F79" t="s">
        <v>978</v>
      </c>
      <c r="G79" s="14" t="s">
        <v>2502</v>
      </c>
    </row>
    <row r="80" spans="1:8" ht="48" x14ac:dyDescent="0.2">
      <c r="A80" t="s">
        <v>1798</v>
      </c>
      <c r="B80" t="s">
        <v>985</v>
      </c>
      <c r="C80" t="s">
        <v>1799</v>
      </c>
      <c r="D80" s="13">
        <v>45321</v>
      </c>
      <c r="E80" t="s">
        <v>2494</v>
      </c>
      <c r="F80" t="s">
        <v>246</v>
      </c>
      <c r="G80" s="14" t="s">
        <v>2503</v>
      </c>
    </row>
    <row r="81" spans="1:7" ht="32" x14ac:dyDescent="0.2">
      <c r="A81" t="s">
        <v>1737</v>
      </c>
      <c r="B81" t="s">
        <v>985</v>
      </c>
      <c r="C81" t="s">
        <v>1738</v>
      </c>
      <c r="D81" s="13">
        <v>45321</v>
      </c>
      <c r="E81" t="s">
        <v>2494</v>
      </c>
      <c r="F81" t="s">
        <v>246</v>
      </c>
      <c r="G81" s="14" t="s">
        <v>2504</v>
      </c>
    </row>
    <row r="82" spans="1:7" ht="16" x14ac:dyDescent="0.2">
      <c r="A82" t="s">
        <v>1478</v>
      </c>
      <c r="B82" t="s">
        <v>985</v>
      </c>
      <c r="C82" t="s">
        <v>1479</v>
      </c>
      <c r="D82" s="13">
        <v>45321</v>
      </c>
      <c r="E82" t="s">
        <v>2494</v>
      </c>
      <c r="F82" t="s">
        <v>246</v>
      </c>
      <c r="G82" s="14" t="s">
        <v>2505</v>
      </c>
    </row>
    <row r="83" spans="1:7" ht="16" x14ac:dyDescent="0.2">
      <c r="A83" t="s">
        <v>1326</v>
      </c>
      <c r="B83" t="s">
        <v>985</v>
      </c>
      <c r="C83" t="s">
        <v>1327</v>
      </c>
      <c r="D83" s="13">
        <v>45321</v>
      </c>
      <c r="E83" t="s">
        <v>2494</v>
      </c>
      <c r="F83" t="s">
        <v>2001</v>
      </c>
      <c r="G83" s="14" t="s">
        <v>2506</v>
      </c>
    </row>
    <row r="84" spans="1:7" ht="16" x14ac:dyDescent="0.2">
      <c r="A84" t="s">
        <v>1496</v>
      </c>
      <c r="B84" t="s">
        <v>985</v>
      </c>
      <c r="C84" t="s">
        <v>1497</v>
      </c>
      <c r="D84" s="13">
        <v>45321</v>
      </c>
      <c r="E84" t="s">
        <v>2494</v>
      </c>
      <c r="F84" t="s">
        <v>246</v>
      </c>
      <c r="G84" s="14" t="s">
        <v>2507</v>
      </c>
    </row>
    <row r="85" spans="1:7" ht="64" x14ac:dyDescent="0.2">
      <c r="A85" t="s">
        <v>996</v>
      </c>
      <c r="B85" t="s">
        <v>985</v>
      </c>
      <c r="C85" t="s">
        <v>28</v>
      </c>
      <c r="D85" s="13">
        <v>45321</v>
      </c>
      <c r="E85" t="s">
        <v>2494</v>
      </c>
      <c r="F85" t="s">
        <v>246</v>
      </c>
      <c r="G85" s="14" t="s">
        <v>2508</v>
      </c>
    </row>
    <row r="86" spans="1:7" ht="16" x14ac:dyDescent="0.2">
      <c r="A86" t="s">
        <v>990</v>
      </c>
      <c r="B86" t="s">
        <v>985</v>
      </c>
      <c r="C86" t="s">
        <v>2030</v>
      </c>
      <c r="D86" s="13">
        <v>45321</v>
      </c>
      <c r="E86" t="s">
        <v>2494</v>
      </c>
      <c r="F86" t="s">
        <v>246</v>
      </c>
      <c r="G86" s="14" t="s">
        <v>2509</v>
      </c>
    </row>
    <row r="87" spans="1:7" ht="32" x14ac:dyDescent="0.2">
      <c r="A87" t="s">
        <v>1123</v>
      </c>
      <c r="B87" t="s">
        <v>168</v>
      </c>
      <c r="C87" t="s">
        <v>1124</v>
      </c>
      <c r="D87" s="13">
        <v>45321</v>
      </c>
      <c r="E87" t="s">
        <v>2494</v>
      </c>
      <c r="F87" t="s">
        <v>2001</v>
      </c>
      <c r="G87" s="14" t="s">
        <v>2510</v>
      </c>
    </row>
    <row r="88" spans="1:7" ht="16" x14ac:dyDescent="0.2">
      <c r="A88" t="s">
        <v>1123</v>
      </c>
      <c r="B88" t="s">
        <v>168</v>
      </c>
      <c r="C88" t="s">
        <v>1124</v>
      </c>
      <c r="D88" s="13">
        <v>45321</v>
      </c>
      <c r="E88" t="s">
        <v>2494</v>
      </c>
      <c r="F88" t="s">
        <v>246</v>
      </c>
      <c r="G88" s="14" t="s">
        <v>2511</v>
      </c>
    </row>
    <row r="89" spans="1:7" ht="16" x14ac:dyDescent="0.2">
      <c r="A89" t="s">
        <v>844</v>
      </c>
      <c r="B89" t="s">
        <v>87</v>
      </c>
      <c r="C89" t="s">
        <v>1698</v>
      </c>
      <c r="D89" s="13">
        <v>45334</v>
      </c>
      <c r="E89" t="s">
        <v>2491</v>
      </c>
      <c r="F89" t="s">
        <v>246</v>
      </c>
      <c r="G89" s="14" t="s">
        <v>2512</v>
      </c>
    </row>
    <row r="90" spans="1:7" ht="16" x14ac:dyDescent="0.2">
      <c r="A90" t="s">
        <v>1568</v>
      </c>
      <c r="B90" t="s">
        <v>111</v>
      </c>
      <c r="C90" t="s">
        <v>2085</v>
      </c>
      <c r="D90" s="13">
        <v>45334</v>
      </c>
      <c r="E90" t="s">
        <v>2491</v>
      </c>
      <c r="F90" t="s">
        <v>246</v>
      </c>
      <c r="G90" s="14" t="s">
        <v>2513</v>
      </c>
    </row>
    <row r="91" spans="1:7" ht="16" x14ac:dyDescent="0.2">
      <c r="A91" t="s">
        <v>1196</v>
      </c>
      <c r="B91" t="s">
        <v>985</v>
      </c>
      <c r="C91" t="s">
        <v>2039</v>
      </c>
      <c r="D91" s="13">
        <v>45334</v>
      </c>
      <c r="E91" t="s">
        <v>2491</v>
      </c>
      <c r="F91" t="s">
        <v>246</v>
      </c>
      <c r="G91" s="14" t="s">
        <v>2514</v>
      </c>
    </row>
    <row r="92" spans="1:7" ht="16" x14ac:dyDescent="0.2">
      <c r="A92" t="s">
        <v>1281</v>
      </c>
      <c r="B92" t="s">
        <v>168</v>
      </c>
      <c r="C92" t="s">
        <v>1282</v>
      </c>
      <c r="D92" s="13">
        <v>45336</v>
      </c>
      <c r="E92" t="s">
        <v>2491</v>
      </c>
      <c r="F92" t="s">
        <v>246</v>
      </c>
      <c r="G92" s="14" t="s">
        <v>2515</v>
      </c>
    </row>
    <row r="93" spans="1:7" ht="16" x14ac:dyDescent="0.2">
      <c r="A93" t="s">
        <v>855</v>
      </c>
      <c r="B93" t="s">
        <v>31</v>
      </c>
      <c r="C93" t="s">
        <v>180</v>
      </c>
      <c r="D93" s="13">
        <v>45337</v>
      </c>
      <c r="E93" t="s">
        <v>2491</v>
      </c>
      <c r="F93" t="s">
        <v>246</v>
      </c>
      <c r="G93" s="14" t="s">
        <v>2507</v>
      </c>
    </row>
    <row r="94" spans="1:7" ht="16" x14ac:dyDescent="0.2">
      <c r="A94" t="s">
        <v>91</v>
      </c>
      <c r="B94" t="s">
        <v>87</v>
      </c>
      <c r="C94" t="s">
        <v>92</v>
      </c>
      <c r="D94" s="13">
        <v>45338</v>
      </c>
      <c r="E94" t="s">
        <v>2491</v>
      </c>
      <c r="F94" t="s">
        <v>246</v>
      </c>
      <c r="G94" s="14" t="s">
        <v>2507</v>
      </c>
    </row>
    <row r="95" spans="1:7" ht="16" x14ac:dyDescent="0.2">
      <c r="A95" t="s">
        <v>1100</v>
      </c>
      <c r="B95" t="s">
        <v>985</v>
      </c>
      <c r="C95" t="s">
        <v>2052</v>
      </c>
      <c r="D95" s="13">
        <v>45338</v>
      </c>
      <c r="E95" t="s">
        <v>2491</v>
      </c>
      <c r="F95" t="s">
        <v>246</v>
      </c>
      <c r="G95" s="14" t="s">
        <v>2516</v>
      </c>
    </row>
    <row r="96" spans="1:7" ht="32" x14ac:dyDescent="0.2">
      <c r="A96" t="s">
        <v>917</v>
      </c>
      <c r="B96" t="s">
        <v>1061</v>
      </c>
      <c r="C96" t="s">
        <v>215</v>
      </c>
      <c r="D96" s="13">
        <v>45339</v>
      </c>
      <c r="E96" t="s">
        <v>2491</v>
      </c>
      <c r="F96" t="s">
        <v>246</v>
      </c>
      <c r="G96" s="14" t="s">
        <v>2517</v>
      </c>
    </row>
    <row r="97" spans="1:8" ht="16" x14ac:dyDescent="0.2">
      <c r="A97" t="s">
        <v>1942</v>
      </c>
      <c r="B97" t="s">
        <v>111</v>
      </c>
      <c r="C97" t="s">
        <v>2112</v>
      </c>
      <c r="D97" s="13">
        <v>45342</v>
      </c>
      <c r="E97" t="s">
        <v>2518</v>
      </c>
      <c r="F97" t="s">
        <v>978</v>
      </c>
      <c r="G97" s="14" t="s">
        <v>2519</v>
      </c>
      <c r="H97" t="s">
        <v>2520</v>
      </c>
    </row>
    <row r="98" spans="1:8" x14ac:dyDescent="0.2">
      <c r="A98" t="s">
        <v>1954</v>
      </c>
      <c r="B98" t="s">
        <v>111</v>
      </c>
      <c r="C98" t="s">
        <v>2110</v>
      </c>
      <c r="D98" s="13">
        <v>45342</v>
      </c>
      <c r="E98" t="s">
        <v>2521</v>
      </c>
      <c r="F98" t="s">
        <v>246</v>
      </c>
    </row>
    <row r="99" spans="1:8" ht="16" x14ac:dyDescent="0.2">
      <c r="A99" t="s">
        <v>1822</v>
      </c>
      <c r="B99" t="s">
        <v>31</v>
      </c>
      <c r="C99" t="s">
        <v>1823</v>
      </c>
      <c r="D99" s="13">
        <v>45348</v>
      </c>
      <c r="E99" t="s">
        <v>2522</v>
      </c>
      <c r="F99" t="s">
        <v>246</v>
      </c>
      <c r="G99" s="14" t="s">
        <v>2523</v>
      </c>
    </row>
    <row r="100" spans="1:8" ht="80" x14ac:dyDescent="0.2">
      <c r="A100" t="s">
        <v>919</v>
      </c>
      <c r="B100" t="s">
        <v>31</v>
      </c>
      <c r="C100" t="s">
        <v>2197</v>
      </c>
      <c r="D100" s="13">
        <v>45353</v>
      </c>
      <c r="E100" t="s">
        <v>2524</v>
      </c>
      <c r="F100" t="s">
        <v>246</v>
      </c>
      <c r="G100" s="14" t="s">
        <v>2525</v>
      </c>
    </row>
    <row r="101" spans="1:8" ht="16" x14ac:dyDescent="0.2">
      <c r="A101" t="s">
        <v>910</v>
      </c>
      <c r="B101" t="s">
        <v>87</v>
      </c>
      <c r="C101" t="s">
        <v>1358</v>
      </c>
      <c r="D101" s="13">
        <v>45353</v>
      </c>
      <c r="E101" t="s">
        <v>2524</v>
      </c>
      <c r="F101" t="s">
        <v>246</v>
      </c>
      <c r="G101" s="14" t="s">
        <v>2526</v>
      </c>
    </row>
    <row r="102" spans="1:8" ht="16" x14ac:dyDescent="0.2">
      <c r="A102" t="s">
        <v>910</v>
      </c>
      <c r="B102" t="s">
        <v>87</v>
      </c>
      <c r="C102" t="s">
        <v>1358</v>
      </c>
      <c r="D102" s="13">
        <v>45353</v>
      </c>
      <c r="E102" t="s">
        <v>2524</v>
      </c>
      <c r="F102" t="s">
        <v>246</v>
      </c>
      <c r="G102" s="14" t="s">
        <v>2526</v>
      </c>
    </row>
    <row r="103" spans="1:8" ht="16" x14ac:dyDescent="0.2">
      <c r="A103" t="s">
        <v>161</v>
      </c>
      <c r="B103" t="s">
        <v>111</v>
      </c>
      <c r="C103" t="s">
        <v>162</v>
      </c>
      <c r="D103" s="13">
        <v>45353</v>
      </c>
      <c r="E103" t="s">
        <v>2524</v>
      </c>
      <c r="F103" t="s">
        <v>246</v>
      </c>
      <c r="G103" s="14" t="s">
        <v>2527</v>
      </c>
    </row>
    <row r="104" spans="1:8" ht="48" x14ac:dyDescent="0.2">
      <c r="A104" t="s">
        <v>132</v>
      </c>
      <c r="B104" t="s">
        <v>111</v>
      </c>
      <c r="C104" t="s">
        <v>133</v>
      </c>
      <c r="D104" s="13">
        <v>45353</v>
      </c>
      <c r="E104" t="s">
        <v>2524</v>
      </c>
      <c r="F104" t="s">
        <v>2001</v>
      </c>
      <c r="G104" s="14" t="s">
        <v>2528</v>
      </c>
    </row>
    <row r="105" spans="1:8" ht="32" x14ac:dyDescent="0.2">
      <c r="A105" t="s">
        <v>1398</v>
      </c>
      <c r="B105" t="s">
        <v>985</v>
      </c>
      <c r="C105" t="s">
        <v>1399</v>
      </c>
      <c r="D105" s="13">
        <v>45353</v>
      </c>
      <c r="E105" t="s">
        <v>2524</v>
      </c>
      <c r="F105" t="s">
        <v>2001</v>
      </c>
      <c r="G105" s="14" t="s">
        <v>2529</v>
      </c>
    </row>
    <row r="106" spans="1:8" ht="16" x14ac:dyDescent="0.2">
      <c r="A106" t="s">
        <v>941</v>
      </c>
      <c r="B106" t="s">
        <v>87</v>
      </c>
      <c r="C106" t="s">
        <v>191</v>
      </c>
      <c r="D106" s="13">
        <v>45356</v>
      </c>
      <c r="E106" t="s">
        <v>2530</v>
      </c>
      <c r="F106" t="s">
        <v>2001</v>
      </c>
      <c r="G106" s="14" t="s">
        <v>2531</v>
      </c>
      <c r="H106" t="s">
        <v>2532</v>
      </c>
    </row>
    <row r="107" spans="1:8" ht="16" x14ac:dyDescent="0.2">
      <c r="A107" t="s">
        <v>871</v>
      </c>
      <c r="B107" t="s">
        <v>87</v>
      </c>
      <c r="C107" t="s">
        <v>1446</v>
      </c>
      <c r="D107" s="13">
        <v>45357</v>
      </c>
      <c r="E107" t="s">
        <v>2533</v>
      </c>
      <c r="F107" t="s">
        <v>246</v>
      </c>
      <c r="G107" s="14" t="s">
        <v>2534</v>
      </c>
    </row>
    <row r="108" spans="1:8" ht="16" x14ac:dyDescent="0.2">
      <c r="A108" t="s">
        <v>844</v>
      </c>
      <c r="B108" t="s">
        <v>87</v>
      </c>
      <c r="C108" t="s">
        <v>1698</v>
      </c>
      <c r="D108" s="13">
        <v>45357</v>
      </c>
      <c r="E108" t="s">
        <v>2533</v>
      </c>
      <c r="F108" t="s">
        <v>246</v>
      </c>
      <c r="G108" s="14" t="s">
        <v>2535</v>
      </c>
    </row>
    <row r="109" spans="1:8" ht="16" x14ac:dyDescent="0.2">
      <c r="A109" t="s">
        <v>114</v>
      </c>
      <c r="B109" t="s">
        <v>111</v>
      </c>
      <c r="C109" t="s">
        <v>2421</v>
      </c>
      <c r="D109" s="13">
        <v>45357</v>
      </c>
      <c r="E109" t="s">
        <v>2533</v>
      </c>
      <c r="F109" t="s">
        <v>246</v>
      </c>
      <c r="G109" s="14" t="s">
        <v>2536</v>
      </c>
    </row>
    <row r="110" spans="1:8" ht="16" x14ac:dyDescent="0.2">
      <c r="A110" t="s">
        <v>1808</v>
      </c>
      <c r="B110" t="s">
        <v>87</v>
      </c>
      <c r="C110" t="s">
        <v>228</v>
      </c>
      <c r="D110" s="13">
        <v>45360</v>
      </c>
      <c r="E110" t="s">
        <v>2537</v>
      </c>
      <c r="F110" t="s">
        <v>2001</v>
      </c>
      <c r="G110" s="14" t="s">
        <v>2531</v>
      </c>
    </row>
    <row r="111" spans="1:8" ht="16" x14ac:dyDescent="0.2">
      <c r="A111" t="s">
        <v>889</v>
      </c>
      <c r="B111" t="s">
        <v>87</v>
      </c>
      <c r="C111" t="s">
        <v>1695</v>
      </c>
      <c r="D111" s="13">
        <v>45363</v>
      </c>
      <c r="E111" t="s">
        <v>2537</v>
      </c>
      <c r="F111" t="s">
        <v>2001</v>
      </c>
      <c r="G111" s="14" t="s">
        <v>2538</v>
      </c>
    </row>
    <row r="112" spans="1:8" ht="32" x14ac:dyDescent="0.2">
      <c r="A112" t="s">
        <v>1950</v>
      </c>
      <c r="B112" t="s">
        <v>111</v>
      </c>
      <c r="C112" t="s">
        <v>2111</v>
      </c>
      <c r="D112" s="13">
        <v>45363</v>
      </c>
      <c r="E112" t="s">
        <v>2539</v>
      </c>
      <c r="F112" t="s">
        <v>978</v>
      </c>
      <c r="G112" s="14" t="s">
        <v>2540</v>
      </c>
    </row>
    <row r="113" spans="1:8" ht="16" x14ac:dyDescent="0.2">
      <c r="A113" t="s">
        <v>1556</v>
      </c>
      <c r="B113" t="s">
        <v>111</v>
      </c>
      <c r="C113" t="s">
        <v>2364</v>
      </c>
      <c r="D113" s="13">
        <v>45363</v>
      </c>
      <c r="E113" t="s">
        <v>2539</v>
      </c>
      <c r="F113" t="s">
        <v>246</v>
      </c>
      <c r="G113" s="14" t="s">
        <v>2541</v>
      </c>
    </row>
    <row r="114" spans="1:8" ht="16" x14ac:dyDescent="0.2">
      <c r="A114" t="s">
        <v>1556</v>
      </c>
      <c r="B114" t="s">
        <v>111</v>
      </c>
      <c r="C114" t="s">
        <v>2364</v>
      </c>
      <c r="D114" s="13">
        <v>45363</v>
      </c>
      <c r="E114" t="s">
        <v>2537</v>
      </c>
      <c r="F114" t="s">
        <v>246</v>
      </c>
      <c r="G114" s="14" t="s">
        <v>2542</v>
      </c>
    </row>
    <row r="115" spans="1:8" ht="16" x14ac:dyDescent="0.2">
      <c r="A115" t="s">
        <v>1284</v>
      </c>
      <c r="B115" t="s">
        <v>985</v>
      </c>
      <c r="C115" t="s">
        <v>1285</v>
      </c>
      <c r="D115" s="13">
        <v>45363</v>
      </c>
      <c r="E115" t="s">
        <v>2537</v>
      </c>
      <c r="F115" t="s">
        <v>2001</v>
      </c>
      <c r="G115" s="14" t="s">
        <v>2543</v>
      </c>
    </row>
    <row r="116" spans="1:8" ht="16" x14ac:dyDescent="0.2">
      <c r="A116" t="s">
        <v>1175</v>
      </c>
      <c r="B116" t="s">
        <v>985</v>
      </c>
      <c r="C116" t="s">
        <v>2038</v>
      </c>
      <c r="D116" s="13">
        <v>45363</v>
      </c>
      <c r="E116" t="s">
        <v>2537</v>
      </c>
      <c r="F116" t="s">
        <v>246</v>
      </c>
      <c r="G116" s="14" t="s">
        <v>2544</v>
      </c>
    </row>
    <row r="117" spans="1:8" ht="16" x14ac:dyDescent="0.2">
      <c r="A117" t="s">
        <v>883</v>
      </c>
      <c r="B117" t="s">
        <v>168</v>
      </c>
      <c r="C117" t="s">
        <v>1434</v>
      </c>
      <c r="D117" s="13">
        <v>45363</v>
      </c>
      <c r="E117" t="s">
        <v>2537</v>
      </c>
      <c r="F117" t="s">
        <v>246</v>
      </c>
      <c r="G117" s="14" t="s">
        <v>2511</v>
      </c>
    </row>
    <row r="118" spans="1:8" ht="32" x14ac:dyDescent="0.2">
      <c r="A118" t="s">
        <v>883</v>
      </c>
      <c r="B118" t="s">
        <v>168</v>
      </c>
      <c r="C118" t="s">
        <v>1434</v>
      </c>
      <c r="D118" s="13">
        <v>45363</v>
      </c>
      <c r="E118" t="s">
        <v>2539</v>
      </c>
      <c r="F118" t="s">
        <v>246</v>
      </c>
      <c r="G118" s="14" t="s">
        <v>2545</v>
      </c>
    </row>
    <row r="119" spans="1:8" x14ac:dyDescent="0.2">
      <c r="A119" t="s">
        <v>1951</v>
      </c>
      <c r="B119" t="s">
        <v>111</v>
      </c>
      <c r="C119" t="s">
        <v>2117</v>
      </c>
      <c r="D119" s="13">
        <v>45364</v>
      </c>
      <c r="E119" t="s">
        <v>2530</v>
      </c>
      <c r="F119" t="s">
        <v>2001</v>
      </c>
    </row>
    <row r="120" spans="1:8" ht="16" x14ac:dyDescent="0.2">
      <c r="A120" t="s">
        <v>870</v>
      </c>
      <c r="B120" t="s">
        <v>31</v>
      </c>
      <c r="C120" t="s">
        <v>185</v>
      </c>
      <c r="D120" s="13">
        <v>45365</v>
      </c>
      <c r="E120" t="s">
        <v>2483</v>
      </c>
      <c r="F120" t="s">
        <v>246</v>
      </c>
      <c r="G120" s="14" t="s">
        <v>2546</v>
      </c>
    </row>
    <row r="121" spans="1:8" ht="16" x14ac:dyDescent="0.2">
      <c r="A121" t="s">
        <v>921</v>
      </c>
      <c r="B121" t="s">
        <v>87</v>
      </c>
      <c r="C121" t="s">
        <v>1352</v>
      </c>
      <c r="D121" s="13">
        <v>45365</v>
      </c>
      <c r="E121" t="s">
        <v>2483</v>
      </c>
      <c r="F121" t="s">
        <v>246</v>
      </c>
      <c r="G121" s="14" t="s">
        <v>2546</v>
      </c>
    </row>
    <row r="122" spans="1:8" x14ac:dyDescent="0.2">
      <c r="A122" t="s">
        <v>1954</v>
      </c>
      <c r="B122" t="s">
        <v>111</v>
      </c>
      <c r="C122" t="s">
        <v>2110</v>
      </c>
      <c r="D122" s="13">
        <v>45365</v>
      </c>
      <c r="E122" t="s">
        <v>2547</v>
      </c>
      <c r="F122" t="s">
        <v>246</v>
      </c>
    </row>
    <row r="123" spans="1:8" ht="32" x14ac:dyDescent="0.2">
      <c r="A123" t="s">
        <v>1945</v>
      </c>
      <c r="B123" t="s">
        <v>111</v>
      </c>
      <c r="C123" t="s">
        <v>2443</v>
      </c>
      <c r="D123" s="13">
        <v>45365</v>
      </c>
      <c r="E123" t="s">
        <v>2483</v>
      </c>
      <c r="F123" t="s">
        <v>246</v>
      </c>
      <c r="G123" s="14" t="s">
        <v>2548</v>
      </c>
    </row>
    <row r="124" spans="1:8" ht="16" x14ac:dyDescent="0.2">
      <c r="A124" t="s">
        <v>2438</v>
      </c>
      <c r="B124" t="s">
        <v>101</v>
      </c>
      <c r="C124" t="s">
        <v>2439</v>
      </c>
      <c r="D124" s="13">
        <v>45369</v>
      </c>
      <c r="E124" t="s">
        <v>2530</v>
      </c>
      <c r="F124" t="s">
        <v>2001</v>
      </c>
      <c r="G124" s="14" t="s">
        <v>2549</v>
      </c>
      <c r="H124" t="s">
        <v>2550</v>
      </c>
    </row>
    <row r="125" spans="1:8" ht="16" x14ac:dyDescent="0.2">
      <c r="A125" t="s">
        <v>64</v>
      </c>
      <c r="B125" t="s">
        <v>1061</v>
      </c>
      <c r="C125" t="s">
        <v>2169</v>
      </c>
      <c r="D125" s="13">
        <v>45378</v>
      </c>
      <c r="E125" t="s">
        <v>2551</v>
      </c>
      <c r="F125" t="s">
        <v>2001</v>
      </c>
      <c r="G125" s="14" t="s">
        <v>2552</v>
      </c>
      <c r="H125" t="s">
        <v>2553</v>
      </c>
    </row>
    <row r="126" spans="1:8" ht="16" x14ac:dyDescent="0.2">
      <c r="A126" t="s">
        <v>114</v>
      </c>
      <c r="B126" t="s">
        <v>111</v>
      </c>
      <c r="C126" t="s">
        <v>2421</v>
      </c>
      <c r="D126" s="13">
        <v>45378</v>
      </c>
      <c r="E126" t="s">
        <v>2537</v>
      </c>
      <c r="F126" t="s">
        <v>246</v>
      </c>
      <c r="G126" s="14" t="s">
        <v>2554</v>
      </c>
    </row>
    <row r="127" spans="1:8" ht="16" x14ac:dyDescent="0.2">
      <c r="A127" t="s">
        <v>996</v>
      </c>
      <c r="B127" t="s">
        <v>985</v>
      </c>
      <c r="C127" t="s">
        <v>28</v>
      </c>
      <c r="D127" s="13">
        <v>45378</v>
      </c>
      <c r="E127" t="s">
        <v>2537</v>
      </c>
      <c r="F127" t="s">
        <v>246</v>
      </c>
      <c r="G127" s="14" t="s">
        <v>2555</v>
      </c>
    </row>
    <row r="128" spans="1:8" ht="16" x14ac:dyDescent="0.2">
      <c r="A128" t="s">
        <v>891</v>
      </c>
      <c r="B128" t="s">
        <v>87</v>
      </c>
      <c r="C128" t="s">
        <v>1324</v>
      </c>
      <c r="D128" s="13">
        <v>45388</v>
      </c>
      <c r="E128" t="s">
        <v>2556</v>
      </c>
      <c r="F128" t="s">
        <v>246</v>
      </c>
      <c r="G128" s="14" t="s">
        <v>2557</v>
      </c>
    </row>
    <row r="129" spans="1:8" ht="16" x14ac:dyDescent="0.2">
      <c r="A129" t="s">
        <v>96</v>
      </c>
      <c r="B129" t="s">
        <v>87</v>
      </c>
      <c r="C129" t="s">
        <v>1102</v>
      </c>
      <c r="D129" s="13">
        <v>45388</v>
      </c>
      <c r="E129" t="s">
        <v>2556</v>
      </c>
      <c r="F129" t="s">
        <v>246</v>
      </c>
      <c r="G129" s="14" t="s">
        <v>2558</v>
      </c>
    </row>
    <row r="130" spans="1:8" x14ac:dyDescent="0.2">
      <c r="A130" t="s">
        <v>1556</v>
      </c>
      <c r="B130" t="s">
        <v>111</v>
      </c>
      <c r="C130" t="s">
        <v>2364</v>
      </c>
      <c r="D130" s="13">
        <v>45388</v>
      </c>
      <c r="E130" t="s">
        <v>2556</v>
      </c>
      <c r="F130" t="s">
        <v>246</v>
      </c>
    </row>
    <row r="131" spans="1:8" ht="16" x14ac:dyDescent="0.2">
      <c r="A131" t="s">
        <v>1919</v>
      </c>
      <c r="B131" t="s">
        <v>985</v>
      </c>
      <c r="C131" t="s">
        <v>1920</v>
      </c>
      <c r="D131" s="13">
        <v>45388</v>
      </c>
      <c r="E131" t="s">
        <v>2556</v>
      </c>
      <c r="F131" t="s">
        <v>978</v>
      </c>
      <c r="G131" s="14" t="s">
        <v>2559</v>
      </c>
    </row>
    <row r="132" spans="1:8" ht="16" x14ac:dyDescent="0.2">
      <c r="A132" t="s">
        <v>1556</v>
      </c>
      <c r="B132" t="s">
        <v>111</v>
      </c>
      <c r="C132" t="s">
        <v>2364</v>
      </c>
      <c r="D132" s="13">
        <v>45394</v>
      </c>
      <c r="E132" t="s">
        <v>2560</v>
      </c>
      <c r="F132" t="s">
        <v>246</v>
      </c>
      <c r="G132" s="14" t="s">
        <v>2561</v>
      </c>
    </row>
    <row r="133" spans="1:8" ht="16" x14ac:dyDescent="0.2">
      <c r="A133" t="s">
        <v>1568</v>
      </c>
      <c r="B133" t="s">
        <v>111</v>
      </c>
      <c r="C133" t="s">
        <v>2085</v>
      </c>
      <c r="D133" s="13">
        <v>45397</v>
      </c>
      <c r="E133" t="s">
        <v>2562</v>
      </c>
      <c r="F133" t="s">
        <v>2001</v>
      </c>
      <c r="G133" s="14" t="s">
        <v>2563</v>
      </c>
      <c r="H133" t="s">
        <v>2564</v>
      </c>
    </row>
    <row r="134" spans="1:8" ht="16" x14ac:dyDescent="0.2">
      <c r="A134" t="s">
        <v>110</v>
      </c>
      <c r="B134" t="s">
        <v>111</v>
      </c>
      <c r="C134" t="s">
        <v>112</v>
      </c>
      <c r="D134" s="13">
        <v>45398</v>
      </c>
      <c r="E134" t="s">
        <v>2565</v>
      </c>
      <c r="F134" t="s">
        <v>246</v>
      </c>
      <c r="G134" s="14" t="s">
        <v>2566</v>
      </c>
    </row>
    <row r="135" spans="1:8" ht="32" x14ac:dyDescent="0.2">
      <c r="A135" t="s">
        <v>110</v>
      </c>
      <c r="B135" t="s">
        <v>111</v>
      </c>
      <c r="C135" t="s">
        <v>112</v>
      </c>
      <c r="D135" s="13">
        <v>45398</v>
      </c>
      <c r="E135" t="s">
        <v>2565</v>
      </c>
      <c r="F135" t="s">
        <v>2001</v>
      </c>
      <c r="G135" s="14" t="s">
        <v>2567</v>
      </c>
      <c r="H135" t="s">
        <v>2568</v>
      </c>
    </row>
    <row r="136" spans="1:8" ht="16" x14ac:dyDescent="0.2">
      <c r="A136" t="s">
        <v>1601</v>
      </c>
      <c r="B136" t="s">
        <v>111</v>
      </c>
      <c r="C136" t="s">
        <v>2102</v>
      </c>
      <c r="D136" s="13">
        <v>45404</v>
      </c>
      <c r="E136" t="s">
        <v>2562</v>
      </c>
      <c r="F136" t="s">
        <v>2001</v>
      </c>
      <c r="G136" s="14" t="s">
        <v>2569</v>
      </c>
      <c r="H136" t="s">
        <v>2570</v>
      </c>
    </row>
    <row r="137" spans="1:8" ht="80" x14ac:dyDescent="0.2">
      <c r="A137" t="s">
        <v>1777</v>
      </c>
      <c r="B137" t="s">
        <v>87</v>
      </c>
      <c r="C137" t="s">
        <v>223</v>
      </c>
      <c r="D137" s="13">
        <v>45407</v>
      </c>
      <c r="E137" t="s">
        <v>2571</v>
      </c>
      <c r="F137" t="s">
        <v>2001</v>
      </c>
      <c r="G137" s="14" t="s">
        <v>2572</v>
      </c>
      <c r="H137" t="s">
        <v>2573</v>
      </c>
    </row>
    <row r="138" spans="1:8" ht="16" x14ac:dyDescent="0.2">
      <c r="A138" t="s">
        <v>949</v>
      </c>
      <c r="B138" t="s">
        <v>87</v>
      </c>
      <c r="C138" t="s">
        <v>2326</v>
      </c>
      <c r="D138" s="13">
        <v>45407</v>
      </c>
      <c r="E138" t="s">
        <v>2574</v>
      </c>
      <c r="F138" t="s">
        <v>246</v>
      </c>
      <c r="G138" s="14" t="s">
        <v>2575</v>
      </c>
    </row>
    <row r="139" spans="1:8" ht="16" x14ac:dyDescent="0.2">
      <c r="A139" t="s">
        <v>1777</v>
      </c>
      <c r="B139" t="s">
        <v>87</v>
      </c>
      <c r="C139" t="s">
        <v>223</v>
      </c>
      <c r="D139" s="13">
        <v>45408</v>
      </c>
      <c r="E139" t="s">
        <v>2576</v>
      </c>
      <c r="F139" t="s">
        <v>2001</v>
      </c>
      <c r="G139" s="14" t="s">
        <v>2577</v>
      </c>
      <c r="H139" t="s">
        <v>2578</v>
      </c>
    </row>
    <row r="140" spans="1:8" ht="32" x14ac:dyDescent="0.2">
      <c r="A140" t="s">
        <v>1561</v>
      </c>
      <c r="B140" t="s">
        <v>111</v>
      </c>
      <c r="C140" t="s">
        <v>2360</v>
      </c>
      <c r="D140" s="13">
        <v>45408</v>
      </c>
      <c r="E140" t="s">
        <v>2579</v>
      </c>
      <c r="F140" t="s">
        <v>2001</v>
      </c>
      <c r="G140" s="14" t="s">
        <v>2580</v>
      </c>
      <c r="H140" t="s">
        <v>2581</v>
      </c>
    </row>
    <row r="141" spans="1:8" ht="16" x14ac:dyDescent="0.2">
      <c r="A141" t="s">
        <v>1919</v>
      </c>
      <c r="B141" t="s">
        <v>985</v>
      </c>
      <c r="C141" t="s">
        <v>1920</v>
      </c>
      <c r="D141" s="13">
        <v>45408</v>
      </c>
      <c r="E141" t="s">
        <v>2579</v>
      </c>
      <c r="F141" t="s">
        <v>2001</v>
      </c>
      <c r="G141" s="14" t="s">
        <v>2582</v>
      </c>
      <c r="H141" t="s">
        <v>2581</v>
      </c>
    </row>
    <row r="142" spans="1:8" ht="16" x14ac:dyDescent="0.2">
      <c r="A142" t="s">
        <v>1175</v>
      </c>
      <c r="B142" t="s">
        <v>985</v>
      </c>
      <c r="C142" t="s">
        <v>2038</v>
      </c>
      <c r="D142" s="13">
        <v>45408</v>
      </c>
      <c r="E142" t="s">
        <v>2574</v>
      </c>
      <c r="F142" t="s">
        <v>2001</v>
      </c>
      <c r="G142" s="14" t="s">
        <v>2583</v>
      </c>
    </row>
    <row r="143" spans="1:8" ht="16" x14ac:dyDescent="0.2">
      <c r="A143" t="s">
        <v>1831</v>
      </c>
      <c r="B143" t="s">
        <v>985</v>
      </c>
      <c r="C143" t="s">
        <v>1832</v>
      </c>
      <c r="D143" s="13">
        <v>45409</v>
      </c>
      <c r="E143" t="s">
        <v>2574</v>
      </c>
      <c r="F143" t="s">
        <v>246</v>
      </c>
      <c r="G143" s="14" t="s">
        <v>2584</v>
      </c>
    </row>
    <row r="144" spans="1:8" ht="32" x14ac:dyDescent="0.2">
      <c r="A144" t="s">
        <v>865</v>
      </c>
      <c r="B144" t="s">
        <v>87</v>
      </c>
      <c r="C144" t="s">
        <v>2296</v>
      </c>
      <c r="D144" s="13">
        <v>45413</v>
      </c>
      <c r="E144" t="s">
        <v>2574</v>
      </c>
      <c r="F144" t="s">
        <v>246</v>
      </c>
      <c r="G144" s="14" t="s">
        <v>2585</v>
      </c>
    </row>
    <row r="145" spans="1:8" ht="16" x14ac:dyDescent="0.2">
      <c r="A145" t="s">
        <v>1775</v>
      </c>
      <c r="B145" t="s">
        <v>985</v>
      </c>
      <c r="C145" t="s">
        <v>2058</v>
      </c>
      <c r="D145" s="13">
        <v>45413</v>
      </c>
      <c r="E145" t="s">
        <v>2574</v>
      </c>
      <c r="F145" t="s">
        <v>246</v>
      </c>
      <c r="G145" s="14" t="s">
        <v>2586</v>
      </c>
    </row>
    <row r="146" spans="1:8" ht="16" x14ac:dyDescent="0.2">
      <c r="A146" t="s">
        <v>984</v>
      </c>
      <c r="B146" t="s">
        <v>985</v>
      </c>
      <c r="C146" t="s">
        <v>2027</v>
      </c>
      <c r="D146" s="13">
        <v>45414</v>
      </c>
      <c r="E146" t="s">
        <v>2574</v>
      </c>
      <c r="F146" t="s">
        <v>246</v>
      </c>
      <c r="G146" s="14" t="s">
        <v>2587</v>
      </c>
    </row>
    <row r="147" spans="1:8" ht="32" x14ac:dyDescent="0.2">
      <c r="A147" t="s">
        <v>1347</v>
      </c>
      <c r="B147" t="s">
        <v>985</v>
      </c>
      <c r="C147" t="s">
        <v>1348</v>
      </c>
      <c r="D147" s="13">
        <v>45415</v>
      </c>
      <c r="E147" t="s">
        <v>2574</v>
      </c>
      <c r="F147" t="s">
        <v>2001</v>
      </c>
      <c r="G147" s="14" t="s">
        <v>2588</v>
      </c>
    </row>
    <row r="148" spans="1:8" ht="32" x14ac:dyDescent="0.2">
      <c r="A148" t="s">
        <v>1723</v>
      </c>
      <c r="B148" t="s">
        <v>985</v>
      </c>
      <c r="C148" t="s">
        <v>1724</v>
      </c>
      <c r="D148" s="13">
        <v>45416</v>
      </c>
      <c r="E148" t="s">
        <v>2574</v>
      </c>
      <c r="F148" t="s">
        <v>246</v>
      </c>
      <c r="G148" s="14" t="s">
        <v>2589</v>
      </c>
    </row>
    <row r="149" spans="1:8" ht="16" x14ac:dyDescent="0.2">
      <c r="A149" t="s">
        <v>1556</v>
      </c>
      <c r="B149" t="s">
        <v>111</v>
      </c>
      <c r="C149" t="s">
        <v>2364</v>
      </c>
      <c r="D149" s="13">
        <v>45419</v>
      </c>
      <c r="E149" t="s">
        <v>245</v>
      </c>
      <c r="F149" t="s">
        <v>246</v>
      </c>
      <c r="G149" s="14" t="s">
        <v>2590</v>
      </c>
    </row>
    <row r="150" spans="1:8" ht="16" x14ac:dyDescent="0.2">
      <c r="A150" t="s">
        <v>921</v>
      </c>
      <c r="B150" t="s">
        <v>87</v>
      </c>
      <c r="C150" t="s">
        <v>1352</v>
      </c>
      <c r="D150" s="13">
        <v>45420</v>
      </c>
      <c r="E150" t="s">
        <v>245</v>
      </c>
      <c r="F150" t="s">
        <v>246</v>
      </c>
      <c r="G150" s="14" t="s">
        <v>2591</v>
      </c>
    </row>
    <row r="151" spans="1:8" ht="16" x14ac:dyDescent="0.2">
      <c r="A151" t="s">
        <v>219</v>
      </c>
      <c r="B151" t="s">
        <v>87</v>
      </c>
      <c r="C151" t="s">
        <v>2173</v>
      </c>
      <c r="D151" s="13">
        <v>45420</v>
      </c>
      <c r="E151" t="s">
        <v>245</v>
      </c>
      <c r="F151" t="s">
        <v>246</v>
      </c>
      <c r="G151" s="14" t="s">
        <v>2591</v>
      </c>
    </row>
    <row r="152" spans="1:8" ht="16" x14ac:dyDescent="0.2">
      <c r="A152" t="s">
        <v>219</v>
      </c>
      <c r="B152" t="s">
        <v>87</v>
      </c>
      <c r="C152" t="s">
        <v>2173</v>
      </c>
      <c r="D152" s="13">
        <v>45420</v>
      </c>
      <c r="E152" t="s">
        <v>245</v>
      </c>
      <c r="F152" t="s">
        <v>246</v>
      </c>
      <c r="G152" s="14" t="s">
        <v>247</v>
      </c>
    </row>
    <row r="153" spans="1:8" ht="16" x14ac:dyDescent="0.2">
      <c r="A153" t="s">
        <v>1944</v>
      </c>
      <c r="B153" t="s">
        <v>111</v>
      </c>
      <c r="C153" t="s">
        <v>2108</v>
      </c>
      <c r="D153" s="13">
        <v>45421</v>
      </c>
      <c r="E153" t="s">
        <v>245</v>
      </c>
      <c r="F153" t="s">
        <v>246</v>
      </c>
      <c r="G153" s="14" t="s">
        <v>2592</v>
      </c>
    </row>
    <row r="154" spans="1:8" ht="16" x14ac:dyDescent="0.2">
      <c r="A154" t="s">
        <v>1992</v>
      </c>
      <c r="B154" t="s">
        <v>985</v>
      </c>
      <c r="C154" t="s">
        <v>1993</v>
      </c>
      <c r="D154" s="13">
        <v>45421</v>
      </c>
      <c r="E154" t="s">
        <v>245</v>
      </c>
      <c r="F154" t="s">
        <v>2001</v>
      </c>
      <c r="G154" s="14" t="s">
        <v>2593</v>
      </c>
    </row>
    <row r="155" spans="1:8" ht="16" x14ac:dyDescent="0.2">
      <c r="A155" t="s">
        <v>119</v>
      </c>
      <c r="B155" t="s">
        <v>111</v>
      </c>
      <c r="C155" t="s">
        <v>120</v>
      </c>
      <c r="D155" s="13">
        <v>45423</v>
      </c>
      <c r="E155" t="s">
        <v>2594</v>
      </c>
      <c r="F155" t="s">
        <v>246</v>
      </c>
      <c r="G155" s="14" t="s">
        <v>2595</v>
      </c>
    </row>
    <row r="156" spans="1:8" ht="32" x14ac:dyDescent="0.2">
      <c r="A156" t="s">
        <v>169</v>
      </c>
      <c r="B156" t="s">
        <v>168</v>
      </c>
      <c r="C156" t="s">
        <v>1121</v>
      </c>
      <c r="D156" s="13">
        <v>45432</v>
      </c>
      <c r="E156" t="s">
        <v>2596</v>
      </c>
      <c r="F156" t="s">
        <v>2001</v>
      </c>
      <c r="G156" s="14" t="s">
        <v>2597</v>
      </c>
    </row>
    <row r="157" spans="1:8" ht="16" x14ac:dyDescent="0.2">
      <c r="A157" t="s">
        <v>1609</v>
      </c>
      <c r="B157" t="s">
        <v>31</v>
      </c>
      <c r="C157" t="s">
        <v>1610</v>
      </c>
      <c r="D157" s="13">
        <v>45461</v>
      </c>
      <c r="E157" t="s">
        <v>2598</v>
      </c>
      <c r="F157" t="s">
        <v>2001</v>
      </c>
      <c r="G157" s="14" t="s">
        <v>2599</v>
      </c>
      <c r="H157" t="s">
        <v>2600</v>
      </c>
    </row>
    <row r="158" spans="1:8" ht="16" x14ac:dyDescent="0.2">
      <c r="A158" t="s">
        <v>50</v>
      </c>
      <c r="B158" t="s">
        <v>1061</v>
      </c>
      <c r="C158" t="s">
        <v>51</v>
      </c>
      <c r="D158" s="13">
        <v>45474</v>
      </c>
      <c r="E158" t="s">
        <v>2576</v>
      </c>
      <c r="F158" t="s">
        <v>2001</v>
      </c>
      <c r="G158" s="14" t="s">
        <v>2601</v>
      </c>
      <c r="H158" t="s">
        <v>2602</v>
      </c>
    </row>
    <row r="159" spans="1:8" x14ac:dyDescent="0.2">
      <c r="A159" t="s">
        <v>520</v>
      </c>
      <c r="B159" t="s">
        <v>101</v>
      </c>
      <c r="D159" s="13">
        <v>45474</v>
      </c>
    </row>
    <row r="160" spans="1:8" x14ac:dyDescent="0.2">
      <c r="A160" t="s">
        <v>3144</v>
      </c>
      <c r="B160" t="s">
        <v>101</v>
      </c>
      <c r="D160" s="13">
        <v>45474</v>
      </c>
    </row>
    <row r="161" spans="1:4" x14ac:dyDescent="0.2">
      <c r="A161" t="s">
        <v>520</v>
      </c>
      <c r="B161" t="s">
        <v>101</v>
      </c>
      <c r="D161" s="13">
        <v>45474</v>
      </c>
    </row>
    <row r="162" spans="1:4" x14ac:dyDescent="0.2">
      <c r="A162" t="s">
        <v>520</v>
      </c>
      <c r="D162" s="13">
        <v>45474</v>
      </c>
    </row>
    <row r="163" spans="1:4" x14ac:dyDescent="0.2">
      <c r="A163" t="s">
        <v>3144</v>
      </c>
      <c r="D163" s="13">
        <v>45474</v>
      </c>
    </row>
    <row r="164" spans="1:4" x14ac:dyDescent="0.2">
      <c r="A164" t="s">
        <v>3144</v>
      </c>
      <c r="D164" s="13">
        <v>45474</v>
      </c>
    </row>
    <row r="165" spans="1:4" x14ac:dyDescent="0.2">
      <c r="A165" t="s">
        <v>3144</v>
      </c>
      <c r="D165" s="13">
        <v>45474</v>
      </c>
    </row>
    <row r="166" spans="1:4" x14ac:dyDescent="0.2">
      <c r="A166" t="s">
        <v>3144</v>
      </c>
      <c r="D166" s="13">
        <v>45474</v>
      </c>
    </row>
    <row r="167" spans="1:4" x14ac:dyDescent="0.2">
      <c r="A167" t="s">
        <v>520</v>
      </c>
      <c r="D167" s="13">
        <v>45474</v>
      </c>
    </row>
    <row r="168" spans="1:4" x14ac:dyDescent="0.2">
      <c r="A168" t="s">
        <v>3144</v>
      </c>
      <c r="D168" s="13">
        <v>45474</v>
      </c>
    </row>
    <row r="169" spans="1:4" x14ac:dyDescent="0.2">
      <c r="A169" t="s">
        <v>520</v>
      </c>
      <c r="D169" s="13">
        <v>45474</v>
      </c>
    </row>
    <row r="170" spans="1:4" x14ac:dyDescent="0.2">
      <c r="A170" t="s">
        <v>520</v>
      </c>
      <c r="D170" s="13">
        <v>45474</v>
      </c>
    </row>
    <row r="171" spans="1:4" x14ac:dyDescent="0.2">
      <c r="A171" t="s">
        <v>3144</v>
      </c>
      <c r="D171" s="13">
        <v>45474</v>
      </c>
    </row>
    <row r="172" spans="1:4" x14ac:dyDescent="0.2">
      <c r="A172" t="s">
        <v>3144</v>
      </c>
      <c r="D172" s="13">
        <v>45474</v>
      </c>
    </row>
    <row r="173" spans="1:4" x14ac:dyDescent="0.2">
      <c r="A173" t="s">
        <v>3144</v>
      </c>
      <c r="D173" s="13">
        <v>45474</v>
      </c>
    </row>
    <row r="174" spans="1:4" x14ac:dyDescent="0.2">
      <c r="A174" t="s">
        <v>3144</v>
      </c>
      <c r="D174" s="13">
        <v>45474</v>
      </c>
    </row>
    <row r="175" spans="1:4" x14ac:dyDescent="0.2">
      <c r="A175" t="s">
        <v>520</v>
      </c>
      <c r="D175" s="13">
        <v>45474</v>
      </c>
    </row>
    <row r="176" spans="1:4" x14ac:dyDescent="0.2">
      <c r="A176" t="s">
        <v>520</v>
      </c>
      <c r="D176" s="13">
        <v>45474</v>
      </c>
    </row>
    <row r="177" spans="1:4" x14ac:dyDescent="0.2">
      <c r="A177" t="s">
        <v>3144</v>
      </c>
      <c r="D177" s="13">
        <v>45474</v>
      </c>
    </row>
    <row r="178" spans="1:4" x14ac:dyDescent="0.2">
      <c r="A178" t="s">
        <v>3144</v>
      </c>
      <c r="D178" s="13">
        <v>45474</v>
      </c>
    </row>
    <row r="179" spans="1:4" x14ac:dyDescent="0.2">
      <c r="A179" t="s">
        <v>3144</v>
      </c>
      <c r="D179" s="13">
        <v>45474</v>
      </c>
    </row>
    <row r="180" spans="1:4" x14ac:dyDescent="0.2">
      <c r="A180" t="s">
        <v>3144</v>
      </c>
      <c r="D180" s="13">
        <v>45474</v>
      </c>
    </row>
    <row r="181" spans="1:4" x14ac:dyDescent="0.2">
      <c r="A181" t="s">
        <v>520</v>
      </c>
      <c r="D181" s="13">
        <v>45474</v>
      </c>
    </row>
    <row r="182" spans="1:4" x14ac:dyDescent="0.2">
      <c r="A182" t="s">
        <v>3144</v>
      </c>
      <c r="D182" s="13">
        <v>45474</v>
      </c>
    </row>
    <row r="183" spans="1:4" x14ac:dyDescent="0.2">
      <c r="A183" t="s">
        <v>520</v>
      </c>
      <c r="D183" s="13">
        <v>45474</v>
      </c>
    </row>
    <row r="184" spans="1:4" x14ac:dyDescent="0.2">
      <c r="A184" t="s">
        <v>520</v>
      </c>
      <c r="D184" s="13">
        <v>45474</v>
      </c>
    </row>
    <row r="185" spans="1:4" x14ac:dyDescent="0.2">
      <c r="A185" t="s">
        <v>3144</v>
      </c>
      <c r="D185" s="13">
        <v>45474</v>
      </c>
    </row>
    <row r="186" spans="1:4" x14ac:dyDescent="0.2">
      <c r="A186" t="s">
        <v>3144</v>
      </c>
      <c r="D186" s="13">
        <v>45474</v>
      </c>
    </row>
    <row r="187" spans="1:4" x14ac:dyDescent="0.2">
      <c r="A187" t="s">
        <v>3144</v>
      </c>
      <c r="D187" s="13">
        <v>45474</v>
      </c>
    </row>
    <row r="188" spans="1:4" x14ac:dyDescent="0.2">
      <c r="A188" t="s">
        <v>3144</v>
      </c>
      <c r="D188" s="13">
        <v>45474</v>
      </c>
    </row>
    <row r="189" spans="1:4" x14ac:dyDescent="0.2">
      <c r="A189" t="s">
        <v>520</v>
      </c>
      <c r="D189" s="13">
        <v>45474</v>
      </c>
    </row>
    <row r="190" spans="1:4" x14ac:dyDescent="0.2">
      <c r="A190" t="s">
        <v>3144</v>
      </c>
      <c r="D190" s="13">
        <v>45474</v>
      </c>
    </row>
    <row r="191" spans="1:4" x14ac:dyDescent="0.2">
      <c r="A191" t="s">
        <v>520</v>
      </c>
      <c r="D191" s="13">
        <v>45474</v>
      </c>
    </row>
    <row r="192" spans="1:4" x14ac:dyDescent="0.2">
      <c r="A192" t="s">
        <v>520</v>
      </c>
      <c r="D192" s="13">
        <v>45474</v>
      </c>
    </row>
    <row r="193" spans="1:4" x14ac:dyDescent="0.2">
      <c r="A193" t="s">
        <v>3144</v>
      </c>
      <c r="D193" s="13">
        <v>45474</v>
      </c>
    </row>
    <row r="194" spans="1:4" x14ac:dyDescent="0.2">
      <c r="A194" t="s">
        <v>3144</v>
      </c>
      <c r="D194" s="13">
        <v>45474</v>
      </c>
    </row>
    <row r="195" spans="1:4" x14ac:dyDescent="0.2">
      <c r="A195" t="s">
        <v>3144</v>
      </c>
      <c r="D195" s="13">
        <v>45474</v>
      </c>
    </row>
    <row r="196" spans="1:4" x14ac:dyDescent="0.2">
      <c r="A196" t="s">
        <v>3144</v>
      </c>
      <c r="D196" s="13">
        <v>45474</v>
      </c>
    </row>
    <row r="197" spans="1:4" x14ac:dyDescent="0.2">
      <c r="A197" t="s">
        <v>520</v>
      </c>
      <c r="D197" s="13">
        <v>45474</v>
      </c>
    </row>
    <row r="198" spans="1:4" x14ac:dyDescent="0.2">
      <c r="A198" t="s">
        <v>3144</v>
      </c>
      <c r="D198" s="13">
        <v>45474</v>
      </c>
    </row>
    <row r="199" spans="1:4" x14ac:dyDescent="0.2">
      <c r="A199" t="s">
        <v>520</v>
      </c>
      <c r="D199" s="13">
        <v>45474</v>
      </c>
    </row>
    <row r="200" spans="1:4" x14ac:dyDescent="0.2">
      <c r="A200" t="s">
        <v>520</v>
      </c>
      <c r="D200" s="13">
        <v>45474</v>
      </c>
    </row>
    <row r="201" spans="1:4" x14ac:dyDescent="0.2">
      <c r="A201" t="s">
        <v>3144</v>
      </c>
      <c r="D201" s="13">
        <v>45474</v>
      </c>
    </row>
    <row r="202" spans="1:4" x14ac:dyDescent="0.2">
      <c r="A202" t="s">
        <v>3144</v>
      </c>
      <c r="D202" s="13">
        <v>45474</v>
      </c>
    </row>
    <row r="203" spans="1:4" x14ac:dyDescent="0.2">
      <c r="A203" t="s">
        <v>3144</v>
      </c>
      <c r="D203" s="13">
        <v>45474</v>
      </c>
    </row>
    <row r="204" spans="1:4" x14ac:dyDescent="0.2">
      <c r="A204" t="s">
        <v>3144</v>
      </c>
      <c r="D204" s="13">
        <v>45474</v>
      </c>
    </row>
    <row r="205" spans="1:4" x14ac:dyDescent="0.2">
      <c r="A205" t="s">
        <v>520</v>
      </c>
      <c r="D205" s="13">
        <v>45474</v>
      </c>
    </row>
    <row r="206" spans="1:4" x14ac:dyDescent="0.2">
      <c r="A206" t="s">
        <v>3144</v>
      </c>
      <c r="D206" s="13">
        <v>45474</v>
      </c>
    </row>
    <row r="207" spans="1:4" x14ac:dyDescent="0.2">
      <c r="A207" t="s">
        <v>520</v>
      </c>
      <c r="D207" s="13">
        <v>45474</v>
      </c>
    </row>
    <row r="208" spans="1:4" x14ac:dyDescent="0.2">
      <c r="A208" t="s">
        <v>520</v>
      </c>
      <c r="D208" s="13">
        <v>45474</v>
      </c>
    </row>
    <row r="209" spans="1:4" x14ac:dyDescent="0.2">
      <c r="A209" t="s">
        <v>3144</v>
      </c>
      <c r="D209" s="13">
        <v>45474</v>
      </c>
    </row>
    <row r="210" spans="1:4" x14ac:dyDescent="0.2">
      <c r="A210" t="s">
        <v>3144</v>
      </c>
      <c r="D210" s="13">
        <v>45474</v>
      </c>
    </row>
    <row r="211" spans="1:4" x14ac:dyDescent="0.2">
      <c r="A211" t="s">
        <v>3144</v>
      </c>
      <c r="D211" s="13">
        <v>45474</v>
      </c>
    </row>
    <row r="212" spans="1:4" x14ac:dyDescent="0.2">
      <c r="A212" t="s">
        <v>3144</v>
      </c>
      <c r="D212" s="13">
        <v>45474</v>
      </c>
    </row>
    <row r="213" spans="1:4" x14ac:dyDescent="0.2">
      <c r="A213" t="s">
        <v>520</v>
      </c>
      <c r="D213" s="13">
        <v>45474</v>
      </c>
    </row>
    <row r="214" spans="1:4" x14ac:dyDescent="0.2">
      <c r="A214" t="s">
        <v>3144</v>
      </c>
      <c r="D214" s="13">
        <v>45474</v>
      </c>
    </row>
    <row r="215" spans="1:4" x14ac:dyDescent="0.2">
      <c r="A215" t="s">
        <v>520</v>
      </c>
      <c r="D215" s="13">
        <v>45474</v>
      </c>
    </row>
    <row r="216" spans="1:4" x14ac:dyDescent="0.2">
      <c r="A216" t="s">
        <v>520</v>
      </c>
      <c r="D216" s="13">
        <v>45474</v>
      </c>
    </row>
    <row r="217" spans="1:4" x14ac:dyDescent="0.2">
      <c r="A217" t="s">
        <v>3144</v>
      </c>
      <c r="D217" s="13">
        <v>45474</v>
      </c>
    </row>
    <row r="218" spans="1:4" x14ac:dyDescent="0.2">
      <c r="A218" t="s">
        <v>3144</v>
      </c>
      <c r="D218" s="13">
        <v>45474</v>
      </c>
    </row>
    <row r="219" spans="1:4" x14ac:dyDescent="0.2">
      <c r="A219" t="s">
        <v>3144</v>
      </c>
      <c r="D219" s="13">
        <v>45474</v>
      </c>
    </row>
    <row r="220" spans="1:4" x14ac:dyDescent="0.2">
      <c r="A220" t="s">
        <v>3144</v>
      </c>
      <c r="D220" s="13">
        <v>45474</v>
      </c>
    </row>
    <row r="221" spans="1:4" x14ac:dyDescent="0.2">
      <c r="A221" t="s">
        <v>520</v>
      </c>
      <c r="D221" s="13">
        <v>45474</v>
      </c>
    </row>
    <row r="222" spans="1:4" x14ac:dyDescent="0.2">
      <c r="A222" t="s">
        <v>3144</v>
      </c>
      <c r="D222" s="13">
        <v>45474</v>
      </c>
    </row>
    <row r="223" spans="1:4" x14ac:dyDescent="0.2">
      <c r="A223" t="s">
        <v>520</v>
      </c>
      <c r="D223" s="13">
        <v>45474</v>
      </c>
    </row>
    <row r="224" spans="1:4" x14ac:dyDescent="0.2">
      <c r="A224" t="s">
        <v>520</v>
      </c>
      <c r="D224" s="13">
        <v>45474</v>
      </c>
    </row>
    <row r="225" spans="1:4" x14ac:dyDescent="0.2">
      <c r="A225" t="s">
        <v>3144</v>
      </c>
      <c r="D225" s="13">
        <v>45474</v>
      </c>
    </row>
    <row r="226" spans="1:4" x14ac:dyDescent="0.2">
      <c r="A226" t="s">
        <v>3144</v>
      </c>
      <c r="D226" s="13">
        <v>45474</v>
      </c>
    </row>
    <row r="227" spans="1:4" x14ac:dyDescent="0.2">
      <c r="A227" t="s">
        <v>3144</v>
      </c>
      <c r="D227" s="13">
        <v>45474</v>
      </c>
    </row>
    <row r="228" spans="1:4" x14ac:dyDescent="0.2">
      <c r="A228" t="s">
        <v>3144</v>
      </c>
      <c r="D228" s="13">
        <v>45474</v>
      </c>
    </row>
    <row r="229" spans="1:4" x14ac:dyDescent="0.2">
      <c r="A229" t="s">
        <v>520</v>
      </c>
      <c r="D229" s="13">
        <v>45474</v>
      </c>
    </row>
    <row r="230" spans="1:4" x14ac:dyDescent="0.2">
      <c r="A230" t="s">
        <v>3144</v>
      </c>
      <c r="D230" s="13">
        <v>45474</v>
      </c>
    </row>
    <row r="231" spans="1:4" x14ac:dyDescent="0.2">
      <c r="A231" t="s">
        <v>520</v>
      </c>
      <c r="D231" s="13">
        <v>45474</v>
      </c>
    </row>
    <row r="232" spans="1:4" x14ac:dyDescent="0.2">
      <c r="A232" t="s">
        <v>520</v>
      </c>
      <c r="D232" s="13">
        <v>45474</v>
      </c>
    </row>
    <row r="233" spans="1:4" x14ac:dyDescent="0.2">
      <c r="A233" t="s">
        <v>3144</v>
      </c>
      <c r="D233" s="13">
        <v>45474</v>
      </c>
    </row>
    <row r="234" spans="1:4" x14ac:dyDescent="0.2">
      <c r="A234" t="s">
        <v>3144</v>
      </c>
      <c r="D234" s="13">
        <v>45474</v>
      </c>
    </row>
    <row r="235" spans="1:4" x14ac:dyDescent="0.2">
      <c r="A235" t="s">
        <v>3144</v>
      </c>
      <c r="D235" s="13">
        <v>45474</v>
      </c>
    </row>
    <row r="236" spans="1:4" x14ac:dyDescent="0.2">
      <c r="A236" t="s">
        <v>3144</v>
      </c>
      <c r="D236" s="13">
        <v>45474</v>
      </c>
    </row>
    <row r="237" spans="1:4" x14ac:dyDescent="0.2">
      <c r="A237" t="s">
        <v>520</v>
      </c>
      <c r="D237" s="13">
        <v>45474</v>
      </c>
    </row>
    <row r="238" spans="1:4" x14ac:dyDescent="0.2">
      <c r="A238" t="s">
        <v>3144</v>
      </c>
      <c r="D238" s="13">
        <v>45474</v>
      </c>
    </row>
    <row r="239" spans="1:4" x14ac:dyDescent="0.2">
      <c r="A239" t="s">
        <v>520</v>
      </c>
      <c r="D239" s="13">
        <v>45474</v>
      </c>
    </row>
    <row r="240" spans="1:4" x14ac:dyDescent="0.2">
      <c r="A240" t="s">
        <v>520</v>
      </c>
      <c r="D240" s="13">
        <v>45474</v>
      </c>
    </row>
    <row r="241" spans="1:4" x14ac:dyDescent="0.2">
      <c r="A241" t="s">
        <v>3144</v>
      </c>
      <c r="D241" s="13">
        <v>45474</v>
      </c>
    </row>
    <row r="242" spans="1:4" x14ac:dyDescent="0.2">
      <c r="A242" t="s">
        <v>3144</v>
      </c>
      <c r="D242" s="13">
        <v>45474</v>
      </c>
    </row>
    <row r="243" spans="1:4" x14ac:dyDescent="0.2">
      <c r="A243" t="s">
        <v>3144</v>
      </c>
      <c r="D243" s="13">
        <v>45474</v>
      </c>
    </row>
    <row r="244" spans="1:4" x14ac:dyDescent="0.2">
      <c r="A244" t="s">
        <v>3144</v>
      </c>
      <c r="D244" s="13">
        <v>45474</v>
      </c>
    </row>
    <row r="245" spans="1:4" x14ac:dyDescent="0.2">
      <c r="A245" t="s">
        <v>520</v>
      </c>
      <c r="D245" s="13">
        <v>45474</v>
      </c>
    </row>
    <row r="246" spans="1:4" x14ac:dyDescent="0.2">
      <c r="A246" t="s">
        <v>3144</v>
      </c>
      <c r="D246" s="13">
        <v>45474</v>
      </c>
    </row>
    <row r="247" spans="1:4" x14ac:dyDescent="0.2">
      <c r="A247" t="s">
        <v>520</v>
      </c>
      <c r="D247" s="13">
        <v>45474</v>
      </c>
    </row>
    <row r="248" spans="1:4" x14ac:dyDescent="0.2">
      <c r="A248" t="s">
        <v>520</v>
      </c>
      <c r="D248" s="13">
        <v>45474</v>
      </c>
    </row>
    <row r="249" spans="1:4" x14ac:dyDescent="0.2">
      <c r="A249" t="s">
        <v>3144</v>
      </c>
      <c r="D249" s="13">
        <v>45474</v>
      </c>
    </row>
    <row r="250" spans="1:4" x14ac:dyDescent="0.2">
      <c r="A250" t="s">
        <v>3144</v>
      </c>
      <c r="D250" s="13">
        <v>45474</v>
      </c>
    </row>
    <row r="251" spans="1:4" x14ac:dyDescent="0.2">
      <c r="A251" t="s">
        <v>3144</v>
      </c>
      <c r="D251" s="13">
        <v>45474</v>
      </c>
    </row>
    <row r="252" spans="1:4" x14ac:dyDescent="0.2">
      <c r="A252" t="s">
        <v>3144</v>
      </c>
      <c r="D252" s="13">
        <v>45474</v>
      </c>
    </row>
    <row r="253" spans="1:4" x14ac:dyDescent="0.2">
      <c r="A253" t="s">
        <v>3144</v>
      </c>
      <c r="D253" s="13">
        <v>45474</v>
      </c>
    </row>
    <row r="254" spans="1:4" x14ac:dyDescent="0.2">
      <c r="A254" t="s">
        <v>3144</v>
      </c>
      <c r="D254" s="13">
        <v>45474</v>
      </c>
    </row>
    <row r="255" spans="1:4" x14ac:dyDescent="0.2">
      <c r="A255" t="s">
        <v>3144</v>
      </c>
      <c r="D255" s="13">
        <v>45474</v>
      </c>
    </row>
    <row r="256" spans="1:4" x14ac:dyDescent="0.2">
      <c r="A256" t="s">
        <v>3144</v>
      </c>
      <c r="D256" s="13">
        <v>45474</v>
      </c>
    </row>
    <row r="257" spans="1:4" x14ac:dyDescent="0.2">
      <c r="A257" t="s">
        <v>3144</v>
      </c>
      <c r="D257" s="13">
        <v>45474</v>
      </c>
    </row>
    <row r="258" spans="1:4" x14ac:dyDescent="0.2">
      <c r="A258" t="s">
        <v>3144</v>
      </c>
      <c r="D258" s="13">
        <v>45474</v>
      </c>
    </row>
    <row r="259" spans="1:4" x14ac:dyDescent="0.2">
      <c r="A259" t="s">
        <v>3144</v>
      </c>
      <c r="D259" s="13">
        <v>45474</v>
      </c>
    </row>
    <row r="260" spans="1:4" x14ac:dyDescent="0.2">
      <c r="A260" t="s">
        <v>3144</v>
      </c>
      <c r="D260" s="13">
        <v>45474</v>
      </c>
    </row>
    <row r="261" spans="1:4" x14ac:dyDescent="0.2">
      <c r="A261" t="s">
        <v>3144</v>
      </c>
      <c r="D261" s="13">
        <v>45474</v>
      </c>
    </row>
    <row r="262" spans="1:4" x14ac:dyDescent="0.2">
      <c r="A262" t="s">
        <v>3144</v>
      </c>
      <c r="D262" s="13">
        <v>45474</v>
      </c>
    </row>
    <row r="263" spans="1:4" x14ac:dyDescent="0.2">
      <c r="A263" t="s">
        <v>3144</v>
      </c>
      <c r="D263" s="13">
        <v>45474</v>
      </c>
    </row>
    <row r="264" spans="1:4" x14ac:dyDescent="0.2">
      <c r="A264" t="s">
        <v>3144</v>
      </c>
      <c r="D264" s="13">
        <v>45474</v>
      </c>
    </row>
    <row r="265" spans="1:4" x14ac:dyDescent="0.2">
      <c r="A265" t="s">
        <v>896</v>
      </c>
      <c r="D265" s="13">
        <v>45474</v>
      </c>
    </row>
    <row r="266" spans="1:4" x14ac:dyDescent="0.2">
      <c r="A266" t="s">
        <v>3144</v>
      </c>
      <c r="D266" s="13">
        <v>45474</v>
      </c>
    </row>
    <row r="267" spans="1:4" x14ac:dyDescent="0.2">
      <c r="A267" t="s">
        <v>3144</v>
      </c>
      <c r="D267" s="13">
        <v>45474</v>
      </c>
    </row>
    <row r="268" spans="1:4" x14ac:dyDescent="0.2">
      <c r="A268" t="s">
        <v>3144</v>
      </c>
      <c r="D268" s="13">
        <v>45474</v>
      </c>
    </row>
    <row r="269" spans="1:4" x14ac:dyDescent="0.2">
      <c r="A269" t="s">
        <v>3144</v>
      </c>
      <c r="D269" s="13">
        <v>45474</v>
      </c>
    </row>
    <row r="270" spans="1:4" x14ac:dyDescent="0.2">
      <c r="A270" t="s">
        <v>3144</v>
      </c>
      <c r="D270" s="13">
        <v>45474</v>
      </c>
    </row>
    <row r="271" spans="1:4" x14ac:dyDescent="0.2">
      <c r="A271" t="s">
        <v>3144</v>
      </c>
      <c r="D271" s="13">
        <v>45474</v>
      </c>
    </row>
    <row r="272" spans="1:4" x14ac:dyDescent="0.2">
      <c r="A272" t="s">
        <v>896</v>
      </c>
      <c r="D272" s="13">
        <v>45474</v>
      </c>
    </row>
    <row r="273" spans="1:8" x14ac:dyDescent="0.2">
      <c r="A273" t="s">
        <v>896</v>
      </c>
      <c r="D273" s="13">
        <v>45474</v>
      </c>
    </row>
    <row r="274" spans="1:8" x14ac:dyDescent="0.2">
      <c r="A274" t="s">
        <v>896</v>
      </c>
      <c r="D274" s="13">
        <v>45474</v>
      </c>
    </row>
    <row r="275" spans="1:8" x14ac:dyDescent="0.2">
      <c r="A275" t="s">
        <v>3144</v>
      </c>
      <c r="D275" s="13">
        <v>45474</v>
      </c>
    </row>
    <row r="276" spans="1:8" x14ac:dyDescent="0.2">
      <c r="A276" t="s">
        <v>3144</v>
      </c>
      <c r="D276" s="13">
        <v>45474</v>
      </c>
    </row>
    <row r="277" spans="1:8" x14ac:dyDescent="0.2">
      <c r="A277" t="s">
        <v>3144</v>
      </c>
      <c r="D277" s="13">
        <v>45474</v>
      </c>
    </row>
    <row r="278" spans="1:8" ht="16" x14ac:dyDescent="0.2">
      <c r="A278" t="s">
        <v>872</v>
      </c>
      <c r="B278" t="s">
        <v>87</v>
      </c>
      <c r="C278" t="s">
        <v>1741</v>
      </c>
      <c r="D278" s="13">
        <v>45476</v>
      </c>
      <c r="E278" t="s">
        <v>2603</v>
      </c>
      <c r="F278" t="s">
        <v>2001</v>
      </c>
      <c r="G278" s="14" t="s">
        <v>2604</v>
      </c>
    </row>
    <row r="279" spans="1:8" ht="64" x14ac:dyDescent="0.2">
      <c r="A279" t="s">
        <v>1281</v>
      </c>
      <c r="B279" t="s">
        <v>168</v>
      </c>
      <c r="C279" t="s">
        <v>1282</v>
      </c>
      <c r="D279" s="13">
        <v>45476</v>
      </c>
      <c r="E279" t="s">
        <v>2605</v>
      </c>
      <c r="F279" t="s">
        <v>2001</v>
      </c>
      <c r="G279" s="14" t="s">
        <v>2606</v>
      </c>
      <c r="H279" t="s">
        <v>2607</v>
      </c>
    </row>
    <row r="280" spans="1:8" ht="64" x14ac:dyDescent="0.2">
      <c r="A280" t="s">
        <v>52</v>
      </c>
      <c r="B280" t="s">
        <v>1061</v>
      </c>
      <c r="C280" t="s">
        <v>53</v>
      </c>
      <c r="D280" s="13">
        <v>45484</v>
      </c>
      <c r="E280" t="s">
        <v>2603</v>
      </c>
      <c r="F280" t="s">
        <v>246</v>
      </c>
      <c r="G280" s="14" t="s">
        <v>2608</v>
      </c>
      <c r="H280" t="s">
        <v>2609</v>
      </c>
    </row>
    <row r="281" spans="1:8" ht="64" x14ac:dyDescent="0.2">
      <c r="A281" t="s">
        <v>1987</v>
      </c>
      <c r="B281" t="s">
        <v>31</v>
      </c>
      <c r="C281" t="s">
        <v>1988</v>
      </c>
      <c r="D281" s="13">
        <v>45505</v>
      </c>
      <c r="E281" t="s">
        <v>2610</v>
      </c>
      <c r="F281" t="s">
        <v>246</v>
      </c>
      <c r="G281" s="14" t="s">
        <v>2611</v>
      </c>
    </row>
    <row r="282" spans="1:8" ht="32" x14ac:dyDescent="0.2">
      <c r="A282" t="s">
        <v>1857</v>
      </c>
      <c r="B282" t="s">
        <v>31</v>
      </c>
      <c r="C282" t="s">
        <v>1858</v>
      </c>
      <c r="D282" s="13">
        <v>45505</v>
      </c>
      <c r="E282" t="s">
        <v>2610</v>
      </c>
      <c r="F282" t="s">
        <v>246</v>
      </c>
      <c r="G282" s="14" t="s">
        <v>2612</v>
      </c>
    </row>
    <row r="283" spans="1:8" ht="80" x14ac:dyDescent="0.2">
      <c r="A283" t="s">
        <v>46</v>
      </c>
      <c r="B283" t="s">
        <v>1061</v>
      </c>
      <c r="C283" t="s">
        <v>851</v>
      </c>
      <c r="D283" s="13">
        <v>45505</v>
      </c>
      <c r="E283" t="s">
        <v>2610</v>
      </c>
      <c r="F283" t="s">
        <v>2001</v>
      </c>
      <c r="G283" s="14" t="s">
        <v>2613</v>
      </c>
    </row>
    <row r="284" spans="1:8" ht="112" x14ac:dyDescent="0.2">
      <c r="A284" t="s">
        <v>1866</v>
      </c>
      <c r="B284" t="s">
        <v>87</v>
      </c>
      <c r="C284" t="s">
        <v>2348</v>
      </c>
      <c r="D284" s="13">
        <v>45505</v>
      </c>
      <c r="E284" t="s">
        <v>2610</v>
      </c>
      <c r="F284" t="s">
        <v>2001</v>
      </c>
      <c r="G284" s="14" t="s">
        <v>2614</v>
      </c>
    </row>
    <row r="285" spans="1:8" ht="32" x14ac:dyDescent="0.2">
      <c r="A285" t="s">
        <v>1866</v>
      </c>
      <c r="B285" t="s">
        <v>87</v>
      </c>
      <c r="C285" t="s">
        <v>2348</v>
      </c>
      <c r="D285" s="13">
        <v>45505</v>
      </c>
      <c r="E285" t="s">
        <v>2610</v>
      </c>
      <c r="F285" t="s">
        <v>246</v>
      </c>
      <c r="G285" s="14" t="s">
        <v>2615</v>
      </c>
    </row>
    <row r="286" spans="1:8" ht="48" x14ac:dyDescent="0.2">
      <c r="A286" t="s">
        <v>840</v>
      </c>
      <c r="B286" t="s">
        <v>87</v>
      </c>
      <c r="C286" t="s">
        <v>1340</v>
      </c>
      <c r="D286" s="13">
        <v>45505</v>
      </c>
      <c r="E286" t="s">
        <v>2610</v>
      </c>
      <c r="F286" t="s">
        <v>246</v>
      </c>
      <c r="G286" s="14" t="s">
        <v>2616</v>
      </c>
    </row>
    <row r="287" spans="1:8" ht="16" x14ac:dyDescent="0.2">
      <c r="A287" t="s">
        <v>1240</v>
      </c>
      <c r="B287" t="s">
        <v>111</v>
      </c>
      <c r="C287" t="s">
        <v>2134</v>
      </c>
      <c r="D287" s="13">
        <v>45505</v>
      </c>
      <c r="E287" t="s">
        <v>2610</v>
      </c>
      <c r="F287" t="s">
        <v>246</v>
      </c>
      <c r="G287" s="14" t="s">
        <v>2617</v>
      </c>
    </row>
    <row r="288" spans="1:8" ht="48" x14ac:dyDescent="0.2">
      <c r="A288" t="s">
        <v>1236</v>
      </c>
      <c r="B288" t="s">
        <v>111</v>
      </c>
      <c r="C288" t="s">
        <v>2128</v>
      </c>
      <c r="D288" s="13">
        <v>45505</v>
      </c>
      <c r="E288" t="s">
        <v>2610</v>
      </c>
      <c r="F288" t="s">
        <v>246</v>
      </c>
      <c r="G288" s="14" t="s">
        <v>2618</v>
      </c>
    </row>
    <row r="289" spans="1:8" ht="16" x14ac:dyDescent="0.2">
      <c r="A289" t="s">
        <v>1990</v>
      </c>
      <c r="B289" t="s">
        <v>111</v>
      </c>
      <c r="C289" t="s">
        <v>1991</v>
      </c>
      <c r="D289" s="13">
        <v>45505</v>
      </c>
      <c r="E289" t="s">
        <v>2610</v>
      </c>
      <c r="F289" t="s">
        <v>978</v>
      </c>
      <c r="G289" s="14" t="s">
        <v>2619</v>
      </c>
    </row>
    <row r="290" spans="1:8" ht="80" x14ac:dyDescent="0.2">
      <c r="A290" t="s">
        <v>1115</v>
      </c>
      <c r="B290" t="s">
        <v>985</v>
      </c>
      <c r="C290" t="s">
        <v>1116</v>
      </c>
      <c r="D290" s="13">
        <v>45505</v>
      </c>
      <c r="E290" t="s">
        <v>2610</v>
      </c>
      <c r="F290" t="s">
        <v>246</v>
      </c>
      <c r="G290" s="14" t="s">
        <v>2620</v>
      </c>
    </row>
    <row r="291" spans="1:8" ht="48" x14ac:dyDescent="0.2">
      <c r="A291" t="s">
        <v>1162</v>
      </c>
      <c r="B291" t="s">
        <v>985</v>
      </c>
      <c r="C291" t="s">
        <v>1163</v>
      </c>
      <c r="D291" s="13">
        <v>45505</v>
      </c>
      <c r="E291" t="s">
        <v>2610</v>
      </c>
      <c r="F291" t="s">
        <v>246</v>
      </c>
      <c r="G291" s="14" t="s">
        <v>2621</v>
      </c>
    </row>
    <row r="292" spans="1:8" ht="48" x14ac:dyDescent="0.2">
      <c r="A292" t="s">
        <v>877</v>
      </c>
      <c r="B292" t="s">
        <v>87</v>
      </c>
      <c r="C292" t="s">
        <v>1868</v>
      </c>
      <c r="D292" s="13">
        <v>45509</v>
      </c>
      <c r="E292" t="s">
        <v>2622</v>
      </c>
      <c r="F292" t="s">
        <v>2001</v>
      </c>
      <c r="G292" s="14" t="s">
        <v>2623</v>
      </c>
    </row>
    <row r="293" spans="1:8" ht="48" x14ac:dyDescent="0.2">
      <c r="A293" t="s">
        <v>888</v>
      </c>
      <c r="B293" t="s">
        <v>87</v>
      </c>
      <c r="C293" t="s">
        <v>2316</v>
      </c>
      <c r="D293" s="13">
        <v>45512</v>
      </c>
      <c r="E293" t="s">
        <v>2624</v>
      </c>
      <c r="F293" t="s">
        <v>2001</v>
      </c>
      <c r="G293" s="14" t="s">
        <v>2625</v>
      </c>
      <c r="H293" t="s">
        <v>2626</v>
      </c>
    </row>
    <row r="294" spans="1:8" ht="16" x14ac:dyDescent="0.2">
      <c r="A294" t="s">
        <v>1944</v>
      </c>
      <c r="B294" t="s">
        <v>111</v>
      </c>
      <c r="C294" t="s">
        <v>2108</v>
      </c>
      <c r="D294" s="13">
        <v>45513</v>
      </c>
      <c r="E294" t="s">
        <v>2624</v>
      </c>
      <c r="F294" t="s">
        <v>246</v>
      </c>
      <c r="G294" s="14" t="s">
        <v>2627</v>
      </c>
    </row>
    <row r="295" spans="1:8" ht="16" x14ac:dyDescent="0.2">
      <c r="A295" t="s">
        <v>1549</v>
      </c>
      <c r="B295" t="s">
        <v>111</v>
      </c>
      <c r="C295" t="s">
        <v>2089</v>
      </c>
      <c r="D295" s="13">
        <v>45513</v>
      </c>
      <c r="E295" t="s">
        <v>2624</v>
      </c>
      <c r="F295" t="s">
        <v>978</v>
      </c>
      <c r="G295" s="14" t="s">
        <v>2628</v>
      </c>
    </row>
    <row r="296" spans="1:8" ht="16" x14ac:dyDescent="0.2">
      <c r="A296" t="s">
        <v>1214</v>
      </c>
      <c r="B296" t="s">
        <v>985</v>
      </c>
      <c r="C296" t="s">
        <v>1215</v>
      </c>
      <c r="D296" s="13">
        <v>45513</v>
      </c>
      <c r="E296" t="s">
        <v>2624</v>
      </c>
      <c r="F296" t="s">
        <v>246</v>
      </c>
      <c r="G296" s="14" t="s">
        <v>2629</v>
      </c>
    </row>
    <row r="297" spans="1:8" ht="32" x14ac:dyDescent="0.2">
      <c r="A297" t="s">
        <v>1944</v>
      </c>
      <c r="B297" t="s">
        <v>111</v>
      </c>
      <c r="C297" t="s">
        <v>2108</v>
      </c>
      <c r="D297" s="13">
        <v>45519</v>
      </c>
      <c r="E297" t="s">
        <v>2521</v>
      </c>
      <c r="F297" t="s">
        <v>2001</v>
      </c>
      <c r="G297" s="14" t="s">
        <v>2630</v>
      </c>
      <c r="H297" t="s">
        <v>2631</v>
      </c>
    </row>
    <row r="298" spans="1:8" ht="32" x14ac:dyDescent="0.2">
      <c r="A298" t="s">
        <v>110</v>
      </c>
      <c r="B298" t="s">
        <v>111</v>
      </c>
      <c r="C298" t="s">
        <v>112</v>
      </c>
      <c r="D298" s="13">
        <v>45519</v>
      </c>
      <c r="E298" t="s">
        <v>2521</v>
      </c>
      <c r="F298" t="s">
        <v>978</v>
      </c>
      <c r="G298" s="14" t="s">
        <v>2632</v>
      </c>
      <c r="H298" t="s">
        <v>2633</v>
      </c>
    </row>
    <row r="299" spans="1:8" ht="16" x14ac:dyDescent="0.2">
      <c r="A299" t="s">
        <v>948</v>
      </c>
      <c r="B299" t="s">
        <v>87</v>
      </c>
      <c r="C299" t="s">
        <v>1459</v>
      </c>
      <c r="D299" s="13">
        <v>45524</v>
      </c>
      <c r="E299" t="s">
        <v>2521</v>
      </c>
      <c r="F299" t="s">
        <v>2001</v>
      </c>
      <c r="G299" s="14" t="s">
        <v>2634</v>
      </c>
    </row>
    <row r="300" spans="1:8" ht="32" x14ac:dyDescent="0.2">
      <c r="A300" t="s">
        <v>882</v>
      </c>
      <c r="B300" t="s">
        <v>1061</v>
      </c>
      <c r="C300" t="s">
        <v>211</v>
      </c>
      <c r="D300" s="13">
        <v>45531</v>
      </c>
      <c r="E300" t="s">
        <v>2594</v>
      </c>
      <c r="F300" t="s">
        <v>246</v>
      </c>
      <c r="G300" s="14" t="s">
        <v>2635</v>
      </c>
    </row>
    <row r="301" spans="1:8" ht="32" x14ac:dyDescent="0.2">
      <c r="A301" t="s">
        <v>84</v>
      </c>
      <c r="B301" t="s">
        <v>1061</v>
      </c>
      <c r="C301" t="s">
        <v>193</v>
      </c>
      <c r="D301" s="13">
        <v>45531</v>
      </c>
      <c r="E301" t="s">
        <v>2594</v>
      </c>
      <c r="F301" t="s">
        <v>246</v>
      </c>
      <c r="G301" s="14" t="s">
        <v>2636</v>
      </c>
    </row>
    <row r="302" spans="1:8" ht="16" x14ac:dyDescent="0.2">
      <c r="A302" t="s">
        <v>937</v>
      </c>
      <c r="B302" t="s">
        <v>87</v>
      </c>
      <c r="C302" t="s">
        <v>1371</v>
      </c>
      <c r="D302" s="13">
        <v>45531</v>
      </c>
      <c r="E302" t="s">
        <v>2594</v>
      </c>
      <c r="F302" t="s">
        <v>978</v>
      </c>
      <c r="G302" s="14" t="s">
        <v>2637</v>
      </c>
    </row>
    <row r="303" spans="1:8" ht="32" x14ac:dyDescent="0.2">
      <c r="A303" t="s">
        <v>1944</v>
      </c>
      <c r="B303" t="s">
        <v>111</v>
      </c>
      <c r="C303" t="s">
        <v>2108</v>
      </c>
      <c r="D303" s="13">
        <v>45531</v>
      </c>
      <c r="E303" t="s">
        <v>2594</v>
      </c>
      <c r="F303" t="s">
        <v>978</v>
      </c>
      <c r="G303" s="14" t="s">
        <v>2638</v>
      </c>
    </row>
    <row r="304" spans="1:8" ht="16" x14ac:dyDescent="0.2">
      <c r="A304" t="s">
        <v>1936</v>
      </c>
      <c r="B304" t="s">
        <v>111</v>
      </c>
      <c r="C304" t="s">
        <v>2106</v>
      </c>
      <c r="D304" s="13">
        <v>45531</v>
      </c>
      <c r="E304" t="s">
        <v>2594</v>
      </c>
      <c r="F304" t="s">
        <v>246</v>
      </c>
      <c r="G304" s="14" t="s">
        <v>2639</v>
      </c>
    </row>
    <row r="305" spans="1:8" ht="16" x14ac:dyDescent="0.2">
      <c r="A305" t="s">
        <v>1556</v>
      </c>
      <c r="B305" t="s">
        <v>111</v>
      </c>
      <c r="C305" t="s">
        <v>2364</v>
      </c>
      <c r="D305" s="13">
        <v>45531</v>
      </c>
      <c r="E305" t="s">
        <v>2594</v>
      </c>
      <c r="F305" t="s">
        <v>246</v>
      </c>
      <c r="G305" s="14" t="s">
        <v>2640</v>
      </c>
    </row>
    <row r="306" spans="1:8" ht="32" x14ac:dyDescent="0.2">
      <c r="A306" t="s">
        <v>1386</v>
      </c>
      <c r="B306" t="s">
        <v>111</v>
      </c>
      <c r="C306" t="s">
        <v>2082</v>
      </c>
      <c r="D306" s="13">
        <v>45531</v>
      </c>
      <c r="E306" t="s">
        <v>2594</v>
      </c>
      <c r="F306" t="s">
        <v>246</v>
      </c>
      <c r="G306" s="14" t="s">
        <v>2641</v>
      </c>
    </row>
    <row r="307" spans="1:8" ht="16" x14ac:dyDescent="0.2">
      <c r="A307" t="s">
        <v>1668</v>
      </c>
      <c r="B307" t="s">
        <v>111</v>
      </c>
      <c r="C307" t="s">
        <v>2081</v>
      </c>
      <c r="D307" s="13">
        <v>45531</v>
      </c>
      <c r="E307" t="s">
        <v>2594</v>
      </c>
      <c r="F307" t="s">
        <v>246</v>
      </c>
      <c r="G307" s="14" t="s">
        <v>2642</v>
      </c>
    </row>
    <row r="308" spans="1:8" ht="16" x14ac:dyDescent="0.2">
      <c r="A308" t="s">
        <v>1502</v>
      </c>
      <c r="B308" t="s">
        <v>985</v>
      </c>
      <c r="C308" t="s">
        <v>2072</v>
      </c>
      <c r="D308" s="13">
        <v>45531</v>
      </c>
      <c r="E308" t="s">
        <v>2594</v>
      </c>
      <c r="F308" t="s">
        <v>2001</v>
      </c>
      <c r="G308" s="14" t="s">
        <v>2643</v>
      </c>
    </row>
    <row r="309" spans="1:8" ht="16" x14ac:dyDescent="0.2">
      <c r="A309" t="s">
        <v>1992</v>
      </c>
      <c r="B309" t="s">
        <v>985</v>
      </c>
      <c r="C309" t="s">
        <v>1993</v>
      </c>
      <c r="D309" s="13">
        <v>45531</v>
      </c>
      <c r="E309" t="s">
        <v>2594</v>
      </c>
      <c r="F309" t="s">
        <v>978</v>
      </c>
      <c r="G309" s="14" t="s">
        <v>2644</v>
      </c>
      <c r="H309" t="s">
        <v>2645</v>
      </c>
    </row>
    <row r="310" spans="1:8" ht="16" x14ac:dyDescent="0.2">
      <c r="A310" t="s">
        <v>1919</v>
      </c>
      <c r="B310" t="s">
        <v>985</v>
      </c>
      <c r="C310" t="s">
        <v>1920</v>
      </c>
      <c r="D310" s="13">
        <v>45531</v>
      </c>
      <c r="E310" t="s">
        <v>2594</v>
      </c>
      <c r="F310" t="s">
        <v>246</v>
      </c>
      <c r="G310" s="14" t="s">
        <v>2646</v>
      </c>
    </row>
    <row r="311" spans="1:8" ht="16" x14ac:dyDescent="0.2">
      <c r="A311" t="s">
        <v>64</v>
      </c>
      <c r="B311" t="s">
        <v>1061</v>
      </c>
      <c r="C311" t="s">
        <v>2169</v>
      </c>
      <c r="D311" s="13">
        <v>45532</v>
      </c>
      <c r="E311" t="s">
        <v>2647</v>
      </c>
      <c r="F311" t="s">
        <v>246</v>
      </c>
      <c r="G311" s="14" t="s">
        <v>2648</v>
      </c>
    </row>
    <row r="312" spans="1:8" ht="16" x14ac:dyDescent="0.2">
      <c r="A312" t="s">
        <v>839</v>
      </c>
      <c r="B312" t="s">
        <v>168</v>
      </c>
      <c r="C312" t="s">
        <v>1182</v>
      </c>
      <c r="D312" s="13">
        <v>45546</v>
      </c>
      <c r="E312" t="s">
        <v>2649</v>
      </c>
      <c r="F312" t="s">
        <v>246</v>
      </c>
      <c r="G312" s="14" t="s">
        <v>2650</v>
      </c>
    </row>
    <row r="313" spans="1:8" ht="16" x14ac:dyDescent="0.2">
      <c r="A313" t="s">
        <v>1759</v>
      </c>
      <c r="B313" t="s">
        <v>31</v>
      </c>
      <c r="C313" t="s">
        <v>1760</v>
      </c>
      <c r="D313" s="13">
        <v>45548</v>
      </c>
      <c r="E313" t="s">
        <v>2651</v>
      </c>
      <c r="F313" t="s">
        <v>246</v>
      </c>
      <c r="G313" s="14" t="s">
        <v>2652</v>
      </c>
    </row>
    <row r="314" spans="1:8" ht="32" x14ac:dyDescent="0.2">
      <c r="A314" t="s">
        <v>834</v>
      </c>
      <c r="B314" t="s">
        <v>87</v>
      </c>
      <c r="C314" t="s">
        <v>1151</v>
      </c>
      <c r="D314" s="13">
        <v>45548</v>
      </c>
      <c r="E314" t="s">
        <v>2651</v>
      </c>
      <c r="F314" t="s">
        <v>246</v>
      </c>
      <c r="G314" s="14" t="s">
        <v>2653</v>
      </c>
    </row>
    <row r="315" spans="1:8" ht="16" x14ac:dyDescent="0.2">
      <c r="A315" t="s">
        <v>1389</v>
      </c>
      <c r="B315" t="s">
        <v>111</v>
      </c>
      <c r="C315" t="s">
        <v>2083</v>
      </c>
      <c r="D315" s="13">
        <v>45548</v>
      </c>
      <c r="E315" t="s">
        <v>2654</v>
      </c>
      <c r="F315" t="s">
        <v>2001</v>
      </c>
      <c r="G315" s="14" t="s">
        <v>2655</v>
      </c>
    </row>
    <row r="316" spans="1:8" ht="16" x14ac:dyDescent="0.2">
      <c r="A316" t="s">
        <v>1390</v>
      </c>
      <c r="B316" t="s">
        <v>111</v>
      </c>
      <c r="C316" t="s">
        <v>2074</v>
      </c>
      <c r="D316" s="13">
        <v>45548</v>
      </c>
      <c r="E316" t="s">
        <v>2651</v>
      </c>
      <c r="F316" t="s">
        <v>246</v>
      </c>
      <c r="G316" s="14" t="s">
        <v>2656</v>
      </c>
    </row>
    <row r="317" spans="1:8" x14ac:dyDescent="0.2">
      <c r="A317" t="s">
        <v>1545</v>
      </c>
      <c r="B317" t="s">
        <v>111</v>
      </c>
      <c r="C317" t="s">
        <v>2099</v>
      </c>
      <c r="D317" s="13">
        <v>45561</v>
      </c>
      <c r="E317" t="s">
        <v>2657</v>
      </c>
      <c r="F317" t="s">
        <v>246</v>
      </c>
    </row>
    <row r="318" spans="1:8" x14ac:dyDescent="0.2">
      <c r="A318" t="s">
        <v>1954</v>
      </c>
      <c r="B318" t="s">
        <v>111</v>
      </c>
      <c r="C318" t="s">
        <v>2110</v>
      </c>
      <c r="D318" s="13">
        <v>45562</v>
      </c>
      <c r="E318" t="s">
        <v>2658</v>
      </c>
      <c r="F318" t="s">
        <v>246</v>
      </c>
    </row>
    <row r="319" spans="1:8" ht="32" x14ac:dyDescent="0.2">
      <c r="A319" t="s">
        <v>1962</v>
      </c>
      <c r="B319" t="s">
        <v>111</v>
      </c>
      <c r="C319" t="s">
        <v>2109</v>
      </c>
      <c r="D319" s="13">
        <v>45562</v>
      </c>
      <c r="E319" t="s">
        <v>2658</v>
      </c>
      <c r="F319" t="s">
        <v>978</v>
      </c>
      <c r="G319" s="14" t="s">
        <v>2659</v>
      </c>
    </row>
    <row r="320" spans="1:8" ht="16" x14ac:dyDescent="0.2">
      <c r="A320" t="s">
        <v>1568</v>
      </c>
      <c r="B320" t="s">
        <v>111</v>
      </c>
      <c r="C320" t="s">
        <v>2085</v>
      </c>
      <c r="D320" s="13">
        <v>45562</v>
      </c>
      <c r="E320" t="s">
        <v>2658</v>
      </c>
      <c r="F320" t="s">
        <v>246</v>
      </c>
      <c r="G320" s="14" t="s">
        <v>2660</v>
      </c>
    </row>
    <row r="321" spans="1:8" x14ac:dyDescent="0.2">
      <c r="A321" t="s">
        <v>137</v>
      </c>
      <c r="B321" t="s">
        <v>111</v>
      </c>
      <c r="C321" t="s">
        <v>138</v>
      </c>
      <c r="D321" s="13">
        <v>45562</v>
      </c>
      <c r="E321" t="s">
        <v>2658</v>
      </c>
      <c r="F321" t="s">
        <v>246</v>
      </c>
    </row>
    <row r="322" spans="1:8" ht="16" x14ac:dyDescent="0.2">
      <c r="A322" t="s">
        <v>878</v>
      </c>
      <c r="B322" t="s">
        <v>87</v>
      </c>
      <c r="C322" t="s">
        <v>2191</v>
      </c>
      <c r="D322" s="13">
        <v>45598</v>
      </c>
      <c r="E322" t="s">
        <v>2661</v>
      </c>
      <c r="F322" t="s">
        <v>246</v>
      </c>
      <c r="G322" s="14" t="s">
        <v>2471</v>
      </c>
    </row>
    <row r="323" spans="1:8" ht="32" x14ac:dyDescent="0.2">
      <c r="A323" t="s">
        <v>38</v>
      </c>
      <c r="B323" t="s">
        <v>31</v>
      </c>
      <c r="C323" t="s">
        <v>39</v>
      </c>
      <c r="D323" s="13">
        <v>45606</v>
      </c>
      <c r="E323" t="s">
        <v>2661</v>
      </c>
      <c r="F323" t="s">
        <v>246</v>
      </c>
      <c r="G323" s="14" t="s">
        <v>2662</v>
      </c>
    </row>
    <row r="324" spans="1:8" ht="16" x14ac:dyDescent="0.2">
      <c r="A324" t="s">
        <v>56</v>
      </c>
      <c r="B324" t="s">
        <v>1061</v>
      </c>
      <c r="C324" t="s">
        <v>57</v>
      </c>
      <c r="D324" s="13">
        <v>45611</v>
      </c>
      <c r="E324" t="s">
        <v>2576</v>
      </c>
      <c r="F324" t="s">
        <v>246</v>
      </c>
      <c r="G324" s="14" t="s">
        <v>2663</v>
      </c>
    </row>
    <row r="325" spans="1:8" ht="16" x14ac:dyDescent="0.2">
      <c r="A325" t="s">
        <v>50</v>
      </c>
      <c r="B325" t="s">
        <v>1061</v>
      </c>
      <c r="C325" t="s">
        <v>51</v>
      </c>
      <c r="D325" s="13">
        <v>45611</v>
      </c>
      <c r="E325" t="s">
        <v>2576</v>
      </c>
      <c r="F325" t="s">
        <v>2001</v>
      </c>
      <c r="G325" s="14" t="s">
        <v>2601</v>
      </c>
      <c r="H325" t="s">
        <v>2664</v>
      </c>
    </row>
    <row r="326" spans="1:8" ht="16" x14ac:dyDescent="0.2">
      <c r="A326" t="s">
        <v>1199</v>
      </c>
      <c r="B326" t="s">
        <v>87</v>
      </c>
      <c r="C326" t="s">
        <v>1200</v>
      </c>
      <c r="D326" s="13">
        <v>45611</v>
      </c>
      <c r="E326" t="s">
        <v>2576</v>
      </c>
      <c r="F326" t="s">
        <v>2001</v>
      </c>
      <c r="G326" s="14" t="s">
        <v>2665</v>
      </c>
    </row>
    <row r="327" spans="1:8" ht="16" x14ac:dyDescent="0.2">
      <c r="A327" t="s">
        <v>1199</v>
      </c>
      <c r="B327" t="s">
        <v>87</v>
      </c>
      <c r="C327" t="s">
        <v>1200</v>
      </c>
      <c r="D327" s="13">
        <v>45611</v>
      </c>
      <c r="E327" t="s">
        <v>2576</v>
      </c>
      <c r="F327" t="s">
        <v>246</v>
      </c>
      <c r="G327" s="14" t="s">
        <v>2666</v>
      </c>
    </row>
    <row r="328" spans="1:8" ht="32" x14ac:dyDescent="0.2">
      <c r="A328" t="s">
        <v>73</v>
      </c>
      <c r="B328" t="s">
        <v>1061</v>
      </c>
      <c r="C328" t="s">
        <v>77</v>
      </c>
      <c r="D328" s="13">
        <v>45612</v>
      </c>
      <c r="E328" t="s">
        <v>2576</v>
      </c>
      <c r="F328" t="s">
        <v>2001</v>
      </c>
      <c r="G328" s="14" t="s">
        <v>2667</v>
      </c>
    </row>
    <row r="329" spans="1:8" ht="16" x14ac:dyDescent="0.2">
      <c r="A329" t="s">
        <v>1813</v>
      </c>
      <c r="B329" t="s">
        <v>87</v>
      </c>
      <c r="C329" t="s">
        <v>2341</v>
      </c>
      <c r="D329" s="13">
        <v>45612</v>
      </c>
      <c r="E329" t="s">
        <v>2576</v>
      </c>
      <c r="F329" t="s">
        <v>246</v>
      </c>
      <c r="G329" s="14" t="s">
        <v>2668</v>
      </c>
    </row>
    <row r="330" spans="1:8" ht="16" x14ac:dyDescent="0.2">
      <c r="A330" t="s">
        <v>1725</v>
      </c>
      <c r="B330" t="s">
        <v>985</v>
      </c>
      <c r="C330" t="s">
        <v>2054</v>
      </c>
      <c r="D330" s="13">
        <v>45612</v>
      </c>
      <c r="E330" t="s">
        <v>2576</v>
      </c>
      <c r="F330" t="s">
        <v>246</v>
      </c>
      <c r="G330" s="14" t="s">
        <v>2669</v>
      </c>
    </row>
    <row r="331" spans="1:8" ht="32" x14ac:dyDescent="0.2">
      <c r="A331" t="s">
        <v>883</v>
      </c>
      <c r="B331" t="s">
        <v>168</v>
      </c>
      <c r="C331" t="s">
        <v>1434</v>
      </c>
      <c r="D331" s="13">
        <v>45612</v>
      </c>
      <c r="E331" t="s">
        <v>2576</v>
      </c>
      <c r="F331" t="s">
        <v>246</v>
      </c>
      <c r="G331" s="14" t="s">
        <v>2545</v>
      </c>
    </row>
    <row r="332" spans="1:8" ht="16" x14ac:dyDescent="0.2">
      <c r="A332" t="s">
        <v>884</v>
      </c>
      <c r="B332" t="s">
        <v>87</v>
      </c>
      <c r="C332" t="s">
        <v>2312</v>
      </c>
      <c r="D332" s="13">
        <v>45616</v>
      </c>
      <c r="E332" t="s">
        <v>2481</v>
      </c>
      <c r="F332" t="s">
        <v>2001</v>
      </c>
      <c r="G332" s="14" t="s">
        <v>2670</v>
      </c>
    </row>
    <row r="333" spans="1:8" ht="16" x14ac:dyDescent="0.2">
      <c r="A333" t="s">
        <v>143</v>
      </c>
      <c r="B333" t="s">
        <v>111</v>
      </c>
      <c r="C333" t="s">
        <v>1633</v>
      </c>
      <c r="D333" s="13">
        <v>45616</v>
      </c>
      <c r="E333" t="s">
        <v>2481</v>
      </c>
      <c r="F333" t="s">
        <v>246</v>
      </c>
      <c r="G333" s="14" t="s">
        <v>2671</v>
      </c>
    </row>
    <row r="334" spans="1:8" ht="16" x14ac:dyDescent="0.2">
      <c r="A334" t="s">
        <v>1743</v>
      </c>
      <c r="B334" t="s">
        <v>111</v>
      </c>
      <c r="C334" t="s">
        <v>2075</v>
      </c>
      <c r="D334" s="13">
        <v>45616</v>
      </c>
      <c r="E334" t="s">
        <v>2481</v>
      </c>
      <c r="F334" t="s">
        <v>246</v>
      </c>
      <c r="G334" s="14" t="s">
        <v>2672</v>
      </c>
    </row>
    <row r="335" spans="1:8" ht="16" x14ac:dyDescent="0.2">
      <c r="A335" t="s">
        <v>119</v>
      </c>
      <c r="B335" t="s">
        <v>111</v>
      </c>
      <c r="C335" t="s">
        <v>120</v>
      </c>
      <c r="D335" s="13">
        <v>45616</v>
      </c>
      <c r="E335" t="s">
        <v>2481</v>
      </c>
      <c r="F335" t="s">
        <v>2001</v>
      </c>
      <c r="G335" s="14" t="s">
        <v>2673</v>
      </c>
    </row>
    <row r="336" spans="1:8" ht="32" x14ac:dyDescent="0.2">
      <c r="A336" t="s">
        <v>1634</v>
      </c>
      <c r="B336" t="s">
        <v>985</v>
      </c>
      <c r="C336" t="s">
        <v>2057</v>
      </c>
      <c r="D336" s="13">
        <v>45616</v>
      </c>
      <c r="E336" t="s">
        <v>2481</v>
      </c>
      <c r="F336" t="s">
        <v>2001</v>
      </c>
      <c r="G336" s="14" t="s">
        <v>2674</v>
      </c>
    </row>
    <row r="337" spans="1:7" ht="16" x14ac:dyDescent="0.2">
      <c r="A337" t="s">
        <v>996</v>
      </c>
      <c r="B337" t="s">
        <v>985</v>
      </c>
      <c r="C337" t="s">
        <v>28</v>
      </c>
      <c r="D337" s="13">
        <v>45616</v>
      </c>
      <c r="E337" t="s">
        <v>2481</v>
      </c>
      <c r="F337" t="s">
        <v>246</v>
      </c>
      <c r="G337" s="14" t="s">
        <v>2675</v>
      </c>
    </row>
    <row r="338" spans="1:7" ht="48" x14ac:dyDescent="0.2">
      <c r="A338" t="s">
        <v>988</v>
      </c>
      <c r="B338" t="s">
        <v>985</v>
      </c>
      <c r="C338" t="s">
        <v>989</v>
      </c>
      <c r="D338" s="13">
        <v>45616</v>
      </c>
      <c r="E338" t="s">
        <v>2481</v>
      </c>
      <c r="F338" t="s">
        <v>246</v>
      </c>
      <c r="G338" s="14" t="s">
        <v>2676</v>
      </c>
    </row>
    <row r="339" spans="1:7" ht="48" x14ac:dyDescent="0.2">
      <c r="A339" t="s">
        <v>991</v>
      </c>
      <c r="B339" t="s">
        <v>985</v>
      </c>
      <c r="C339" t="s">
        <v>2031</v>
      </c>
      <c r="D339" s="13">
        <v>45616</v>
      </c>
      <c r="E339" t="s">
        <v>2481</v>
      </c>
      <c r="F339" t="s">
        <v>2001</v>
      </c>
      <c r="G339" s="14" t="s">
        <v>2677</v>
      </c>
    </row>
    <row r="340" spans="1:7" ht="16" x14ac:dyDescent="0.2">
      <c r="A340" t="s">
        <v>34</v>
      </c>
      <c r="B340" t="s">
        <v>31</v>
      </c>
      <c r="C340" t="s">
        <v>2202</v>
      </c>
      <c r="D340" s="13">
        <v>45617</v>
      </c>
      <c r="E340" t="s">
        <v>248</v>
      </c>
      <c r="F340" t="s">
        <v>246</v>
      </c>
      <c r="G340" s="14" t="s">
        <v>2678</v>
      </c>
    </row>
    <row r="341" spans="1:7" ht="32" x14ac:dyDescent="0.2">
      <c r="A341" t="s">
        <v>1880</v>
      </c>
      <c r="B341" t="s">
        <v>87</v>
      </c>
      <c r="C341" t="s">
        <v>1881</v>
      </c>
      <c r="D341" s="13">
        <v>45617</v>
      </c>
      <c r="E341" t="s">
        <v>248</v>
      </c>
      <c r="F341" t="s">
        <v>978</v>
      </c>
      <c r="G341" s="14" t="s">
        <v>2679</v>
      </c>
    </row>
    <row r="342" spans="1:7" ht="16" x14ac:dyDescent="0.2">
      <c r="A342" t="s">
        <v>922</v>
      </c>
      <c r="B342" t="s">
        <v>101</v>
      </c>
      <c r="C342" t="s">
        <v>212</v>
      </c>
      <c r="D342" s="13">
        <v>45617</v>
      </c>
      <c r="E342" t="s">
        <v>248</v>
      </c>
      <c r="F342" t="s">
        <v>246</v>
      </c>
      <c r="G342" s="14" t="s">
        <v>2680</v>
      </c>
    </row>
    <row r="343" spans="1:7" ht="16" x14ac:dyDescent="0.2">
      <c r="A343" t="s">
        <v>1971</v>
      </c>
      <c r="B343" t="s">
        <v>111</v>
      </c>
      <c r="C343" t="s">
        <v>2125</v>
      </c>
      <c r="D343" s="13">
        <v>45617</v>
      </c>
      <c r="E343" t="s">
        <v>248</v>
      </c>
      <c r="F343" t="s">
        <v>246</v>
      </c>
      <c r="G343" s="14" t="s">
        <v>2681</v>
      </c>
    </row>
    <row r="344" spans="1:7" ht="96" x14ac:dyDescent="0.2">
      <c r="A344" t="s">
        <v>1549</v>
      </c>
      <c r="B344" t="s">
        <v>111</v>
      </c>
      <c r="C344" t="s">
        <v>2089</v>
      </c>
      <c r="D344" s="13">
        <v>45617</v>
      </c>
      <c r="E344" t="s">
        <v>248</v>
      </c>
      <c r="F344" t="s">
        <v>978</v>
      </c>
      <c r="G344" s="14" t="s">
        <v>2682</v>
      </c>
    </row>
    <row r="345" spans="1:7" ht="16" x14ac:dyDescent="0.2">
      <c r="A345" t="s">
        <v>1831</v>
      </c>
      <c r="B345" t="s">
        <v>985</v>
      </c>
      <c r="C345" t="s">
        <v>1832</v>
      </c>
      <c r="D345" s="13">
        <v>45617</v>
      </c>
      <c r="E345" t="s">
        <v>248</v>
      </c>
      <c r="F345" t="s">
        <v>978</v>
      </c>
      <c r="G345" s="14" t="s">
        <v>2683</v>
      </c>
    </row>
    <row r="346" spans="1:7" ht="16" x14ac:dyDescent="0.2">
      <c r="A346" t="s">
        <v>955</v>
      </c>
      <c r="B346" t="s">
        <v>168</v>
      </c>
      <c r="C346" t="s">
        <v>233</v>
      </c>
      <c r="D346" s="13">
        <v>45617</v>
      </c>
      <c r="E346" t="s">
        <v>248</v>
      </c>
      <c r="F346" t="s">
        <v>246</v>
      </c>
      <c r="G346" s="14" t="s">
        <v>2507</v>
      </c>
    </row>
    <row r="347" spans="1:7" ht="128" x14ac:dyDescent="0.2">
      <c r="A347" t="s">
        <v>940</v>
      </c>
      <c r="B347" t="s">
        <v>31</v>
      </c>
      <c r="C347" t="s">
        <v>218</v>
      </c>
      <c r="D347" s="13">
        <v>45623</v>
      </c>
      <c r="E347" t="s">
        <v>2684</v>
      </c>
      <c r="F347" t="s">
        <v>2001</v>
      </c>
      <c r="G347" s="14" t="s">
        <v>2685</v>
      </c>
    </row>
    <row r="348" spans="1:7" ht="32" x14ac:dyDescent="0.2">
      <c r="A348" t="s">
        <v>876</v>
      </c>
      <c r="B348" t="s">
        <v>31</v>
      </c>
      <c r="C348" t="s">
        <v>2222</v>
      </c>
      <c r="D348" s="13">
        <v>45623</v>
      </c>
      <c r="E348" t="s">
        <v>2686</v>
      </c>
      <c r="F348" t="s">
        <v>246</v>
      </c>
      <c r="G348" s="14" t="s">
        <v>2687</v>
      </c>
    </row>
    <row r="349" spans="1:7" ht="16" x14ac:dyDescent="0.2">
      <c r="A349" t="s">
        <v>860</v>
      </c>
      <c r="B349" t="s">
        <v>31</v>
      </c>
      <c r="C349" t="s">
        <v>182</v>
      </c>
      <c r="D349" s="13">
        <v>45623</v>
      </c>
      <c r="E349" t="s">
        <v>2688</v>
      </c>
      <c r="F349" t="s">
        <v>246</v>
      </c>
      <c r="G349" s="14" t="s">
        <v>2689</v>
      </c>
    </row>
    <row r="350" spans="1:7" ht="16" x14ac:dyDescent="0.2">
      <c r="A350" t="s">
        <v>73</v>
      </c>
      <c r="B350" t="s">
        <v>1061</v>
      </c>
      <c r="C350" t="s">
        <v>77</v>
      </c>
      <c r="D350" s="13">
        <v>45623</v>
      </c>
      <c r="E350" t="s">
        <v>248</v>
      </c>
      <c r="F350" t="s">
        <v>246</v>
      </c>
      <c r="G350" s="14" t="s">
        <v>2690</v>
      </c>
    </row>
    <row r="351" spans="1:7" ht="16" x14ac:dyDescent="0.2">
      <c r="A351" t="s">
        <v>1223</v>
      </c>
      <c r="B351" t="s">
        <v>87</v>
      </c>
      <c r="C351" t="s">
        <v>1224</v>
      </c>
      <c r="D351" s="13">
        <v>45623</v>
      </c>
      <c r="E351" t="s">
        <v>2686</v>
      </c>
      <c r="F351" t="s">
        <v>2001</v>
      </c>
      <c r="G351" s="14" t="s">
        <v>2691</v>
      </c>
    </row>
    <row r="352" spans="1:7" ht="16" x14ac:dyDescent="0.2">
      <c r="A352" t="s">
        <v>1813</v>
      </c>
      <c r="B352" t="s">
        <v>87</v>
      </c>
      <c r="C352" t="s">
        <v>2341</v>
      </c>
      <c r="D352" s="13">
        <v>45623</v>
      </c>
      <c r="E352" t="s">
        <v>2688</v>
      </c>
      <c r="F352" t="s">
        <v>246</v>
      </c>
      <c r="G352" s="14" t="s">
        <v>2692</v>
      </c>
    </row>
    <row r="353" spans="1:8" ht="48" x14ac:dyDescent="0.2">
      <c r="A353" t="s">
        <v>1733</v>
      </c>
      <c r="B353" t="s">
        <v>87</v>
      </c>
      <c r="C353" t="s">
        <v>1734</v>
      </c>
      <c r="D353" s="13">
        <v>45623</v>
      </c>
      <c r="E353" t="s">
        <v>2688</v>
      </c>
      <c r="F353" t="s">
        <v>246</v>
      </c>
      <c r="G353" s="14" t="s">
        <v>2693</v>
      </c>
    </row>
    <row r="354" spans="1:8" ht="32" x14ac:dyDescent="0.2">
      <c r="A354" t="s">
        <v>219</v>
      </c>
      <c r="B354" t="s">
        <v>87</v>
      </c>
      <c r="C354" t="s">
        <v>2173</v>
      </c>
      <c r="D354" s="13">
        <v>45623</v>
      </c>
      <c r="E354" t="s">
        <v>248</v>
      </c>
      <c r="F354" t="s">
        <v>246</v>
      </c>
      <c r="G354" s="14" t="s">
        <v>249</v>
      </c>
    </row>
    <row r="355" spans="1:8" ht="32" x14ac:dyDescent="0.2">
      <c r="A355" t="s">
        <v>219</v>
      </c>
      <c r="B355" t="s">
        <v>87</v>
      </c>
      <c r="C355" t="s">
        <v>2173</v>
      </c>
      <c r="D355" s="13">
        <v>45623</v>
      </c>
      <c r="E355" t="s">
        <v>248</v>
      </c>
      <c r="F355" t="s">
        <v>246</v>
      </c>
      <c r="G355" s="14" t="s">
        <v>249</v>
      </c>
    </row>
    <row r="356" spans="1:8" ht="48" x14ac:dyDescent="0.2">
      <c r="A356" t="s">
        <v>108</v>
      </c>
      <c r="B356" t="s">
        <v>101</v>
      </c>
      <c r="C356" t="s">
        <v>2352</v>
      </c>
      <c r="D356" s="13">
        <v>45623</v>
      </c>
      <c r="E356" t="s">
        <v>2684</v>
      </c>
      <c r="F356" t="s">
        <v>246</v>
      </c>
      <c r="G356" s="14" t="s">
        <v>2694</v>
      </c>
    </row>
    <row r="357" spans="1:8" ht="32" x14ac:dyDescent="0.2">
      <c r="A357" t="s">
        <v>108</v>
      </c>
      <c r="B357" t="s">
        <v>101</v>
      </c>
      <c r="C357" t="s">
        <v>2352</v>
      </c>
      <c r="D357" s="13">
        <v>45623</v>
      </c>
      <c r="E357" t="s">
        <v>2684</v>
      </c>
      <c r="F357" t="s">
        <v>2001</v>
      </c>
      <c r="G357" s="14" t="s">
        <v>2695</v>
      </c>
    </row>
    <row r="358" spans="1:8" ht="32" x14ac:dyDescent="0.2">
      <c r="A358" t="s">
        <v>1960</v>
      </c>
      <c r="B358" t="s">
        <v>111</v>
      </c>
      <c r="C358" t="s">
        <v>2114</v>
      </c>
      <c r="D358" s="13">
        <v>45623</v>
      </c>
      <c r="E358" t="s">
        <v>2696</v>
      </c>
      <c r="F358" t="s">
        <v>246</v>
      </c>
      <c r="G358" s="14" t="s">
        <v>2697</v>
      </c>
    </row>
    <row r="359" spans="1:8" ht="16" x14ac:dyDescent="0.2">
      <c r="A359" t="s">
        <v>1556</v>
      </c>
      <c r="B359" t="s">
        <v>111</v>
      </c>
      <c r="C359" t="s">
        <v>2364</v>
      </c>
      <c r="D359" s="13">
        <v>45623</v>
      </c>
      <c r="E359" t="s">
        <v>2688</v>
      </c>
      <c r="F359" t="s">
        <v>246</v>
      </c>
      <c r="G359" s="14" t="s">
        <v>2698</v>
      </c>
    </row>
    <row r="360" spans="1:8" ht="16" x14ac:dyDescent="0.2">
      <c r="A360" t="s">
        <v>1556</v>
      </c>
      <c r="B360" t="s">
        <v>111</v>
      </c>
      <c r="C360" t="s">
        <v>2364</v>
      </c>
      <c r="D360" s="13">
        <v>45623</v>
      </c>
      <c r="E360" t="s">
        <v>2686</v>
      </c>
      <c r="F360" t="s">
        <v>246</v>
      </c>
      <c r="G360" s="14" t="s">
        <v>2699</v>
      </c>
    </row>
    <row r="361" spans="1:8" ht="16" x14ac:dyDescent="0.2">
      <c r="A361" t="s">
        <v>1549</v>
      </c>
      <c r="B361" t="s">
        <v>111</v>
      </c>
      <c r="C361" t="s">
        <v>2089</v>
      </c>
      <c r="D361" s="13">
        <v>45623</v>
      </c>
      <c r="E361" t="s">
        <v>2533</v>
      </c>
      <c r="F361" t="s">
        <v>246</v>
      </c>
      <c r="G361" s="14" t="s">
        <v>2700</v>
      </c>
    </row>
    <row r="362" spans="1:8" ht="16" x14ac:dyDescent="0.2">
      <c r="A362" t="s">
        <v>161</v>
      </c>
      <c r="B362" t="s">
        <v>111</v>
      </c>
      <c r="C362" t="s">
        <v>162</v>
      </c>
      <c r="D362" s="13">
        <v>45623</v>
      </c>
      <c r="E362" t="s">
        <v>2688</v>
      </c>
      <c r="F362" t="s">
        <v>978</v>
      </c>
      <c r="G362" s="14" t="s">
        <v>2701</v>
      </c>
    </row>
    <row r="363" spans="1:8" ht="16" x14ac:dyDescent="0.2">
      <c r="A363" t="s">
        <v>150</v>
      </c>
      <c r="B363" t="s">
        <v>111</v>
      </c>
      <c r="C363" t="s">
        <v>151</v>
      </c>
      <c r="D363" s="13">
        <v>45623</v>
      </c>
      <c r="E363" t="s">
        <v>2483</v>
      </c>
      <c r="F363" t="s">
        <v>246</v>
      </c>
      <c r="G363" s="14" t="s">
        <v>2702</v>
      </c>
    </row>
    <row r="364" spans="1:8" ht="16" x14ac:dyDescent="0.2">
      <c r="A364" t="s">
        <v>1212</v>
      </c>
      <c r="B364" t="s">
        <v>985</v>
      </c>
      <c r="C364" t="s">
        <v>2055</v>
      </c>
      <c r="D364" s="13">
        <v>45623</v>
      </c>
      <c r="E364" t="s">
        <v>2684</v>
      </c>
      <c r="F364" t="s">
        <v>246</v>
      </c>
      <c r="G364" s="14" t="s">
        <v>2703</v>
      </c>
    </row>
    <row r="365" spans="1:8" ht="16" x14ac:dyDescent="0.2">
      <c r="A365" t="s">
        <v>990</v>
      </c>
      <c r="B365" t="s">
        <v>985</v>
      </c>
      <c r="C365" t="s">
        <v>2030</v>
      </c>
      <c r="D365" s="13">
        <v>45623</v>
      </c>
      <c r="E365" t="s">
        <v>2688</v>
      </c>
      <c r="F365" t="s">
        <v>246</v>
      </c>
      <c r="G365" s="14" t="s">
        <v>2704</v>
      </c>
    </row>
    <row r="366" spans="1:8" ht="48" x14ac:dyDescent="0.2">
      <c r="A366" t="s">
        <v>854</v>
      </c>
      <c r="B366" t="s">
        <v>168</v>
      </c>
      <c r="C366" t="s">
        <v>2012</v>
      </c>
      <c r="D366" s="13">
        <v>45623</v>
      </c>
      <c r="E366" t="s">
        <v>2686</v>
      </c>
      <c r="F366" t="s">
        <v>246</v>
      </c>
      <c r="G366" s="14" t="s">
        <v>2705</v>
      </c>
    </row>
    <row r="367" spans="1:8" ht="48" x14ac:dyDescent="0.2">
      <c r="A367" t="s">
        <v>110</v>
      </c>
      <c r="B367" t="s">
        <v>111</v>
      </c>
      <c r="C367" t="s">
        <v>112</v>
      </c>
      <c r="D367" s="13">
        <v>45635</v>
      </c>
      <c r="E367" t="s">
        <v>2706</v>
      </c>
      <c r="F367" t="s">
        <v>2001</v>
      </c>
      <c r="G367" s="14" t="s">
        <v>2707</v>
      </c>
      <c r="H367" t="s">
        <v>2568</v>
      </c>
    </row>
    <row r="368" spans="1:8" ht="16" x14ac:dyDescent="0.2">
      <c r="A368" t="s">
        <v>2708</v>
      </c>
      <c r="B368" t="s">
        <v>87</v>
      </c>
      <c r="C368" t="s">
        <v>2709</v>
      </c>
      <c r="D368" s="13">
        <v>45637</v>
      </c>
      <c r="E368" t="s">
        <v>2710</v>
      </c>
      <c r="F368" t="s">
        <v>246</v>
      </c>
      <c r="G368" s="14" t="s">
        <v>2711</v>
      </c>
    </row>
    <row r="369" spans="1:7" ht="32" x14ac:dyDescent="0.2">
      <c r="A369" t="s">
        <v>1914</v>
      </c>
      <c r="B369" t="s">
        <v>111</v>
      </c>
      <c r="C369" t="s">
        <v>1915</v>
      </c>
      <c r="D369" s="13">
        <v>45637</v>
      </c>
      <c r="E369" t="s">
        <v>2712</v>
      </c>
      <c r="F369" t="s">
        <v>246</v>
      </c>
      <c r="G369" s="14" t="s">
        <v>2713</v>
      </c>
    </row>
    <row r="370" spans="1:7" ht="32" x14ac:dyDescent="0.2">
      <c r="A370" t="s">
        <v>135</v>
      </c>
      <c r="B370" t="s">
        <v>111</v>
      </c>
      <c r="C370" t="s">
        <v>136</v>
      </c>
      <c r="D370" s="13">
        <v>45637</v>
      </c>
      <c r="E370" t="s">
        <v>2712</v>
      </c>
      <c r="F370" t="s">
        <v>246</v>
      </c>
      <c r="G370" s="14" t="s">
        <v>2714</v>
      </c>
    </row>
    <row r="371" spans="1:7" ht="32" x14ac:dyDescent="0.2">
      <c r="A371" t="s">
        <v>127</v>
      </c>
      <c r="B371" t="s">
        <v>111</v>
      </c>
      <c r="C371" t="s">
        <v>2073</v>
      </c>
      <c r="D371" s="13">
        <v>45637</v>
      </c>
      <c r="E371" t="s">
        <v>2712</v>
      </c>
      <c r="F371" t="s">
        <v>978</v>
      </c>
      <c r="G371" s="14" t="s">
        <v>2715</v>
      </c>
    </row>
    <row r="372" spans="1:7" ht="48" x14ac:dyDescent="0.2">
      <c r="A372" t="s">
        <v>110</v>
      </c>
      <c r="B372" t="s">
        <v>111</v>
      </c>
      <c r="C372" t="s">
        <v>112</v>
      </c>
      <c r="D372" s="13">
        <v>45637</v>
      </c>
      <c r="E372" t="s">
        <v>2712</v>
      </c>
      <c r="F372" t="s">
        <v>2001</v>
      </c>
      <c r="G372" s="14" t="s">
        <v>2716</v>
      </c>
    </row>
    <row r="373" spans="1:7" ht="48" x14ac:dyDescent="0.2">
      <c r="A373" t="s">
        <v>1725</v>
      </c>
      <c r="B373" t="s">
        <v>985</v>
      </c>
      <c r="C373" t="s">
        <v>2054</v>
      </c>
      <c r="D373" s="13">
        <v>45637</v>
      </c>
      <c r="E373" t="s">
        <v>2712</v>
      </c>
      <c r="F373" t="s">
        <v>246</v>
      </c>
      <c r="G373" s="14" t="s">
        <v>2717</v>
      </c>
    </row>
    <row r="374" spans="1:7" ht="32" x14ac:dyDescent="0.2">
      <c r="A374" t="s">
        <v>869</v>
      </c>
      <c r="B374" t="s">
        <v>87</v>
      </c>
      <c r="C374" t="s">
        <v>2301</v>
      </c>
      <c r="D374" s="13">
        <v>45657</v>
      </c>
      <c r="E374" t="s">
        <v>2718</v>
      </c>
      <c r="F374" t="s">
        <v>246</v>
      </c>
      <c r="G374" s="14" t="s">
        <v>2719</v>
      </c>
    </row>
    <row r="375" spans="1:7" ht="16" x14ac:dyDescent="0.2">
      <c r="A375" t="s">
        <v>971</v>
      </c>
      <c r="B375" t="s">
        <v>111</v>
      </c>
      <c r="C375" t="s">
        <v>972</v>
      </c>
      <c r="D375" s="13">
        <v>45657</v>
      </c>
      <c r="E375" t="s">
        <v>2718</v>
      </c>
      <c r="F375" t="s">
        <v>246</v>
      </c>
      <c r="G375" s="14" t="s">
        <v>2720</v>
      </c>
    </row>
    <row r="376" spans="1:7" ht="32" x14ac:dyDescent="0.2">
      <c r="A376" t="s">
        <v>110</v>
      </c>
      <c r="B376" t="s">
        <v>111</v>
      </c>
      <c r="C376" t="s">
        <v>112</v>
      </c>
      <c r="D376" s="13">
        <v>45657</v>
      </c>
      <c r="E376" t="s">
        <v>2721</v>
      </c>
      <c r="F376" t="s">
        <v>978</v>
      </c>
      <c r="G376" s="14" t="s">
        <v>2722</v>
      </c>
    </row>
    <row r="377" spans="1:7" ht="16" x14ac:dyDescent="0.2">
      <c r="A377" t="s">
        <v>1490</v>
      </c>
      <c r="B377" t="s">
        <v>31</v>
      </c>
      <c r="C377" t="s">
        <v>1491</v>
      </c>
      <c r="D377" s="13">
        <v>45663</v>
      </c>
      <c r="E377" t="s">
        <v>2723</v>
      </c>
      <c r="F377" t="s">
        <v>246</v>
      </c>
      <c r="G377" s="14" t="s">
        <v>2640</v>
      </c>
    </row>
    <row r="378" spans="1:7" ht="64" x14ac:dyDescent="0.2">
      <c r="A378" t="s">
        <v>936</v>
      </c>
      <c r="B378" t="s">
        <v>87</v>
      </c>
      <c r="C378" t="s">
        <v>1369</v>
      </c>
      <c r="D378" s="13">
        <v>45663</v>
      </c>
      <c r="E378" t="s">
        <v>2724</v>
      </c>
      <c r="F378" t="s">
        <v>246</v>
      </c>
      <c r="G378" s="14" t="s">
        <v>2725</v>
      </c>
    </row>
    <row r="379" spans="1:7" ht="48" x14ac:dyDescent="0.2">
      <c r="A379" t="s">
        <v>859</v>
      </c>
      <c r="B379" t="s">
        <v>87</v>
      </c>
      <c r="C379" t="s">
        <v>1643</v>
      </c>
      <c r="D379" s="13">
        <v>45663</v>
      </c>
      <c r="E379" t="s">
        <v>2723</v>
      </c>
      <c r="F379" t="s">
        <v>246</v>
      </c>
      <c r="G379" s="14" t="s">
        <v>2726</v>
      </c>
    </row>
    <row r="380" spans="1:7" ht="32" x14ac:dyDescent="0.2">
      <c r="A380" t="s">
        <v>219</v>
      </c>
      <c r="B380" t="s">
        <v>87</v>
      </c>
      <c r="C380" t="s">
        <v>2173</v>
      </c>
      <c r="D380" s="13">
        <v>45663</v>
      </c>
      <c r="E380" t="s">
        <v>2724</v>
      </c>
      <c r="F380" t="s">
        <v>2001</v>
      </c>
      <c r="G380" s="14" t="s">
        <v>2727</v>
      </c>
    </row>
    <row r="381" spans="1:7" ht="16" x14ac:dyDescent="0.2">
      <c r="A381" t="s">
        <v>108</v>
      </c>
      <c r="B381" t="s">
        <v>101</v>
      </c>
      <c r="C381" t="s">
        <v>2352</v>
      </c>
      <c r="D381" s="13">
        <v>45663</v>
      </c>
      <c r="E381" t="s">
        <v>2724</v>
      </c>
      <c r="F381" t="s">
        <v>246</v>
      </c>
      <c r="G381" s="14" t="s">
        <v>2728</v>
      </c>
    </row>
    <row r="382" spans="1:7" ht="48" x14ac:dyDescent="0.2">
      <c r="A382" t="s">
        <v>1935</v>
      </c>
      <c r="B382" t="s">
        <v>111</v>
      </c>
      <c r="C382" t="s">
        <v>2104</v>
      </c>
      <c r="D382" s="13">
        <v>45663</v>
      </c>
      <c r="E382" t="s">
        <v>2724</v>
      </c>
      <c r="F382" t="s">
        <v>246</v>
      </c>
      <c r="G382" s="14" t="s">
        <v>2729</v>
      </c>
    </row>
    <row r="383" spans="1:7" ht="48" x14ac:dyDescent="0.2">
      <c r="A383" t="s">
        <v>1913</v>
      </c>
      <c r="B383" t="s">
        <v>111</v>
      </c>
      <c r="C383" t="s">
        <v>2103</v>
      </c>
      <c r="D383" s="13">
        <v>45663</v>
      </c>
      <c r="E383" t="s">
        <v>2724</v>
      </c>
      <c r="F383" t="s">
        <v>246</v>
      </c>
      <c r="G383" s="14" t="s">
        <v>2730</v>
      </c>
    </row>
    <row r="384" spans="1:7" ht="64" x14ac:dyDescent="0.2">
      <c r="A384" t="s">
        <v>1600</v>
      </c>
      <c r="B384" t="s">
        <v>111</v>
      </c>
      <c r="C384" t="s">
        <v>2100</v>
      </c>
      <c r="D384" s="13">
        <v>45663</v>
      </c>
      <c r="E384" t="s">
        <v>2724</v>
      </c>
      <c r="F384" t="s">
        <v>978</v>
      </c>
      <c r="G384" s="14" t="s">
        <v>2731</v>
      </c>
    </row>
    <row r="385" spans="1:7" ht="32" x14ac:dyDescent="0.2">
      <c r="A385" t="s">
        <v>1745</v>
      </c>
      <c r="B385" t="s">
        <v>111</v>
      </c>
      <c r="C385" t="s">
        <v>2420</v>
      </c>
      <c r="D385" s="13">
        <v>45663</v>
      </c>
      <c r="E385" t="s">
        <v>2723</v>
      </c>
      <c r="F385" t="s">
        <v>2001</v>
      </c>
      <c r="G385" s="14" t="s">
        <v>2732</v>
      </c>
    </row>
    <row r="386" spans="1:7" ht="16" x14ac:dyDescent="0.2">
      <c r="A386" t="s">
        <v>1743</v>
      </c>
      <c r="B386" t="s">
        <v>111</v>
      </c>
      <c r="C386" t="s">
        <v>2075</v>
      </c>
      <c r="D386" s="13">
        <v>45663</v>
      </c>
      <c r="E386" t="s">
        <v>2723</v>
      </c>
      <c r="F386" t="s">
        <v>246</v>
      </c>
      <c r="G386" s="14" t="s">
        <v>2733</v>
      </c>
    </row>
    <row r="387" spans="1:7" ht="48" x14ac:dyDescent="0.2">
      <c r="A387" t="s">
        <v>127</v>
      </c>
      <c r="B387" t="s">
        <v>111</v>
      </c>
      <c r="C387" t="s">
        <v>2073</v>
      </c>
      <c r="D387" s="13">
        <v>45663</v>
      </c>
      <c r="E387" t="s">
        <v>2724</v>
      </c>
      <c r="F387" t="s">
        <v>246</v>
      </c>
      <c r="G387" s="14" t="s">
        <v>2734</v>
      </c>
    </row>
    <row r="388" spans="1:7" ht="64" x14ac:dyDescent="0.2">
      <c r="A388" t="s">
        <v>1168</v>
      </c>
      <c r="B388" t="s">
        <v>31</v>
      </c>
      <c r="C388" t="s">
        <v>1169</v>
      </c>
      <c r="D388" s="13">
        <v>45664</v>
      </c>
      <c r="E388" t="s">
        <v>2481</v>
      </c>
      <c r="F388" t="s">
        <v>2001</v>
      </c>
      <c r="G388" s="14" t="s">
        <v>2735</v>
      </c>
    </row>
    <row r="389" spans="1:7" ht="48" x14ac:dyDescent="0.2">
      <c r="A389" t="s">
        <v>34</v>
      </c>
      <c r="B389" t="s">
        <v>31</v>
      </c>
      <c r="C389" t="s">
        <v>2202</v>
      </c>
      <c r="D389" s="13">
        <v>45664</v>
      </c>
      <c r="E389" t="s">
        <v>2736</v>
      </c>
      <c r="F389" t="s">
        <v>2001</v>
      </c>
      <c r="G389" s="14" t="s">
        <v>2737</v>
      </c>
    </row>
    <row r="390" spans="1:7" ht="32" x14ac:dyDescent="0.2">
      <c r="A390" t="s">
        <v>79</v>
      </c>
      <c r="B390" t="s">
        <v>1061</v>
      </c>
      <c r="C390" t="s">
        <v>2171</v>
      </c>
      <c r="D390" s="13">
        <v>45664</v>
      </c>
      <c r="E390" t="s">
        <v>2738</v>
      </c>
      <c r="F390" t="s">
        <v>2001</v>
      </c>
      <c r="G390" s="14" t="s">
        <v>2739</v>
      </c>
    </row>
    <row r="391" spans="1:7" ht="48" x14ac:dyDescent="0.2">
      <c r="A391" t="s">
        <v>1820</v>
      </c>
      <c r="B391" t="s">
        <v>87</v>
      </c>
      <c r="C391" t="s">
        <v>2342</v>
      </c>
      <c r="D391" s="13">
        <v>45664</v>
      </c>
      <c r="E391" t="s">
        <v>2736</v>
      </c>
      <c r="F391" t="s">
        <v>246</v>
      </c>
      <c r="G391" s="14" t="s">
        <v>2740</v>
      </c>
    </row>
    <row r="392" spans="1:7" ht="48" x14ac:dyDescent="0.2">
      <c r="A392" t="s">
        <v>1820</v>
      </c>
      <c r="B392" t="s">
        <v>87</v>
      </c>
      <c r="C392" t="s">
        <v>2342</v>
      </c>
      <c r="D392" s="13">
        <v>45664</v>
      </c>
      <c r="E392" t="s">
        <v>2481</v>
      </c>
      <c r="F392" t="s">
        <v>2001</v>
      </c>
      <c r="G392" s="14" t="s">
        <v>2741</v>
      </c>
    </row>
    <row r="393" spans="1:7" ht="32" x14ac:dyDescent="0.2">
      <c r="A393" t="s">
        <v>885</v>
      </c>
      <c r="B393" t="s">
        <v>87</v>
      </c>
      <c r="C393" t="s">
        <v>1593</v>
      </c>
      <c r="D393" s="13">
        <v>45664</v>
      </c>
      <c r="E393" t="s">
        <v>2736</v>
      </c>
      <c r="F393" t="s">
        <v>246</v>
      </c>
      <c r="G393" s="14" t="s">
        <v>2742</v>
      </c>
    </row>
    <row r="394" spans="1:7" ht="16" x14ac:dyDescent="0.2">
      <c r="A394" t="s">
        <v>1556</v>
      </c>
      <c r="B394" t="s">
        <v>111</v>
      </c>
      <c r="C394" t="s">
        <v>2364</v>
      </c>
      <c r="D394" s="13">
        <v>45664</v>
      </c>
      <c r="E394" t="s">
        <v>2736</v>
      </c>
      <c r="F394" t="s">
        <v>246</v>
      </c>
      <c r="G394" s="14" t="s">
        <v>2743</v>
      </c>
    </row>
    <row r="395" spans="1:7" ht="16" x14ac:dyDescent="0.2">
      <c r="A395" t="s">
        <v>1568</v>
      </c>
      <c r="B395" t="s">
        <v>111</v>
      </c>
      <c r="C395" t="s">
        <v>2085</v>
      </c>
      <c r="D395" s="13">
        <v>45664</v>
      </c>
      <c r="E395" t="s">
        <v>2736</v>
      </c>
      <c r="F395" t="s">
        <v>246</v>
      </c>
      <c r="G395" s="14" t="s">
        <v>2743</v>
      </c>
    </row>
    <row r="396" spans="1:7" ht="16" x14ac:dyDescent="0.2">
      <c r="A396" t="s">
        <v>164</v>
      </c>
      <c r="B396" t="s">
        <v>111</v>
      </c>
      <c r="C396" t="s">
        <v>165</v>
      </c>
      <c r="D396" s="13">
        <v>45664</v>
      </c>
      <c r="E396" t="s">
        <v>2736</v>
      </c>
      <c r="F396" t="s">
        <v>246</v>
      </c>
      <c r="G396" s="14" t="s">
        <v>2743</v>
      </c>
    </row>
    <row r="397" spans="1:7" ht="16" x14ac:dyDescent="0.2">
      <c r="A397" t="s">
        <v>148</v>
      </c>
      <c r="B397" t="s">
        <v>111</v>
      </c>
      <c r="C397" t="s">
        <v>149</v>
      </c>
      <c r="D397" s="13">
        <v>45664</v>
      </c>
      <c r="E397" t="s">
        <v>2736</v>
      </c>
      <c r="F397" t="s">
        <v>246</v>
      </c>
      <c r="G397" s="14" t="s">
        <v>2743</v>
      </c>
    </row>
    <row r="398" spans="1:7" ht="48" x14ac:dyDescent="0.2">
      <c r="A398" t="s">
        <v>143</v>
      </c>
      <c r="B398" t="s">
        <v>111</v>
      </c>
      <c r="C398" t="s">
        <v>1633</v>
      </c>
      <c r="D398" s="13">
        <v>45664</v>
      </c>
      <c r="E398" t="s">
        <v>2481</v>
      </c>
      <c r="F398" t="s">
        <v>246</v>
      </c>
      <c r="G398" s="14" t="s">
        <v>2744</v>
      </c>
    </row>
    <row r="399" spans="1:7" ht="32" x14ac:dyDescent="0.2">
      <c r="A399" t="s">
        <v>1743</v>
      </c>
      <c r="B399" t="s">
        <v>111</v>
      </c>
      <c r="C399" t="s">
        <v>2075</v>
      </c>
      <c r="D399" s="13">
        <v>45664</v>
      </c>
      <c r="E399" t="s">
        <v>2481</v>
      </c>
      <c r="F399" t="s">
        <v>246</v>
      </c>
      <c r="G399" s="14" t="s">
        <v>2745</v>
      </c>
    </row>
    <row r="400" spans="1:7" ht="64" x14ac:dyDescent="0.2">
      <c r="A400" t="s">
        <v>119</v>
      </c>
      <c r="B400" t="s">
        <v>111</v>
      </c>
      <c r="C400" t="s">
        <v>120</v>
      </c>
      <c r="D400" s="13">
        <v>45664</v>
      </c>
      <c r="E400" t="s">
        <v>2481</v>
      </c>
      <c r="F400" t="s">
        <v>2001</v>
      </c>
      <c r="G400" s="14" t="s">
        <v>2746</v>
      </c>
    </row>
    <row r="401" spans="1:7" ht="16" x14ac:dyDescent="0.2">
      <c r="A401" t="s">
        <v>1202</v>
      </c>
      <c r="B401" t="s">
        <v>985</v>
      </c>
      <c r="C401" t="s">
        <v>1203</v>
      </c>
      <c r="D401" s="13">
        <v>45664</v>
      </c>
      <c r="E401" t="s">
        <v>2481</v>
      </c>
      <c r="F401" t="s">
        <v>2001</v>
      </c>
      <c r="G401" s="14" t="s">
        <v>2747</v>
      </c>
    </row>
    <row r="402" spans="1:7" ht="32" x14ac:dyDescent="0.2">
      <c r="A402" t="s">
        <v>167</v>
      </c>
      <c r="B402" t="s">
        <v>168</v>
      </c>
      <c r="C402" t="s">
        <v>1109</v>
      </c>
      <c r="D402" s="13">
        <v>45664</v>
      </c>
      <c r="E402" t="s">
        <v>2736</v>
      </c>
      <c r="F402" t="s">
        <v>2001</v>
      </c>
      <c r="G402" s="14" t="s">
        <v>2748</v>
      </c>
    </row>
    <row r="403" spans="1:7" ht="32" x14ac:dyDescent="0.2">
      <c r="A403" t="s">
        <v>167</v>
      </c>
      <c r="B403" t="s">
        <v>168</v>
      </c>
      <c r="C403" t="s">
        <v>1109</v>
      </c>
      <c r="D403" s="13">
        <v>45664</v>
      </c>
      <c r="E403" t="s">
        <v>2736</v>
      </c>
      <c r="F403" t="s">
        <v>246</v>
      </c>
      <c r="G403" s="14" t="s">
        <v>2749</v>
      </c>
    </row>
    <row r="404" spans="1:7" ht="16" x14ac:dyDescent="0.2">
      <c r="A404" t="s">
        <v>1743</v>
      </c>
      <c r="B404" t="s">
        <v>111</v>
      </c>
      <c r="C404" t="s">
        <v>2075</v>
      </c>
      <c r="D404" s="13">
        <v>45665</v>
      </c>
      <c r="E404" t="s">
        <v>2750</v>
      </c>
      <c r="F404" t="s">
        <v>246</v>
      </c>
      <c r="G404" s="14" t="s">
        <v>2751</v>
      </c>
    </row>
    <row r="405" spans="1:7" ht="32" x14ac:dyDescent="0.2">
      <c r="A405" t="s">
        <v>110</v>
      </c>
      <c r="B405" t="s">
        <v>111</v>
      </c>
      <c r="C405" t="s">
        <v>112</v>
      </c>
      <c r="D405" s="13">
        <v>45666</v>
      </c>
      <c r="E405" t="s">
        <v>2752</v>
      </c>
      <c r="F405" t="s">
        <v>2001</v>
      </c>
      <c r="G405" s="14" t="s">
        <v>2753</v>
      </c>
    </row>
    <row r="406" spans="1:7" ht="16" x14ac:dyDescent="0.2">
      <c r="A406" t="s">
        <v>1073</v>
      </c>
      <c r="B406" t="s">
        <v>111</v>
      </c>
      <c r="C406" t="s">
        <v>1995</v>
      </c>
      <c r="D406" s="13">
        <v>45667</v>
      </c>
      <c r="E406" t="s">
        <v>2754</v>
      </c>
      <c r="F406" t="s">
        <v>246</v>
      </c>
      <c r="G406" s="14" t="s">
        <v>2755</v>
      </c>
    </row>
    <row r="407" spans="1:7" ht="16" x14ac:dyDescent="0.2">
      <c r="A407" t="s">
        <v>969</v>
      </c>
      <c r="B407" t="s">
        <v>967</v>
      </c>
      <c r="C407" t="s">
        <v>1797</v>
      </c>
      <c r="D407" s="13">
        <v>45671</v>
      </c>
      <c r="E407" t="s">
        <v>2756</v>
      </c>
      <c r="F407" t="s">
        <v>246</v>
      </c>
      <c r="G407" s="14" t="s">
        <v>2757</v>
      </c>
    </row>
    <row r="408" spans="1:7" ht="16" x14ac:dyDescent="0.2">
      <c r="A408" t="s">
        <v>1547</v>
      </c>
      <c r="B408" t="s">
        <v>111</v>
      </c>
      <c r="C408" t="s">
        <v>2090</v>
      </c>
      <c r="D408" s="13">
        <v>45672</v>
      </c>
      <c r="E408" t="s">
        <v>2758</v>
      </c>
      <c r="F408" t="s">
        <v>246</v>
      </c>
      <c r="G408" s="14" t="s">
        <v>2759</v>
      </c>
    </row>
    <row r="409" spans="1:7" ht="16" x14ac:dyDescent="0.2">
      <c r="A409" t="s">
        <v>1216</v>
      </c>
      <c r="B409" t="s">
        <v>111</v>
      </c>
      <c r="C409" t="s">
        <v>1217</v>
      </c>
      <c r="D409" s="13">
        <v>45672</v>
      </c>
      <c r="E409" t="s">
        <v>2758</v>
      </c>
      <c r="F409" t="s">
        <v>246</v>
      </c>
      <c r="G409" s="14" t="s">
        <v>2759</v>
      </c>
    </row>
    <row r="410" spans="1:7" ht="16" x14ac:dyDescent="0.2">
      <c r="A410" t="s">
        <v>1096</v>
      </c>
      <c r="B410" t="s">
        <v>111</v>
      </c>
      <c r="C410" t="s">
        <v>2080</v>
      </c>
      <c r="D410" s="13">
        <v>45672</v>
      </c>
      <c r="E410" t="s">
        <v>2758</v>
      </c>
      <c r="F410" t="s">
        <v>246</v>
      </c>
      <c r="G410" s="14" t="s">
        <v>2759</v>
      </c>
    </row>
    <row r="411" spans="1:7" ht="48" x14ac:dyDescent="0.2">
      <c r="A411" t="s">
        <v>886</v>
      </c>
      <c r="B411" t="s">
        <v>87</v>
      </c>
      <c r="C411" t="s">
        <v>1252</v>
      </c>
      <c r="D411" s="13">
        <v>45689</v>
      </c>
      <c r="E411" t="s">
        <v>2760</v>
      </c>
      <c r="F411" t="s">
        <v>246</v>
      </c>
      <c r="G411" s="14" t="s">
        <v>2761</v>
      </c>
    </row>
    <row r="412" spans="1:7" ht="16" x14ac:dyDescent="0.2">
      <c r="A412" t="s">
        <v>1238</v>
      </c>
      <c r="B412" t="s">
        <v>111</v>
      </c>
      <c r="C412" t="s">
        <v>2133</v>
      </c>
      <c r="D412" s="13">
        <v>45689</v>
      </c>
      <c r="E412" t="s">
        <v>2760</v>
      </c>
      <c r="F412" t="s">
        <v>246</v>
      </c>
      <c r="G412" s="14" t="s">
        <v>2762</v>
      </c>
    </row>
    <row r="413" spans="1:7" ht="32" x14ac:dyDescent="0.2">
      <c r="A413" t="s">
        <v>1731</v>
      </c>
      <c r="B413" t="s">
        <v>985</v>
      </c>
      <c r="C413" t="s">
        <v>1732</v>
      </c>
      <c r="D413" s="13">
        <v>45689</v>
      </c>
      <c r="E413" t="s">
        <v>2760</v>
      </c>
      <c r="F413" t="s">
        <v>2001</v>
      </c>
      <c r="G413" s="14" t="s">
        <v>2763</v>
      </c>
    </row>
    <row r="414" spans="1:7" ht="32" x14ac:dyDescent="0.2">
      <c r="A414" t="s">
        <v>1250</v>
      </c>
      <c r="B414" t="s">
        <v>985</v>
      </c>
      <c r="C414" t="s">
        <v>1251</v>
      </c>
      <c r="D414" s="13">
        <v>45689</v>
      </c>
      <c r="E414" t="s">
        <v>2760</v>
      </c>
      <c r="F414" t="s">
        <v>2001</v>
      </c>
      <c r="G414" s="14" t="s">
        <v>2764</v>
      </c>
    </row>
    <row r="415" spans="1:7" ht="48" x14ac:dyDescent="0.2">
      <c r="A415" t="s">
        <v>1162</v>
      </c>
      <c r="B415" t="s">
        <v>985</v>
      </c>
      <c r="C415" t="s">
        <v>1163</v>
      </c>
      <c r="D415" s="13">
        <v>45689</v>
      </c>
      <c r="E415" t="s">
        <v>2760</v>
      </c>
      <c r="F415" t="s">
        <v>246</v>
      </c>
      <c r="G415" s="14" t="s">
        <v>2765</v>
      </c>
    </row>
    <row r="416" spans="1:7" ht="48" x14ac:dyDescent="0.2">
      <c r="A416" t="s">
        <v>1958</v>
      </c>
      <c r="B416" t="s">
        <v>111</v>
      </c>
      <c r="C416" t="s">
        <v>2122</v>
      </c>
      <c r="D416" s="13">
        <v>45692</v>
      </c>
      <c r="E416" t="s">
        <v>2766</v>
      </c>
      <c r="F416" t="s">
        <v>2001</v>
      </c>
      <c r="G416" s="14" t="s">
        <v>2767</v>
      </c>
    </row>
    <row r="417" spans="1:7" ht="16" x14ac:dyDescent="0.2">
      <c r="A417" t="s">
        <v>1572</v>
      </c>
      <c r="B417" t="s">
        <v>111</v>
      </c>
      <c r="C417" t="s">
        <v>2091</v>
      </c>
      <c r="D417" s="13">
        <v>45692</v>
      </c>
      <c r="E417" t="s">
        <v>2766</v>
      </c>
      <c r="F417" t="s">
        <v>246</v>
      </c>
      <c r="G417" s="14" t="s">
        <v>2768</v>
      </c>
    </row>
    <row r="418" spans="1:7" ht="16" x14ac:dyDescent="0.2">
      <c r="A418" t="s">
        <v>1814</v>
      </c>
      <c r="B418" t="s">
        <v>985</v>
      </c>
      <c r="C418" t="s">
        <v>2066</v>
      </c>
      <c r="D418" s="13">
        <v>45693</v>
      </c>
      <c r="E418" t="s">
        <v>2769</v>
      </c>
      <c r="F418" t="s">
        <v>246</v>
      </c>
      <c r="G418" s="14" t="s">
        <v>2770</v>
      </c>
    </row>
    <row r="419" spans="1:7" ht="32" x14ac:dyDescent="0.2">
      <c r="A419" t="s">
        <v>1363</v>
      </c>
      <c r="B419" t="s">
        <v>87</v>
      </c>
      <c r="C419" t="s">
        <v>2158</v>
      </c>
      <c r="D419" s="13">
        <v>45702</v>
      </c>
      <c r="E419" t="s">
        <v>2771</v>
      </c>
      <c r="F419" t="s">
        <v>2001</v>
      </c>
      <c r="G419" s="14" t="s">
        <v>2772</v>
      </c>
    </row>
    <row r="420" spans="1:7" ht="48" x14ac:dyDescent="0.2">
      <c r="A420" t="s">
        <v>846</v>
      </c>
      <c r="B420" t="s">
        <v>87</v>
      </c>
      <c r="C420" t="s">
        <v>2282</v>
      </c>
      <c r="D420" s="13">
        <v>45702</v>
      </c>
      <c r="E420" t="s">
        <v>2771</v>
      </c>
      <c r="F420" t="s">
        <v>2001</v>
      </c>
      <c r="G420" s="14" t="s">
        <v>2773</v>
      </c>
    </row>
    <row r="421" spans="1:7" ht="16" x14ac:dyDescent="0.2">
      <c r="A421" t="s">
        <v>1162</v>
      </c>
      <c r="B421" t="s">
        <v>985</v>
      </c>
      <c r="C421" t="s">
        <v>1163</v>
      </c>
      <c r="D421" s="13">
        <v>45702</v>
      </c>
      <c r="E421" t="s">
        <v>2771</v>
      </c>
      <c r="F421" t="s">
        <v>246</v>
      </c>
      <c r="G421" s="14" t="s">
        <v>2774</v>
      </c>
    </row>
    <row r="422" spans="1:7" ht="32" x14ac:dyDescent="0.2">
      <c r="A422" t="s">
        <v>1588</v>
      </c>
      <c r="B422" t="s">
        <v>967</v>
      </c>
      <c r="C422" t="s">
        <v>1589</v>
      </c>
      <c r="D422" s="13">
        <v>45702</v>
      </c>
      <c r="E422" t="s">
        <v>2771</v>
      </c>
      <c r="F422" t="s">
        <v>246</v>
      </c>
      <c r="G422" s="14" t="s">
        <v>2775</v>
      </c>
    </row>
    <row r="423" spans="1:7" ht="32" x14ac:dyDescent="0.2">
      <c r="A423" t="s">
        <v>1795</v>
      </c>
      <c r="B423" t="s">
        <v>87</v>
      </c>
      <c r="C423" t="s">
        <v>1796</v>
      </c>
      <c r="D423" s="13">
        <v>45703</v>
      </c>
      <c r="E423" t="s">
        <v>2776</v>
      </c>
      <c r="F423" t="s">
        <v>978</v>
      </c>
      <c r="G423" s="14" t="s">
        <v>2777</v>
      </c>
    </row>
    <row r="424" spans="1:7" ht="16" x14ac:dyDescent="0.2">
      <c r="A424" t="s">
        <v>520</v>
      </c>
      <c r="B424" t="s">
        <v>87</v>
      </c>
      <c r="C424" t="s">
        <v>1583</v>
      </c>
      <c r="D424" s="13">
        <v>45703</v>
      </c>
      <c r="E424" t="s">
        <v>2776</v>
      </c>
      <c r="F424" t="s">
        <v>246</v>
      </c>
      <c r="G424" s="14" t="s">
        <v>2778</v>
      </c>
    </row>
    <row r="425" spans="1:7" ht="16" x14ac:dyDescent="0.2">
      <c r="A425" t="s">
        <v>1954</v>
      </c>
      <c r="B425" t="s">
        <v>111</v>
      </c>
      <c r="C425" t="s">
        <v>2110</v>
      </c>
      <c r="D425" s="13">
        <v>45703</v>
      </c>
      <c r="E425" t="s">
        <v>2776</v>
      </c>
      <c r="F425" t="s">
        <v>246</v>
      </c>
      <c r="G425" s="14" t="s">
        <v>2779</v>
      </c>
    </row>
    <row r="426" spans="1:7" ht="16" x14ac:dyDescent="0.2">
      <c r="A426" t="s">
        <v>1556</v>
      </c>
      <c r="B426" t="s">
        <v>111</v>
      </c>
      <c r="C426" t="s">
        <v>2364</v>
      </c>
      <c r="D426" s="13">
        <v>45703</v>
      </c>
      <c r="E426" t="s">
        <v>2776</v>
      </c>
      <c r="F426" t="s">
        <v>246</v>
      </c>
      <c r="G426" s="14" t="s">
        <v>2780</v>
      </c>
    </row>
    <row r="427" spans="1:7" ht="32" x14ac:dyDescent="0.2">
      <c r="A427" t="s">
        <v>879</v>
      </c>
      <c r="B427" t="s">
        <v>87</v>
      </c>
      <c r="C427" t="s">
        <v>1985</v>
      </c>
      <c r="D427" s="13">
        <v>45705</v>
      </c>
      <c r="E427" t="s">
        <v>2781</v>
      </c>
      <c r="F427" t="s">
        <v>246</v>
      </c>
      <c r="G427" s="14" t="s">
        <v>2782</v>
      </c>
    </row>
    <row r="428" spans="1:7" ht="64" x14ac:dyDescent="0.2">
      <c r="A428" t="s">
        <v>875</v>
      </c>
      <c r="B428" t="s">
        <v>87</v>
      </c>
      <c r="C428" t="s">
        <v>1833</v>
      </c>
      <c r="D428" s="13">
        <v>45705</v>
      </c>
      <c r="E428" t="s">
        <v>2781</v>
      </c>
      <c r="F428" t="s">
        <v>246</v>
      </c>
      <c r="G428" s="14" t="s">
        <v>2783</v>
      </c>
    </row>
    <row r="429" spans="1:7" ht="64" x14ac:dyDescent="0.2">
      <c r="A429" t="s">
        <v>875</v>
      </c>
      <c r="B429" t="s">
        <v>87</v>
      </c>
      <c r="C429" t="s">
        <v>1833</v>
      </c>
      <c r="D429" s="13">
        <v>45705</v>
      </c>
      <c r="E429" t="s">
        <v>2781</v>
      </c>
      <c r="F429" t="s">
        <v>246</v>
      </c>
      <c r="G429" s="14" t="s">
        <v>2783</v>
      </c>
    </row>
    <row r="430" spans="1:7" ht="16" x14ac:dyDescent="0.2">
      <c r="A430" t="s">
        <v>847</v>
      </c>
      <c r="B430" t="s">
        <v>87</v>
      </c>
      <c r="C430" t="s">
        <v>1361</v>
      </c>
      <c r="D430" s="13">
        <v>45705</v>
      </c>
      <c r="E430" t="s">
        <v>2781</v>
      </c>
      <c r="F430" t="s">
        <v>246</v>
      </c>
      <c r="G430" s="14" t="s">
        <v>2784</v>
      </c>
    </row>
    <row r="431" spans="1:7" ht="32" x14ac:dyDescent="0.2">
      <c r="A431" t="s">
        <v>847</v>
      </c>
      <c r="B431" t="s">
        <v>87</v>
      </c>
      <c r="C431" t="s">
        <v>1361</v>
      </c>
      <c r="D431" s="13">
        <v>45705</v>
      </c>
      <c r="E431" t="s">
        <v>2781</v>
      </c>
      <c r="F431" t="s">
        <v>2001</v>
      </c>
      <c r="G431" s="14" t="s">
        <v>2785</v>
      </c>
    </row>
    <row r="432" spans="1:7" ht="64" x14ac:dyDescent="0.2">
      <c r="A432" t="s">
        <v>847</v>
      </c>
      <c r="B432" t="s">
        <v>87</v>
      </c>
      <c r="C432" t="s">
        <v>1361</v>
      </c>
      <c r="D432" s="13">
        <v>45705</v>
      </c>
      <c r="E432" t="s">
        <v>2781</v>
      </c>
      <c r="F432" t="s">
        <v>246</v>
      </c>
      <c r="G432" s="14" t="s">
        <v>2786</v>
      </c>
    </row>
    <row r="433" spans="1:7" ht="16" x14ac:dyDescent="0.2">
      <c r="A433" t="s">
        <v>1241</v>
      </c>
      <c r="B433" t="s">
        <v>111</v>
      </c>
      <c r="C433" t="s">
        <v>2136</v>
      </c>
      <c r="D433" s="13">
        <v>45705</v>
      </c>
      <c r="E433" t="s">
        <v>2781</v>
      </c>
      <c r="F433" t="s">
        <v>246</v>
      </c>
      <c r="G433" s="14" t="s">
        <v>2787</v>
      </c>
    </row>
    <row r="434" spans="1:7" ht="48" x14ac:dyDescent="0.2">
      <c r="A434" t="s">
        <v>1241</v>
      </c>
      <c r="B434" t="s">
        <v>111</v>
      </c>
      <c r="C434" t="s">
        <v>2136</v>
      </c>
      <c r="D434" s="13">
        <v>45705</v>
      </c>
      <c r="E434" t="s">
        <v>2781</v>
      </c>
      <c r="F434" t="s">
        <v>2001</v>
      </c>
      <c r="G434" s="14" t="s">
        <v>2788</v>
      </c>
    </row>
    <row r="435" spans="1:7" ht="64" x14ac:dyDescent="0.2">
      <c r="A435" t="s">
        <v>1238</v>
      </c>
      <c r="B435" t="s">
        <v>111</v>
      </c>
      <c r="C435" t="s">
        <v>2133</v>
      </c>
      <c r="D435" s="13">
        <v>45705</v>
      </c>
      <c r="E435" t="s">
        <v>2781</v>
      </c>
      <c r="F435" t="s">
        <v>246</v>
      </c>
      <c r="G435" s="14" t="s">
        <v>2789</v>
      </c>
    </row>
    <row r="436" spans="1:7" ht="16" x14ac:dyDescent="0.2">
      <c r="A436" t="s">
        <v>1115</v>
      </c>
      <c r="B436" t="s">
        <v>985</v>
      </c>
      <c r="C436" t="s">
        <v>1116</v>
      </c>
      <c r="D436" s="13">
        <v>45705</v>
      </c>
      <c r="E436" t="s">
        <v>2781</v>
      </c>
      <c r="F436" t="s">
        <v>246</v>
      </c>
      <c r="G436" s="14" t="s">
        <v>2790</v>
      </c>
    </row>
    <row r="437" spans="1:7" ht="16" x14ac:dyDescent="0.2">
      <c r="A437" t="s">
        <v>1376</v>
      </c>
      <c r="B437" t="s">
        <v>985</v>
      </c>
      <c r="C437" t="s">
        <v>1377</v>
      </c>
      <c r="D437" s="13">
        <v>45705</v>
      </c>
      <c r="E437" t="s">
        <v>2781</v>
      </c>
      <c r="F437" t="s">
        <v>246</v>
      </c>
      <c r="G437" s="14" t="s">
        <v>2791</v>
      </c>
    </row>
    <row r="438" spans="1:7" ht="16" x14ac:dyDescent="0.2">
      <c r="A438" t="s">
        <v>1250</v>
      </c>
      <c r="B438" t="s">
        <v>985</v>
      </c>
      <c r="C438" t="s">
        <v>1251</v>
      </c>
      <c r="D438" s="13">
        <v>45705</v>
      </c>
      <c r="E438" t="s">
        <v>2781</v>
      </c>
      <c r="F438" t="s">
        <v>246</v>
      </c>
      <c r="G438" s="14" t="s">
        <v>2792</v>
      </c>
    </row>
    <row r="439" spans="1:7" ht="16" x14ac:dyDescent="0.2">
      <c r="A439" t="s">
        <v>1162</v>
      </c>
      <c r="B439" t="s">
        <v>985</v>
      </c>
      <c r="C439" t="s">
        <v>1163</v>
      </c>
      <c r="D439" s="13">
        <v>45705</v>
      </c>
      <c r="E439" t="s">
        <v>2781</v>
      </c>
      <c r="F439" t="s">
        <v>246</v>
      </c>
      <c r="G439" s="14" t="s">
        <v>2793</v>
      </c>
    </row>
    <row r="440" spans="1:7" ht="32" x14ac:dyDescent="0.2">
      <c r="A440" t="s">
        <v>1238</v>
      </c>
      <c r="B440" t="s">
        <v>111</v>
      </c>
      <c r="C440" t="s">
        <v>2133</v>
      </c>
      <c r="D440" s="13">
        <v>45709</v>
      </c>
      <c r="E440" t="s">
        <v>2794</v>
      </c>
      <c r="F440" t="s">
        <v>246</v>
      </c>
      <c r="G440" s="14" t="s">
        <v>2795</v>
      </c>
    </row>
    <row r="441" spans="1:7" ht="16" x14ac:dyDescent="0.2">
      <c r="A441" t="s">
        <v>1154</v>
      </c>
      <c r="B441" t="s">
        <v>967</v>
      </c>
      <c r="C441" t="s">
        <v>1155</v>
      </c>
      <c r="D441" s="13">
        <v>45709</v>
      </c>
      <c r="E441" t="s">
        <v>2794</v>
      </c>
      <c r="F441" t="s">
        <v>246</v>
      </c>
      <c r="G441" s="14" t="s">
        <v>2796</v>
      </c>
    </row>
    <row r="442" spans="1:7" ht="16" x14ac:dyDescent="0.2">
      <c r="A442" t="s">
        <v>2797</v>
      </c>
      <c r="B442" t="s">
        <v>31</v>
      </c>
      <c r="C442" t="s">
        <v>2798</v>
      </c>
      <c r="D442" s="13">
        <v>45711</v>
      </c>
      <c r="E442" t="s">
        <v>2799</v>
      </c>
      <c r="F442" t="s">
        <v>246</v>
      </c>
      <c r="G442" s="14" t="s">
        <v>2800</v>
      </c>
    </row>
    <row r="443" spans="1:7" ht="32" x14ac:dyDescent="0.2">
      <c r="A443" t="s">
        <v>2801</v>
      </c>
      <c r="B443" t="s">
        <v>31</v>
      </c>
      <c r="C443" t="s">
        <v>2802</v>
      </c>
      <c r="D443" s="13">
        <v>45711</v>
      </c>
      <c r="E443" t="s">
        <v>2799</v>
      </c>
      <c r="F443" t="s">
        <v>246</v>
      </c>
      <c r="G443" s="14" t="s">
        <v>2803</v>
      </c>
    </row>
    <row r="444" spans="1:7" ht="48" x14ac:dyDescent="0.2">
      <c r="A444" t="s">
        <v>866</v>
      </c>
      <c r="B444" t="s">
        <v>87</v>
      </c>
      <c r="C444" t="s">
        <v>2297</v>
      </c>
      <c r="D444" s="13">
        <v>45711</v>
      </c>
      <c r="E444" t="s">
        <v>2804</v>
      </c>
      <c r="F444" t="s">
        <v>246</v>
      </c>
      <c r="G444" s="14" t="s">
        <v>2805</v>
      </c>
    </row>
    <row r="445" spans="1:7" ht="80" x14ac:dyDescent="0.2">
      <c r="A445" t="s">
        <v>862</v>
      </c>
      <c r="B445" t="s">
        <v>87</v>
      </c>
      <c r="C445" t="s">
        <v>2294</v>
      </c>
      <c r="D445" s="13">
        <v>45711</v>
      </c>
      <c r="E445" t="s">
        <v>2804</v>
      </c>
      <c r="F445" t="s">
        <v>246</v>
      </c>
      <c r="G445" s="14" t="s">
        <v>2806</v>
      </c>
    </row>
    <row r="446" spans="1:7" ht="16" x14ac:dyDescent="0.2">
      <c r="A446" t="s">
        <v>1757</v>
      </c>
      <c r="B446" t="s">
        <v>111</v>
      </c>
      <c r="C446" t="s">
        <v>1758</v>
      </c>
      <c r="D446" s="13">
        <v>45711</v>
      </c>
      <c r="E446" t="s">
        <v>2804</v>
      </c>
      <c r="F446" t="s">
        <v>246</v>
      </c>
      <c r="G446" s="14" t="s">
        <v>2463</v>
      </c>
    </row>
    <row r="447" spans="1:7" ht="16" x14ac:dyDescent="0.2">
      <c r="A447" t="s">
        <v>1745</v>
      </c>
      <c r="B447" t="s">
        <v>111</v>
      </c>
      <c r="C447" t="s">
        <v>2420</v>
      </c>
      <c r="D447" s="13">
        <v>45711</v>
      </c>
      <c r="E447" t="s">
        <v>2804</v>
      </c>
      <c r="F447" t="s">
        <v>246</v>
      </c>
      <c r="G447" s="14" t="s">
        <v>2463</v>
      </c>
    </row>
    <row r="448" spans="1:7" ht="16" x14ac:dyDescent="0.2">
      <c r="A448" t="s">
        <v>1743</v>
      </c>
      <c r="B448" t="s">
        <v>111</v>
      </c>
      <c r="C448" t="s">
        <v>2075</v>
      </c>
      <c r="D448" s="13">
        <v>45711</v>
      </c>
      <c r="E448" t="s">
        <v>2799</v>
      </c>
      <c r="F448" t="s">
        <v>246</v>
      </c>
      <c r="G448" s="14" t="s">
        <v>2807</v>
      </c>
    </row>
    <row r="449" spans="1:7" ht="16" x14ac:dyDescent="0.2">
      <c r="A449" t="s">
        <v>1746</v>
      </c>
      <c r="B449" t="s">
        <v>985</v>
      </c>
      <c r="C449" t="s">
        <v>2387</v>
      </c>
      <c r="D449" s="13">
        <v>45711</v>
      </c>
      <c r="E449" t="s">
        <v>2804</v>
      </c>
      <c r="F449" t="s">
        <v>246</v>
      </c>
      <c r="G449" s="14" t="s">
        <v>2808</v>
      </c>
    </row>
    <row r="450" spans="1:7" ht="48" x14ac:dyDescent="0.2">
      <c r="A450" t="s">
        <v>1400</v>
      </c>
      <c r="B450" t="s">
        <v>985</v>
      </c>
      <c r="C450" t="s">
        <v>1401</v>
      </c>
      <c r="D450" s="13">
        <v>45711</v>
      </c>
      <c r="E450" t="s">
        <v>2799</v>
      </c>
      <c r="F450" t="s">
        <v>2001</v>
      </c>
      <c r="G450" s="14" t="s">
        <v>2809</v>
      </c>
    </row>
    <row r="451" spans="1:7" ht="32" x14ac:dyDescent="0.2">
      <c r="A451" t="s">
        <v>1202</v>
      </c>
      <c r="B451" t="s">
        <v>985</v>
      </c>
      <c r="C451" t="s">
        <v>1203</v>
      </c>
      <c r="D451" s="13">
        <v>45711</v>
      </c>
      <c r="E451" t="s">
        <v>2799</v>
      </c>
      <c r="F451" t="s">
        <v>978</v>
      </c>
      <c r="G451" s="14" t="s">
        <v>2810</v>
      </c>
    </row>
    <row r="452" spans="1:7" ht="16" x14ac:dyDescent="0.2">
      <c r="A452" t="s">
        <v>1673</v>
      </c>
      <c r="B452" t="s">
        <v>985</v>
      </c>
      <c r="C452" t="s">
        <v>2069</v>
      </c>
      <c r="D452" s="13">
        <v>45711</v>
      </c>
      <c r="E452" t="s">
        <v>2799</v>
      </c>
      <c r="F452" t="s">
        <v>246</v>
      </c>
      <c r="G452" s="14" t="s">
        <v>2811</v>
      </c>
    </row>
    <row r="453" spans="1:7" ht="16" x14ac:dyDescent="0.2">
      <c r="A453" t="s">
        <v>1520</v>
      </c>
      <c r="B453" t="s">
        <v>985</v>
      </c>
      <c r="C453" t="s">
        <v>1521</v>
      </c>
      <c r="D453" s="13">
        <v>45711</v>
      </c>
      <c r="E453" t="s">
        <v>2799</v>
      </c>
      <c r="F453" t="s">
        <v>246</v>
      </c>
      <c r="G453" s="14" t="s">
        <v>2812</v>
      </c>
    </row>
    <row r="454" spans="1:7" ht="16" x14ac:dyDescent="0.2">
      <c r="A454" t="s">
        <v>1105</v>
      </c>
      <c r="B454" t="s">
        <v>985</v>
      </c>
      <c r="C454" t="s">
        <v>1106</v>
      </c>
      <c r="D454" s="13">
        <v>45711</v>
      </c>
      <c r="E454" t="s">
        <v>2799</v>
      </c>
      <c r="F454" t="s">
        <v>246</v>
      </c>
      <c r="G454" s="14" t="s">
        <v>2813</v>
      </c>
    </row>
    <row r="455" spans="1:7" ht="48" x14ac:dyDescent="0.2">
      <c r="A455" t="s">
        <v>1145</v>
      </c>
      <c r="B455" t="s">
        <v>985</v>
      </c>
      <c r="C455" t="s">
        <v>1146</v>
      </c>
      <c r="D455" s="13">
        <v>45711</v>
      </c>
      <c r="E455" t="s">
        <v>2804</v>
      </c>
      <c r="F455" t="s">
        <v>246</v>
      </c>
      <c r="G455" s="14" t="s">
        <v>2814</v>
      </c>
    </row>
    <row r="456" spans="1:7" ht="16" x14ac:dyDescent="0.2">
      <c r="A456" t="s">
        <v>1487</v>
      </c>
      <c r="B456" t="s">
        <v>985</v>
      </c>
      <c r="C456" t="s">
        <v>1488</v>
      </c>
      <c r="D456" s="13">
        <v>45711</v>
      </c>
      <c r="E456" t="s">
        <v>2804</v>
      </c>
      <c r="F456" t="s">
        <v>246</v>
      </c>
      <c r="G456" s="14" t="s">
        <v>2815</v>
      </c>
    </row>
    <row r="457" spans="1:7" ht="16" x14ac:dyDescent="0.2">
      <c r="A457" t="s">
        <v>1522</v>
      </c>
      <c r="B457" t="s">
        <v>985</v>
      </c>
      <c r="C457" t="s">
        <v>1523</v>
      </c>
      <c r="D457" s="13">
        <v>45711</v>
      </c>
      <c r="E457" t="s">
        <v>2804</v>
      </c>
      <c r="F457" t="s">
        <v>246</v>
      </c>
      <c r="G457" s="14" t="s">
        <v>2816</v>
      </c>
    </row>
    <row r="458" spans="1:7" ht="16" x14ac:dyDescent="0.2">
      <c r="A458" t="s">
        <v>1524</v>
      </c>
      <c r="B458" t="s">
        <v>985</v>
      </c>
      <c r="C458" t="s">
        <v>1525</v>
      </c>
      <c r="D458" s="13">
        <v>45711</v>
      </c>
      <c r="E458" t="s">
        <v>2804</v>
      </c>
      <c r="F458" t="s">
        <v>246</v>
      </c>
      <c r="G458" s="14" t="s">
        <v>2817</v>
      </c>
    </row>
    <row r="459" spans="1:7" ht="32" x14ac:dyDescent="0.2">
      <c r="A459" t="s">
        <v>1269</v>
      </c>
      <c r="B459" t="s">
        <v>985</v>
      </c>
      <c r="C459" t="s">
        <v>1270</v>
      </c>
      <c r="D459" s="13">
        <v>45711</v>
      </c>
      <c r="E459" t="s">
        <v>2804</v>
      </c>
      <c r="F459" t="s">
        <v>246</v>
      </c>
      <c r="G459" s="14" t="s">
        <v>2818</v>
      </c>
    </row>
    <row r="460" spans="1:7" ht="16" x14ac:dyDescent="0.2">
      <c r="A460" t="s">
        <v>1705</v>
      </c>
      <c r="B460" t="s">
        <v>967</v>
      </c>
      <c r="C460" t="s">
        <v>1706</v>
      </c>
      <c r="D460" s="13">
        <v>45711</v>
      </c>
      <c r="E460" t="s">
        <v>2799</v>
      </c>
      <c r="F460" t="s">
        <v>246</v>
      </c>
      <c r="G460" s="14" t="s">
        <v>2819</v>
      </c>
    </row>
    <row r="461" spans="1:7" ht="16" x14ac:dyDescent="0.2">
      <c r="A461" t="s">
        <v>1101</v>
      </c>
      <c r="B461" t="s">
        <v>967</v>
      </c>
      <c r="C461" t="s">
        <v>2009</v>
      </c>
      <c r="D461" s="13">
        <v>45711</v>
      </c>
      <c r="E461" t="s">
        <v>2799</v>
      </c>
      <c r="F461" t="s">
        <v>246</v>
      </c>
      <c r="G461" s="14" t="s">
        <v>2820</v>
      </c>
    </row>
    <row r="462" spans="1:7" ht="32" x14ac:dyDescent="0.2">
      <c r="A462" t="s">
        <v>1707</v>
      </c>
      <c r="B462" t="s">
        <v>967</v>
      </c>
      <c r="C462" t="s">
        <v>2419</v>
      </c>
      <c r="D462" s="13">
        <v>45711</v>
      </c>
      <c r="E462" t="s">
        <v>2799</v>
      </c>
      <c r="F462" t="s">
        <v>246</v>
      </c>
      <c r="G462" s="14" t="s">
        <v>2821</v>
      </c>
    </row>
    <row r="463" spans="1:7" ht="64" x14ac:dyDescent="0.2">
      <c r="A463" t="s">
        <v>1911</v>
      </c>
      <c r="B463" t="s">
        <v>967</v>
      </c>
      <c r="C463" t="s">
        <v>2008</v>
      </c>
      <c r="D463" s="13">
        <v>45711</v>
      </c>
      <c r="E463" t="s">
        <v>2799</v>
      </c>
      <c r="F463" t="s">
        <v>2001</v>
      </c>
      <c r="G463" s="14" t="s">
        <v>2822</v>
      </c>
    </row>
    <row r="464" spans="1:7" ht="48" x14ac:dyDescent="0.2">
      <c r="A464" t="s">
        <v>1829</v>
      </c>
      <c r="B464" t="s">
        <v>967</v>
      </c>
      <c r="C464" t="s">
        <v>1830</v>
      </c>
      <c r="D464" s="13">
        <v>45711</v>
      </c>
      <c r="E464" t="s">
        <v>2804</v>
      </c>
      <c r="F464" t="s">
        <v>246</v>
      </c>
      <c r="G464" s="14" t="s">
        <v>2823</v>
      </c>
    </row>
    <row r="465" spans="1:7" ht="64" x14ac:dyDescent="0.2">
      <c r="A465" t="s">
        <v>1669</v>
      </c>
      <c r="B465" t="s">
        <v>967</v>
      </c>
      <c r="C465" t="s">
        <v>1670</v>
      </c>
      <c r="D465" s="13">
        <v>45711</v>
      </c>
      <c r="E465" t="s">
        <v>2804</v>
      </c>
      <c r="F465" t="s">
        <v>2001</v>
      </c>
      <c r="G465" s="14" t="s">
        <v>2824</v>
      </c>
    </row>
    <row r="466" spans="1:7" ht="32" x14ac:dyDescent="0.2">
      <c r="A466" t="s">
        <v>1669</v>
      </c>
      <c r="B466" t="s">
        <v>967</v>
      </c>
      <c r="C466" t="s">
        <v>1670</v>
      </c>
      <c r="D466" s="13">
        <v>45711</v>
      </c>
      <c r="E466" t="s">
        <v>2804</v>
      </c>
      <c r="F466" t="s">
        <v>246</v>
      </c>
      <c r="G466" s="14" t="s">
        <v>2825</v>
      </c>
    </row>
    <row r="467" spans="1:7" ht="64" x14ac:dyDescent="0.2">
      <c r="A467" t="s">
        <v>1432</v>
      </c>
      <c r="B467" t="s">
        <v>967</v>
      </c>
      <c r="C467" t="s">
        <v>1433</v>
      </c>
      <c r="D467" s="13">
        <v>45711</v>
      </c>
      <c r="E467" t="s">
        <v>2804</v>
      </c>
      <c r="F467" t="s">
        <v>246</v>
      </c>
      <c r="G467" s="14" t="s">
        <v>2826</v>
      </c>
    </row>
    <row r="468" spans="1:7" ht="16" x14ac:dyDescent="0.2">
      <c r="A468" t="s">
        <v>34</v>
      </c>
      <c r="B468" t="s">
        <v>31</v>
      </c>
      <c r="C468" t="s">
        <v>2202</v>
      </c>
      <c r="D468" s="13">
        <v>45730</v>
      </c>
      <c r="E468" t="s">
        <v>2827</v>
      </c>
      <c r="F468" t="s">
        <v>246</v>
      </c>
      <c r="G468" s="14" t="s">
        <v>2828</v>
      </c>
    </row>
    <row r="469" spans="1:7" x14ac:dyDescent="0.2">
      <c r="A469" t="s">
        <v>1962</v>
      </c>
      <c r="B469" t="s">
        <v>111</v>
      </c>
      <c r="C469" t="s">
        <v>2109</v>
      </c>
      <c r="D469" s="13">
        <v>45730</v>
      </c>
      <c r="E469" t="s">
        <v>2827</v>
      </c>
      <c r="F469" t="s">
        <v>246</v>
      </c>
    </row>
    <row r="470" spans="1:7" x14ac:dyDescent="0.2">
      <c r="A470" t="s">
        <v>161</v>
      </c>
      <c r="B470" t="s">
        <v>111</v>
      </c>
      <c r="C470" t="s">
        <v>162</v>
      </c>
      <c r="D470" s="13">
        <v>45730</v>
      </c>
      <c r="E470" t="s">
        <v>2827</v>
      </c>
      <c r="F470" t="s">
        <v>246</v>
      </c>
    </row>
    <row r="471" spans="1:7" ht="32" x14ac:dyDescent="0.2">
      <c r="A471" t="s">
        <v>16</v>
      </c>
      <c r="B471" t="s">
        <v>2172</v>
      </c>
      <c r="C471" t="s">
        <v>17</v>
      </c>
      <c r="D471" s="13">
        <v>45737</v>
      </c>
      <c r="E471" t="s">
        <v>2829</v>
      </c>
      <c r="F471" t="s">
        <v>2001</v>
      </c>
      <c r="G471" s="14" t="s">
        <v>2830</v>
      </c>
    </row>
    <row r="472" spans="1:7" ht="32" x14ac:dyDescent="0.2">
      <c r="A472" t="s">
        <v>34</v>
      </c>
      <c r="B472" t="s">
        <v>31</v>
      </c>
      <c r="C472" t="s">
        <v>2202</v>
      </c>
      <c r="D472" s="13">
        <v>45737</v>
      </c>
      <c r="E472" t="s">
        <v>2829</v>
      </c>
      <c r="F472" t="s">
        <v>246</v>
      </c>
      <c r="G472" s="14" t="s">
        <v>2831</v>
      </c>
    </row>
    <row r="473" spans="1:7" ht="48" x14ac:dyDescent="0.2">
      <c r="A473" t="s">
        <v>1718</v>
      </c>
      <c r="B473" t="s">
        <v>87</v>
      </c>
      <c r="C473" t="s">
        <v>1719</v>
      </c>
      <c r="D473" s="13">
        <v>45737</v>
      </c>
      <c r="E473" t="s">
        <v>2829</v>
      </c>
      <c r="F473" t="s">
        <v>246</v>
      </c>
      <c r="G473" s="14" t="s">
        <v>2832</v>
      </c>
    </row>
    <row r="474" spans="1:7" ht="16" x14ac:dyDescent="0.2">
      <c r="A474" t="s">
        <v>900</v>
      </c>
      <c r="B474" t="s">
        <v>87</v>
      </c>
      <c r="C474" t="s">
        <v>2331</v>
      </c>
      <c r="D474" s="13">
        <v>45737</v>
      </c>
      <c r="E474" t="s">
        <v>2829</v>
      </c>
      <c r="F474" t="s">
        <v>246</v>
      </c>
      <c r="G474" s="14" t="s">
        <v>2833</v>
      </c>
    </row>
    <row r="475" spans="1:7" ht="16" x14ac:dyDescent="0.2">
      <c r="A475" t="s">
        <v>1556</v>
      </c>
      <c r="B475" t="s">
        <v>111</v>
      </c>
      <c r="C475" t="s">
        <v>2364</v>
      </c>
      <c r="D475" s="13">
        <v>45737</v>
      </c>
      <c r="E475" t="s">
        <v>2829</v>
      </c>
      <c r="F475" t="s">
        <v>246</v>
      </c>
      <c r="G475" s="14" t="s">
        <v>2834</v>
      </c>
    </row>
    <row r="476" spans="1:7" ht="16" x14ac:dyDescent="0.2">
      <c r="A476" t="s">
        <v>1567</v>
      </c>
      <c r="B476" t="s">
        <v>111</v>
      </c>
      <c r="C476" t="s">
        <v>2362</v>
      </c>
      <c r="D476" s="13">
        <v>45737</v>
      </c>
      <c r="E476" t="s">
        <v>2829</v>
      </c>
      <c r="F476" t="s">
        <v>246</v>
      </c>
      <c r="G476" s="14" t="s">
        <v>2835</v>
      </c>
    </row>
    <row r="477" spans="1:7" ht="32" x14ac:dyDescent="0.2">
      <c r="A477" t="s">
        <v>153</v>
      </c>
      <c r="B477" t="s">
        <v>111</v>
      </c>
      <c r="C477" t="s">
        <v>154</v>
      </c>
      <c r="D477" s="13">
        <v>45737</v>
      </c>
      <c r="E477" t="s">
        <v>2829</v>
      </c>
      <c r="F477" t="s">
        <v>246</v>
      </c>
      <c r="G477" s="14" t="s">
        <v>2836</v>
      </c>
    </row>
    <row r="478" spans="1:7" ht="16" x14ac:dyDescent="0.2">
      <c r="A478" t="s">
        <v>148</v>
      </c>
      <c r="B478" t="s">
        <v>111</v>
      </c>
      <c r="C478" t="s">
        <v>149</v>
      </c>
      <c r="D478" s="13">
        <v>45737</v>
      </c>
      <c r="E478" t="s">
        <v>2829</v>
      </c>
      <c r="F478" t="s">
        <v>246</v>
      </c>
      <c r="G478" s="14" t="s">
        <v>2837</v>
      </c>
    </row>
    <row r="479" spans="1:7" ht="32" x14ac:dyDescent="0.2">
      <c r="A479" t="s">
        <v>1429</v>
      </c>
      <c r="B479" t="s">
        <v>985</v>
      </c>
      <c r="C479" t="s">
        <v>2046</v>
      </c>
      <c r="D479" s="13">
        <v>45737</v>
      </c>
      <c r="E479" t="s">
        <v>2829</v>
      </c>
      <c r="F479" t="s">
        <v>246</v>
      </c>
      <c r="G479" s="14" t="s">
        <v>2838</v>
      </c>
    </row>
    <row r="480" spans="1:7" ht="32" x14ac:dyDescent="0.2">
      <c r="A480" t="s">
        <v>1972</v>
      </c>
      <c r="B480" t="s">
        <v>985</v>
      </c>
      <c r="C480" t="s">
        <v>1973</v>
      </c>
      <c r="D480" s="13">
        <v>45737</v>
      </c>
      <c r="E480" t="s">
        <v>2829</v>
      </c>
      <c r="F480" t="s">
        <v>246</v>
      </c>
      <c r="G480" s="14" t="s">
        <v>2839</v>
      </c>
    </row>
    <row r="481" spans="1:7" ht="64" x14ac:dyDescent="0.2">
      <c r="A481" t="s">
        <v>1196</v>
      </c>
      <c r="B481" t="s">
        <v>985</v>
      </c>
      <c r="C481" t="s">
        <v>2039</v>
      </c>
      <c r="D481" s="13">
        <v>45737</v>
      </c>
      <c r="E481" t="s">
        <v>2829</v>
      </c>
      <c r="F481" t="s">
        <v>2001</v>
      </c>
      <c r="G481" s="14" t="s">
        <v>2840</v>
      </c>
    </row>
    <row r="482" spans="1:7" ht="64" x14ac:dyDescent="0.2">
      <c r="A482" t="s">
        <v>167</v>
      </c>
      <c r="B482" t="s">
        <v>168</v>
      </c>
      <c r="C482" t="s">
        <v>1109</v>
      </c>
      <c r="D482" s="13">
        <v>45737</v>
      </c>
      <c r="E482" t="s">
        <v>2829</v>
      </c>
      <c r="F482" t="s">
        <v>2001</v>
      </c>
      <c r="G482" s="14" t="s">
        <v>2841</v>
      </c>
    </row>
    <row r="483" spans="1:7" ht="64" x14ac:dyDescent="0.2">
      <c r="A483" t="s">
        <v>167</v>
      </c>
      <c r="B483" t="s">
        <v>168</v>
      </c>
      <c r="C483" t="s">
        <v>1109</v>
      </c>
      <c r="D483" s="13">
        <v>45737</v>
      </c>
      <c r="E483" t="s">
        <v>2829</v>
      </c>
      <c r="F483" t="s">
        <v>246</v>
      </c>
      <c r="G483" s="14" t="s">
        <v>2842</v>
      </c>
    </row>
    <row r="484" spans="1:7" ht="32" x14ac:dyDescent="0.2">
      <c r="A484" t="s">
        <v>2843</v>
      </c>
      <c r="B484" t="s">
        <v>985</v>
      </c>
      <c r="C484" t="s">
        <v>2844</v>
      </c>
      <c r="D484" s="13">
        <v>45740</v>
      </c>
      <c r="E484" t="s">
        <v>2845</v>
      </c>
      <c r="F484" t="s">
        <v>246</v>
      </c>
      <c r="G484" s="14" t="s">
        <v>2846</v>
      </c>
    </row>
    <row r="485" spans="1:7" ht="32" x14ac:dyDescent="0.2">
      <c r="A485" t="s">
        <v>922</v>
      </c>
      <c r="B485" t="s">
        <v>101</v>
      </c>
      <c r="C485" t="s">
        <v>212</v>
      </c>
      <c r="D485" s="13">
        <v>45743</v>
      </c>
      <c r="E485" t="s">
        <v>2847</v>
      </c>
      <c r="F485" t="s">
        <v>246</v>
      </c>
      <c r="G485" s="14" t="s">
        <v>2848</v>
      </c>
    </row>
    <row r="486" spans="1:7" ht="32" x14ac:dyDescent="0.2">
      <c r="A486" t="s">
        <v>848</v>
      </c>
      <c r="B486" t="s">
        <v>168</v>
      </c>
      <c r="C486" t="s">
        <v>179</v>
      </c>
      <c r="D486" s="13">
        <v>45743</v>
      </c>
      <c r="E486" t="s">
        <v>2847</v>
      </c>
      <c r="F486" t="s">
        <v>246</v>
      </c>
      <c r="G486" s="14" t="s">
        <v>2849</v>
      </c>
    </row>
    <row r="487" spans="1:7" ht="80" x14ac:dyDescent="0.2">
      <c r="A487" t="s">
        <v>848</v>
      </c>
      <c r="B487" t="s">
        <v>168</v>
      </c>
      <c r="C487" t="s">
        <v>179</v>
      </c>
      <c r="D487" s="13">
        <v>45743</v>
      </c>
      <c r="E487" t="s">
        <v>2847</v>
      </c>
      <c r="F487" t="s">
        <v>2001</v>
      </c>
      <c r="G487" s="14" t="s">
        <v>2850</v>
      </c>
    </row>
    <row r="488" spans="1:7" ht="64" x14ac:dyDescent="0.2">
      <c r="A488" t="s">
        <v>1540</v>
      </c>
      <c r="B488" t="s">
        <v>31</v>
      </c>
      <c r="C488" t="s">
        <v>1541</v>
      </c>
      <c r="D488" s="13">
        <v>45757</v>
      </c>
      <c r="E488" t="s">
        <v>2000</v>
      </c>
      <c r="F488" t="s">
        <v>2001</v>
      </c>
      <c r="G488" s="14" t="s">
        <v>2002</v>
      </c>
    </row>
    <row r="489" spans="1:7" ht="32" x14ac:dyDescent="0.2">
      <c r="A489" t="s">
        <v>1390</v>
      </c>
      <c r="B489" t="s">
        <v>111</v>
      </c>
      <c r="C489" t="s">
        <v>2074</v>
      </c>
      <c r="D489" s="13">
        <v>45757</v>
      </c>
      <c r="E489" t="s">
        <v>2000</v>
      </c>
      <c r="F489" t="s">
        <v>246</v>
      </c>
      <c r="G489" s="14" t="s">
        <v>2851</v>
      </c>
    </row>
    <row r="490" spans="1:7" ht="48" x14ac:dyDescent="0.2">
      <c r="A490" t="s">
        <v>1393</v>
      </c>
      <c r="B490" t="s">
        <v>967</v>
      </c>
      <c r="C490" t="s">
        <v>1394</v>
      </c>
      <c r="D490" s="13">
        <v>45757</v>
      </c>
      <c r="E490" t="s">
        <v>2000</v>
      </c>
      <c r="F490" t="s">
        <v>2001</v>
      </c>
      <c r="G490" s="14" t="s">
        <v>2852</v>
      </c>
    </row>
    <row r="491" spans="1:7" ht="32" x14ac:dyDescent="0.2">
      <c r="A491" t="s">
        <v>34</v>
      </c>
      <c r="B491" t="s">
        <v>31</v>
      </c>
      <c r="C491" t="s">
        <v>2202</v>
      </c>
      <c r="D491" s="13">
        <v>45762</v>
      </c>
      <c r="E491" t="s">
        <v>2178</v>
      </c>
      <c r="F491" t="s">
        <v>246</v>
      </c>
      <c r="G491" s="14" t="s">
        <v>2853</v>
      </c>
    </row>
    <row r="492" spans="1:7" ht="80" x14ac:dyDescent="0.2">
      <c r="A492" t="s">
        <v>1718</v>
      </c>
      <c r="B492" t="s">
        <v>87</v>
      </c>
      <c r="C492" t="s">
        <v>1719</v>
      </c>
      <c r="D492" s="13">
        <v>45762</v>
      </c>
      <c r="E492" t="s">
        <v>2178</v>
      </c>
      <c r="F492" t="s">
        <v>246</v>
      </c>
      <c r="G492" s="14" t="s">
        <v>2854</v>
      </c>
    </row>
    <row r="493" spans="1:7" ht="32" x14ac:dyDescent="0.2">
      <c r="A493" t="s">
        <v>1676</v>
      </c>
      <c r="B493" t="s">
        <v>87</v>
      </c>
      <c r="C493" t="s">
        <v>1677</v>
      </c>
      <c r="D493" s="13">
        <v>45762</v>
      </c>
      <c r="E493" t="s">
        <v>2178</v>
      </c>
      <c r="F493" t="s">
        <v>2001</v>
      </c>
      <c r="G493" s="14" t="s">
        <v>2855</v>
      </c>
    </row>
    <row r="494" spans="1:7" ht="48" x14ac:dyDescent="0.2">
      <c r="A494" t="s">
        <v>910</v>
      </c>
      <c r="B494" t="s">
        <v>87</v>
      </c>
      <c r="C494" t="s">
        <v>1358</v>
      </c>
      <c r="D494" s="13">
        <v>45762</v>
      </c>
      <c r="E494" t="s">
        <v>2178</v>
      </c>
      <c r="F494" t="s">
        <v>246</v>
      </c>
      <c r="G494" s="14" t="s">
        <v>2856</v>
      </c>
    </row>
    <row r="495" spans="1:7" ht="48" x14ac:dyDescent="0.2">
      <c r="A495" t="s">
        <v>1550</v>
      </c>
      <c r="B495" t="s">
        <v>111</v>
      </c>
      <c r="C495" t="s">
        <v>2087</v>
      </c>
      <c r="D495" s="13">
        <v>45762</v>
      </c>
      <c r="E495" t="s">
        <v>2178</v>
      </c>
      <c r="F495" t="s">
        <v>246</v>
      </c>
      <c r="G495" s="14" t="s">
        <v>2857</v>
      </c>
    </row>
    <row r="496" spans="1:7" ht="32" x14ac:dyDescent="0.2">
      <c r="A496" t="s">
        <v>1552</v>
      </c>
      <c r="B496" t="s">
        <v>111</v>
      </c>
      <c r="C496" t="s">
        <v>2361</v>
      </c>
      <c r="D496" s="13">
        <v>45762</v>
      </c>
      <c r="E496" t="s">
        <v>2178</v>
      </c>
      <c r="F496" t="s">
        <v>246</v>
      </c>
      <c r="G496" s="14" t="s">
        <v>2858</v>
      </c>
    </row>
    <row r="497" spans="1:7" ht="32" x14ac:dyDescent="0.2">
      <c r="A497" t="s">
        <v>161</v>
      </c>
      <c r="B497" t="s">
        <v>111</v>
      </c>
      <c r="C497" t="s">
        <v>162</v>
      </c>
      <c r="D497" s="13">
        <v>45762</v>
      </c>
      <c r="E497" t="s">
        <v>2178</v>
      </c>
      <c r="F497" t="s">
        <v>246</v>
      </c>
      <c r="G497" s="14" t="s">
        <v>2179</v>
      </c>
    </row>
    <row r="498" spans="1:7" ht="32" x14ac:dyDescent="0.2">
      <c r="A498" t="s">
        <v>161</v>
      </c>
      <c r="B498" t="s">
        <v>111</v>
      </c>
      <c r="C498" t="s">
        <v>162</v>
      </c>
      <c r="D498" s="13">
        <v>45762</v>
      </c>
      <c r="E498" t="s">
        <v>2178</v>
      </c>
      <c r="F498" t="s">
        <v>246</v>
      </c>
      <c r="G498" s="14" t="s">
        <v>2179</v>
      </c>
    </row>
    <row r="499" spans="1:7" ht="32" x14ac:dyDescent="0.2">
      <c r="A499" t="s">
        <v>137</v>
      </c>
      <c r="B499" t="s">
        <v>111</v>
      </c>
      <c r="C499" t="s">
        <v>138</v>
      </c>
      <c r="D499" s="13">
        <v>45762</v>
      </c>
      <c r="E499" t="s">
        <v>2178</v>
      </c>
      <c r="F499" t="s">
        <v>246</v>
      </c>
      <c r="G499" s="14" t="s">
        <v>2859</v>
      </c>
    </row>
    <row r="500" spans="1:7" ht="64" x14ac:dyDescent="0.2">
      <c r="A500" t="s">
        <v>1708</v>
      </c>
      <c r="B500" t="s">
        <v>985</v>
      </c>
      <c r="C500" t="s">
        <v>1709</v>
      </c>
      <c r="D500" s="13">
        <v>45762</v>
      </c>
      <c r="E500" t="s">
        <v>2178</v>
      </c>
      <c r="F500" t="s">
        <v>978</v>
      </c>
      <c r="G500" s="14" t="s">
        <v>2860</v>
      </c>
    </row>
    <row r="501" spans="1:7" ht="16" x14ac:dyDescent="0.2">
      <c r="A501" t="s">
        <v>1725</v>
      </c>
      <c r="B501" t="s">
        <v>985</v>
      </c>
      <c r="C501" t="s">
        <v>2054</v>
      </c>
      <c r="D501" s="13">
        <v>45762</v>
      </c>
      <c r="E501" t="s">
        <v>2178</v>
      </c>
      <c r="F501" t="s">
        <v>246</v>
      </c>
      <c r="G501" s="14" t="s">
        <v>2861</v>
      </c>
    </row>
    <row r="502" spans="1:7" ht="48" x14ac:dyDescent="0.2">
      <c r="A502" t="s">
        <v>1792</v>
      </c>
      <c r="B502" t="s">
        <v>985</v>
      </c>
      <c r="C502" t="s">
        <v>2044</v>
      </c>
      <c r="D502" s="13">
        <v>45762</v>
      </c>
      <c r="E502" t="s">
        <v>2178</v>
      </c>
      <c r="F502" t="s">
        <v>246</v>
      </c>
      <c r="G502" s="14" t="s">
        <v>2862</v>
      </c>
    </row>
    <row r="503" spans="1:7" ht="16" x14ac:dyDescent="0.2">
      <c r="A503" t="s">
        <v>1972</v>
      </c>
      <c r="B503" t="s">
        <v>985</v>
      </c>
      <c r="C503" t="s">
        <v>1973</v>
      </c>
      <c r="D503" s="13">
        <v>45762</v>
      </c>
      <c r="E503" t="s">
        <v>2178</v>
      </c>
      <c r="F503" t="s">
        <v>246</v>
      </c>
      <c r="G503" s="14" t="s">
        <v>2863</v>
      </c>
    </row>
    <row r="504" spans="1:7" ht="48" x14ac:dyDescent="0.2">
      <c r="A504" t="s">
        <v>1653</v>
      </c>
      <c r="B504" t="s">
        <v>985</v>
      </c>
      <c r="C504" t="s">
        <v>1654</v>
      </c>
      <c r="D504" s="13">
        <v>45762</v>
      </c>
      <c r="E504" t="s">
        <v>2178</v>
      </c>
      <c r="F504" t="s">
        <v>246</v>
      </c>
      <c r="G504" s="14" t="s">
        <v>2864</v>
      </c>
    </row>
    <row r="505" spans="1:7" ht="32" x14ac:dyDescent="0.2">
      <c r="A505" t="s">
        <v>1085</v>
      </c>
      <c r="B505" t="s">
        <v>985</v>
      </c>
      <c r="C505" t="s">
        <v>1086</v>
      </c>
      <c r="D505" s="13">
        <v>45762</v>
      </c>
      <c r="E505" t="s">
        <v>2178</v>
      </c>
      <c r="F505" t="s">
        <v>246</v>
      </c>
      <c r="G505" s="14" t="s">
        <v>2865</v>
      </c>
    </row>
    <row r="506" spans="1:7" ht="80" x14ac:dyDescent="0.2">
      <c r="A506" t="s">
        <v>1177</v>
      </c>
      <c r="B506" t="s">
        <v>985</v>
      </c>
      <c r="C506" t="s">
        <v>1178</v>
      </c>
      <c r="D506" s="13">
        <v>45762</v>
      </c>
      <c r="E506" t="s">
        <v>2178</v>
      </c>
      <c r="F506" t="s">
        <v>246</v>
      </c>
      <c r="G506" s="14" t="s">
        <v>2866</v>
      </c>
    </row>
    <row r="507" spans="1:7" ht="64" x14ac:dyDescent="0.2">
      <c r="A507" t="s">
        <v>1831</v>
      </c>
      <c r="B507" t="s">
        <v>985</v>
      </c>
      <c r="C507" t="s">
        <v>1832</v>
      </c>
      <c r="D507" s="13">
        <v>45762</v>
      </c>
      <c r="E507" t="s">
        <v>2178</v>
      </c>
      <c r="F507" t="s">
        <v>246</v>
      </c>
      <c r="G507" s="14" t="s">
        <v>2867</v>
      </c>
    </row>
    <row r="508" spans="1:7" ht="80" x14ac:dyDescent="0.2">
      <c r="A508" t="s">
        <v>1159</v>
      </c>
      <c r="B508" t="s">
        <v>985</v>
      </c>
      <c r="C508" t="s">
        <v>1160</v>
      </c>
      <c r="D508" s="13">
        <v>45762</v>
      </c>
      <c r="E508" t="s">
        <v>2178</v>
      </c>
      <c r="F508" t="s">
        <v>246</v>
      </c>
      <c r="G508" s="14" t="s">
        <v>2868</v>
      </c>
    </row>
    <row r="509" spans="1:7" ht="32" x14ac:dyDescent="0.2">
      <c r="A509" t="s">
        <v>990</v>
      </c>
      <c r="B509" t="s">
        <v>985</v>
      </c>
      <c r="C509" t="s">
        <v>2030</v>
      </c>
      <c r="D509" s="13">
        <v>45762</v>
      </c>
      <c r="E509" t="s">
        <v>2178</v>
      </c>
      <c r="F509" t="s">
        <v>246</v>
      </c>
      <c r="G509" s="14" t="s">
        <v>2869</v>
      </c>
    </row>
    <row r="510" spans="1:7" ht="16" x14ac:dyDescent="0.2">
      <c r="A510" t="s">
        <v>984</v>
      </c>
      <c r="B510" t="s">
        <v>985</v>
      </c>
      <c r="C510" t="s">
        <v>2027</v>
      </c>
      <c r="D510" s="13">
        <v>45762</v>
      </c>
      <c r="E510" t="s">
        <v>2178</v>
      </c>
      <c r="F510" t="s">
        <v>246</v>
      </c>
      <c r="G510" s="14" t="s">
        <v>2870</v>
      </c>
    </row>
    <row r="511" spans="1:7" ht="32" x14ac:dyDescent="0.2">
      <c r="A511" t="s">
        <v>1443</v>
      </c>
      <c r="B511" t="s">
        <v>168</v>
      </c>
      <c r="C511" t="s">
        <v>1444</v>
      </c>
      <c r="D511" s="13">
        <v>45762</v>
      </c>
      <c r="E511" t="s">
        <v>2178</v>
      </c>
      <c r="F511" t="s">
        <v>2001</v>
      </c>
      <c r="G511" s="14" t="s">
        <v>2871</v>
      </c>
    </row>
    <row r="512" spans="1:7" ht="32" x14ac:dyDescent="0.2">
      <c r="A512" t="s">
        <v>1443</v>
      </c>
      <c r="B512" t="s">
        <v>168</v>
      </c>
      <c r="C512" t="s">
        <v>1444</v>
      </c>
      <c r="D512" s="13">
        <v>45762</v>
      </c>
      <c r="E512" t="s">
        <v>2178</v>
      </c>
      <c r="F512" t="s">
        <v>246</v>
      </c>
      <c r="G512" s="14" t="s">
        <v>2871</v>
      </c>
    </row>
    <row r="513" spans="1:7" ht="48" x14ac:dyDescent="0.2">
      <c r="A513" t="s">
        <v>966</v>
      </c>
      <c r="B513" t="s">
        <v>967</v>
      </c>
      <c r="C513" t="s">
        <v>1330</v>
      </c>
      <c r="D513" s="13">
        <v>45762</v>
      </c>
      <c r="E513" t="s">
        <v>2178</v>
      </c>
      <c r="F513" t="s">
        <v>246</v>
      </c>
      <c r="G513" s="14" t="s">
        <v>2872</v>
      </c>
    </row>
    <row r="514" spans="1:7" ht="64" x14ac:dyDescent="0.2">
      <c r="A514" t="s">
        <v>861</v>
      </c>
      <c r="B514" t="s">
        <v>31</v>
      </c>
      <c r="C514" t="s">
        <v>183</v>
      </c>
      <c r="D514" s="13">
        <v>45766</v>
      </c>
      <c r="E514" t="s">
        <v>2845</v>
      </c>
      <c r="F514" t="s">
        <v>246</v>
      </c>
      <c r="G514" s="14" t="s">
        <v>2873</v>
      </c>
    </row>
    <row r="515" spans="1:7" ht="48" x14ac:dyDescent="0.2">
      <c r="A515" t="s">
        <v>1718</v>
      </c>
      <c r="B515" t="s">
        <v>87</v>
      </c>
      <c r="C515" t="s">
        <v>1719</v>
      </c>
      <c r="D515" s="13">
        <v>45766</v>
      </c>
      <c r="E515" t="s">
        <v>2845</v>
      </c>
      <c r="F515" t="s">
        <v>246</v>
      </c>
      <c r="G515" s="14" t="s">
        <v>2874</v>
      </c>
    </row>
    <row r="516" spans="1:7" ht="16" x14ac:dyDescent="0.2">
      <c r="A516" t="s">
        <v>1954</v>
      </c>
      <c r="B516" t="s">
        <v>111</v>
      </c>
      <c r="C516" t="s">
        <v>2110</v>
      </c>
      <c r="D516" s="13">
        <v>45766</v>
      </c>
      <c r="E516" t="s">
        <v>2845</v>
      </c>
      <c r="F516" t="s">
        <v>246</v>
      </c>
      <c r="G516" s="14" t="s">
        <v>2875</v>
      </c>
    </row>
    <row r="517" spans="1:7" ht="48" x14ac:dyDescent="0.2">
      <c r="A517" t="s">
        <v>1560</v>
      </c>
      <c r="B517" t="s">
        <v>111</v>
      </c>
      <c r="C517" t="s">
        <v>2092</v>
      </c>
      <c r="D517" s="13">
        <v>45766</v>
      </c>
      <c r="E517" t="s">
        <v>2876</v>
      </c>
      <c r="F517" t="s">
        <v>246</v>
      </c>
      <c r="G517" s="14" t="s">
        <v>2877</v>
      </c>
    </row>
    <row r="518" spans="1:7" ht="16" x14ac:dyDescent="0.2">
      <c r="A518" t="s">
        <v>1556</v>
      </c>
      <c r="B518" t="s">
        <v>111</v>
      </c>
      <c r="C518" t="s">
        <v>2364</v>
      </c>
      <c r="D518" s="13">
        <v>45766</v>
      </c>
      <c r="E518" t="s">
        <v>2845</v>
      </c>
      <c r="F518" t="s">
        <v>246</v>
      </c>
      <c r="G518" s="14" t="s">
        <v>2807</v>
      </c>
    </row>
    <row r="519" spans="1:7" ht="32" x14ac:dyDescent="0.2">
      <c r="A519" t="s">
        <v>1549</v>
      </c>
      <c r="B519" t="s">
        <v>111</v>
      </c>
      <c r="C519" t="s">
        <v>2089</v>
      </c>
      <c r="D519" s="13">
        <v>45766</v>
      </c>
      <c r="E519" t="s">
        <v>2876</v>
      </c>
      <c r="F519" t="s">
        <v>2001</v>
      </c>
      <c r="G519" s="14" t="s">
        <v>2878</v>
      </c>
    </row>
    <row r="520" spans="1:7" ht="32" x14ac:dyDescent="0.2">
      <c r="A520" t="s">
        <v>1214</v>
      </c>
      <c r="B520" t="s">
        <v>985</v>
      </c>
      <c r="C520" t="s">
        <v>1215</v>
      </c>
      <c r="D520" s="13">
        <v>45766</v>
      </c>
      <c r="E520" t="s">
        <v>2845</v>
      </c>
      <c r="F520" t="s">
        <v>246</v>
      </c>
      <c r="G520" s="14" t="s">
        <v>2879</v>
      </c>
    </row>
    <row r="521" spans="1:7" ht="32" x14ac:dyDescent="0.2">
      <c r="A521" t="s">
        <v>1354</v>
      </c>
      <c r="B521" t="s">
        <v>985</v>
      </c>
      <c r="C521" t="s">
        <v>2051</v>
      </c>
      <c r="D521" s="13">
        <v>45766</v>
      </c>
      <c r="E521" t="s">
        <v>2845</v>
      </c>
      <c r="F521" t="s">
        <v>246</v>
      </c>
      <c r="G521" s="14" t="s">
        <v>2880</v>
      </c>
    </row>
    <row r="522" spans="1:7" ht="32" x14ac:dyDescent="0.2">
      <c r="A522" t="s">
        <v>1831</v>
      </c>
      <c r="B522" t="s">
        <v>985</v>
      </c>
      <c r="C522" t="s">
        <v>1832</v>
      </c>
      <c r="D522" s="13">
        <v>45766</v>
      </c>
      <c r="E522" t="s">
        <v>2876</v>
      </c>
      <c r="F522" t="s">
        <v>246</v>
      </c>
      <c r="G522" s="14" t="s">
        <v>2881</v>
      </c>
    </row>
    <row r="523" spans="1:7" ht="16" x14ac:dyDescent="0.2">
      <c r="A523" t="s">
        <v>1159</v>
      </c>
      <c r="B523" t="s">
        <v>985</v>
      </c>
      <c r="C523" t="s">
        <v>1160</v>
      </c>
      <c r="D523" s="13">
        <v>45766</v>
      </c>
      <c r="E523" t="s">
        <v>2845</v>
      </c>
      <c r="F523" t="s">
        <v>246</v>
      </c>
      <c r="G523" s="14" t="s">
        <v>2882</v>
      </c>
    </row>
    <row r="524" spans="1:7" ht="16" x14ac:dyDescent="0.2">
      <c r="A524" t="s">
        <v>1196</v>
      </c>
      <c r="B524" t="s">
        <v>985</v>
      </c>
      <c r="C524" t="s">
        <v>2039</v>
      </c>
      <c r="D524" s="13">
        <v>45766</v>
      </c>
      <c r="E524" t="s">
        <v>2845</v>
      </c>
      <c r="F524" t="s">
        <v>246</v>
      </c>
      <c r="G524" s="14" t="s">
        <v>2883</v>
      </c>
    </row>
    <row r="525" spans="1:7" ht="16" x14ac:dyDescent="0.2">
      <c r="A525" t="s">
        <v>1175</v>
      </c>
      <c r="B525" t="s">
        <v>985</v>
      </c>
      <c r="C525" t="s">
        <v>2038</v>
      </c>
      <c r="D525" s="13">
        <v>45766</v>
      </c>
      <c r="E525" t="s">
        <v>2845</v>
      </c>
      <c r="F525" t="s">
        <v>246</v>
      </c>
      <c r="G525" s="14" t="s">
        <v>2884</v>
      </c>
    </row>
    <row r="526" spans="1:7" ht="96" x14ac:dyDescent="0.2">
      <c r="A526" t="s">
        <v>1277</v>
      </c>
      <c r="B526" t="s">
        <v>168</v>
      </c>
      <c r="C526" t="s">
        <v>2019</v>
      </c>
      <c r="D526" s="13">
        <v>45766</v>
      </c>
      <c r="E526" t="s">
        <v>2845</v>
      </c>
      <c r="F526" t="s">
        <v>2001</v>
      </c>
      <c r="G526" s="14" t="s">
        <v>2885</v>
      </c>
    </row>
    <row r="527" spans="1:7" ht="48" x14ac:dyDescent="0.2">
      <c r="A527" t="s">
        <v>1161</v>
      </c>
      <c r="B527" t="s">
        <v>967</v>
      </c>
      <c r="C527" t="s">
        <v>2003</v>
      </c>
      <c r="D527" s="13">
        <v>45766</v>
      </c>
      <c r="E527" t="s">
        <v>2876</v>
      </c>
      <c r="F527" t="s">
        <v>246</v>
      </c>
      <c r="G527" s="14" t="s">
        <v>2886</v>
      </c>
    </row>
    <row r="528" spans="1:7" ht="32" x14ac:dyDescent="0.2">
      <c r="A528" t="s">
        <v>1602</v>
      </c>
      <c r="B528" t="s">
        <v>967</v>
      </c>
      <c r="C528" t="s">
        <v>1603</v>
      </c>
      <c r="D528" s="13">
        <v>45766</v>
      </c>
      <c r="E528" t="s">
        <v>2876</v>
      </c>
      <c r="F528" t="s">
        <v>978</v>
      </c>
      <c r="G528" s="14" t="s">
        <v>2881</v>
      </c>
    </row>
    <row r="529" spans="1:7" ht="32" x14ac:dyDescent="0.2">
      <c r="A529" t="s">
        <v>520</v>
      </c>
      <c r="B529" t="s">
        <v>111</v>
      </c>
      <c r="C529" t="s">
        <v>2368</v>
      </c>
      <c r="D529" s="13">
        <v>45766</v>
      </c>
      <c r="E529" t="s">
        <v>2845</v>
      </c>
      <c r="F529" t="s">
        <v>246</v>
      </c>
      <c r="G529" s="14" t="s">
        <v>2887</v>
      </c>
    </row>
    <row r="530" spans="1:7" ht="64" x14ac:dyDescent="0.2">
      <c r="A530" t="s">
        <v>887</v>
      </c>
      <c r="B530" t="s">
        <v>87</v>
      </c>
      <c r="C530" t="s">
        <v>177</v>
      </c>
      <c r="D530" s="13">
        <v>45777</v>
      </c>
      <c r="E530" t="s">
        <v>2574</v>
      </c>
      <c r="F530" t="s">
        <v>246</v>
      </c>
      <c r="G530" s="14" t="s">
        <v>2888</v>
      </c>
    </row>
    <row r="531" spans="1:7" ht="80" x14ac:dyDescent="0.2">
      <c r="A531" t="s">
        <v>1309</v>
      </c>
      <c r="B531" t="s">
        <v>31</v>
      </c>
      <c r="C531" t="s">
        <v>1310</v>
      </c>
      <c r="D531" s="13">
        <v>45790</v>
      </c>
      <c r="E531" t="s">
        <v>2889</v>
      </c>
      <c r="F531" t="s">
        <v>978</v>
      </c>
      <c r="G531" s="14" t="s">
        <v>2890</v>
      </c>
    </row>
    <row r="532" spans="1:7" ht="112" x14ac:dyDescent="0.2">
      <c r="A532" t="s">
        <v>1604</v>
      </c>
      <c r="B532" t="s">
        <v>31</v>
      </c>
      <c r="C532" t="s">
        <v>2216</v>
      </c>
      <c r="D532" s="13">
        <v>45790</v>
      </c>
      <c r="E532" t="s">
        <v>2889</v>
      </c>
      <c r="F532" t="s">
        <v>246</v>
      </c>
      <c r="G532" s="14" t="s">
        <v>2891</v>
      </c>
    </row>
    <row r="533" spans="1:7" ht="64" x14ac:dyDescent="0.2">
      <c r="A533" t="s">
        <v>881</v>
      </c>
      <c r="B533" t="s">
        <v>87</v>
      </c>
      <c r="C533" t="s">
        <v>1895</v>
      </c>
      <c r="D533" s="13">
        <v>45790</v>
      </c>
      <c r="E533" t="s">
        <v>2889</v>
      </c>
      <c r="F533" t="s">
        <v>246</v>
      </c>
      <c r="G533" s="14" t="s">
        <v>2892</v>
      </c>
    </row>
    <row r="534" spans="1:7" ht="80" x14ac:dyDescent="0.2">
      <c r="A534" t="s">
        <v>1239</v>
      </c>
      <c r="B534" t="s">
        <v>111</v>
      </c>
      <c r="C534" t="s">
        <v>2132</v>
      </c>
      <c r="D534" s="13">
        <v>45790</v>
      </c>
      <c r="E534" t="s">
        <v>2889</v>
      </c>
      <c r="F534" t="s">
        <v>246</v>
      </c>
      <c r="G534" s="14" t="s">
        <v>2893</v>
      </c>
    </row>
    <row r="535" spans="1:7" ht="16" x14ac:dyDescent="0.2">
      <c r="A535" t="s">
        <v>1234</v>
      </c>
      <c r="B535" t="s">
        <v>111</v>
      </c>
      <c r="C535" t="s">
        <v>2131</v>
      </c>
      <c r="D535" s="13">
        <v>45790</v>
      </c>
      <c r="E535" t="s">
        <v>2889</v>
      </c>
      <c r="F535" t="s">
        <v>246</v>
      </c>
      <c r="G535" s="14" t="s">
        <v>2894</v>
      </c>
    </row>
    <row r="536" spans="1:7" ht="96" x14ac:dyDescent="0.2">
      <c r="A536" t="s">
        <v>1233</v>
      </c>
      <c r="B536" t="s">
        <v>111</v>
      </c>
      <c r="C536" t="s">
        <v>2130</v>
      </c>
      <c r="D536" s="13">
        <v>45790</v>
      </c>
      <c r="E536" t="s">
        <v>2889</v>
      </c>
      <c r="F536" t="s">
        <v>2001</v>
      </c>
      <c r="G536" s="14" t="s">
        <v>2895</v>
      </c>
    </row>
    <row r="537" spans="1:7" ht="16" x14ac:dyDescent="0.2">
      <c r="A537" t="s">
        <v>1237</v>
      </c>
      <c r="B537" t="s">
        <v>111</v>
      </c>
      <c r="C537" t="s">
        <v>2129</v>
      </c>
      <c r="D537" s="13">
        <v>45790</v>
      </c>
      <c r="E537" t="s">
        <v>2889</v>
      </c>
      <c r="F537" t="s">
        <v>246</v>
      </c>
      <c r="G537" s="14" t="s">
        <v>2896</v>
      </c>
    </row>
    <row r="538" spans="1:7" ht="80" x14ac:dyDescent="0.2">
      <c r="A538" t="s">
        <v>1791</v>
      </c>
      <c r="B538" t="s">
        <v>967</v>
      </c>
      <c r="C538" t="s">
        <v>2010</v>
      </c>
      <c r="D538" s="13">
        <v>45790</v>
      </c>
      <c r="E538" t="s">
        <v>2889</v>
      </c>
      <c r="F538" t="s">
        <v>246</v>
      </c>
      <c r="G538" s="14" t="s">
        <v>2897</v>
      </c>
    </row>
    <row r="539" spans="1:7" ht="48" x14ac:dyDescent="0.2">
      <c r="A539" t="s">
        <v>853</v>
      </c>
      <c r="B539" t="s">
        <v>967</v>
      </c>
      <c r="C539" t="s">
        <v>1141</v>
      </c>
      <c r="D539" s="13">
        <v>45790</v>
      </c>
      <c r="E539" t="s">
        <v>2889</v>
      </c>
      <c r="F539" t="s">
        <v>246</v>
      </c>
      <c r="G539" s="14" t="s">
        <v>2898</v>
      </c>
    </row>
    <row r="540" spans="1:7" ht="96" x14ac:dyDescent="0.2">
      <c r="A540" t="s">
        <v>853</v>
      </c>
      <c r="B540" t="s">
        <v>87</v>
      </c>
      <c r="C540" t="s">
        <v>1141</v>
      </c>
      <c r="D540" s="13">
        <v>45790</v>
      </c>
      <c r="E540" t="s">
        <v>2889</v>
      </c>
      <c r="F540" t="s">
        <v>978</v>
      </c>
      <c r="G540" s="14" t="s">
        <v>2899</v>
      </c>
    </row>
    <row r="541" spans="1:7" ht="144" x14ac:dyDescent="0.2">
      <c r="A541" t="s">
        <v>1607</v>
      </c>
      <c r="B541" t="s">
        <v>967</v>
      </c>
      <c r="C541" t="s">
        <v>1608</v>
      </c>
      <c r="D541" s="13">
        <v>45790</v>
      </c>
      <c r="E541" t="s">
        <v>2889</v>
      </c>
      <c r="F541" t="s">
        <v>978</v>
      </c>
      <c r="G541" s="14" t="s">
        <v>2900</v>
      </c>
    </row>
    <row r="542" spans="1:7" ht="176" x14ac:dyDescent="0.2">
      <c r="A542" t="s">
        <v>1423</v>
      </c>
      <c r="B542" t="s">
        <v>967</v>
      </c>
      <c r="C542" t="s">
        <v>1424</v>
      </c>
      <c r="D542" s="13">
        <v>45790</v>
      </c>
      <c r="E542" t="s">
        <v>2889</v>
      </c>
      <c r="F542" t="s">
        <v>978</v>
      </c>
      <c r="G542" s="14" t="s">
        <v>2901</v>
      </c>
    </row>
    <row r="543" spans="1:7" ht="16" x14ac:dyDescent="0.2">
      <c r="A543" t="s">
        <v>1942</v>
      </c>
      <c r="B543" t="s">
        <v>111</v>
      </c>
      <c r="C543" t="s">
        <v>2112</v>
      </c>
      <c r="D543" s="13">
        <v>45807</v>
      </c>
      <c r="E543" t="s">
        <v>2902</v>
      </c>
      <c r="F543" t="s">
        <v>246</v>
      </c>
      <c r="G543" s="14" t="s">
        <v>2903</v>
      </c>
    </row>
    <row r="544" spans="1:7" ht="16" x14ac:dyDescent="0.2">
      <c r="A544" t="s">
        <v>1942</v>
      </c>
      <c r="B544" t="s">
        <v>111</v>
      </c>
      <c r="C544" t="s">
        <v>2112</v>
      </c>
      <c r="D544" s="13">
        <v>45807</v>
      </c>
      <c r="E544" t="s">
        <v>2902</v>
      </c>
      <c r="F544" t="s">
        <v>2001</v>
      </c>
      <c r="G544" s="14" t="s">
        <v>2904</v>
      </c>
    </row>
    <row r="545" spans="1:7" ht="16" x14ac:dyDescent="0.2">
      <c r="A545" t="s">
        <v>1954</v>
      </c>
      <c r="B545" t="s">
        <v>111</v>
      </c>
      <c r="C545" t="s">
        <v>2110</v>
      </c>
      <c r="D545" s="13">
        <v>45807</v>
      </c>
      <c r="E545" t="s">
        <v>2902</v>
      </c>
      <c r="F545" t="s">
        <v>246</v>
      </c>
      <c r="G545" s="14" t="s">
        <v>2905</v>
      </c>
    </row>
    <row r="546" spans="1:7" ht="48" x14ac:dyDescent="0.2">
      <c r="A546" t="s">
        <v>1954</v>
      </c>
      <c r="B546" t="s">
        <v>111</v>
      </c>
      <c r="C546" t="s">
        <v>2110</v>
      </c>
      <c r="D546" s="13">
        <v>45807</v>
      </c>
      <c r="E546" t="s">
        <v>2902</v>
      </c>
      <c r="F546" t="s">
        <v>2001</v>
      </c>
      <c r="G546" s="14" t="s">
        <v>2906</v>
      </c>
    </row>
    <row r="547" spans="1:7" ht="32" x14ac:dyDescent="0.2">
      <c r="A547" t="s">
        <v>1562</v>
      </c>
      <c r="B547" t="s">
        <v>111</v>
      </c>
      <c r="C547" t="s">
        <v>2084</v>
      </c>
      <c r="D547" s="13">
        <v>45807</v>
      </c>
      <c r="E547" t="s">
        <v>2902</v>
      </c>
      <c r="F547" t="s">
        <v>246</v>
      </c>
      <c r="G547" s="14" t="s">
        <v>2907</v>
      </c>
    </row>
    <row r="548" spans="1:7" ht="32" x14ac:dyDescent="0.2">
      <c r="A548" t="s">
        <v>917</v>
      </c>
      <c r="B548" t="s">
        <v>1061</v>
      </c>
      <c r="C548" t="s">
        <v>215</v>
      </c>
      <c r="D548" s="13">
        <v>45818</v>
      </c>
      <c r="E548" t="s">
        <v>2902</v>
      </c>
      <c r="F548" t="s">
        <v>246</v>
      </c>
      <c r="G548" s="14" t="s">
        <v>2908</v>
      </c>
    </row>
    <row r="549" spans="1:7" ht="16" x14ac:dyDescent="0.2">
      <c r="A549" t="s">
        <v>18</v>
      </c>
      <c r="B549" t="s">
        <v>2172</v>
      </c>
      <c r="C549" t="s">
        <v>19</v>
      </c>
      <c r="D549" s="13">
        <v>45824</v>
      </c>
      <c r="E549" t="s">
        <v>2192</v>
      </c>
      <c r="F549" t="s">
        <v>246</v>
      </c>
      <c r="G549" s="14" t="s">
        <v>2909</v>
      </c>
    </row>
    <row r="550" spans="1:7" ht="96" x14ac:dyDescent="0.2">
      <c r="A550" t="s">
        <v>878</v>
      </c>
      <c r="B550" t="s">
        <v>87</v>
      </c>
      <c r="C550" t="s">
        <v>2191</v>
      </c>
      <c r="D550" s="13">
        <v>45824</v>
      </c>
      <c r="E550" t="s">
        <v>2192</v>
      </c>
      <c r="F550" t="s">
        <v>246</v>
      </c>
      <c r="G550" s="14" t="s">
        <v>2193</v>
      </c>
    </row>
    <row r="551" spans="1:7" ht="32" x14ac:dyDescent="0.2">
      <c r="A551" t="s">
        <v>1890</v>
      </c>
      <c r="B551" t="s">
        <v>985</v>
      </c>
      <c r="C551" t="s">
        <v>1891</v>
      </c>
      <c r="D551" s="13">
        <v>45824</v>
      </c>
      <c r="E551" t="s">
        <v>2192</v>
      </c>
      <c r="F551" t="s">
        <v>246</v>
      </c>
      <c r="G551" s="14" t="s">
        <v>2196</v>
      </c>
    </row>
    <row r="552" spans="1:7" ht="32" x14ac:dyDescent="0.2">
      <c r="A552" t="s">
        <v>1189</v>
      </c>
      <c r="B552" t="s">
        <v>985</v>
      </c>
      <c r="C552" t="s">
        <v>2035</v>
      </c>
      <c r="D552" s="13">
        <v>45824</v>
      </c>
      <c r="E552" t="s">
        <v>2192</v>
      </c>
      <c r="F552" t="s">
        <v>246</v>
      </c>
      <c r="G552" s="14" t="s">
        <v>2194</v>
      </c>
    </row>
    <row r="553" spans="1:7" ht="16" x14ac:dyDescent="0.2">
      <c r="A553" t="s">
        <v>998</v>
      </c>
      <c r="B553" t="s">
        <v>985</v>
      </c>
      <c r="C553" t="s">
        <v>29</v>
      </c>
      <c r="D553" s="13">
        <v>45824</v>
      </c>
      <c r="E553" t="s">
        <v>2192</v>
      </c>
      <c r="F553" t="s">
        <v>246</v>
      </c>
      <c r="G553" s="14" t="s">
        <v>2195</v>
      </c>
    </row>
    <row r="554" spans="1:7" ht="32" x14ac:dyDescent="0.2">
      <c r="A554" t="s">
        <v>998</v>
      </c>
      <c r="B554" t="s">
        <v>985</v>
      </c>
      <c r="C554" t="s">
        <v>29</v>
      </c>
      <c r="D554" s="13">
        <v>45824</v>
      </c>
      <c r="E554" t="s">
        <v>2192</v>
      </c>
      <c r="F554" t="s">
        <v>2001</v>
      </c>
      <c r="G554" s="14" t="s">
        <v>2910</v>
      </c>
    </row>
    <row r="555" spans="1:7" ht="32" x14ac:dyDescent="0.2">
      <c r="A555" t="s">
        <v>1540</v>
      </c>
      <c r="B555" t="s">
        <v>31</v>
      </c>
      <c r="C555" t="s">
        <v>1541</v>
      </c>
      <c r="D555" s="13">
        <v>45831</v>
      </c>
      <c r="E555" t="s">
        <v>2911</v>
      </c>
      <c r="F555" t="s">
        <v>246</v>
      </c>
      <c r="G555" s="14" t="s">
        <v>2912</v>
      </c>
    </row>
    <row r="556" spans="1:7" ht="48" x14ac:dyDescent="0.2">
      <c r="A556" t="s">
        <v>1609</v>
      </c>
      <c r="B556" t="s">
        <v>31</v>
      </c>
      <c r="C556" t="s">
        <v>1610</v>
      </c>
      <c r="D556" s="13">
        <v>45831</v>
      </c>
      <c r="E556" t="s">
        <v>2911</v>
      </c>
      <c r="F556" t="s">
        <v>2001</v>
      </c>
      <c r="G556" s="14" t="s">
        <v>2913</v>
      </c>
    </row>
    <row r="557" spans="1:7" ht="48" x14ac:dyDescent="0.2">
      <c r="A557" t="s">
        <v>1759</v>
      </c>
      <c r="B557" t="s">
        <v>31</v>
      </c>
      <c r="C557" t="s">
        <v>1760</v>
      </c>
      <c r="D557" s="13">
        <v>45831</v>
      </c>
      <c r="E557" t="s">
        <v>2911</v>
      </c>
      <c r="F557" t="s">
        <v>246</v>
      </c>
      <c r="G557" s="14" t="s">
        <v>2914</v>
      </c>
    </row>
    <row r="558" spans="1:7" ht="48" x14ac:dyDescent="0.2">
      <c r="A558" t="s">
        <v>1759</v>
      </c>
      <c r="B558" t="s">
        <v>31</v>
      </c>
      <c r="C558" t="s">
        <v>1760</v>
      </c>
      <c r="D558" s="13">
        <v>45831</v>
      </c>
      <c r="E558" t="s">
        <v>2911</v>
      </c>
      <c r="F558" t="s">
        <v>2001</v>
      </c>
      <c r="G558" s="14" t="s">
        <v>2915</v>
      </c>
    </row>
    <row r="559" spans="1:7" ht="64" x14ac:dyDescent="0.2">
      <c r="A559" t="s">
        <v>843</v>
      </c>
      <c r="B559" t="s">
        <v>87</v>
      </c>
      <c r="C559" t="s">
        <v>1395</v>
      </c>
      <c r="D559" s="13">
        <v>45831</v>
      </c>
      <c r="E559" t="s">
        <v>2911</v>
      </c>
      <c r="F559" t="s">
        <v>246</v>
      </c>
      <c r="G559" s="14" t="s">
        <v>2916</v>
      </c>
    </row>
    <row r="560" spans="1:7" ht="48" x14ac:dyDescent="0.2">
      <c r="A560" t="s">
        <v>1390</v>
      </c>
      <c r="B560" t="s">
        <v>111</v>
      </c>
      <c r="C560" t="s">
        <v>2074</v>
      </c>
      <c r="D560" s="13">
        <v>45831</v>
      </c>
      <c r="E560" t="s">
        <v>2911</v>
      </c>
      <c r="F560" t="s">
        <v>246</v>
      </c>
      <c r="G560" s="14" t="s">
        <v>2917</v>
      </c>
    </row>
    <row r="561" spans="1:7" ht="32" x14ac:dyDescent="0.2">
      <c r="A561" t="s">
        <v>1307</v>
      </c>
      <c r="B561" t="s">
        <v>985</v>
      </c>
      <c r="C561" t="s">
        <v>1308</v>
      </c>
      <c r="D561" s="13">
        <v>45831</v>
      </c>
      <c r="E561" t="s">
        <v>2911</v>
      </c>
      <c r="F561" t="s">
        <v>246</v>
      </c>
      <c r="G561" s="14" t="s">
        <v>2918</v>
      </c>
    </row>
    <row r="562" spans="1:7" ht="32" x14ac:dyDescent="0.2">
      <c r="A562" t="s">
        <v>1508</v>
      </c>
      <c r="B562" t="s">
        <v>985</v>
      </c>
      <c r="C562" t="s">
        <v>1509</v>
      </c>
      <c r="D562" s="13">
        <v>45831</v>
      </c>
      <c r="E562" t="s">
        <v>2911</v>
      </c>
      <c r="F562" t="s">
        <v>246</v>
      </c>
      <c r="G562" s="14" t="s">
        <v>2919</v>
      </c>
    </row>
    <row r="563" spans="1:7" ht="64" x14ac:dyDescent="0.2">
      <c r="A563" t="s">
        <v>1319</v>
      </c>
      <c r="B563" t="s">
        <v>985</v>
      </c>
      <c r="C563" t="s">
        <v>2063</v>
      </c>
      <c r="D563" s="13">
        <v>45831</v>
      </c>
      <c r="E563" t="s">
        <v>2911</v>
      </c>
      <c r="F563" t="s">
        <v>246</v>
      </c>
      <c r="G563" s="14" t="s">
        <v>2920</v>
      </c>
    </row>
    <row r="564" spans="1:7" ht="48" x14ac:dyDescent="0.2">
      <c r="A564" t="s">
        <v>1476</v>
      </c>
      <c r="B564" t="s">
        <v>967</v>
      </c>
      <c r="C564" t="s">
        <v>1477</v>
      </c>
      <c r="D564" s="13">
        <v>45831</v>
      </c>
      <c r="E564" t="s">
        <v>2911</v>
      </c>
      <c r="F564" t="s">
        <v>978</v>
      </c>
      <c r="G564" s="14" t="s">
        <v>2921</v>
      </c>
    </row>
    <row r="565" spans="1:7" ht="32" x14ac:dyDescent="0.2">
      <c r="A565" t="s">
        <v>1909</v>
      </c>
      <c r="B565" t="s">
        <v>967</v>
      </c>
      <c r="C565" t="s">
        <v>1910</v>
      </c>
      <c r="D565" s="13">
        <v>45831</v>
      </c>
      <c r="E565" t="s">
        <v>2911</v>
      </c>
      <c r="F565" t="s">
        <v>978</v>
      </c>
      <c r="G565" s="14" t="s">
        <v>2922</v>
      </c>
    </row>
    <row r="566" spans="1:7" ht="80" x14ac:dyDescent="0.2">
      <c r="A566" t="s">
        <v>1375</v>
      </c>
      <c r="B566" t="s">
        <v>967</v>
      </c>
      <c r="C566" t="s">
        <v>2007</v>
      </c>
      <c r="D566" s="13">
        <v>45831</v>
      </c>
      <c r="E566" t="s">
        <v>2911</v>
      </c>
      <c r="F566" t="s">
        <v>978</v>
      </c>
      <c r="G566" s="14" t="s">
        <v>2923</v>
      </c>
    </row>
    <row r="567" spans="1:7" ht="32" x14ac:dyDescent="0.2">
      <c r="A567" t="s">
        <v>1927</v>
      </c>
      <c r="B567" t="s">
        <v>967</v>
      </c>
      <c r="C567" t="s">
        <v>2006</v>
      </c>
      <c r="D567" s="13">
        <v>45831</v>
      </c>
      <c r="E567" t="s">
        <v>2911</v>
      </c>
      <c r="F567" t="s">
        <v>978</v>
      </c>
      <c r="G567" s="14" t="s">
        <v>2924</v>
      </c>
    </row>
    <row r="568" spans="1:7" ht="48" x14ac:dyDescent="0.2">
      <c r="A568" t="s">
        <v>1591</v>
      </c>
      <c r="B568" t="s">
        <v>967</v>
      </c>
      <c r="C568" t="s">
        <v>1592</v>
      </c>
      <c r="D568" s="13">
        <v>45831</v>
      </c>
      <c r="E568" t="s">
        <v>2911</v>
      </c>
      <c r="F568" t="s">
        <v>246</v>
      </c>
      <c r="G568" s="14" t="s">
        <v>2925</v>
      </c>
    </row>
    <row r="569" spans="1:7" ht="64" x14ac:dyDescent="0.2">
      <c r="A569" t="s">
        <v>1855</v>
      </c>
      <c r="B569" t="s">
        <v>967</v>
      </c>
      <c r="C569" t="s">
        <v>1856</v>
      </c>
      <c r="D569" s="13">
        <v>45831</v>
      </c>
      <c r="E569" t="s">
        <v>2911</v>
      </c>
      <c r="F569" t="s">
        <v>2001</v>
      </c>
      <c r="G569" s="14" t="s">
        <v>2926</v>
      </c>
    </row>
    <row r="570" spans="1:7" ht="32" x14ac:dyDescent="0.2">
      <c r="A570" t="s">
        <v>1975</v>
      </c>
      <c r="B570" t="s">
        <v>967</v>
      </c>
      <c r="C570" t="s">
        <v>1976</v>
      </c>
      <c r="D570" s="13">
        <v>45831</v>
      </c>
      <c r="E570" t="s">
        <v>2911</v>
      </c>
      <c r="F570" t="s">
        <v>246</v>
      </c>
      <c r="G570" s="14" t="s">
        <v>2927</v>
      </c>
    </row>
    <row r="571" spans="1:7" ht="48" x14ac:dyDescent="0.2">
      <c r="A571" t="s">
        <v>1907</v>
      </c>
      <c r="B571" t="s">
        <v>967</v>
      </c>
      <c r="C571" t="s">
        <v>1908</v>
      </c>
      <c r="D571" s="13">
        <v>45831</v>
      </c>
      <c r="E571" t="s">
        <v>2911</v>
      </c>
      <c r="F571" t="s">
        <v>246</v>
      </c>
      <c r="G571" s="14" t="s">
        <v>2928</v>
      </c>
    </row>
    <row r="572" spans="1:7" ht="48" x14ac:dyDescent="0.2">
      <c r="A572" t="s">
        <v>1143</v>
      </c>
      <c r="B572" t="s">
        <v>967</v>
      </c>
      <c r="C572" t="s">
        <v>1144</v>
      </c>
      <c r="D572" s="13">
        <v>45831</v>
      </c>
      <c r="E572" t="s">
        <v>2911</v>
      </c>
      <c r="F572" t="s">
        <v>246</v>
      </c>
      <c r="G572" s="14" t="s">
        <v>2929</v>
      </c>
    </row>
    <row r="573" spans="1:7" ht="48" x14ac:dyDescent="0.2">
      <c r="A573" t="s">
        <v>520</v>
      </c>
      <c r="B573" t="s">
        <v>967</v>
      </c>
      <c r="C573" t="s">
        <v>2005</v>
      </c>
      <c r="D573" s="13">
        <v>45831</v>
      </c>
      <c r="E573" t="s">
        <v>2911</v>
      </c>
      <c r="F573" t="s">
        <v>246</v>
      </c>
      <c r="G573" s="14" t="s">
        <v>2930</v>
      </c>
    </row>
    <row r="574" spans="1:7" ht="16" x14ac:dyDescent="0.2">
      <c r="A574" t="s">
        <v>1216</v>
      </c>
      <c r="B574" t="s">
        <v>111</v>
      </c>
      <c r="C574" t="s">
        <v>1217</v>
      </c>
      <c r="D574" s="13">
        <v>45839</v>
      </c>
      <c r="E574" t="s">
        <v>2756</v>
      </c>
      <c r="F574" t="s">
        <v>246</v>
      </c>
      <c r="G574" s="14" t="s">
        <v>2931</v>
      </c>
    </row>
    <row r="575" spans="1:7" x14ac:dyDescent="0.2">
      <c r="A575" t="s">
        <v>896</v>
      </c>
      <c r="D575" s="13">
        <v>45839</v>
      </c>
    </row>
    <row r="576" spans="1:7" x14ac:dyDescent="0.2">
      <c r="A576" t="s">
        <v>896</v>
      </c>
      <c r="D576" s="13">
        <v>45839</v>
      </c>
    </row>
    <row r="577" spans="1:8" x14ac:dyDescent="0.2">
      <c r="A577" t="s">
        <v>896</v>
      </c>
      <c r="D577" s="13">
        <v>45839</v>
      </c>
    </row>
    <row r="578" spans="1:8" x14ac:dyDescent="0.2">
      <c r="A578" t="s">
        <v>896</v>
      </c>
      <c r="D578" s="13">
        <v>45839</v>
      </c>
    </row>
    <row r="579" spans="1:8" x14ac:dyDescent="0.2">
      <c r="A579" t="s">
        <v>896</v>
      </c>
      <c r="D579" s="13">
        <v>45839</v>
      </c>
    </row>
    <row r="580" spans="1:8" x14ac:dyDescent="0.2">
      <c r="A580" t="s">
        <v>896</v>
      </c>
      <c r="D580" s="13">
        <v>45839</v>
      </c>
    </row>
    <row r="581" spans="1:8" x14ac:dyDescent="0.2">
      <c r="A581" t="s">
        <v>896</v>
      </c>
      <c r="D581" s="13">
        <v>45839</v>
      </c>
    </row>
    <row r="582" spans="1:8" x14ac:dyDescent="0.2">
      <c r="A582" t="s">
        <v>896</v>
      </c>
      <c r="D582" s="13">
        <v>45839</v>
      </c>
    </row>
    <row r="583" spans="1:8" x14ac:dyDescent="0.2">
      <c r="A583" t="s">
        <v>3144</v>
      </c>
      <c r="D583" s="13">
        <v>45839</v>
      </c>
    </row>
    <row r="584" spans="1:8" ht="16" x14ac:dyDescent="0.2">
      <c r="A584" t="s">
        <v>50</v>
      </c>
      <c r="B584" t="s">
        <v>1061</v>
      </c>
      <c r="C584" t="s">
        <v>51</v>
      </c>
      <c r="D584" s="13">
        <v>45845</v>
      </c>
      <c r="E584" t="s">
        <v>2932</v>
      </c>
      <c r="F584" t="s">
        <v>2001</v>
      </c>
      <c r="G584" s="14" t="s">
        <v>2933</v>
      </c>
      <c r="H584" t="s">
        <v>2934</v>
      </c>
    </row>
    <row r="585" spans="1:8" ht="16" x14ac:dyDescent="0.2">
      <c r="A585" t="s">
        <v>50</v>
      </c>
      <c r="B585" t="s">
        <v>1061</v>
      </c>
      <c r="C585" t="s">
        <v>51</v>
      </c>
      <c r="D585" s="13">
        <v>45846</v>
      </c>
      <c r="E585" t="s">
        <v>2935</v>
      </c>
      <c r="F585" t="s">
        <v>2001</v>
      </c>
      <c r="G585" s="14" t="s">
        <v>2936</v>
      </c>
      <c r="H585" t="s">
        <v>2937</v>
      </c>
    </row>
    <row r="586" spans="1:8" ht="64" x14ac:dyDescent="0.2">
      <c r="A586" t="s">
        <v>1873</v>
      </c>
      <c r="B586" t="s">
        <v>31</v>
      </c>
      <c r="C586" t="s">
        <v>2180</v>
      </c>
      <c r="D586" s="13">
        <v>45848</v>
      </c>
      <c r="E586" t="s">
        <v>976</v>
      </c>
      <c r="F586" t="s">
        <v>246</v>
      </c>
      <c r="G586" s="14" t="s">
        <v>2181</v>
      </c>
    </row>
    <row r="587" spans="1:8" ht="64" x14ac:dyDescent="0.2">
      <c r="A587" t="s">
        <v>1873</v>
      </c>
      <c r="B587" t="s">
        <v>31</v>
      </c>
      <c r="C587" t="s">
        <v>2180</v>
      </c>
      <c r="D587" s="13">
        <v>45848</v>
      </c>
      <c r="E587" t="s">
        <v>976</v>
      </c>
      <c r="F587" t="s">
        <v>246</v>
      </c>
      <c r="G587" s="14" t="s">
        <v>2181</v>
      </c>
    </row>
    <row r="588" spans="1:8" ht="64" x14ac:dyDescent="0.2">
      <c r="A588" t="s">
        <v>1887</v>
      </c>
      <c r="B588" t="s">
        <v>87</v>
      </c>
      <c r="C588" t="s">
        <v>1888</v>
      </c>
      <c r="D588" s="13">
        <v>45848</v>
      </c>
      <c r="E588" t="s">
        <v>976</v>
      </c>
      <c r="F588" t="s">
        <v>2001</v>
      </c>
      <c r="G588" s="14" t="s">
        <v>2186</v>
      </c>
    </row>
    <row r="589" spans="1:8" ht="64" x14ac:dyDescent="0.2">
      <c r="A589" t="s">
        <v>1887</v>
      </c>
      <c r="B589" t="s">
        <v>87</v>
      </c>
      <c r="C589" t="s">
        <v>1888</v>
      </c>
      <c r="D589" s="13">
        <v>45848</v>
      </c>
      <c r="E589" t="s">
        <v>976</v>
      </c>
      <c r="F589" t="s">
        <v>2001</v>
      </c>
      <c r="G589" s="14" t="s">
        <v>2186</v>
      </c>
    </row>
    <row r="590" spans="1:8" ht="48" x14ac:dyDescent="0.2">
      <c r="A590" t="s">
        <v>1366</v>
      </c>
      <c r="B590" t="s">
        <v>87</v>
      </c>
      <c r="C590" t="s">
        <v>1367</v>
      </c>
      <c r="D590" s="13">
        <v>45848</v>
      </c>
      <c r="E590" t="s">
        <v>976</v>
      </c>
      <c r="F590" t="s">
        <v>246</v>
      </c>
      <c r="G590" s="14" t="s">
        <v>2185</v>
      </c>
    </row>
    <row r="591" spans="1:8" ht="48" x14ac:dyDescent="0.2">
      <c r="A591" t="s">
        <v>1366</v>
      </c>
      <c r="B591" t="s">
        <v>87</v>
      </c>
      <c r="C591" t="s">
        <v>1367</v>
      </c>
      <c r="D591" s="13">
        <v>45848</v>
      </c>
      <c r="E591" t="s">
        <v>976</v>
      </c>
      <c r="F591" t="s">
        <v>246</v>
      </c>
      <c r="G591" s="14" t="s">
        <v>2185</v>
      </c>
    </row>
    <row r="592" spans="1:8" ht="64" x14ac:dyDescent="0.2">
      <c r="A592" t="s">
        <v>1577</v>
      </c>
      <c r="B592" t="s">
        <v>87</v>
      </c>
      <c r="C592" t="s">
        <v>901</v>
      </c>
      <c r="D592" s="13">
        <v>45848</v>
      </c>
      <c r="E592" t="s">
        <v>976</v>
      </c>
      <c r="F592" t="s">
        <v>978</v>
      </c>
      <c r="G592" s="14" t="s">
        <v>979</v>
      </c>
    </row>
    <row r="593" spans="1:7" ht="64" x14ac:dyDescent="0.2">
      <c r="A593" t="s">
        <v>1577</v>
      </c>
      <c r="B593" t="s">
        <v>87</v>
      </c>
      <c r="C593" t="s">
        <v>901</v>
      </c>
      <c r="D593" s="13">
        <v>45848</v>
      </c>
      <c r="E593" t="s">
        <v>976</v>
      </c>
      <c r="F593" t="s">
        <v>978</v>
      </c>
      <c r="G593" s="14" t="s">
        <v>979</v>
      </c>
    </row>
    <row r="594" spans="1:7" ht="80" x14ac:dyDescent="0.2">
      <c r="A594" t="s">
        <v>881</v>
      </c>
      <c r="B594" t="s">
        <v>87</v>
      </c>
      <c r="C594" t="s">
        <v>1895</v>
      </c>
      <c r="D594" s="13">
        <v>45848</v>
      </c>
      <c r="E594" t="s">
        <v>976</v>
      </c>
      <c r="F594" t="s">
        <v>978</v>
      </c>
      <c r="G594" s="14" t="s">
        <v>2175</v>
      </c>
    </row>
    <row r="595" spans="1:7" ht="80" x14ac:dyDescent="0.2">
      <c r="A595" t="s">
        <v>881</v>
      </c>
      <c r="B595" t="s">
        <v>87</v>
      </c>
      <c r="C595" t="s">
        <v>1895</v>
      </c>
      <c r="D595" s="13">
        <v>45848</v>
      </c>
      <c r="E595" t="s">
        <v>976</v>
      </c>
      <c r="F595" t="s">
        <v>978</v>
      </c>
      <c r="G595" s="14" t="s">
        <v>2175</v>
      </c>
    </row>
    <row r="596" spans="1:7" ht="16" x14ac:dyDescent="0.2">
      <c r="A596" t="s">
        <v>1242</v>
      </c>
      <c r="B596" t="s">
        <v>111</v>
      </c>
      <c r="C596" t="s">
        <v>2137</v>
      </c>
      <c r="D596" s="13">
        <v>45848</v>
      </c>
      <c r="E596" t="s">
        <v>2938</v>
      </c>
      <c r="F596" t="s">
        <v>246</v>
      </c>
      <c r="G596" s="14" t="s">
        <v>2939</v>
      </c>
    </row>
    <row r="597" spans="1:7" ht="32" x14ac:dyDescent="0.2">
      <c r="A597" t="s">
        <v>1239</v>
      </c>
      <c r="B597" t="s">
        <v>111</v>
      </c>
      <c r="C597" t="s">
        <v>2132</v>
      </c>
      <c r="D597" s="13">
        <v>45848</v>
      </c>
      <c r="E597" t="s">
        <v>976</v>
      </c>
      <c r="F597" t="s">
        <v>978</v>
      </c>
      <c r="G597" s="14" t="s">
        <v>2188</v>
      </c>
    </row>
    <row r="598" spans="1:7" ht="32" x14ac:dyDescent="0.2">
      <c r="A598" t="s">
        <v>1239</v>
      </c>
      <c r="B598" t="s">
        <v>111</v>
      </c>
      <c r="C598" t="s">
        <v>2132</v>
      </c>
      <c r="D598" s="13">
        <v>45848</v>
      </c>
      <c r="E598" t="s">
        <v>976</v>
      </c>
      <c r="F598" t="s">
        <v>978</v>
      </c>
      <c r="G598" s="14" t="s">
        <v>2188</v>
      </c>
    </row>
    <row r="599" spans="1:7" ht="16" x14ac:dyDescent="0.2">
      <c r="A599" t="s">
        <v>1235</v>
      </c>
      <c r="B599" t="s">
        <v>111</v>
      </c>
      <c r="C599" t="s">
        <v>2127</v>
      </c>
      <c r="D599" s="13">
        <v>45848</v>
      </c>
      <c r="E599" t="s">
        <v>976</v>
      </c>
      <c r="F599" t="s">
        <v>246</v>
      </c>
      <c r="G599" s="14" t="s">
        <v>2189</v>
      </c>
    </row>
    <row r="600" spans="1:7" ht="64" x14ac:dyDescent="0.2">
      <c r="A600" t="s">
        <v>1235</v>
      </c>
      <c r="B600" t="s">
        <v>111</v>
      </c>
      <c r="C600" t="s">
        <v>2127</v>
      </c>
      <c r="D600" s="13">
        <v>45848</v>
      </c>
      <c r="E600" t="s">
        <v>976</v>
      </c>
      <c r="F600" t="s">
        <v>246</v>
      </c>
      <c r="G600" s="14" t="s">
        <v>2786</v>
      </c>
    </row>
    <row r="601" spans="1:7" ht="16" x14ac:dyDescent="0.2">
      <c r="A601" t="s">
        <v>1232</v>
      </c>
      <c r="B601" t="s">
        <v>111</v>
      </c>
      <c r="C601" t="s">
        <v>2126</v>
      </c>
      <c r="D601" s="13">
        <v>45848</v>
      </c>
      <c r="E601" t="s">
        <v>976</v>
      </c>
      <c r="F601" t="s">
        <v>978</v>
      </c>
      <c r="G601" s="14" t="s">
        <v>2190</v>
      </c>
    </row>
    <row r="602" spans="1:7" ht="16" x14ac:dyDescent="0.2">
      <c r="A602" t="s">
        <v>1232</v>
      </c>
      <c r="B602" t="s">
        <v>111</v>
      </c>
      <c r="C602" t="s">
        <v>2126</v>
      </c>
      <c r="D602" s="13">
        <v>45848</v>
      </c>
      <c r="E602" t="s">
        <v>976</v>
      </c>
      <c r="F602" t="s">
        <v>978</v>
      </c>
      <c r="G602" s="14" t="s">
        <v>2190</v>
      </c>
    </row>
    <row r="603" spans="1:7" ht="16" x14ac:dyDescent="0.2">
      <c r="A603" t="s">
        <v>971</v>
      </c>
      <c r="B603" t="s">
        <v>111</v>
      </c>
      <c r="C603" t="s">
        <v>972</v>
      </c>
      <c r="D603" s="13">
        <v>45848</v>
      </c>
      <c r="E603" t="s">
        <v>974</v>
      </c>
      <c r="F603" t="s">
        <v>246</v>
      </c>
      <c r="G603" s="14" t="s">
        <v>975</v>
      </c>
    </row>
    <row r="604" spans="1:7" ht="16" x14ac:dyDescent="0.2">
      <c r="A604" t="s">
        <v>971</v>
      </c>
      <c r="B604" t="s">
        <v>111</v>
      </c>
      <c r="C604" t="s">
        <v>972</v>
      </c>
      <c r="D604" s="13">
        <v>45848</v>
      </c>
      <c r="E604" t="s">
        <v>976</v>
      </c>
      <c r="F604" t="s">
        <v>246</v>
      </c>
      <c r="G604" s="14" t="s">
        <v>977</v>
      </c>
    </row>
    <row r="605" spans="1:7" ht="16" x14ac:dyDescent="0.2">
      <c r="A605" t="s">
        <v>971</v>
      </c>
      <c r="B605" t="s">
        <v>111</v>
      </c>
      <c r="C605" t="s">
        <v>972</v>
      </c>
      <c r="D605" s="13">
        <v>45848</v>
      </c>
      <c r="E605" t="s">
        <v>976</v>
      </c>
      <c r="F605" t="s">
        <v>246</v>
      </c>
      <c r="G605" s="14" t="s">
        <v>977</v>
      </c>
    </row>
    <row r="606" spans="1:7" ht="16" x14ac:dyDescent="0.2">
      <c r="A606" t="s">
        <v>971</v>
      </c>
      <c r="B606" t="s">
        <v>111</v>
      </c>
      <c r="C606" t="s">
        <v>972</v>
      </c>
      <c r="D606" s="13">
        <v>45848</v>
      </c>
      <c r="E606" t="s">
        <v>974</v>
      </c>
      <c r="F606" t="s">
        <v>246</v>
      </c>
      <c r="G606" s="14" t="s">
        <v>2940</v>
      </c>
    </row>
    <row r="607" spans="1:7" ht="32" x14ac:dyDescent="0.2">
      <c r="A607" t="s">
        <v>1130</v>
      </c>
      <c r="B607" t="s">
        <v>985</v>
      </c>
      <c r="C607" t="s">
        <v>1131</v>
      </c>
      <c r="D607" s="13">
        <v>45848</v>
      </c>
      <c r="E607" t="s">
        <v>976</v>
      </c>
      <c r="F607" t="s">
        <v>246</v>
      </c>
      <c r="G607" s="14" t="s">
        <v>2187</v>
      </c>
    </row>
    <row r="608" spans="1:7" ht="32" x14ac:dyDescent="0.2">
      <c r="A608" t="s">
        <v>1130</v>
      </c>
      <c r="B608" t="s">
        <v>985</v>
      </c>
      <c r="C608" t="s">
        <v>1131</v>
      </c>
      <c r="D608" s="13">
        <v>45848</v>
      </c>
      <c r="E608" t="s">
        <v>976</v>
      </c>
      <c r="F608" t="s">
        <v>246</v>
      </c>
      <c r="G608" s="14" t="s">
        <v>2187</v>
      </c>
    </row>
    <row r="609" spans="1:7" ht="32" x14ac:dyDescent="0.2">
      <c r="A609" t="s">
        <v>1164</v>
      </c>
      <c r="B609" t="s">
        <v>985</v>
      </c>
      <c r="C609" t="s">
        <v>1165</v>
      </c>
      <c r="D609" s="13">
        <v>45848</v>
      </c>
      <c r="E609" t="s">
        <v>976</v>
      </c>
      <c r="F609" t="s">
        <v>246</v>
      </c>
      <c r="G609" s="14" t="s">
        <v>2174</v>
      </c>
    </row>
    <row r="610" spans="1:7" ht="32" x14ac:dyDescent="0.2">
      <c r="A610" t="s">
        <v>1164</v>
      </c>
      <c r="B610" t="s">
        <v>985</v>
      </c>
      <c r="C610" t="s">
        <v>1165</v>
      </c>
      <c r="D610" s="13">
        <v>45848</v>
      </c>
      <c r="E610" t="s">
        <v>976</v>
      </c>
      <c r="F610" t="s">
        <v>246</v>
      </c>
      <c r="G610" s="14" t="s">
        <v>2174</v>
      </c>
    </row>
    <row r="611" spans="1:7" ht="16" x14ac:dyDescent="0.2">
      <c r="A611" t="s">
        <v>1173</v>
      </c>
      <c r="B611" t="s">
        <v>985</v>
      </c>
      <c r="C611" t="s">
        <v>1174</v>
      </c>
      <c r="D611" s="13">
        <v>45848</v>
      </c>
      <c r="E611" t="s">
        <v>976</v>
      </c>
      <c r="F611" t="s">
        <v>246</v>
      </c>
      <c r="G611" s="14" t="s">
        <v>2177</v>
      </c>
    </row>
    <row r="612" spans="1:7" ht="16" x14ac:dyDescent="0.2">
      <c r="A612" t="s">
        <v>1173</v>
      </c>
      <c r="B612" t="s">
        <v>985</v>
      </c>
      <c r="C612" t="s">
        <v>1174</v>
      </c>
      <c r="D612" s="13">
        <v>45848</v>
      </c>
      <c r="E612" t="s">
        <v>976</v>
      </c>
      <c r="F612" t="s">
        <v>246</v>
      </c>
      <c r="G612" s="14" t="s">
        <v>2177</v>
      </c>
    </row>
    <row r="613" spans="1:7" ht="32" x14ac:dyDescent="0.2">
      <c r="A613" t="s">
        <v>997</v>
      </c>
      <c r="B613" t="s">
        <v>985</v>
      </c>
      <c r="C613" t="s">
        <v>930</v>
      </c>
      <c r="D613" s="13">
        <v>45848</v>
      </c>
      <c r="E613" t="s">
        <v>976</v>
      </c>
      <c r="F613" t="s">
        <v>246</v>
      </c>
      <c r="G613" s="14" t="s">
        <v>980</v>
      </c>
    </row>
    <row r="614" spans="1:7" ht="32" x14ac:dyDescent="0.2">
      <c r="A614" t="s">
        <v>997</v>
      </c>
      <c r="B614" t="s">
        <v>985</v>
      </c>
      <c r="C614" t="s">
        <v>930</v>
      </c>
      <c r="D614" s="13">
        <v>45848</v>
      </c>
      <c r="E614" t="s">
        <v>976</v>
      </c>
      <c r="F614" t="s">
        <v>246</v>
      </c>
      <c r="G614" s="14" t="s">
        <v>980</v>
      </c>
    </row>
    <row r="615" spans="1:7" ht="32" x14ac:dyDescent="0.2">
      <c r="A615" t="s">
        <v>1526</v>
      </c>
      <c r="B615" t="s">
        <v>967</v>
      </c>
      <c r="C615" t="s">
        <v>1527</v>
      </c>
      <c r="D615" s="13">
        <v>45848</v>
      </c>
      <c r="E615" t="s">
        <v>976</v>
      </c>
      <c r="F615" t="s">
        <v>246</v>
      </c>
      <c r="G615" s="14" t="s">
        <v>2184</v>
      </c>
    </row>
    <row r="616" spans="1:7" ht="32" x14ac:dyDescent="0.2">
      <c r="A616" t="s">
        <v>1526</v>
      </c>
      <c r="B616" t="s">
        <v>967</v>
      </c>
      <c r="C616" t="s">
        <v>1527</v>
      </c>
      <c r="D616" s="13">
        <v>45848</v>
      </c>
      <c r="E616" t="s">
        <v>976</v>
      </c>
      <c r="F616" t="s">
        <v>246</v>
      </c>
      <c r="G616" s="14" t="s">
        <v>2184</v>
      </c>
    </row>
    <row r="617" spans="1:7" ht="64" x14ac:dyDescent="0.2">
      <c r="A617" t="s">
        <v>1425</v>
      </c>
      <c r="B617" t="s">
        <v>967</v>
      </c>
      <c r="C617" t="s">
        <v>1426</v>
      </c>
      <c r="D617" s="13">
        <v>45848</v>
      </c>
      <c r="E617" t="s">
        <v>976</v>
      </c>
      <c r="F617" t="s">
        <v>246</v>
      </c>
      <c r="G617" s="14" t="s">
        <v>2183</v>
      </c>
    </row>
    <row r="618" spans="1:7" ht="64" x14ac:dyDescent="0.2">
      <c r="A618" t="s">
        <v>1425</v>
      </c>
      <c r="B618" t="s">
        <v>967</v>
      </c>
      <c r="C618" t="s">
        <v>1426</v>
      </c>
      <c r="D618" s="13">
        <v>45848</v>
      </c>
      <c r="E618" t="s">
        <v>976</v>
      </c>
      <c r="F618" t="s">
        <v>246</v>
      </c>
      <c r="G618" s="14" t="s">
        <v>2183</v>
      </c>
    </row>
    <row r="619" spans="1:7" ht="64" x14ac:dyDescent="0.2">
      <c r="A619" t="s">
        <v>1427</v>
      </c>
      <c r="B619" t="s">
        <v>967</v>
      </c>
      <c r="C619" t="s">
        <v>1428</v>
      </c>
      <c r="D619" s="13">
        <v>45848</v>
      </c>
      <c r="E619" t="s">
        <v>976</v>
      </c>
      <c r="F619" t="s">
        <v>246</v>
      </c>
      <c r="G619" s="14" t="s">
        <v>2182</v>
      </c>
    </row>
    <row r="620" spans="1:7" ht="64" x14ac:dyDescent="0.2">
      <c r="A620" t="s">
        <v>1427</v>
      </c>
      <c r="B620" t="s">
        <v>967</v>
      </c>
      <c r="C620" t="s">
        <v>1428</v>
      </c>
      <c r="D620" s="13">
        <v>45848</v>
      </c>
      <c r="E620" t="s">
        <v>976</v>
      </c>
      <c r="F620" t="s">
        <v>246</v>
      </c>
      <c r="G620" s="14" t="s">
        <v>2182</v>
      </c>
    </row>
    <row r="621" spans="1:7" ht="32" x14ac:dyDescent="0.2">
      <c r="A621" t="s">
        <v>1171</v>
      </c>
      <c r="B621" t="s">
        <v>967</v>
      </c>
      <c r="C621" t="s">
        <v>1172</v>
      </c>
      <c r="D621" s="13">
        <v>45848</v>
      </c>
      <c r="E621" t="s">
        <v>976</v>
      </c>
      <c r="F621" t="s">
        <v>246</v>
      </c>
      <c r="G621" s="14" t="s">
        <v>2176</v>
      </c>
    </row>
    <row r="622" spans="1:7" ht="32" x14ac:dyDescent="0.2">
      <c r="A622" t="s">
        <v>1171</v>
      </c>
      <c r="B622" t="s">
        <v>967</v>
      </c>
      <c r="C622" t="s">
        <v>1172</v>
      </c>
      <c r="D622" s="13">
        <v>45848</v>
      </c>
      <c r="E622" t="s">
        <v>976</v>
      </c>
      <c r="F622" t="s">
        <v>246</v>
      </c>
      <c r="G622" s="14" t="s">
        <v>2176</v>
      </c>
    </row>
    <row r="623" spans="1:7" ht="32" x14ac:dyDescent="0.2">
      <c r="A623" t="s">
        <v>1765</v>
      </c>
      <c r="B623" t="s">
        <v>87</v>
      </c>
      <c r="C623" t="s">
        <v>1766</v>
      </c>
      <c r="D623" s="13">
        <v>45849</v>
      </c>
      <c r="E623" t="s">
        <v>2941</v>
      </c>
      <c r="F623" t="s">
        <v>2001</v>
      </c>
      <c r="G623" s="14" t="s">
        <v>2942</v>
      </c>
    </row>
    <row r="624" spans="1:7" ht="32" x14ac:dyDescent="0.2">
      <c r="A624" t="s">
        <v>1875</v>
      </c>
      <c r="B624" t="s">
        <v>87</v>
      </c>
      <c r="C624" t="s">
        <v>1876</v>
      </c>
      <c r="D624" s="13">
        <v>45849</v>
      </c>
      <c r="E624" t="s">
        <v>2941</v>
      </c>
      <c r="F624" t="s">
        <v>246</v>
      </c>
      <c r="G624" s="14" t="s">
        <v>2943</v>
      </c>
    </row>
    <row r="625" spans="1:7" ht="32" x14ac:dyDescent="0.2">
      <c r="A625" t="s">
        <v>1331</v>
      </c>
      <c r="B625" t="s">
        <v>87</v>
      </c>
      <c r="C625" t="s">
        <v>1332</v>
      </c>
      <c r="D625" s="13">
        <v>45849</v>
      </c>
      <c r="E625" t="s">
        <v>2941</v>
      </c>
      <c r="F625" t="s">
        <v>246</v>
      </c>
      <c r="G625" s="14" t="s">
        <v>2944</v>
      </c>
    </row>
    <row r="626" spans="1:7" ht="32" x14ac:dyDescent="0.2">
      <c r="A626" t="s">
        <v>1071</v>
      </c>
      <c r="B626" t="s">
        <v>87</v>
      </c>
      <c r="C626" t="s">
        <v>2286</v>
      </c>
      <c r="D626" s="13">
        <v>45849</v>
      </c>
      <c r="E626" t="s">
        <v>2941</v>
      </c>
      <c r="F626" t="s">
        <v>2001</v>
      </c>
      <c r="G626" s="14" t="s">
        <v>2945</v>
      </c>
    </row>
    <row r="627" spans="1:7" ht="48" x14ac:dyDescent="0.2">
      <c r="A627" t="s">
        <v>1530</v>
      </c>
      <c r="B627" t="s">
        <v>87</v>
      </c>
      <c r="C627" t="s">
        <v>1531</v>
      </c>
      <c r="D627" s="13">
        <v>45849</v>
      </c>
      <c r="E627" t="s">
        <v>2941</v>
      </c>
      <c r="F627" t="s">
        <v>246</v>
      </c>
      <c r="G627" s="14" t="s">
        <v>2946</v>
      </c>
    </row>
    <row r="628" spans="1:7" ht="48" x14ac:dyDescent="0.2">
      <c r="A628" t="s">
        <v>1066</v>
      </c>
      <c r="B628" t="s">
        <v>87</v>
      </c>
      <c r="C628" t="s">
        <v>1067</v>
      </c>
      <c r="D628" s="13">
        <v>45849</v>
      </c>
      <c r="E628" t="s">
        <v>2941</v>
      </c>
      <c r="F628" t="s">
        <v>978</v>
      </c>
      <c r="G628" s="14" t="s">
        <v>2947</v>
      </c>
    </row>
    <row r="629" spans="1:7" ht="32" x14ac:dyDescent="0.2">
      <c r="A629" t="s">
        <v>1414</v>
      </c>
      <c r="B629" t="s">
        <v>87</v>
      </c>
      <c r="C629" t="s">
        <v>1415</v>
      </c>
      <c r="D629" s="13">
        <v>45849</v>
      </c>
      <c r="E629" t="s">
        <v>2941</v>
      </c>
      <c r="F629" t="s">
        <v>2001</v>
      </c>
      <c r="G629" s="14" t="s">
        <v>2948</v>
      </c>
    </row>
    <row r="630" spans="1:7" ht="32" x14ac:dyDescent="0.2">
      <c r="A630" t="s">
        <v>1417</v>
      </c>
      <c r="B630" t="s">
        <v>87</v>
      </c>
      <c r="C630" t="s">
        <v>1418</v>
      </c>
      <c r="D630" s="13">
        <v>45849</v>
      </c>
      <c r="E630" t="s">
        <v>2941</v>
      </c>
      <c r="F630" t="s">
        <v>246</v>
      </c>
      <c r="G630" s="14" t="s">
        <v>2949</v>
      </c>
    </row>
    <row r="631" spans="1:7" ht="48" x14ac:dyDescent="0.2">
      <c r="A631" t="s">
        <v>1411</v>
      </c>
      <c r="B631" t="s">
        <v>87</v>
      </c>
      <c r="C631" t="s">
        <v>1412</v>
      </c>
      <c r="D631" s="13">
        <v>45849</v>
      </c>
      <c r="E631" t="s">
        <v>2941</v>
      </c>
      <c r="F631" t="s">
        <v>2001</v>
      </c>
      <c r="G631" s="14" t="s">
        <v>2950</v>
      </c>
    </row>
    <row r="632" spans="1:7" ht="48" x14ac:dyDescent="0.2">
      <c r="A632" t="s">
        <v>1420</v>
      </c>
      <c r="B632" t="s">
        <v>87</v>
      </c>
      <c r="C632" t="s">
        <v>1421</v>
      </c>
      <c r="D632" s="13">
        <v>45849</v>
      </c>
      <c r="E632" t="s">
        <v>2941</v>
      </c>
      <c r="F632" t="s">
        <v>978</v>
      </c>
      <c r="G632" s="14" t="s">
        <v>2951</v>
      </c>
    </row>
    <row r="633" spans="1:7" ht="48" x14ac:dyDescent="0.2">
      <c r="A633" t="s">
        <v>1112</v>
      </c>
      <c r="B633" t="s">
        <v>87</v>
      </c>
      <c r="C633" t="s">
        <v>1113</v>
      </c>
      <c r="D633" s="13">
        <v>45849</v>
      </c>
      <c r="E633" t="s">
        <v>2941</v>
      </c>
      <c r="F633" t="s">
        <v>978</v>
      </c>
      <c r="G633" s="14" t="s">
        <v>2952</v>
      </c>
    </row>
    <row r="634" spans="1:7" ht="64" x14ac:dyDescent="0.2">
      <c r="A634" t="s">
        <v>100</v>
      </c>
      <c r="B634" t="s">
        <v>101</v>
      </c>
      <c r="C634" t="s">
        <v>1093</v>
      </c>
      <c r="D634" s="13">
        <v>45974</v>
      </c>
      <c r="E634" t="s">
        <v>2430</v>
      </c>
      <c r="F634" t="s">
        <v>2001</v>
      </c>
      <c r="G634" s="14" t="s">
        <v>2953</v>
      </c>
    </row>
    <row r="635" spans="1:7" ht="16" x14ac:dyDescent="0.2">
      <c r="A635" t="s">
        <v>1936</v>
      </c>
      <c r="B635" t="s">
        <v>111</v>
      </c>
      <c r="C635" t="s">
        <v>2106</v>
      </c>
      <c r="D635" s="13">
        <v>45531</v>
      </c>
      <c r="E635" t="s">
        <v>2594</v>
      </c>
      <c r="F635" t="s">
        <v>246</v>
      </c>
      <c r="G635" s="14" t="s">
        <v>2639</v>
      </c>
    </row>
    <row r="636" spans="1:7" ht="48" x14ac:dyDescent="0.2">
      <c r="A636" t="s">
        <v>46</v>
      </c>
      <c r="B636" t="s">
        <v>1061</v>
      </c>
      <c r="C636" t="s">
        <v>851</v>
      </c>
      <c r="D636" s="13">
        <v>45702</v>
      </c>
      <c r="E636" t="s">
        <v>2771</v>
      </c>
      <c r="F636" t="s">
        <v>2001</v>
      </c>
      <c r="G636" s="14" t="s">
        <v>3150</v>
      </c>
    </row>
    <row r="637" spans="1:7" ht="48" x14ac:dyDescent="0.2">
      <c r="A637" t="s">
        <v>46</v>
      </c>
      <c r="B637" t="s">
        <v>1061</v>
      </c>
      <c r="C637" t="s">
        <v>851</v>
      </c>
      <c r="D637" s="13">
        <v>45702</v>
      </c>
      <c r="E637" t="s">
        <v>2771</v>
      </c>
      <c r="F637" t="s">
        <v>2001</v>
      </c>
      <c r="G637" s="14" t="s">
        <v>3151</v>
      </c>
    </row>
    <row r="638" spans="1:7" ht="32" x14ac:dyDescent="0.2">
      <c r="A638" t="s">
        <v>79</v>
      </c>
      <c r="B638" t="s">
        <v>1061</v>
      </c>
      <c r="C638" t="s">
        <v>2171</v>
      </c>
      <c r="D638" s="13">
        <v>45711</v>
      </c>
      <c r="E638" t="s">
        <v>2804</v>
      </c>
      <c r="F638" t="s">
        <v>246</v>
      </c>
      <c r="G638" s="14" t="s">
        <v>3152</v>
      </c>
    </row>
    <row r="639" spans="1:7" ht="16" x14ac:dyDescent="0.2">
      <c r="A639" t="s">
        <v>79</v>
      </c>
      <c r="B639" t="s">
        <v>1061</v>
      </c>
      <c r="C639" t="s">
        <v>2171</v>
      </c>
      <c r="D639" s="13">
        <v>45711</v>
      </c>
      <c r="E639" t="s">
        <v>2804</v>
      </c>
      <c r="F639" t="s">
        <v>246</v>
      </c>
      <c r="G639" s="14" t="s">
        <v>3153</v>
      </c>
    </row>
    <row r="640" spans="1:7" x14ac:dyDescent="0.2">
      <c r="A640" t="s">
        <v>896</v>
      </c>
      <c r="B640" t="s">
        <v>111</v>
      </c>
      <c r="D640" s="13"/>
    </row>
    <row r="641" spans="1:4" x14ac:dyDescent="0.2">
      <c r="A641" t="s">
        <v>896</v>
      </c>
      <c r="B641" t="s">
        <v>111</v>
      </c>
      <c r="D641" s="13"/>
    </row>
    <row r="642" spans="1:4" x14ac:dyDescent="0.2">
      <c r="A642" t="s">
        <v>896</v>
      </c>
      <c r="B642" t="s">
        <v>111</v>
      </c>
      <c r="D642" s="13"/>
    </row>
    <row r="643" spans="1:4" x14ac:dyDescent="0.2">
      <c r="A643" t="s">
        <v>896</v>
      </c>
      <c r="B643" t="s">
        <v>111</v>
      </c>
      <c r="D643" s="13"/>
    </row>
    <row r="644" spans="1:4" x14ac:dyDescent="0.2">
      <c r="A644" t="s">
        <v>896</v>
      </c>
      <c r="B644" t="s">
        <v>111</v>
      </c>
      <c r="D644" s="13"/>
    </row>
    <row r="645" spans="1:4" x14ac:dyDescent="0.2">
      <c r="A645" t="s">
        <v>896</v>
      </c>
      <c r="B645" t="s">
        <v>111</v>
      </c>
      <c r="D645" s="13"/>
    </row>
    <row r="646" spans="1:4" x14ac:dyDescent="0.2">
      <c r="A646" t="s">
        <v>896</v>
      </c>
      <c r="B646" t="s">
        <v>111</v>
      </c>
      <c r="D646" s="13"/>
    </row>
    <row r="647" spans="1:4" x14ac:dyDescent="0.2">
      <c r="A647" t="s">
        <v>896</v>
      </c>
      <c r="B647" t="s">
        <v>111</v>
      </c>
      <c r="D647" s="13"/>
    </row>
    <row r="648" spans="1:4" x14ac:dyDescent="0.2">
      <c r="A648" t="s">
        <v>896</v>
      </c>
      <c r="B648" t="s">
        <v>87</v>
      </c>
      <c r="D648" s="13"/>
    </row>
    <row r="649" spans="1:4" x14ac:dyDescent="0.2">
      <c r="A649" t="s">
        <v>896</v>
      </c>
      <c r="D649" s="13"/>
    </row>
    <row r="650" spans="1:4" x14ac:dyDescent="0.2">
      <c r="A650" t="s">
        <v>896</v>
      </c>
      <c r="D650" s="13"/>
    </row>
    <row r="651" spans="1:4" x14ac:dyDescent="0.2">
      <c r="A651" t="s">
        <v>896</v>
      </c>
      <c r="D651" s="13"/>
    </row>
    <row r="652" spans="1:4" x14ac:dyDescent="0.2">
      <c r="A652" t="s">
        <v>896</v>
      </c>
      <c r="D652" s="13"/>
    </row>
    <row r="653" spans="1:4" x14ac:dyDescent="0.2">
      <c r="D653" s="13"/>
    </row>
    <row r="654" spans="1:4" x14ac:dyDescent="0.2">
      <c r="D654" s="13"/>
    </row>
    <row r="655" spans="1:4" x14ac:dyDescent="0.2">
      <c r="D655" s="13"/>
    </row>
    <row r="656" spans="1:4" x14ac:dyDescent="0.2">
      <c r="D656" s="13"/>
    </row>
    <row r="657" spans="1:4" x14ac:dyDescent="0.2">
      <c r="D657" s="13"/>
    </row>
    <row r="658" spans="1:4" x14ac:dyDescent="0.2">
      <c r="D658" s="13"/>
    </row>
    <row r="659" spans="1:4" x14ac:dyDescent="0.2">
      <c r="A659" t="s">
        <v>520</v>
      </c>
      <c r="D659" s="13"/>
    </row>
    <row r="660" spans="1:4" x14ac:dyDescent="0.2">
      <c r="A660" t="s">
        <v>3144</v>
      </c>
      <c r="D660" s="13"/>
    </row>
    <row r="661" spans="1:4" x14ac:dyDescent="0.2">
      <c r="A661" t="s">
        <v>3144</v>
      </c>
      <c r="D661" s="13"/>
    </row>
    <row r="662" spans="1:4" x14ac:dyDescent="0.2">
      <c r="A662" t="s">
        <v>3144</v>
      </c>
      <c r="D662" s="13"/>
    </row>
    <row r="663" spans="1:4" x14ac:dyDescent="0.2">
      <c r="A663" t="s">
        <v>3144</v>
      </c>
      <c r="D663" s="13"/>
    </row>
    <row r="664" spans="1:4" x14ac:dyDescent="0.2">
      <c r="A664" t="s">
        <v>520</v>
      </c>
      <c r="D664" s="13"/>
    </row>
    <row r="665" spans="1:4" x14ac:dyDescent="0.2">
      <c r="A665" t="s">
        <v>3144</v>
      </c>
      <c r="D665" s="13"/>
    </row>
    <row r="666" spans="1:4" x14ac:dyDescent="0.2">
      <c r="A666" t="s">
        <v>520</v>
      </c>
      <c r="D666" s="13"/>
    </row>
    <row r="667" spans="1:4" x14ac:dyDescent="0.2">
      <c r="A667" t="s">
        <v>520</v>
      </c>
      <c r="D667" s="13"/>
    </row>
    <row r="668" spans="1:4" x14ac:dyDescent="0.2">
      <c r="A668" t="s">
        <v>3144</v>
      </c>
      <c r="D668" s="13"/>
    </row>
    <row r="669" spans="1:4" x14ac:dyDescent="0.2">
      <c r="A669" t="s">
        <v>3144</v>
      </c>
      <c r="D669" s="13"/>
    </row>
    <row r="670" spans="1:4" x14ac:dyDescent="0.2">
      <c r="A670" t="s">
        <v>3144</v>
      </c>
      <c r="D670" s="13"/>
    </row>
    <row r="671" spans="1:4" x14ac:dyDescent="0.2">
      <c r="A671" t="s">
        <v>3144</v>
      </c>
      <c r="D671" s="13"/>
    </row>
    <row r="672" spans="1:4" x14ac:dyDescent="0.2">
      <c r="A672" t="s">
        <v>520</v>
      </c>
      <c r="D672" s="13"/>
    </row>
    <row r="673" spans="1:4" x14ac:dyDescent="0.2">
      <c r="A673" t="s">
        <v>3144</v>
      </c>
      <c r="D673" s="13"/>
    </row>
    <row r="674" spans="1:4" x14ac:dyDescent="0.2">
      <c r="A674" t="s">
        <v>520</v>
      </c>
      <c r="D674" s="13"/>
    </row>
    <row r="675" spans="1:4" x14ac:dyDescent="0.2">
      <c r="A675" t="s">
        <v>520</v>
      </c>
      <c r="D675" s="13"/>
    </row>
    <row r="676" spans="1:4" x14ac:dyDescent="0.2">
      <c r="A676" t="s">
        <v>3144</v>
      </c>
      <c r="D676" s="13"/>
    </row>
    <row r="677" spans="1:4" x14ac:dyDescent="0.2">
      <c r="A677" t="s">
        <v>3144</v>
      </c>
      <c r="D677" s="13"/>
    </row>
    <row r="678" spans="1:4" x14ac:dyDescent="0.2">
      <c r="A678" t="s">
        <v>3144</v>
      </c>
      <c r="D678" s="13"/>
    </row>
    <row r="679" spans="1:4" x14ac:dyDescent="0.2">
      <c r="A679" t="s">
        <v>3144</v>
      </c>
      <c r="D679" s="13"/>
    </row>
    <row r="680" spans="1:4" x14ac:dyDescent="0.2">
      <c r="A680" t="s">
        <v>520</v>
      </c>
      <c r="D680" s="13"/>
    </row>
    <row r="681" spans="1:4" x14ac:dyDescent="0.2">
      <c r="A681" t="s">
        <v>3144</v>
      </c>
      <c r="D681" s="13"/>
    </row>
    <row r="682" spans="1:4" x14ac:dyDescent="0.2">
      <c r="A682" t="s">
        <v>520</v>
      </c>
      <c r="D682" s="13"/>
    </row>
    <row r="683" spans="1:4" x14ac:dyDescent="0.2">
      <c r="A683" t="s">
        <v>520</v>
      </c>
      <c r="D683" s="13"/>
    </row>
    <row r="684" spans="1:4" x14ac:dyDescent="0.2">
      <c r="A684" t="s">
        <v>3144</v>
      </c>
      <c r="D684" s="13"/>
    </row>
    <row r="685" spans="1:4" x14ac:dyDescent="0.2">
      <c r="A685" t="s">
        <v>3144</v>
      </c>
      <c r="D685" s="13"/>
    </row>
    <row r="686" spans="1:4" x14ac:dyDescent="0.2">
      <c r="A686" t="s">
        <v>3144</v>
      </c>
      <c r="D686" s="13"/>
    </row>
    <row r="687" spans="1:4" x14ac:dyDescent="0.2">
      <c r="A687" t="s">
        <v>3144</v>
      </c>
      <c r="D687" s="13"/>
    </row>
    <row r="688" spans="1:4" x14ac:dyDescent="0.2">
      <c r="A688" t="s">
        <v>520</v>
      </c>
      <c r="D688" s="13"/>
    </row>
    <row r="689" spans="1:4" x14ac:dyDescent="0.2">
      <c r="A689" t="s">
        <v>3144</v>
      </c>
      <c r="D689" s="13"/>
    </row>
    <row r="690" spans="1:4" x14ac:dyDescent="0.2">
      <c r="A690" t="s">
        <v>520</v>
      </c>
      <c r="D690" s="13"/>
    </row>
    <row r="691" spans="1:4" x14ac:dyDescent="0.2">
      <c r="A691" t="s">
        <v>520</v>
      </c>
      <c r="D691" s="13"/>
    </row>
    <row r="692" spans="1:4" x14ac:dyDescent="0.2">
      <c r="A692" t="s">
        <v>3144</v>
      </c>
      <c r="D692" s="13"/>
    </row>
    <row r="693" spans="1:4" x14ac:dyDescent="0.2">
      <c r="A693" t="s">
        <v>3144</v>
      </c>
      <c r="D693" s="13"/>
    </row>
    <row r="694" spans="1:4" x14ac:dyDescent="0.2">
      <c r="A694" t="s">
        <v>3144</v>
      </c>
      <c r="D694" s="13"/>
    </row>
    <row r="695" spans="1:4" x14ac:dyDescent="0.2">
      <c r="A695" t="s">
        <v>3144</v>
      </c>
      <c r="D695" s="13"/>
    </row>
    <row r="696" spans="1:4" x14ac:dyDescent="0.2">
      <c r="A696" t="s">
        <v>520</v>
      </c>
      <c r="D696" s="13"/>
    </row>
    <row r="697" spans="1:4" x14ac:dyDescent="0.2">
      <c r="A697" t="s">
        <v>3144</v>
      </c>
      <c r="D697" s="13"/>
    </row>
    <row r="698" spans="1:4" x14ac:dyDescent="0.2">
      <c r="A698" t="s">
        <v>520</v>
      </c>
      <c r="D698" s="13"/>
    </row>
    <row r="699" spans="1:4" x14ac:dyDescent="0.2">
      <c r="A699" t="s">
        <v>520</v>
      </c>
      <c r="D699" s="13"/>
    </row>
    <row r="700" spans="1:4" x14ac:dyDescent="0.2">
      <c r="A700" t="s">
        <v>3144</v>
      </c>
      <c r="D700" s="13"/>
    </row>
    <row r="701" spans="1:4" x14ac:dyDescent="0.2">
      <c r="A701" t="s">
        <v>3144</v>
      </c>
      <c r="D701" s="13"/>
    </row>
    <row r="702" spans="1:4" x14ac:dyDescent="0.2">
      <c r="A702" t="s">
        <v>3144</v>
      </c>
      <c r="D702" s="13"/>
    </row>
    <row r="703" spans="1:4" x14ac:dyDescent="0.2">
      <c r="A703" t="s">
        <v>3144</v>
      </c>
      <c r="D703" s="13"/>
    </row>
    <row r="704" spans="1:4" x14ac:dyDescent="0.2">
      <c r="A704" t="s">
        <v>520</v>
      </c>
      <c r="D704" s="13"/>
    </row>
    <row r="705" spans="1:4" x14ac:dyDescent="0.2">
      <c r="A705" t="s">
        <v>3144</v>
      </c>
      <c r="D705" s="13"/>
    </row>
    <row r="706" spans="1:4" x14ac:dyDescent="0.2">
      <c r="A706" t="s">
        <v>520</v>
      </c>
      <c r="D706" s="13"/>
    </row>
    <row r="707" spans="1:4" x14ac:dyDescent="0.2">
      <c r="A707" t="s">
        <v>520</v>
      </c>
      <c r="D707" s="13"/>
    </row>
    <row r="708" spans="1:4" x14ac:dyDescent="0.2">
      <c r="A708" t="s">
        <v>3144</v>
      </c>
      <c r="D708" s="13"/>
    </row>
    <row r="709" spans="1:4" x14ac:dyDescent="0.2">
      <c r="A709" t="s">
        <v>3144</v>
      </c>
      <c r="D709" s="13"/>
    </row>
    <row r="710" spans="1:4" x14ac:dyDescent="0.2">
      <c r="A710" t="s">
        <v>3144</v>
      </c>
      <c r="D710" s="13"/>
    </row>
    <row r="711" spans="1:4" x14ac:dyDescent="0.2">
      <c r="A711" t="s">
        <v>3144</v>
      </c>
      <c r="D711" s="13"/>
    </row>
    <row r="712" spans="1:4" x14ac:dyDescent="0.2">
      <c r="A712" t="s">
        <v>520</v>
      </c>
      <c r="D712" s="13"/>
    </row>
    <row r="713" spans="1:4" x14ac:dyDescent="0.2">
      <c r="A713" t="s">
        <v>3144</v>
      </c>
      <c r="D713" s="13"/>
    </row>
    <row r="714" spans="1:4" x14ac:dyDescent="0.2">
      <c r="A714" t="s">
        <v>520</v>
      </c>
      <c r="D714" s="13"/>
    </row>
    <row r="715" spans="1:4" x14ac:dyDescent="0.2">
      <c r="A715" t="s">
        <v>520</v>
      </c>
      <c r="D715" s="13"/>
    </row>
    <row r="716" spans="1:4" x14ac:dyDescent="0.2">
      <c r="A716" t="s">
        <v>3144</v>
      </c>
      <c r="D716" s="13"/>
    </row>
    <row r="717" spans="1:4" x14ac:dyDescent="0.2">
      <c r="A717" t="s">
        <v>3144</v>
      </c>
      <c r="D717" s="13"/>
    </row>
    <row r="718" spans="1:4" x14ac:dyDescent="0.2">
      <c r="A718" t="s">
        <v>3144</v>
      </c>
      <c r="D718" s="13"/>
    </row>
    <row r="719" spans="1:4" x14ac:dyDescent="0.2">
      <c r="A719" t="s">
        <v>3144</v>
      </c>
      <c r="D719" s="13"/>
    </row>
    <row r="720" spans="1:4" x14ac:dyDescent="0.2">
      <c r="A720" t="s">
        <v>520</v>
      </c>
      <c r="D720" s="13"/>
    </row>
    <row r="721" spans="1:4" x14ac:dyDescent="0.2">
      <c r="A721" t="s">
        <v>3144</v>
      </c>
      <c r="D721" s="13"/>
    </row>
    <row r="722" spans="1:4" x14ac:dyDescent="0.2">
      <c r="A722" t="s">
        <v>520</v>
      </c>
      <c r="D722" s="13"/>
    </row>
    <row r="723" spans="1:4" x14ac:dyDescent="0.2">
      <c r="A723" t="s">
        <v>520</v>
      </c>
      <c r="D723" s="13"/>
    </row>
    <row r="724" spans="1:4" x14ac:dyDescent="0.2">
      <c r="A724" t="s">
        <v>3144</v>
      </c>
      <c r="D724" s="13"/>
    </row>
    <row r="725" spans="1:4" x14ac:dyDescent="0.2">
      <c r="A725" t="s">
        <v>3144</v>
      </c>
      <c r="D725" s="13"/>
    </row>
    <row r="726" spans="1:4" x14ac:dyDescent="0.2">
      <c r="A726" t="s">
        <v>3144</v>
      </c>
      <c r="D726" s="13"/>
    </row>
    <row r="727" spans="1:4" x14ac:dyDescent="0.2">
      <c r="A727" t="s">
        <v>3144</v>
      </c>
      <c r="D727" s="13"/>
    </row>
    <row r="728" spans="1:4" x14ac:dyDescent="0.2">
      <c r="A728" t="s">
        <v>520</v>
      </c>
      <c r="D728" s="13"/>
    </row>
    <row r="729" spans="1:4" x14ac:dyDescent="0.2">
      <c r="A729" t="s">
        <v>3144</v>
      </c>
      <c r="D729" s="13"/>
    </row>
    <row r="730" spans="1:4" x14ac:dyDescent="0.2">
      <c r="A730" t="s">
        <v>520</v>
      </c>
      <c r="D730" s="13"/>
    </row>
    <row r="731" spans="1:4" x14ac:dyDescent="0.2">
      <c r="A731" t="s">
        <v>520</v>
      </c>
      <c r="D731" s="13"/>
    </row>
    <row r="732" spans="1:4" x14ac:dyDescent="0.2">
      <c r="A732" t="s">
        <v>3144</v>
      </c>
      <c r="D732" s="13"/>
    </row>
    <row r="733" spans="1:4" x14ac:dyDescent="0.2">
      <c r="A733" t="s">
        <v>3144</v>
      </c>
      <c r="D733" s="13"/>
    </row>
    <row r="734" spans="1:4" x14ac:dyDescent="0.2">
      <c r="A734" t="s">
        <v>3144</v>
      </c>
      <c r="D734" s="13"/>
    </row>
    <row r="735" spans="1:4" x14ac:dyDescent="0.2">
      <c r="A735" t="s">
        <v>3144</v>
      </c>
      <c r="D735" s="13"/>
    </row>
    <row r="736" spans="1:4" x14ac:dyDescent="0.2">
      <c r="A736" t="s">
        <v>520</v>
      </c>
      <c r="D736" s="13"/>
    </row>
    <row r="737" spans="1:4" x14ac:dyDescent="0.2">
      <c r="A737" t="s">
        <v>3144</v>
      </c>
      <c r="D737" s="13"/>
    </row>
    <row r="738" spans="1:4" x14ac:dyDescent="0.2">
      <c r="A738" t="s">
        <v>520</v>
      </c>
      <c r="D738" s="13"/>
    </row>
    <row r="739" spans="1:4" x14ac:dyDescent="0.2">
      <c r="A739" t="s">
        <v>520</v>
      </c>
      <c r="D739" s="13"/>
    </row>
    <row r="740" spans="1:4" x14ac:dyDescent="0.2">
      <c r="A740" t="s">
        <v>3144</v>
      </c>
      <c r="D740" s="13"/>
    </row>
    <row r="741" spans="1:4" x14ac:dyDescent="0.2">
      <c r="A741" t="s">
        <v>3144</v>
      </c>
      <c r="D741" s="13"/>
    </row>
    <row r="742" spans="1:4" x14ac:dyDescent="0.2">
      <c r="A742" t="s">
        <v>3144</v>
      </c>
      <c r="D742" s="13"/>
    </row>
    <row r="743" spans="1:4" x14ac:dyDescent="0.2">
      <c r="A743" t="s">
        <v>3144</v>
      </c>
      <c r="D743" s="13"/>
    </row>
    <row r="744" spans="1:4" x14ac:dyDescent="0.2">
      <c r="A744" t="s">
        <v>520</v>
      </c>
      <c r="D744" s="13"/>
    </row>
    <row r="745" spans="1:4" x14ac:dyDescent="0.2">
      <c r="A745" t="s">
        <v>3144</v>
      </c>
      <c r="D745" s="13"/>
    </row>
    <row r="746" spans="1:4" x14ac:dyDescent="0.2">
      <c r="A746" t="s">
        <v>520</v>
      </c>
      <c r="D746" s="13"/>
    </row>
    <row r="747" spans="1:4" x14ac:dyDescent="0.2">
      <c r="A747" t="s">
        <v>520</v>
      </c>
      <c r="D747" s="13"/>
    </row>
    <row r="748" spans="1:4" x14ac:dyDescent="0.2">
      <c r="A748" t="s">
        <v>3144</v>
      </c>
      <c r="D748" s="13"/>
    </row>
    <row r="749" spans="1:4" x14ac:dyDescent="0.2">
      <c r="A749" t="s">
        <v>3144</v>
      </c>
      <c r="D749" s="13"/>
    </row>
    <row r="750" spans="1:4" x14ac:dyDescent="0.2">
      <c r="A750" t="s">
        <v>3144</v>
      </c>
      <c r="D750" s="13"/>
    </row>
    <row r="751" spans="1:4" x14ac:dyDescent="0.2">
      <c r="A751" t="s">
        <v>3144</v>
      </c>
      <c r="D751" s="13"/>
    </row>
    <row r="752" spans="1:4" x14ac:dyDescent="0.2">
      <c r="A752" t="s">
        <v>520</v>
      </c>
      <c r="D752" s="13"/>
    </row>
    <row r="753" spans="1:4" x14ac:dyDescent="0.2">
      <c r="A753" t="s">
        <v>3144</v>
      </c>
      <c r="D753" s="13"/>
    </row>
    <row r="754" spans="1:4" x14ac:dyDescent="0.2">
      <c r="A754" t="s">
        <v>520</v>
      </c>
      <c r="D754" s="13"/>
    </row>
    <row r="755" spans="1:4" x14ac:dyDescent="0.2">
      <c r="A755" t="s">
        <v>520</v>
      </c>
      <c r="D755" s="13"/>
    </row>
    <row r="756" spans="1:4" x14ac:dyDescent="0.2">
      <c r="A756" t="s">
        <v>3144</v>
      </c>
      <c r="D756" s="13"/>
    </row>
    <row r="757" spans="1:4" x14ac:dyDescent="0.2">
      <c r="A757" t="s">
        <v>3144</v>
      </c>
      <c r="D757" s="13"/>
    </row>
    <row r="758" spans="1:4" x14ac:dyDescent="0.2">
      <c r="A758" t="s">
        <v>3144</v>
      </c>
      <c r="D758" s="13"/>
    </row>
    <row r="759" spans="1:4" x14ac:dyDescent="0.2">
      <c r="A759" t="s">
        <v>3144</v>
      </c>
      <c r="D759" s="13"/>
    </row>
    <row r="760" spans="1:4" x14ac:dyDescent="0.2">
      <c r="A760" t="s">
        <v>520</v>
      </c>
      <c r="D760" s="13"/>
    </row>
    <row r="761" spans="1:4" x14ac:dyDescent="0.2">
      <c r="A761" t="s">
        <v>3144</v>
      </c>
      <c r="D761" s="13"/>
    </row>
    <row r="762" spans="1:4" x14ac:dyDescent="0.2">
      <c r="A762" t="s">
        <v>520</v>
      </c>
      <c r="D762" s="13"/>
    </row>
    <row r="763" spans="1:4" x14ac:dyDescent="0.2">
      <c r="A763" t="s">
        <v>520</v>
      </c>
      <c r="D763" s="13"/>
    </row>
    <row r="764" spans="1:4" x14ac:dyDescent="0.2">
      <c r="A764" t="s">
        <v>3144</v>
      </c>
      <c r="D764" s="13"/>
    </row>
    <row r="765" spans="1:4" x14ac:dyDescent="0.2">
      <c r="A765" t="s">
        <v>3144</v>
      </c>
      <c r="D765" s="13"/>
    </row>
    <row r="766" spans="1:4" x14ac:dyDescent="0.2">
      <c r="A766" t="s">
        <v>3144</v>
      </c>
      <c r="D766" s="13"/>
    </row>
    <row r="767" spans="1:4" x14ac:dyDescent="0.2">
      <c r="A767" t="s">
        <v>3144</v>
      </c>
      <c r="D767" s="13"/>
    </row>
    <row r="768" spans="1:4" x14ac:dyDescent="0.2">
      <c r="A768" t="s">
        <v>520</v>
      </c>
      <c r="D768" s="13"/>
    </row>
    <row r="769" spans="1:4" x14ac:dyDescent="0.2">
      <c r="A769" t="s">
        <v>3144</v>
      </c>
      <c r="D769" s="13"/>
    </row>
    <row r="770" spans="1:4" x14ac:dyDescent="0.2">
      <c r="A770" t="s">
        <v>520</v>
      </c>
      <c r="D770" s="13"/>
    </row>
    <row r="771" spans="1:4" x14ac:dyDescent="0.2">
      <c r="A771" t="s">
        <v>520</v>
      </c>
      <c r="D771" s="13"/>
    </row>
    <row r="772" spans="1:4" x14ac:dyDescent="0.2">
      <c r="A772" t="s">
        <v>3144</v>
      </c>
      <c r="D772" s="13"/>
    </row>
    <row r="773" spans="1:4" x14ac:dyDescent="0.2">
      <c r="A773" t="s">
        <v>3144</v>
      </c>
      <c r="D773" s="13"/>
    </row>
    <row r="774" spans="1:4" x14ac:dyDescent="0.2">
      <c r="A774" t="s">
        <v>3144</v>
      </c>
      <c r="D774" s="13"/>
    </row>
    <row r="775" spans="1:4" x14ac:dyDescent="0.2">
      <c r="A775" t="s">
        <v>3144</v>
      </c>
      <c r="D775" s="13"/>
    </row>
    <row r="776" spans="1:4" x14ac:dyDescent="0.2">
      <c r="A776" t="s">
        <v>520</v>
      </c>
      <c r="D776" s="13"/>
    </row>
    <row r="777" spans="1:4" x14ac:dyDescent="0.2">
      <c r="A777" t="s">
        <v>3144</v>
      </c>
      <c r="D777" s="13"/>
    </row>
    <row r="778" spans="1:4" x14ac:dyDescent="0.2">
      <c r="A778" t="s">
        <v>520</v>
      </c>
      <c r="D778" s="13"/>
    </row>
    <row r="779" spans="1:4" x14ac:dyDescent="0.2">
      <c r="A779" t="s">
        <v>520</v>
      </c>
      <c r="D779" s="13"/>
    </row>
    <row r="780" spans="1:4" x14ac:dyDescent="0.2">
      <c r="A780" t="s">
        <v>3144</v>
      </c>
      <c r="D780" s="13"/>
    </row>
    <row r="781" spans="1:4" x14ac:dyDescent="0.2">
      <c r="A781" t="s">
        <v>3144</v>
      </c>
      <c r="D781" s="13"/>
    </row>
    <row r="782" spans="1:4" x14ac:dyDescent="0.2">
      <c r="A782" t="s">
        <v>3144</v>
      </c>
      <c r="D782" s="13"/>
    </row>
    <row r="783" spans="1:4" x14ac:dyDescent="0.2">
      <c r="A783" t="s">
        <v>3144</v>
      </c>
      <c r="D783" s="13"/>
    </row>
    <row r="784" spans="1:4" x14ac:dyDescent="0.2">
      <c r="A784" t="s">
        <v>520</v>
      </c>
      <c r="D784" s="13"/>
    </row>
    <row r="785" spans="1:4" x14ac:dyDescent="0.2">
      <c r="A785" t="s">
        <v>3144</v>
      </c>
      <c r="D785" s="13"/>
    </row>
    <row r="786" spans="1:4" x14ac:dyDescent="0.2">
      <c r="A786" t="s">
        <v>520</v>
      </c>
      <c r="D786" s="13"/>
    </row>
    <row r="787" spans="1:4" x14ac:dyDescent="0.2">
      <c r="A787" t="s">
        <v>520</v>
      </c>
      <c r="D787" s="13"/>
    </row>
    <row r="788" spans="1:4" x14ac:dyDescent="0.2">
      <c r="A788" t="s">
        <v>3144</v>
      </c>
      <c r="D788" s="13"/>
    </row>
    <row r="789" spans="1:4" x14ac:dyDescent="0.2">
      <c r="A789" t="s">
        <v>3144</v>
      </c>
      <c r="D789" s="13"/>
    </row>
    <row r="790" spans="1:4" x14ac:dyDescent="0.2">
      <c r="A790" t="s">
        <v>3144</v>
      </c>
      <c r="D790" s="13"/>
    </row>
    <row r="791" spans="1:4" x14ac:dyDescent="0.2">
      <c r="A791" t="s">
        <v>3144</v>
      </c>
      <c r="D791" s="13"/>
    </row>
    <row r="792" spans="1:4" x14ac:dyDescent="0.2">
      <c r="A792" t="s">
        <v>520</v>
      </c>
      <c r="D792" s="13"/>
    </row>
    <row r="793" spans="1:4" x14ac:dyDescent="0.2">
      <c r="A793" t="s">
        <v>3144</v>
      </c>
      <c r="D793" s="13"/>
    </row>
    <row r="794" spans="1:4" x14ac:dyDescent="0.2">
      <c r="A794" t="s">
        <v>520</v>
      </c>
      <c r="D794" s="13"/>
    </row>
    <row r="795" spans="1:4" x14ac:dyDescent="0.2">
      <c r="A795" t="s">
        <v>520</v>
      </c>
      <c r="D795" s="13"/>
    </row>
    <row r="796" spans="1:4" x14ac:dyDescent="0.2">
      <c r="A796" t="s">
        <v>3144</v>
      </c>
      <c r="D796" s="13"/>
    </row>
    <row r="797" spans="1:4" x14ac:dyDescent="0.2">
      <c r="A797" t="s">
        <v>3144</v>
      </c>
      <c r="D797" s="13"/>
    </row>
    <row r="798" spans="1:4" x14ac:dyDescent="0.2">
      <c r="A798" t="s">
        <v>3144</v>
      </c>
      <c r="D798" s="13"/>
    </row>
    <row r="799" spans="1:4" x14ac:dyDescent="0.2">
      <c r="A799" t="s">
        <v>3144</v>
      </c>
      <c r="D799" s="13"/>
    </row>
    <row r="800" spans="1:4" x14ac:dyDescent="0.2">
      <c r="A800" t="s">
        <v>520</v>
      </c>
      <c r="D800" s="13"/>
    </row>
    <row r="801" spans="1:4" x14ac:dyDescent="0.2">
      <c r="A801" t="s">
        <v>3144</v>
      </c>
      <c r="D801" s="13"/>
    </row>
    <row r="802" spans="1:4" x14ac:dyDescent="0.2">
      <c r="A802" t="s">
        <v>520</v>
      </c>
      <c r="D802" s="13"/>
    </row>
    <row r="803" spans="1:4" x14ac:dyDescent="0.2">
      <c r="A803" t="s">
        <v>520</v>
      </c>
      <c r="D803" s="13"/>
    </row>
    <row r="804" spans="1:4" x14ac:dyDescent="0.2">
      <c r="A804" t="s">
        <v>3144</v>
      </c>
      <c r="D804" s="13"/>
    </row>
    <row r="805" spans="1:4" x14ac:dyDescent="0.2">
      <c r="A805" t="s">
        <v>3144</v>
      </c>
      <c r="D805" s="13"/>
    </row>
    <row r="806" spans="1:4" x14ac:dyDescent="0.2">
      <c r="A806" t="s">
        <v>3144</v>
      </c>
      <c r="D806" s="13"/>
    </row>
    <row r="807" spans="1:4" x14ac:dyDescent="0.2">
      <c r="A807" t="s">
        <v>3144</v>
      </c>
      <c r="D807" s="13"/>
    </row>
    <row r="808" spans="1:4" x14ac:dyDescent="0.2">
      <c r="A808" t="s">
        <v>520</v>
      </c>
      <c r="D808" s="13"/>
    </row>
    <row r="809" spans="1:4" x14ac:dyDescent="0.2">
      <c r="A809" t="s">
        <v>3144</v>
      </c>
      <c r="D809" s="13"/>
    </row>
    <row r="810" spans="1:4" x14ac:dyDescent="0.2">
      <c r="A810" t="s">
        <v>520</v>
      </c>
      <c r="D810" s="13"/>
    </row>
    <row r="811" spans="1:4" x14ac:dyDescent="0.2">
      <c r="A811" t="s">
        <v>520</v>
      </c>
      <c r="D811" s="13"/>
    </row>
    <row r="812" spans="1:4" x14ac:dyDescent="0.2">
      <c r="A812" t="s">
        <v>3144</v>
      </c>
      <c r="D812" s="13"/>
    </row>
    <row r="813" spans="1:4" x14ac:dyDescent="0.2">
      <c r="A813" t="s">
        <v>3144</v>
      </c>
      <c r="D813" s="13"/>
    </row>
    <row r="814" spans="1:4" x14ac:dyDescent="0.2">
      <c r="A814" t="s">
        <v>3144</v>
      </c>
      <c r="D814" s="13"/>
    </row>
    <row r="815" spans="1:4" x14ac:dyDescent="0.2">
      <c r="A815" t="s">
        <v>3144</v>
      </c>
      <c r="D815" s="13"/>
    </row>
    <row r="816" spans="1:4" x14ac:dyDescent="0.2">
      <c r="A816" t="s">
        <v>520</v>
      </c>
      <c r="D816" s="13"/>
    </row>
    <row r="817" spans="1:4" x14ac:dyDescent="0.2">
      <c r="A817" t="s">
        <v>3144</v>
      </c>
      <c r="D817" s="13"/>
    </row>
    <row r="818" spans="1:4" x14ac:dyDescent="0.2">
      <c r="A818" t="s">
        <v>520</v>
      </c>
      <c r="D818" s="13"/>
    </row>
    <row r="819" spans="1:4" x14ac:dyDescent="0.2">
      <c r="A819" t="s">
        <v>520</v>
      </c>
      <c r="D819" s="13"/>
    </row>
    <row r="820" spans="1:4" x14ac:dyDescent="0.2">
      <c r="A820" t="s">
        <v>3144</v>
      </c>
      <c r="D820" s="13"/>
    </row>
    <row r="821" spans="1:4" x14ac:dyDescent="0.2">
      <c r="A821" t="s">
        <v>3144</v>
      </c>
      <c r="D821" s="13"/>
    </row>
    <row r="822" spans="1:4" x14ac:dyDescent="0.2">
      <c r="A822" t="s">
        <v>3144</v>
      </c>
      <c r="D822" s="13"/>
    </row>
    <row r="823" spans="1:4" x14ac:dyDescent="0.2">
      <c r="A823" t="s">
        <v>3144</v>
      </c>
      <c r="D823" s="13"/>
    </row>
    <row r="824" spans="1:4" x14ac:dyDescent="0.2">
      <c r="A824" t="s">
        <v>520</v>
      </c>
      <c r="D824" s="13"/>
    </row>
    <row r="825" spans="1:4" x14ac:dyDescent="0.2">
      <c r="A825" t="s">
        <v>3144</v>
      </c>
      <c r="D825" s="13"/>
    </row>
    <row r="826" spans="1:4" x14ac:dyDescent="0.2">
      <c r="A826" t="s">
        <v>520</v>
      </c>
      <c r="D826" s="13"/>
    </row>
    <row r="827" spans="1:4" x14ac:dyDescent="0.2">
      <c r="A827" t="s">
        <v>520</v>
      </c>
      <c r="D827" s="13"/>
    </row>
    <row r="828" spans="1:4" x14ac:dyDescent="0.2">
      <c r="A828" t="s">
        <v>3144</v>
      </c>
      <c r="D828" s="13"/>
    </row>
    <row r="829" spans="1:4" x14ac:dyDescent="0.2">
      <c r="A829" t="s">
        <v>3144</v>
      </c>
      <c r="D829" s="13"/>
    </row>
    <row r="830" spans="1:4" x14ac:dyDescent="0.2">
      <c r="A830" t="s">
        <v>3144</v>
      </c>
      <c r="D830" s="13"/>
    </row>
    <row r="831" spans="1:4" x14ac:dyDescent="0.2">
      <c r="A831" t="s">
        <v>3144</v>
      </c>
      <c r="D831" s="13"/>
    </row>
    <row r="832" spans="1:4" x14ac:dyDescent="0.2">
      <c r="A832" t="s">
        <v>520</v>
      </c>
      <c r="D832" s="13"/>
    </row>
    <row r="833" spans="1:4" x14ac:dyDescent="0.2">
      <c r="A833" t="s">
        <v>3144</v>
      </c>
      <c r="D833" s="13"/>
    </row>
    <row r="834" spans="1:4" x14ac:dyDescent="0.2">
      <c r="A834" t="s">
        <v>520</v>
      </c>
      <c r="D834" s="13"/>
    </row>
    <row r="835" spans="1:4" x14ac:dyDescent="0.2">
      <c r="A835" t="s">
        <v>520</v>
      </c>
      <c r="D835" s="13"/>
    </row>
    <row r="836" spans="1:4" x14ac:dyDescent="0.2">
      <c r="A836" t="s">
        <v>3144</v>
      </c>
      <c r="D836" s="13"/>
    </row>
    <row r="837" spans="1:4" x14ac:dyDescent="0.2">
      <c r="A837" t="s">
        <v>3144</v>
      </c>
      <c r="D837" s="13"/>
    </row>
    <row r="838" spans="1:4" x14ac:dyDescent="0.2">
      <c r="A838" t="s">
        <v>3144</v>
      </c>
      <c r="D838" s="13"/>
    </row>
    <row r="839" spans="1:4" x14ac:dyDescent="0.2">
      <c r="A839" t="s">
        <v>3144</v>
      </c>
      <c r="D839" s="13"/>
    </row>
    <row r="840" spans="1:4" x14ac:dyDescent="0.2">
      <c r="A840" t="s">
        <v>520</v>
      </c>
      <c r="D840" s="13"/>
    </row>
    <row r="841" spans="1:4" x14ac:dyDescent="0.2">
      <c r="A841" t="s">
        <v>3144</v>
      </c>
      <c r="D841" s="13"/>
    </row>
    <row r="842" spans="1:4" x14ac:dyDescent="0.2">
      <c r="A842" t="s">
        <v>520</v>
      </c>
      <c r="D842" s="13"/>
    </row>
    <row r="843" spans="1:4" x14ac:dyDescent="0.2">
      <c r="A843" t="s">
        <v>520</v>
      </c>
      <c r="D843" s="13"/>
    </row>
    <row r="844" spans="1:4" x14ac:dyDescent="0.2">
      <c r="A844" t="s">
        <v>3144</v>
      </c>
      <c r="D844" s="13"/>
    </row>
    <row r="845" spans="1:4" x14ac:dyDescent="0.2">
      <c r="A845" t="s">
        <v>3144</v>
      </c>
      <c r="D845" s="13"/>
    </row>
    <row r="846" spans="1:4" x14ac:dyDescent="0.2">
      <c r="A846" t="s">
        <v>3144</v>
      </c>
      <c r="D846" s="13"/>
    </row>
    <row r="847" spans="1:4" x14ac:dyDescent="0.2">
      <c r="A847" t="s">
        <v>3144</v>
      </c>
      <c r="D847" s="13"/>
    </row>
    <row r="848" spans="1:4" x14ac:dyDescent="0.2">
      <c r="A848" t="s">
        <v>520</v>
      </c>
      <c r="D848" s="13"/>
    </row>
    <row r="849" spans="1:4" x14ac:dyDescent="0.2">
      <c r="A849" t="s">
        <v>3144</v>
      </c>
      <c r="D849" s="13"/>
    </row>
    <row r="850" spans="1:4" x14ac:dyDescent="0.2">
      <c r="A850" t="s">
        <v>520</v>
      </c>
      <c r="D850" s="13"/>
    </row>
    <row r="851" spans="1:4" x14ac:dyDescent="0.2">
      <c r="A851" t="s">
        <v>520</v>
      </c>
      <c r="D851" s="13"/>
    </row>
    <row r="852" spans="1:4" x14ac:dyDescent="0.2">
      <c r="A852" t="s">
        <v>3144</v>
      </c>
      <c r="D852" s="13"/>
    </row>
    <row r="853" spans="1:4" x14ac:dyDescent="0.2">
      <c r="A853" t="s">
        <v>3144</v>
      </c>
      <c r="D853" s="13"/>
    </row>
    <row r="854" spans="1:4" x14ac:dyDescent="0.2">
      <c r="A854" t="s">
        <v>3144</v>
      </c>
      <c r="D854" s="13"/>
    </row>
    <row r="855" spans="1:4" x14ac:dyDescent="0.2">
      <c r="A855" t="s">
        <v>3144</v>
      </c>
      <c r="D855" s="13"/>
    </row>
    <row r="856" spans="1:4" x14ac:dyDescent="0.2">
      <c r="A856" t="s">
        <v>520</v>
      </c>
      <c r="D856" s="13"/>
    </row>
    <row r="857" spans="1:4" x14ac:dyDescent="0.2">
      <c r="A857" t="s">
        <v>3144</v>
      </c>
      <c r="D857" s="13"/>
    </row>
    <row r="858" spans="1:4" x14ac:dyDescent="0.2">
      <c r="A858" t="s">
        <v>520</v>
      </c>
      <c r="D858" s="13"/>
    </row>
    <row r="859" spans="1:4" x14ac:dyDescent="0.2">
      <c r="A859" t="s">
        <v>520</v>
      </c>
      <c r="D859" s="13"/>
    </row>
    <row r="860" spans="1:4" x14ac:dyDescent="0.2">
      <c r="A860" t="s">
        <v>3144</v>
      </c>
      <c r="D860" s="13"/>
    </row>
    <row r="861" spans="1:4" x14ac:dyDescent="0.2">
      <c r="A861" t="s">
        <v>3144</v>
      </c>
      <c r="D861" s="13"/>
    </row>
    <row r="862" spans="1:4" x14ac:dyDescent="0.2">
      <c r="A862" t="s">
        <v>3144</v>
      </c>
      <c r="D862" s="13"/>
    </row>
    <row r="863" spans="1:4" x14ac:dyDescent="0.2">
      <c r="A863" t="s">
        <v>3144</v>
      </c>
      <c r="D863" s="13"/>
    </row>
    <row r="864" spans="1:4" x14ac:dyDescent="0.2">
      <c r="A864" t="s">
        <v>520</v>
      </c>
      <c r="D864" s="13"/>
    </row>
    <row r="865" spans="1:4" x14ac:dyDescent="0.2">
      <c r="A865" t="s">
        <v>3144</v>
      </c>
      <c r="D865" s="13"/>
    </row>
    <row r="866" spans="1:4" x14ac:dyDescent="0.2">
      <c r="A866" t="s">
        <v>520</v>
      </c>
      <c r="D866" s="13"/>
    </row>
    <row r="867" spans="1:4" x14ac:dyDescent="0.2">
      <c r="A867" t="s">
        <v>520</v>
      </c>
      <c r="D867" s="13"/>
    </row>
    <row r="868" spans="1:4" x14ac:dyDescent="0.2">
      <c r="A868" t="s">
        <v>3144</v>
      </c>
      <c r="D868" s="13"/>
    </row>
    <row r="869" spans="1:4" x14ac:dyDescent="0.2">
      <c r="A869" t="s">
        <v>3144</v>
      </c>
      <c r="D869" s="13"/>
    </row>
    <row r="870" spans="1:4" x14ac:dyDescent="0.2">
      <c r="A870" t="s">
        <v>3144</v>
      </c>
      <c r="D870" s="13"/>
    </row>
    <row r="871" spans="1:4" x14ac:dyDescent="0.2">
      <c r="A871" t="s">
        <v>3144</v>
      </c>
      <c r="D871" s="13"/>
    </row>
    <row r="872" spans="1:4" x14ac:dyDescent="0.2">
      <c r="A872" t="s">
        <v>520</v>
      </c>
      <c r="D872" s="13"/>
    </row>
    <row r="873" spans="1:4" x14ac:dyDescent="0.2">
      <c r="A873" t="s">
        <v>3144</v>
      </c>
      <c r="D873" s="13"/>
    </row>
    <row r="874" spans="1:4" x14ac:dyDescent="0.2">
      <c r="A874" t="s">
        <v>520</v>
      </c>
      <c r="D874" s="13"/>
    </row>
    <row r="875" spans="1:4" x14ac:dyDescent="0.2">
      <c r="A875" t="s">
        <v>520</v>
      </c>
      <c r="D875" s="13"/>
    </row>
    <row r="876" spans="1:4" x14ac:dyDescent="0.2">
      <c r="A876" t="s">
        <v>3144</v>
      </c>
      <c r="D876" s="13"/>
    </row>
    <row r="877" spans="1:4" x14ac:dyDescent="0.2">
      <c r="A877" t="s">
        <v>3144</v>
      </c>
      <c r="D877" s="13"/>
    </row>
    <row r="878" spans="1:4" x14ac:dyDescent="0.2">
      <c r="A878" t="s">
        <v>3144</v>
      </c>
      <c r="D878" s="13"/>
    </row>
    <row r="879" spans="1:4" x14ac:dyDescent="0.2">
      <c r="A879" t="s">
        <v>3144</v>
      </c>
      <c r="D879" s="13"/>
    </row>
    <row r="880" spans="1:4" x14ac:dyDescent="0.2">
      <c r="A880" t="s">
        <v>520</v>
      </c>
      <c r="D880" s="13"/>
    </row>
    <row r="881" spans="1:4" x14ac:dyDescent="0.2">
      <c r="A881" t="s">
        <v>3144</v>
      </c>
      <c r="D881" s="13"/>
    </row>
    <row r="882" spans="1:4" x14ac:dyDescent="0.2">
      <c r="A882" t="s">
        <v>520</v>
      </c>
      <c r="D882" s="13"/>
    </row>
    <row r="883" spans="1:4" x14ac:dyDescent="0.2">
      <c r="A883" t="s">
        <v>520</v>
      </c>
      <c r="D883" s="13"/>
    </row>
    <row r="884" spans="1:4" x14ac:dyDescent="0.2">
      <c r="A884" t="s">
        <v>3144</v>
      </c>
      <c r="D884" s="13"/>
    </row>
    <row r="885" spans="1:4" x14ac:dyDescent="0.2">
      <c r="A885" t="s">
        <v>3144</v>
      </c>
      <c r="D885" s="13"/>
    </row>
    <row r="886" spans="1:4" x14ac:dyDescent="0.2">
      <c r="A886" t="s">
        <v>3144</v>
      </c>
      <c r="D886" s="13"/>
    </row>
    <row r="887" spans="1:4" x14ac:dyDescent="0.2">
      <c r="A887" t="s">
        <v>3144</v>
      </c>
      <c r="D887" s="13"/>
    </row>
    <row r="888" spans="1:4" x14ac:dyDescent="0.2">
      <c r="A888" t="s">
        <v>520</v>
      </c>
      <c r="D888" s="13"/>
    </row>
    <row r="889" spans="1:4" x14ac:dyDescent="0.2">
      <c r="A889" t="s">
        <v>3144</v>
      </c>
      <c r="D889" s="13"/>
    </row>
    <row r="890" spans="1:4" x14ac:dyDescent="0.2">
      <c r="A890" t="s">
        <v>520</v>
      </c>
      <c r="D890" s="13"/>
    </row>
    <row r="891" spans="1:4" x14ac:dyDescent="0.2">
      <c r="A891" t="s">
        <v>520</v>
      </c>
      <c r="D891" s="13"/>
    </row>
    <row r="892" spans="1:4" x14ac:dyDescent="0.2">
      <c r="A892" t="s">
        <v>3144</v>
      </c>
      <c r="D892" s="13"/>
    </row>
    <row r="893" spans="1:4" x14ac:dyDescent="0.2">
      <c r="A893" t="s">
        <v>3144</v>
      </c>
      <c r="D893" s="13"/>
    </row>
    <row r="894" spans="1:4" x14ac:dyDescent="0.2">
      <c r="A894" t="s">
        <v>3144</v>
      </c>
      <c r="D894" s="13"/>
    </row>
    <row r="895" spans="1:4" x14ac:dyDescent="0.2">
      <c r="A895" t="s">
        <v>3144</v>
      </c>
      <c r="D895" s="13"/>
    </row>
    <row r="896" spans="1:4" x14ac:dyDescent="0.2">
      <c r="A896" t="s">
        <v>520</v>
      </c>
      <c r="D896" s="13"/>
    </row>
    <row r="897" spans="1:4" x14ac:dyDescent="0.2">
      <c r="A897" t="s">
        <v>3144</v>
      </c>
      <c r="D897" s="13"/>
    </row>
    <row r="898" spans="1:4" x14ac:dyDescent="0.2">
      <c r="A898" t="s">
        <v>520</v>
      </c>
      <c r="D898" s="13"/>
    </row>
    <row r="899" spans="1:4" x14ac:dyDescent="0.2">
      <c r="A899" t="s">
        <v>520</v>
      </c>
      <c r="D899" s="13"/>
    </row>
    <row r="900" spans="1:4" x14ac:dyDescent="0.2">
      <c r="A900" t="s">
        <v>3144</v>
      </c>
      <c r="D900" s="13"/>
    </row>
    <row r="901" spans="1:4" x14ac:dyDescent="0.2">
      <c r="A901" t="s">
        <v>3144</v>
      </c>
      <c r="D901" s="13"/>
    </row>
    <row r="902" spans="1:4" x14ac:dyDescent="0.2">
      <c r="A902" t="s">
        <v>3144</v>
      </c>
      <c r="D902" s="13"/>
    </row>
    <row r="903" spans="1:4" x14ac:dyDescent="0.2">
      <c r="A903" t="s">
        <v>3144</v>
      </c>
      <c r="D903" s="13"/>
    </row>
    <row r="904" spans="1:4" x14ac:dyDescent="0.2">
      <c r="A904" t="s">
        <v>520</v>
      </c>
      <c r="D904" s="13"/>
    </row>
    <row r="905" spans="1:4" x14ac:dyDescent="0.2">
      <c r="A905" t="s">
        <v>3144</v>
      </c>
      <c r="D905" s="13"/>
    </row>
    <row r="906" spans="1:4" x14ac:dyDescent="0.2">
      <c r="A906" t="s">
        <v>520</v>
      </c>
      <c r="D906" s="13"/>
    </row>
    <row r="907" spans="1:4" x14ac:dyDescent="0.2">
      <c r="A907" t="s">
        <v>520</v>
      </c>
      <c r="D907" s="13"/>
    </row>
    <row r="908" spans="1:4" x14ac:dyDescent="0.2">
      <c r="A908" t="s">
        <v>3144</v>
      </c>
      <c r="D908" s="13"/>
    </row>
    <row r="909" spans="1:4" x14ac:dyDescent="0.2">
      <c r="A909" t="s">
        <v>3144</v>
      </c>
      <c r="D909" s="13"/>
    </row>
    <row r="910" spans="1:4" x14ac:dyDescent="0.2">
      <c r="A910" t="s">
        <v>3144</v>
      </c>
      <c r="D910" s="13"/>
    </row>
    <row r="911" spans="1:4" x14ac:dyDescent="0.2">
      <c r="A911" t="s">
        <v>3144</v>
      </c>
      <c r="D911" s="13"/>
    </row>
    <row r="912" spans="1:4" x14ac:dyDescent="0.2">
      <c r="A912" t="s">
        <v>520</v>
      </c>
      <c r="D912" s="13"/>
    </row>
    <row r="913" spans="1:4" x14ac:dyDescent="0.2">
      <c r="A913" t="s">
        <v>3144</v>
      </c>
      <c r="D913" s="13"/>
    </row>
    <row r="914" spans="1:4" x14ac:dyDescent="0.2">
      <c r="A914" t="s">
        <v>520</v>
      </c>
      <c r="D914" s="13"/>
    </row>
    <row r="915" spans="1:4" x14ac:dyDescent="0.2">
      <c r="A915" t="s">
        <v>520</v>
      </c>
      <c r="D915" s="13"/>
    </row>
    <row r="916" spans="1:4" x14ac:dyDescent="0.2">
      <c r="A916" t="s">
        <v>3144</v>
      </c>
      <c r="D916" s="13"/>
    </row>
    <row r="917" spans="1:4" x14ac:dyDescent="0.2">
      <c r="A917" t="s">
        <v>3144</v>
      </c>
      <c r="D917" s="13"/>
    </row>
    <row r="918" spans="1:4" x14ac:dyDescent="0.2">
      <c r="A918" t="s">
        <v>3144</v>
      </c>
      <c r="D918" s="13"/>
    </row>
    <row r="919" spans="1:4" x14ac:dyDescent="0.2">
      <c r="A919" t="s">
        <v>3144</v>
      </c>
      <c r="D919" s="13"/>
    </row>
    <row r="920" spans="1:4" x14ac:dyDescent="0.2">
      <c r="A920" t="s">
        <v>520</v>
      </c>
      <c r="D920" s="13"/>
    </row>
    <row r="921" spans="1:4" x14ac:dyDescent="0.2">
      <c r="A921" t="s">
        <v>3144</v>
      </c>
      <c r="D921" s="13"/>
    </row>
    <row r="922" spans="1:4" x14ac:dyDescent="0.2">
      <c r="A922" t="s">
        <v>520</v>
      </c>
      <c r="D922" s="13"/>
    </row>
    <row r="923" spans="1:4" x14ac:dyDescent="0.2">
      <c r="A923" t="s">
        <v>520</v>
      </c>
      <c r="D923" s="13"/>
    </row>
    <row r="924" spans="1:4" x14ac:dyDescent="0.2">
      <c r="A924" t="s">
        <v>3144</v>
      </c>
      <c r="D924" s="13"/>
    </row>
    <row r="925" spans="1:4" x14ac:dyDescent="0.2">
      <c r="A925" t="s">
        <v>3144</v>
      </c>
      <c r="D925" s="13"/>
    </row>
    <row r="926" spans="1:4" x14ac:dyDescent="0.2">
      <c r="A926" t="s">
        <v>3144</v>
      </c>
      <c r="D926" s="13"/>
    </row>
    <row r="927" spans="1:4" x14ac:dyDescent="0.2">
      <c r="A927" t="s">
        <v>3144</v>
      </c>
      <c r="D927" s="13"/>
    </row>
    <row r="928" spans="1:4" x14ac:dyDescent="0.2">
      <c r="A928" t="s">
        <v>520</v>
      </c>
      <c r="D928" s="13"/>
    </row>
    <row r="929" spans="1:4" x14ac:dyDescent="0.2">
      <c r="A929" t="s">
        <v>3144</v>
      </c>
      <c r="D929" s="13"/>
    </row>
    <row r="930" spans="1:4" x14ac:dyDescent="0.2">
      <c r="A930" t="s">
        <v>520</v>
      </c>
      <c r="D930" s="13"/>
    </row>
    <row r="931" spans="1:4" x14ac:dyDescent="0.2">
      <c r="A931" t="s">
        <v>520</v>
      </c>
      <c r="D931" s="13"/>
    </row>
    <row r="932" spans="1:4" x14ac:dyDescent="0.2">
      <c r="A932" t="s">
        <v>3144</v>
      </c>
      <c r="D932" s="13"/>
    </row>
    <row r="933" spans="1:4" x14ac:dyDescent="0.2">
      <c r="A933" t="s">
        <v>3144</v>
      </c>
      <c r="D933" s="13"/>
    </row>
    <row r="934" spans="1:4" x14ac:dyDescent="0.2">
      <c r="A934" t="s">
        <v>3144</v>
      </c>
      <c r="D934" s="13"/>
    </row>
    <row r="935" spans="1:4" x14ac:dyDescent="0.2">
      <c r="A935" t="s">
        <v>3144</v>
      </c>
      <c r="D935" s="13"/>
    </row>
    <row r="936" spans="1:4" x14ac:dyDescent="0.2">
      <c r="A936" t="s">
        <v>520</v>
      </c>
      <c r="D936" s="13"/>
    </row>
    <row r="937" spans="1:4" x14ac:dyDescent="0.2">
      <c r="A937" t="s">
        <v>3144</v>
      </c>
      <c r="D937" s="13"/>
    </row>
    <row r="938" spans="1:4" x14ac:dyDescent="0.2">
      <c r="A938" t="s">
        <v>520</v>
      </c>
      <c r="D938" s="13"/>
    </row>
    <row r="939" spans="1:4" x14ac:dyDescent="0.2">
      <c r="A939" t="s">
        <v>520</v>
      </c>
      <c r="D939" s="13"/>
    </row>
    <row r="940" spans="1:4" x14ac:dyDescent="0.2">
      <c r="A940" t="s">
        <v>3144</v>
      </c>
      <c r="D940" s="13"/>
    </row>
    <row r="941" spans="1:4" x14ac:dyDescent="0.2">
      <c r="A941" t="s">
        <v>3144</v>
      </c>
      <c r="D941" s="13"/>
    </row>
    <row r="942" spans="1:4" x14ac:dyDescent="0.2">
      <c r="A942" t="s">
        <v>3144</v>
      </c>
      <c r="D942" s="13"/>
    </row>
    <row r="943" spans="1:4" x14ac:dyDescent="0.2">
      <c r="A943" t="s">
        <v>3144</v>
      </c>
      <c r="D943" s="13"/>
    </row>
    <row r="944" spans="1:4" x14ac:dyDescent="0.2">
      <c r="A944" t="s">
        <v>520</v>
      </c>
      <c r="D944" s="13"/>
    </row>
    <row r="945" spans="1:4" x14ac:dyDescent="0.2">
      <c r="A945" t="s">
        <v>3144</v>
      </c>
      <c r="D945" s="13"/>
    </row>
    <row r="946" spans="1:4" x14ac:dyDescent="0.2">
      <c r="A946" t="s">
        <v>520</v>
      </c>
      <c r="D946" s="13"/>
    </row>
    <row r="947" spans="1:4" x14ac:dyDescent="0.2">
      <c r="A947" t="s">
        <v>520</v>
      </c>
      <c r="D947" s="13"/>
    </row>
    <row r="948" spans="1:4" x14ac:dyDescent="0.2">
      <c r="A948" t="s">
        <v>3144</v>
      </c>
      <c r="D948" s="13"/>
    </row>
    <row r="949" spans="1:4" x14ac:dyDescent="0.2">
      <c r="A949" t="s">
        <v>3144</v>
      </c>
      <c r="D949" s="13"/>
    </row>
    <row r="950" spans="1:4" x14ac:dyDescent="0.2">
      <c r="A950" t="s">
        <v>3144</v>
      </c>
      <c r="D950" s="13"/>
    </row>
    <row r="951" spans="1:4" x14ac:dyDescent="0.2">
      <c r="A951" t="s">
        <v>3144</v>
      </c>
      <c r="D951" s="13"/>
    </row>
    <row r="952" spans="1:4" x14ac:dyDescent="0.2">
      <c r="A952" t="s">
        <v>520</v>
      </c>
      <c r="D952" s="13"/>
    </row>
    <row r="953" spans="1:4" x14ac:dyDescent="0.2">
      <c r="A953" t="s">
        <v>3144</v>
      </c>
      <c r="D953" s="13"/>
    </row>
    <row r="954" spans="1:4" x14ac:dyDescent="0.2">
      <c r="A954" t="s">
        <v>520</v>
      </c>
      <c r="D954" s="13"/>
    </row>
    <row r="955" spans="1:4" x14ac:dyDescent="0.2">
      <c r="A955" t="s">
        <v>520</v>
      </c>
      <c r="D955" s="13"/>
    </row>
    <row r="956" spans="1:4" x14ac:dyDescent="0.2">
      <c r="A956" t="s">
        <v>3144</v>
      </c>
      <c r="D956" s="13"/>
    </row>
    <row r="957" spans="1:4" x14ac:dyDescent="0.2">
      <c r="A957" t="s">
        <v>3144</v>
      </c>
      <c r="D957" s="13"/>
    </row>
    <row r="958" spans="1:4" x14ac:dyDescent="0.2">
      <c r="A958" t="s">
        <v>3144</v>
      </c>
      <c r="D958" s="13"/>
    </row>
    <row r="959" spans="1:4" x14ac:dyDescent="0.2">
      <c r="A959" t="s">
        <v>3144</v>
      </c>
      <c r="D959" s="13"/>
    </row>
    <row r="960" spans="1:4" x14ac:dyDescent="0.2">
      <c r="A960" t="s">
        <v>520</v>
      </c>
      <c r="D960" s="13"/>
    </row>
    <row r="961" spans="1:4" x14ac:dyDescent="0.2">
      <c r="A961" t="s">
        <v>3144</v>
      </c>
      <c r="D961" s="13"/>
    </row>
    <row r="962" spans="1:4" x14ac:dyDescent="0.2">
      <c r="A962" t="s">
        <v>520</v>
      </c>
      <c r="D962" s="13"/>
    </row>
    <row r="963" spans="1:4" x14ac:dyDescent="0.2">
      <c r="A963" t="s">
        <v>520</v>
      </c>
      <c r="D963" s="13"/>
    </row>
    <row r="964" spans="1:4" x14ac:dyDescent="0.2">
      <c r="A964" t="s">
        <v>3144</v>
      </c>
      <c r="D964" s="13"/>
    </row>
    <row r="965" spans="1:4" x14ac:dyDescent="0.2">
      <c r="A965" t="s">
        <v>3144</v>
      </c>
      <c r="D965" s="13"/>
    </row>
    <row r="966" spans="1:4" x14ac:dyDescent="0.2">
      <c r="A966" t="s">
        <v>3144</v>
      </c>
      <c r="D966" s="13"/>
    </row>
    <row r="967" spans="1:4" x14ac:dyDescent="0.2">
      <c r="A967" t="s">
        <v>3144</v>
      </c>
      <c r="D967" s="13"/>
    </row>
    <row r="968" spans="1:4" x14ac:dyDescent="0.2">
      <c r="A968" t="s">
        <v>520</v>
      </c>
      <c r="D968" s="13"/>
    </row>
    <row r="969" spans="1:4" x14ac:dyDescent="0.2">
      <c r="A969" t="s">
        <v>3144</v>
      </c>
      <c r="D969" s="13"/>
    </row>
    <row r="970" spans="1:4" x14ac:dyDescent="0.2">
      <c r="A970" t="s">
        <v>520</v>
      </c>
      <c r="D970" s="13"/>
    </row>
    <row r="971" spans="1:4" x14ac:dyDescent="0.2">
      <c r="A971" t="s">
        <v>520</v>
      </c>
      <c r="D971" s="13"/>
    </row>
    <row r="972" spans="1:4" x14ac:dyDescent="0.2">
      <c r="A972" t="s">
        <v>3144</v>
      </c>
      <c r="D972" s="13"/>
    </row>
    <row r="973" spans="1:4" x14ac:dyDescent="0.2">
      <c r="A973" t="s">
        <v>3144</v>
      </c>
      <c r="D973" s="13"/>
    </row>
    <row r="974" spans="1:4" x14ac:dyDescent="0.2">
      <c r="A974" t="s">
        <v>3144</v>
      </c>
      <c r="D974" s="13"/>
    </row>
    <row r="975" spans="1:4" x14ac:dyDescent="0.2">
      <c r="A975" t="s">
        <v>3144</v>
      </c>
      <c r="D975" s="13"/>
    </row>
    <row r="976" spans="1:4" x14ac:dyDescent="0.2">
      <c r="A976" t="s">
        <v>520</v>
      </c>
      <c r="D976" s="13"/>
    </row>
    <row r="977" spans="1:4" x14ac:dyDescent="0.2">
      <c r="A977" t="s">
        <v>3144</v>
      </c>
      <c r="D977" s="13"/>
    </row>
    <row r="978" spans="1:4" x14ac:dyDescent="0.2">
      <c r="A978" t="s">
        <v>520</v>
      </c>
      <c r="D978" s="13"/>
    </row>
    <row r="979" spans="1:4" x14ac:dyDescent="0.2">
      <c r="A979" t="s">
        <v>520</v>
      </c>
      <c r="D979" s="13"/>
    </row>
    <row r="980" spans="1:4" x14ac:dyDescent="0.2">
      <c r="A980" t="s">
        <v>3144</v>
      </c>
      <c r="D980" s="13"/>
    </row>
    <row r="981" spans="1:4" x14ac:dyDescent="0.2">
      <c r="A981" t="s">
        <v>3144</v>
      </c>
      <c r="D981" s="13"/>
    </row>
    <row r="982" spans="1:4" x14ac:dyDescent="0.2">
      <c r="A982" t="s">
        <v>3144</v>
      </c>
      <c r="D982" s="13"/>
    </row>
    <row r="983" spans="1:4" x14ac:dyDescent="0.2">
      <c r="A983" t="s">
        <v>3144</v>
      </c>
      <c r="D983" s="13"/>
    </row>
    <row r="984" spans="1:4" x14ac:dyDescent="0.2">
      <c r="A984" t="s">
        <v>520</v>
      </c>
      <c r="D984" s="13"/>
    </row>
    <row r="985" spans="1:4" x14ac:dyDescent="0.2">
      <c r="A985" t="s">
        <v>3144</v>
      </c>
      <c r="D985" s="13"/>
    </row>
    <row r="986" spans="1:4" x14ac:dyDescent="0.2">
      <c r="A986" t="s">
        <v>520</v>
      </c>
      <c r="D986" s="13"/>
    </row>
    <row r="987" spans="1:4" x14ac:dyDescent="0.2">
      <c r="A987" t="s">
        <v>520</v>
      </c>
      <c r="D987" s="13"/>
    </row>
    <row r="988" spans="1:4" x14ac:dyDescent="0.2">
      <c r="A988" t="s">
        <v>3144</v>
      </c>
      <c r="D988" s="13"/>
    </row>
    <row r="989" spans="1:4" x14ac:dyDescent="0.2">
      <c r="A989" t="s">
        <v>3144</v>
      </c>
      <c r="D989" s="13"/>
    </row>
    <row r="990" spans="1:4" x14ac:dyDescent="0.2">
      <c r="A990" t="s">
        <v>3144</v>
      </c>
      <c r="D990" s="13"/>
    </row>
    <row r="991" spans="1:4" x14ac:dyDescent="0.2">
      <c r="A991" t="s">
        <v>3144</v>
      </c>
      <c r="D991" s="13"/>
    </row>
    <row r="992" spans="1:4" x14ac:dyDescent="0.2">
      <c r="A992" t="s">
        <v>520</v>
      </c>
      <c r="D992" s="13"/>
    </row>
    <row r="993" spans="1:4" x14ac:dyDescent="0.2">
      <c r="A993" t="s">
        <v>3144</v>
      </c>
      <c r="D993" s="13"/>
    </row>
    <row r="994" spans="1:4" x14ac:dyDescent="0.2">
      <c r="A994" t="s">
        <v>520</v>
      </c>
      <c r="D994" s="13"/>
    </row>
    <row r="995" spans="1:4" x14ac:dyDescent="0.2">
      <c r="A995" t="s">
        <v>520</v>
      </c>
      <c r="D995" s="13"/>
    </row>
    <row r="996" spans="1:4" x14ac:dyDescent="0.2">
      <c r="A996" t="s">
        <v>3144</v>
      </c>
      <c r="D996" s="13"/>
    </row>
    <row r="997" spans="1:4" x14ac:dyDescent="0.2">
      <c r="A997" t="s">
        <v>3144</v>
      </c>
      <c r="D997" s="13"/>
    </row>
    <row r="998" spans="1:4" x14ac:dyDescent="0.2">
      <c r="A998" t="s">
        <v>3144</v>
      </c>
      <c r="D998" s="13"/>
    </row>
    <row r="999" spans="1:4" x14ac:dyDescent="0.2">
      <c r="A999" t="s">
        <v>3144</v>
      </c>
      <c r="D999" s="13"/>
    </row>
    <row r="1000" spans="1:4" x14ac:dyDescent="0.2">
      <c r="A1000" t="s">
        <v>520</v>
      </c>
      <c r="D1000" s="13"/>
    </row>
    <row r="1001" spans="1:4" x14ac:dyDescent="0.2">
      <c r="A1001" t="s">
        <v>3144</v>
      </c>
      <c r="D1001" s="13"/>
    </row>
    <row r="1002" spans="1:4" x14ac:dyDescent="0.2">
      <c r="A1002" t="s">
        <v>520</v>
      </c>
      <c r="D1002" s="13"/>
    </row>
    <row r="1003" spans="1:4" x14ac:dyDescent="0.2">
      <c r="A1003" t="s">
        <v>520</v>
      </c>
      <c r="D1003" s="13"/>
    </row>
    <row r="1004" spans="1:4" x14ac:dyDescent="0.2">
      <c r="A1004" t="s">
        <v>3144</v>
      </c>
      <c r="D1004" s="13"/>
    </row>
    <row r="1005" spans="1:4" x14ac:dyDescent="0.2">
      <c r="A1005" t="s">
        <v>3144</v>
      </c>
      <c r="D1005" s="13"/>
    </row>
    <row r="1006" spans="1:4" x14ac:dyDescent="0.2">
      <c r="A1006" t="s">
        <v>3144</v>
      </c>
      <c r="D1006" s="13"/>
    </row>
    <row r="1007" spans="1:4" x14ac:dyDescent="0.2">
      <c r="A1007" t="s">
        <v>3144</v>
      </c>
      <c r="D1007" s="13"/>
    </row>
    <row r="1008" spans="1:4" x14ac:dyDescent="0.2">
      <c r="A1008" t="s">
        <v>520</v>
      </c>
      <c r="D1008" s="13"/>
    </row>
    <row r="1009" spans="1:4" x14ac:dyDescent="0.2">
      <c r="A1009" t="s">
        <v>3144</v>
      </c>
      <c r="D1009" s="13"/>
    </row>
    <row r="1010" spans="1:4" x14ac:dyDescent="0.2">
      <c r="A1010" t="s">
        <v>520</v>
      </c>
      <c r="D1010" s="13"/>
    </row>
    <row r="1011" spans="1:4" x14ac:dyDescent="0.2">
      <c r="A1011" t="s">
        <v>520</v>
      </c>
      <c r="D1011" s="13"/>
    </row>
    <row r="1012" spans="1:4" x14ac:dyDescent="0.2">
      <c r="A1012" t="s">
        <v>3144</v>
      </c>
      <c r="D1012" s="13"/>
    </row>
    <row r="1013" spans="1:4" x14ac:dyDescent="0.2">
      <c r="A1013" t="s">
        <v>3144</v>
      </c>
      <c r="D1013" s="13"/>
    </row>
    <row r="1014" spans="1:4" x14ac:dyDescent="0.2">
      <c r="A1014" t="s">
        <v>3144</v>
      </c>
      <c r="D1014" s="13"/>
    </row>
    <row r="1015" spans="1:4" x14ac:dyDescent="0.2">
      <c r="A1015" t="s">
        <v>3144</v>
      </c>
      <c r="D1015" s="13"/>
    </row>
    <row r="1016" spans="1:4" x14ac:dyDescent="0.2">
      <c r="A1016" t="s">
        <v>520</v>
      </c>
      <c r="D1016" s="13"/>
    </row>
    <row r="1017" spans="1:4" x14ac:dyDescent="0.2">
      <c r="A1017" t="s">
        <v>3144</v>
      </c>
      <c r="D1017" s="13"/>
    </row>
    <row r="1018" spans="1:4" x14ac:dyDescent="0.2">
      <c r="A1018" t="s">
        <v>520</v>
      </c>
      <c r="D1018" s="13"/>
    </row>
    <row r="1019" spans="1:4" x14ac:dyDescent="0.2">
      <c r="A1019" t="s">
        <v>520</v>
      </c>
      <c r="D1019" s="13"/>
    </row>
    <row r="1020" spans="1:4" x14ac:dyDescent="0.2">
      <c r="A1020" t="s">
        <v>3144</v>
      </c>
      <c r="D1020" s="13"/>
    </row>
    <row r="1021" spans="1:4" x14ac:dyDescent="0.2">
      <c r="A1021" t="s">
        <v>3144</v>
      </c>
      <c r="D1021" s="13"/>
    </row>
    <row r="1022" spans="1:4" x14ac:dyDescent="0.2">
      <c r="A1022" t="s">
        <v>3144</v>
      </c>
      <c r="D1022" s="13"/>
    </row>
    <row r="1023" spans="1:4" x14ac:dyDescent="0.2">
      <c r="A1023" t="s">
        <v>3144</v>
      </c>
      <c r="D1023" s="13"/>
    </row>
    <row r="1024" spans="1:4" x14ac:dyDescent="0.2">
      <c r="A1024" t="s">
        <v>520</v>
      </c>
      <c r="D1024" s="13"/>
    </row>
    <row r="1025" spans="1:4" x14ac:dyDescent="0.2">
      <c r="A1025" t="s">
        <v>3144</v>
      </c>
      <c r="D1025" s="13"/>
    </row>
    <row r="1026" spans="1:4" x14ac:dyDescent="0.2">
      <c r="A1026" t="s">
        <v>520</v>
      </c>
      <c r="D1026" s="13"/>
    </row>
    <row r="1027" spans="1:4" x14ac:dyDescent="0.2">
      <c r="A1027" t="s">
        <v>520</v>
      </c>
      <c r="D1027" s="13"/>
    </row>
    <row r="1028" spans="1:4" x14ac:dyDescent="0.2">
      <c r="A1028" t="s">
        <v>3144</v>
      </c>
      <c r="D1028" s="13"/>
    </row>
    <row r="1029" spans="1:4" x14ac:dyDescent="0.2">
      <c r="A1029" t="s">
        <v>3144</v>
      </c>
      <c r="D1029" s="13"/>
    </row>
    <row r="1030" spans="1:4" x14ac:dyDescent="0.2">
      <c r="A1030" t="s">
        <v>3144</v>
      </c>
      <c r="D1030" s="13"/>
    </row>
    <row r="1031" spans="1:4" x14ac:dyDescent="0.2">
      <c r="A1031" t="s">
        <v>3144</v>
      </c>
      <c r="D1031" s="13"/>
    </row>
    <row r="1032" spans="1:4" x14ac:dyDescent="0.2">
      <c r="A1032" t="s">
        <v>520</v>
      </c>
      <c r="D1032" s="13"/>
    </row>
    <row r="1033" spans="1:4" x14ac:dyDescent="0.2">
      <c r="A1033" t="s">
        <v>3144</v>
      </c>
      <c r="D1033" s="13"/>
    </row>
    <row r="1034" spans="1:4" x14ac:dyDescent="0.2">
      <c r="A1034" t="s">
        <v>520</v>
      </c>
      <c r="D1034" s="13"/>
    </row>
    <row r="1035" spans="1:4" x14ac:dyDescent="0.2">
      <c r="A1035" t="s">
        <v>520</v>
      </c>
      <c r="D1035" s="13"/>
    </row>
    <row r="1036" spans="1:4" x14ac:dyDescent="0.2">
      <c r="A1036" t="s">
        <v>3144</v>
      </c>
      <c r="D1036" s="13"/>
    </row>
    <row r="1037" spans="1:4" x14ac:dyDescent="0.2">
      <c r="A1037" t="s">
        <v>3144</v>
      </c>
      <c r="D1037" s="13"/>
    </row>
    <row r="1038" spans="1:4" x14ac:dyDescent="0.2">
      <c r="A1038" t="s">
        <v>3144</v>
      </c>
      <c r="D1038" s="13"/>
    </row>
    <row r="1039" spans="1:4" x14ac:dyDescent="0.2">
      <c r="A1039" t="s">
        <v>3144</v>
      </c>
      <c r="D1039" s="13"/>
    </row>
    <row r="1040" spans="1:4" x14ac:dyDescent="0.2">
      <c r="A1040" t="s">
        <v>520</v>
      </c>
      <c r="D1040" s="13"/>
    </row>
    <row r="1041" spans="1:4" x14ac:dyDescent="0.2">
      <c r="A1041" t="s">
        <v>3144</v>
      </c>
      <c r="D1041" s="13"/>
    </row>
    <row r="1042" spans="1:4" x14ac:dyDescent="0.2">
      <c r="A1042" t="s">
        <v>520</v>
      </c>
      <c r="D1042" s="13"/>
    </row>
    <row r="1043" spans="1:4" x14ac:dyDescent="0.2">
      <c r="A1043" t="s">
        <v>520</v>
      </c>
      <c r="D1043" s="13"/>
    </row>
    <row r="1044" spans="1:4" x14ac:dyDescent="0.2">
      <c r="A1044" t="s">
        <v>3144</v>
      </c>
      <c r="D1044" s="13"/>
    </row>
    <row r="1045" spans="1:4" x14ac:dyDescent="0.2">
      <c r="A1045" t="s">
        <v>3144</v>
      </c>
      <c r="D1045" s="13"/>
    </row>
    <row r="1046" spans="1:4" x14ac:dyDescent="0.2">
      <c r="A1046" t="s">
        <v>3144</v>
      </c>
      <c r="D1046" s="13"/>
    </row>
    <row r="1047" spans="1:4" x14ac:dyDescent="0.2">
      <c r="A1047" t="s">
        <v>3144</v>
      </c>
      <c r="D1047" s="13"/>
    </row>
    <row r="1048" spans="1:4" x14ac:dyDescent="0.2">
      <c r="A1048" t="s">
        <v>520</v>
      </c>
      <c r="D1048" s="13"/>
    </row>
    <row r="1049" spans="1:4" x14ac:dyDescent="0.2">
      <c r="A1049" t="s">
        <v>3144</v>
      </c>
      <c r="D1049" s="13"/>
    </row>
    <row r="1050" spans="1:4" x14ac:dyDescent="0.2">
      <c r="A1050" t="s">
        <v>520</v>
      </c>
      <c r="D1050" s="13"/>
    </row>
    <row r="1051" spans="1:4" x14ac:dyDescent="0.2">
      <c r="A1051" t="s">
        <v>520</v>
      </c>
      <c r="D1051" s="13"/>
    </row>
    <row r="1052" spans="1:4" x14ac:dyDescent="0.2">
      <c r="A1052" t="s">
        <v>3144</v>
      </c>
      <c r="D1052" s="13"/>
    </row>
    <row r="1053" spans="1:4" x14ac:dyDescent="0.2">
      <c r="A1053" t="s">
        <v>3144</v>
      </c>
      <c r="D1053" s="13"/>
    </row>
    <row r="1054" spans="1:4" x14ac:dyDescent="0.2">
      <c r="A1054" t="s">
        <v>3144</v>
      </c>
      <c r="D1054" s="13"/>
    </row>
    <row r="1055" spans="1:4" x14ac:dyDescent="0.2">
      <c r="A1055" t="s">
        <v>3144</v>
      </c>
      <c r="D1055" s="13"/>
    </row>
    <row r="1056" spans="1:4" x14ac:dyDescent="0.2">
      <c r="A1056" t="s">
        <v>520</v>
      </c>
      <c r="D1056" s="13"/>
    </row>
    <row r="1057" spans="1:4" x14ac:dyDescent="0.2">
      <c r="A1057" t="s">
        <v>3144</v>
      </c>
      <c r="D1057" s="13"/>
    </row>
    <row r="1058" spans="1:4" x14ac:dyDescent="0.2">
      <c r="A1058" t="s">
        <v>520</v>
      </c>
      <c r="D1058" s="13"/>
    </row>
    <row r="1059" spans="1:4" x14ac:dyDescent="0.2">
      <c r="A1059" t="s">
        <v>520</v>
      </c>
      <c r="D1059" s="13"/>
    </row>
    <row r="1060" spans="1:4" x14ac:dyDescent="0.2">
      <c r="A1060" t="s">
        <v>3144</v>
      </c>
      <c r="D1060" s="13"/>
    </row>
    <row r="1061" spans="1:4" x14ac:dyDescent="0.2">
      <c r="A1061" t="s">
        <v>3144</v>
      </c>
      <c r="D1061" s="13"/>
    </row>
    <row r="1062" spans="1:4" x14ac:dyDescent="0.2">
      <c r="A1062" t="s">
        <v>3144</v>
      </c>
      <c r="D1062" s="13"/>
    </row>
    <row r="1063" spans="1:4" x14ac:dyDescent="0.2">
      <c r="A1063" t="s">
        <v>3144</v>
      </c>
      <c r="D1063" s="13"/>
    </row>
    <row r="1064" spans="1:4" x14ac:dyDescent="0.2">
      <c r="A1064" t="s">
        <v>520</v>
      </c>
      <c r="D1064" s="13"/>
    </row>
    <row r="1065" spans="1:4" x14ac:dyDescent="0.2">
      <c r="A1065" t="s">
        <v>3144</v>
      </c>
      <c r="D1065" s="13"/>
    </row>
    <row r="1066" spans="1:4" x14ac:dyDescent="0.2">
      <c r="A1066" t="s">
        <v>3144</v>
      </c>
      <c r="D1066" s="13"/>
    </row>
    <row r="1067" spans="1:4" x14ac:dyDescent="0.2">
      <c r="A1067" t="s">
        <v>520</v>
      </c>
      <c r="D1067" s="13"/>
    </row>
    <row r="1068" spans="1:4" x14ac:dyDescent="0.2">
      <c r="A1068" t="s">
        <v>3144</v>
      </c>
      <c r="D1068" s="13"/>
    </row>
    <row r="1069" spans="1:4" x14ac:dyDescent="0.2">
      <c r="A1069" t="s">
        <v>3144</v>
      </c>
      <c r="D1069" s="13"/>
    </row>
    <row r="1070" spans="1:4" x14ac:dyDescent="0.2">
      <c r="A1070" t="s">
        <v>3144</v>
      </c>
      <c r="D1070" s="13"/>
    </row>
    <row r="1071" spans="1:4" x14ac:dyDescent="0.2">
      <c r="A1071" t="s">
        <v>3144</v>
      </c>
      <c r="D1071" s="13"/>
    </row>
    <row r="1072" spans="1:4" x14ac:dyDescent="0.2">
      <c r="A1072" t="s">
        <v>520</v>
      </c>
      <c r="D1072" s="13"/>
    </row>
    <row r="1073" spans="1:4" x14ac:dyDescent="0.2">
      <c r="A1073" t="s">
        <v>3144</v>
      </c>
      <c r="D1073" s="13"/>
    </row>
    <row r="1074" spans="1:4" x14ac:dyDescent="0.2">
      <c r="A1074" t="s">
        <v>520</v>
      </c>
      <c r="D1074" s="13"/>
    </row>
    <row r="1075" spans="1:4" x14ac:dyDescent="0.2">
      <c r="A1075" t="s">
        <v>520</v>
      </c>
      <c r="D1075" s="13"/>
    </row>
    <row r="1076" spans="1:4" x14ac:dyDescent="0.2">
      <c r="A1076" t="s">
        <v>3144</v>
      </c>
      <c r="D1076" s="13"/>
    </row>
    <row r="1077" spans="1:4" x14ac:dyDescent="0.2">
      <c r="A1077" t="s">
        <v>3144</v>
      </c>
      <c r="D1077" s="13"/>
    </row>
    <row r="1078" spans="1:4" x14ac:dyDescent="0.2">
      <c r="A1078" t="s">
        <v>3144</v>
      </c>
      <c r="D1078" s="13"/>
    </row>
    <row r="1079" spans="1:4" x14ac:dyDescent="0.2">
      <c r="A1079" t="s">
        <v>3144</v>
      </c>
      <c r="D1079" s="13"/>
    </row>
    <row r="1080" spans="1:4" x14ac:dyDescent="0.2">
      <c r="A1080" t="s">
        <v>3144</v>
      </c>
      <c r="D1080" s="13"/>
    </row>
    <row r="1081" spans="1:4" x14ac:dyDescent="0.2">
      <c r="A1081" t="s">
        <v>3144</v>
      </c>
      <c r="D1081" s="13"/>
    </row>
    <row r="1082" spans="1:4" x14ac:dyDescent="0.2">
      <c r="A1082" t="s">
        <v>3144</v>
      </c>
      <c r="D1082" s="13"/>
    </row>
    <row r="1083" spans="1:4" x14ac:dyDescent="0.2">
      <c r="A1083" t="s">
        <v>520</v>
      </c>
      <c r="D1083" s="13"/>
    </row>
    <row r="1084" spans="1:4" x14ac:dyDescent="0.2">
      <c r="A1084" t="s">
        <v>3144</v>
      </c>
      <c r="D1084" s="13"/>
    </row>
    <row r="1085" spans="1:4" x14ac:dyDescent="0.2">
      <c r="A1085" t="s">
        <v>3144</v>
      </c>
      <c r="D1085" s="13"/>
    </row>
    <row r="1086" spans="1:4" x14ac:dyDescent="0.2">
      <c r="A1086" t="s">
        <v>3144</v>
      </c>
      <c r="D1086" s="13"/>
    </row>
    <row r="1087" spans="1:4" x14ac:dyDescent="0.2">
      <c r="A1087" t="s">
        <v>3144</v>
      </c>
      <c r="D1087" s="13"/>
    </row>
    <row r="1088" spans="1:4" x14ac:dyDescent="0.2">
      <c r="A1088" t="s">
        <v>520</v>
      </c>
      <c r="D1088" s="13"/>
    </row>
    <row r="1089" spans="1:4" x14ac:dyDescent="0.2">
      <c r="A1089" t="s">
        <v>3144</v>
      </c>
      <c r="D1089" s="13"/>
    </row>
    <row r="1090" spans="1:4" x14ac:dyDescent="0.2">
      <c r="A1090" t="s">
        <v>520</v>
      </c>
      <c r="D1090" s="13"/>
    </row>
    <row r="1091" spans="1:4" x14ac:dyDescent="0.2">
      <c r="A1091" t="s">
        <v>520</v>
      </c>
      <c r="D1091" s="13"/>
    </row>
    <row r="1092" spans="1:4" x14ac:dyDescent="0.2">
      <c r="A1092" t="s">
        <v>3144</v>
      </c>
      <c r="D1092" s="13"/>
    </row>
    <row r="1093" spans="1:4" x14ac:dyDescent="0.2">
      <c r="A1093" t="s">
        <v>3144</v>
      </c>
      <c r="D1093" s="13"/>
    </row>
    <row r="1094" spans="1:4" x14ac:dyDescent="0.2">
      <c r="A1094" t="s">
        <v>3144</v>
      </c>
      <c r="D1094" s="13"/>
    </row>
    <row r="1095" spans="1:4" x14ac:dyDescent="0.2">
      <c r="A1095" t="s">
        <v>3144</v>
      </c>
      <c r="D1095" s="13"/>
    </row>
    <row r="1096" spans="1:4" x14ac:dyDescent="0.2">
      <c r="A1096" t="s">
        <v>3144</v>
      </c>
      <c r="D1096" s="13"/>
    </row>
    <row r="1097" spans="1:4" x14ac:dyDescent="0.2">
      <c r="A1097" t="s">
        <v>3144</v>
      </c>
      <c r="D1097" s="13"/>
    </row>
    <row r="1098" spans="1:4" x14ac:dyDescent="0.2">
      <c r="A1098" t="s">
        <v>3144</v>
      </c>
      <c r="D1098" s="13"/>
    </row>
    <row r="1099" spans="1:4" x14ac:dyDescent="0.2">
      <c r="A1099" t="s">
        <v>520</v>
      </c>
      <c r="D1099" s="13"/>
    </row>
    <row r="1100" spans="1:4" x14ac:dyDescent="0.2">
      <c r="A1100" t="s">
        <v>3144</v>
      </c>
      <c r="D1100" s="13"/>
    </row>
    <row r="1101" spans="1:4" x14ac:dyDescent="0.2">
      <c r="A1101" t="s">
        <v>3144</v>
      </c>
      <c r="D1101" s="13"/>
    </row>
    <row r="1102" spans="1:4" x14ac:dyDescent="0.2">
      <c r="A1102" t="s">
        <v>3144</v>
      </c>
      <c r="D1102" s="13"/>
    </row>
    <row r="1103" spans="1:4" x14ac:dyDescent="0.2">
      <c r="A1103" t="s">
        <v>3144</v>
      </c>
      <c r="D1103" s="13"/>
    </row>
    <row r="1104" spans="1:4" x14ac:dyDescent="0.2">
      <c r="A1104" t="s">
        <v>520</v>
      </c>
      <c r="D1104" s="13"/>
    </row>
    <row r="1105" spans="1:4" x14ac:dyDescent="0.2">
      <c r="A1105" t="s">
        <v>3144</v>
      </c>
      <c r="D1105" s="13"/>
    </row>
    <row r="1106" spans="1:4" x14ac:dyDescent="0.2">
      <c r="A1106" t="s">
        <v>3144</v>
      </c>
      <c r="D1106" s="13"/>
    </row>
    <row r="1107" spans="1:4" x14ac:dyDescent="0.2">
      <c r="A1107" t="s">
        <v>520</v>
      </c>
      <c r="D1107" s="13"/>
    </row>
    <row r="1108" spans="1:4" x14ac:dyDescent="0.2">
      <c r="A1108" t="s">
        <v>3144</v>
      </c>
      <c r="D1108" s="13"/>
    </row>
    <row r="1109" spans="1:4" x14ac:dyDescent="0.2">
      <c r="A1109" t="s">
        <v>3144</v>
      </c>
      <c r="D1109" s="13"/>
    </row>
    <row r="1110" spans="1:4" x14ac:dyDescent="0.2">
      <c r="A1110" t="s">
        <v>3144</v>
      </c>
      <c r="D1110" s="13"/>
    </row>
    <row r="1111" spans="1:4" x14ac:dyDescent="0.2">
      <c r="A1111" t="s">
        <v>3144</v>
      </c>
      <c r="D1111" s="13"/>
    </row>
    <row r="1112" spans="1:4" x14ac:dyDescent="0.2">
      <c r="A1112" t="s">
        <v>3144</v>
      </c>
      <c r="D1112" s="13"/>
    </row>
    <row r="1113" spans="1:4" x14ac:dyDescent="0.2">
      <c r="A1113" t="s">
        <v>3144</v>
      </c>
      <c r="D1113" s="13"/>
    </row>
    <row r="1114" spans="1:4" x14ac:dyDescent="0.2">
      <c r="A1114" t="s">
        <v>520</v>
      </c>
      <c r="D1114" s="13"/>
    </row>
    <row r="1115" spans="1:4" x14ac:dyDescent="0.2">
      <c r="A1115" t="s">
        <v>3144</v>
      </c>
      <c r="D1115" s="13"/>
    </row>
    <row r="1116" spans="1:4" x14ac:dyDescent="0.2">
      <c r="A1116" t="s">
        <v>3144</v>
      </c>
      <c r="D1116" s="13"/>
    </row>
    <row r="1117" spans="1:4" x14ac:dyDescent="0.2">
      <c r="A1117" t="s">
        <v>3144</v>
      </c>
      <c r="D1117" s="13"/>
    </row>
    <row r="1118" spans="1:4" x14ac:dyDescent="0.2">
      <c r="A1118" t="s">
        <v>3144</v>
      </c>
      <c r="D1118" s="13"/>
    </row>
    <row r="1119" spans="1:4" x14ac:dyDescent="0.2">
      <c r="A1119" t="s">
        <v>3144</v>
      </c>
      <c r="D1119" s="13"/>
    </row>
    <row r="1120" spans="1:4" x14ac:dyDescent="0.2">
      <c r="A1120" t="s">
        <v>3144</v>
      </c>
      <c r="D1120" s="13"/>
    </row>
    <row r="1121" spans="1:4" x14ac:dyDescent="0.2">
      <c r="A1121" t="s">
        <v>3144</v>
      </c>
      <c r="D1121" s="13"/>
    </row>
    <row r="1122" spans="1:4" x14ac:dyDescent="0.2">
      <c r="A1122" t="s">
        <v>520</v>
      </c>
      <c r="D1122" s="13"/>
    </row>
    <row r="1123" spans="1:4" x14ac:dyDescent="0.2">
      <c r="A1123" t="s">
        <v>3144</v>
      </c>
      <c r="D1123" s="13"/>
    </row>
    <row r="1124" spans="1:4" x14ac:dyDescent="0.2">
      <c r="A1124" t="s">
        <v>3144</v>
      </c>
      <c r="D1124" s="13"/>
    </row>
    <row r="1125" spans="1:4" x14ac:dyDescent="0.2">
      <c r="A1125" t="s">
        <v>3144</v>
      </c>
      <c r="D1125" s="13"/>
    </row>
    <row r="1126" spans="1:4" x14ac:dyDescent="0.2">
      <c r="A1126" t="s">
        <v>3144</v>
      </c>
      <c r="D1126" s="13"/>
    </row>
    <row r="1127" spans="1:4" x14ac:dyDescent="0.2">
      <c r="A1127" t="s">
        <v>3144</v>
      </c>
      <c r="D1127" s="13"/>
    </row>
    <row r="1128" spans="1:4" x14ac:dyDescent="0.2">
      <c r="A1128" t="s">
        <v>3144</v>
      </c>
      <c r="D1128" s="13"/>
    </row>
    <row r="1129" spans="1:4" x14ac:dyDescent="0.2">
      <c r="A1129" t="s">
        <v>3144</v>
      </c>
      <c r="D1129" s="13"/>
    </row>
    <row r="1130" spans="1:4" x14ac:dyDescent="0.2">
      <c r="A1130" t="s">
        <v>3144</v>
      </c>
      <c r="D1130" s="13"/>
    </row>
    <row r="1131" spans="1:4" x14ac:dyDescent="0.2">
      <c r="A1131" t="s">
        <v>520</v>
      </c>
      <c r="D1131" s="13"/>
    </row>
    <row r="1132" spans="1:4" x14ac:dyDescent="0.2">
      <c r="A1132" t="s">
        <v>3144</v>
      </c>
      <c r="D1132" s="13"/>
    </row>
    <row r="1133" spans="1:4" x14ac:dyDescent="0.2">
      <c r="A1133" t="s">
        <v>3144</v>
      </c>
      <c r="D1133" s="13"/>
    </row>
    <row r="1134" spans="1:4" x14ac:dyDescent="0.2">
      <c r="A1134" t="s">
        <v>3144</v>
      </c>
      <c r="D1134" s="13"/>
    </row>
    <row r="1135" spans="1:4" x14ac:dyDescent="0.2">
      <c r="A1135" t="s">
        <v>3144</v>
      </c>
      <c r="D1135" s="13"/>
    </row>
    <row r="1136" spans="1:4" x14ac:dyDescent="0.2">
      <c r="A1136" t="s">
        <v>3144</v>
      </c>
      <c r="D1136" s="13"/>
    </row>
    <row r="1137" spans="1:4" x14ac:dyDescent="0.2">
      <c r="A1137" t="s">
        <v>3144</v>
      </c>
      <c r="D1137" s="13"/>
    </row>
    <row r="1138" spans="1:4" x14ac:dyDescent="0.2">
      <c r="A1138" t="s">
        <v>3144</v>
      </c>
      <c r="D1138" s="13"/>
    </row>
    <row r="1139" spans="1:4" x14ac:dyDescent="0.2">
      <c r="A1139" t="s">
        <v>3144</v>
      </c>
      <c r="D1139" s="13"/>
    </row>
    <row r="1140" spans="1:4" x14ac:dyDescent="0.2">
      <c r="A1140" t="s">
        <v>3144</v>
      </c>
      <c r="D1140" s="13"/>
    </row>
    <row r="1141" spans="1:4" x14ac:dyDescent="0.2">
      <c r="A1141" t="s">
        <v>3144</v>
      </c>
      <c r="D1141" s="13"/>
    </row>
    <row r="1142" spans="1:4" x14ac:dyDescent="0.2">
      <c r="A1142" t="s">
        <v>3144</v>
      </c>
      <c r="D1142" s="13"/>
    </row>
    <row r="1143" spans="1:4" x14ac:dyDescent="0.2">
      <c r="A1143" t="s">
        <v>3144</v>
      </c>
      <c r="D1143" s="13"/>
    </row>
    <row r="1144" spans="1:4" x14ac:dyDescent="0.2">
      <c r="A1144" t="s">
        <v>520</v>
      </c>
      <c r="D1144" s="13"/>
    </row>
    <row r="1145" spans="1:4" x14ac:dyDescent="0.2">
      <c r="A1145" t="s">
        <v>3144</v>
      </c>
      <c r="D1145" s="13"/>
    </row>
    <row r="1146" spans="1:4" x14ac:dyDescent="0.2">
      <c r="A1146" t="s">
        <v>3144</v>
      </c>
      <c r="D1146" s="13"/>
    </row>
    <row r="1147" spans="1:4" x14ac:dyDescent="0.2">
      <c r="A1147" t="s">
        <v>3144</v>
      </c>
      <c r="D1147" s="13"/>
    </row>
    <row r="1148" spans="1:4" x14ac:dyDescent="0.2">
      <c r="A1148" t="s">
        <v>3144</v>
      </c>
      <c r="D1148" s="13"/>
    </row>
    <row r="1149" spans="1:4" x14ac:dyDescent="0.2">
      <c r="A1149" t="s">
        <v>3144</v>
      </c>
      <c r="D1149" s="13"/>
    </row>
    <row r="1150" spans="1:4" x14ac:dyDescent="0.2">
      <c r="A1150" t="s">
        <v>3144</v>
      </c>
      <c r="D1150" s="13"/>
    </row>
    <row r="1151" spans="1:4" x14ac:dyDescent="0.2">
      <c r="A1151" t="s">
        <v>3144</v>
      </c>
      <c r="D1151" s="13"/>
    </row>
    <row r="1152" spans="1:4" x14ac:dyDescent="0.2">
      <c r="A1152" t="s">
        <v>3144</v>
      </c>
      <c r="D1152" s="13"/>
    </row>
    <row r="1153" spans="1:4" x14ac:dyDescent="0.2">
      <c r="A1153" t="s">
        <v>3144</v>
      </c>
      <c r="D1153" s="13"/>
    </row>
    <row r="1154" spans="1:4" x14ac:dyDescent="0.2">
      <c r="A1154" t="s">
        <v>3144</v>
      </c>
      <c r="D1154" s="13"/>
    </row>
    <row r="1155" spans="1:4" x14ac:dyDescent="0.2">
      <c r="A1155" t="s">
        <v>3144</v>
      </c>
      <c r="D1155" s="13"/>
    </row>
    <row r="1156" spans="1:4" x14ac:dyDescent="0.2">
      <c r="A1156" t="s">
        <v>3144</v>
      </c>
      <c r="D1156" s="13"/>
    </row>
    <row r="1157" spans="1:4" x14ac:dyDescent="0.2">
      <c r="A1157" t="s">
        <v>3144</v>
      </c>
      <c r="D1157" s="13"/>
    </row>
    <row r="1158" spans="1:4" x14ac:dyDescent="0.2">
      <c r="A1158" t="s">
        <v>3144</v>
      </c>
      <c r="D1158" s="13"/>
    </row>
    <row r="1159" spans="1:4" x14ac:dyDescent="0.2">
      <c r="A1159" t="s">
        <v>3144</v>
      </c>
      <c r="D1159" s="13"/>
    </row>
    <row r="1160" spans="1:4" x14ac:dyDescent="0.2">
      <c r="A1160" t="s">
        <v>3144</v>
      </c>
      <c r="D1160" s="13"/>
    </row>
    <row r="1161" spans="1:4" x14ac:dyDescent="0.2">
      <c r="A1161" t="s">
        <v>3144</v>
      </c>
      <c r="D1161" s="13"/>
    </row>
    <row r="1162" spans="1:4" x14ac:dyDescent="0.2">
      <c r="A1162" t="s">
        <v>3144</v>
      </c>
      <c r="D1162" s="13"/>
    </row>
    <row r="1163" spans="1:4" x14ac:dyDescent="0.2">
      <c r="A1163" t="s">
        <v>520</v>
      </c>
      <c r="D1163" s="13"/>
    </row>
    <row r="1164" spans="1:4" x14ac:dyDescent="0.2">
      <c r="A1164" t="s">
        <v>3144</v>
      </c>
      <c r="D1164" s="13"/>
    </row>
    <row r="1165" spans="1:4" x14ac:dyDescent="0.2">
      <c r="A1165" t="s">
        <v>3144</v>
      </c>
      <c r="D1165" s="13"/>
    </row>
    <row r="1166" spans="1:4" x14ac:dyDescent="0.2">
      <c r="A1166" t="s">
        <v>3144</v>
      </c>
      <c r="D1166" s="13"/>
    </row>
    <row r="1167" spans="1:4" x14ac:dyDescent="0.2">
      <c r="A1167" t="s">
        <v>3144</v>
      </c>
      <c r="D1167" s="13"/>
    </row>
    <row r="1168" spans="1:4" x14ac:dyDescent="0.2">
      <c r="A1168" t="s">
        <v>3144</v>
      </c>
      <c r="D1168" s="13"/>
    </row>
    <row r="1169" spans="1:4" x14ac:dyDescent="0.2">
      <c r="A1169" t="s">
        <v>3144</v>
      </c>
      <c r="D1169" s="13"/>
    </row>
    <row r="1170" spans="1:4" x14ac:dyDescent="0.2">
      <c r="A1170" t="s">
        <v>3144</v>
      </c>
      <c r="D1170" s="13"/>
    </row>
    <row r="1171" spans="1:4" x14ac:dyDescent="0.2">
      <c r="A1171" t="s">
        <v>3144</v>
      </c>
      <c r="D1171" s="13"/>
    </row>
    <row r="1172" spans="1:4" x14ac:dyDescent="0.2">
      <c r="A1172" t="s">
        <v>896</v>
      </c>
      <c r="D1172" s="13"/>
    </row>
    <row r="1173" spans="1:4" x14ac:dyDescent="0.2">
      <c r="A1173" t="s">
        <v>3144</v>
      </c>
      <c r="D1173" s="13"/>
    </row>
    <row r="1174" spans="1:4" x14ac:dyDescent="0.2">
      <c r="A1174" t="s">
        <v>3144</v>
      </c>
      <c r="D1174" s="13"/>
    </row>
    <row r="1175" spans="1:4" x14ac:dyDescent="0.2">
      <c r="A1175" t="s">
        <v>3144</v>
      </c>
      <c r="D1175" s="13"/>
    </row>
    <row r="1176" spans="1:4" x14ac:dyDescent="0.2">
      <c r="A1176" t="s">
        <v>3144</v>
      </c>
      <c r="D1176" s="13"/>
    </row>
    <row r="1177" spans="1:4" x14ac:dyDescent="0.2">
      <c r="A1177" t="s">
        <v>3144</v>
      </c>
      <c r="D1177" s="13"/>
    </row>
    <row r="1178" spans="1:4" x14ac:dyDescent="0.2">
      <c r="A1178" t="s">
        <v>3144</v>
      </c>
      <c r="D1178" s="13"/>
    </row>
    <row r="1179" spans="1:4" x14ac:dyDescent="0.2">
      <c r="A1179" t="s">
        <v>3144</v>
      </c>
      <c r="D1179" s="13"/>
    </row>
    <row r="1180" spans="1:4" x14ac:dyDescent="0.2">
      <c r="A1180" t="s">
        <v>896</v>
      </c>
      <c r="D1180" s="13"/>
    </row>
    <row r="1181" spans="1:4" x14ac:dyDescent="0.2">
      <c r="A1181" t="s">
        <v>3144</v>
      </c>
      <c r="D1181" s="13"/>
    </row>
    <row r="1182" spans="1:4" x14ac:dyDescent="0.2">
      <c r="A1182" t="s">
        <v>3144</v>
      </c>
      <c r="D1182" s="13"/>
    </row>
    <row r="1183" spans="1:4" x14ac:dyDescent="0.2">
      <c r="A1183" t="s">
        <v>3144</v>
      </c>
      <c r="D1183" s="13"/>
    </row>
    <row r="1184" spans="1:4" x14ac:dyDescent="0.2">
      <c r="A1184" t="s">
        <v>3144</v>
      </c>
      <c r="D1184" s="13"/>
    </row>
    <row r="1185" spans="1:4" x14ac:dyDescent="0.2">
      <c r="A1185" t="s">
        <v>3144</v>
      </c>
      <c r="D1185" s="13"/>
    </row>
    <row r="1186" spans="1:4" x14ac:dyDescent="0.2">
      <c r="A1186" t="s">
        <v>3144</v>
      </c>
      <c r="D1186" s="13"/>
    </row>
    <row r="1187" spans="1:4" x14ac:dyDescent="0.2">
      <c r="A1187" t="s">
        <v>3144</v>
      </c>
      <c r="D1187" s="13"/>
    </row>
    <row r="1188" spans="1:4" x14ac:dyDescent="0.2">
      <c r="A1188" t="s">
        <v>3144</v>
      </c>
      <c r="D1188" s="13"/>
    </row>
    <row r="1189" spans="1:4" x14ac:dyDescent="0.2">
      <c r="A1189" t="s">
        <v>3144</v>
      </c>
      <c r="D1189" s="13"/>
    </row>
    <row r="1190" spans="1:4" x14ac:dyDescent="0.2">
      <c r="A1190" t="s">
        <v>896</v>
      </c>
      <c r="D1190" s="13"/>
    </row>
    <row r="1191" spans="1:4" x14ac:dyDescent="0.2">
      <c r="A1191" t="s">
        <v>896</v>
      </c>
      <c r="D1191" s="13"/>
    </row>
    <row r="1192" spans="1:4" x14ac:dyDescent="0.2">
      <c r="A1192" t="s">
        <v>896</v>
      </c>
      <c r="D1192" s="13"/>
    </row>
    <row r="1193" spans="1:4" x14ac:dyDescent="0.2">
      <c r="A1193" t="s">
        <v>896</v>
      </c>
      <c r="D1193" s="13"/>
    </row>
    <row r="1194" spans="1:4" x14ac:dyDescent="0.2">
      <c r="A1194" t="s">
        <v>896</v>
      </c>
      <c r="D1194" s="13"/>
    </row>
    <row r="1195" spans="1:4" x14ac:dyDescent="0.2">
      <c r="A1195" t="s">
        <v>896</v>
      </c>
      <c r="D1195" s="13"/>
    </row>
    <row r="1196" spans="1:4" x14ac:dyDescent="0.2">
      <c r="A1196" t="s">
        <v>3144</v>
      </c>
      <c r="D1196" s="13"/>
    </row>
    <row r="1197" spans="1:4" x14ac:dyDescent="0.2">
      <c r="A1197" t="s">
        <v>3144</v>
      </c>
      <c r="D1197" s="13"/>
    </row>
    <row r="1198" spans="1:4" x14ac:dyDescent="0.2">
      <c r="A1198" t="s">
        <v>3144</v>
      </c>
      <c r="D1198" s="13"/>
    </row>
    <row r="1199" spans="1:4" x14ac:dyDescent="0.2">
      <c r="A1199" t="s">
        <v>896</v>
      </c>
      <c r="D1199" s="13"/>
    </row>
    <row r="1200" spans="1:4" x14ac:dyDescent="0.2">
      <c r="A1200" t="s">
        <v>896</v>
      </c>
      <c r="D1200" s="13"/>
    </row>
    <row r="1201" spans="1:4" x14ac:dyDescent="0.2">
      <c r="A1201" t="s">
        <v>896</v>
      </c>
      <c r="D1201" s="13"/>
    </row>
    <row r="1202" spans="1:4" x14ac:dyDescent="0.2">
      <c r="A1202" t="s">
        <v>896</v>
      </c>
      <c r="D1202" s="13"/>
    </row>
    <row r="1203" spans="1:4" x14ac:dyDescent="0.2">
      <c r="A1203" t="s">
        <v>896</v>
      </c>
      <c r="D1203" s="13"/>
    </row>
    <row r="1204" spans="1:4" x14ac:dyDescent="0.2">
      <c r="A1204" t="s">
        <v>896</v>
      </c>
      <c r="D1204" s="13"/>
    </row>
    <row r="1205" spans="1:4" x14ac:dyDescent="0.2">
      <c r="A1205" t="s">
        <v>896</v>
      </c>
      <c r="D1205" s="13"/>
    </row>
    <row r="1206" spans="1:4" x14ac:dyDescent="0.2">
      <c r="A1206" t="s">
        <v>896</v>
      </c>
      <c r="D1206" s="13"/>
    </row>
    <row r="1207" spans="1:4" x14ac:dyDescent="0.2">
      <c r="A1207" t="s">
        <v>896</v>
      </c>
      <c r="D1207" s="13"/>
    </row>
    <row r="1208" spans="1:4" x14ac:dyDescent="0.2">
      <c r="A1208" t="s">
        <v>896</v>
      </c>
      <c r="D1208" s="13"/>
    </row>
    <row r="1209" spans="1:4" x14ac:dyDescent="0.2">
      <c r="A1209" t="s">
        <v>3144</v>
      </c>
      <c r="D1209" s="13"/>
    </row>
    <row r="1210" spans="1:4" x14ac:dyDescent="0.2">
      <c r="A1210" t="s">
        <v>896</v>
      </c>
      <c r="D1210" s="13"/>
    </row>
    <row r="1211" spans="1:4" x14ac:dyDescent="0.2">
      <c r="A1211" t="s">
        <v>896</v>
      </c>
      <c r="D1211" s="13"/>
    </row>
    <row r="1212" spans="1:4" x14ac:dyDescent="0.2">
      <c r="A1212" t="s">
        <v>896</v>
      </c>
      <c r="D1212" s="13"/>
    </row>
    <row r="1213" spans="1:4" x14ac:dyDescent="0.2">
      <c r="A1213" t="s">
        <v>896</v>
      </c>
      <c r="D1213" s="13"/>
    </row>
    <row r="1214" spans="1:4" x14ac:dyDescent="0.2">
      <c r="A1214" t="s">
        <v>896</v>
      </c>
      <c r="D1214" s="13"/>
    </row>
    <row r="1215" spans="1:4" x14ac:dyDescent="0.2">
      <c r="A1215" t="s">
        <v>896</v>
      </c>
      <c r="D1215" s="13"/>
    </row>
    <row r="1216" spans="1:4" x14ac:dyDescent="0.2">
      <c r="A1216" t="s">
        <v>896</v>
      </c>
      <c r="D1216" s="13"/>
    </row>
    <row r="1217" spans="1:4" x14ac:dyDescent="0.2">
      <c r="A1217" t="s">
        <v>3144</v>
      </c>
      <c r="D1217" s="13"/>
    </row>
    <row r="1218" spans="1:4" x14ac:dyDescent="0.2">
      <c r="A1218" t="s">
        <v>3144</v>
      </c>
      <c r="D1218" s="13"/>
    </row>
    <row r="1219" spans="1:4" x14ac:dyDescent="0.2">
      <c r="A1219" t="s">
        <v>896</v>
      </c>
      <c r="B1219" t="s">
        <v>168</v>
      </c>
      <c r="D1219" s="13"/>
    </row>
    <row r="1220" spans="1:4" x14ac:dyDescent="0.2">
      <c r="A1220" t="s">
        <v>896</v>
      </c>
      <c r="B1220" t="s">
        <v>168</v>
      </c>
      <c r="D1220" s="13"/>
    </row>
    <row r="1221" spans="1:4" x14ac:dyDescent="0.2">
      <c r="A1221" t="s">
        <v>896</v>
      </c>
      <c r="B1221" t="s">
        <v>168</v>
      </c>
      <c r="D1221" s="13"/>
    </row>
    <row r="1222" spans="1:4" x14ac:dyDescent="0.2">
      <c r="A1222" t="s">
        <v>896</v>
      </c>
      <c r="D1222" s="13"/>
    </row>
    <row r="1223" spans="1:4" x14ac:dyDescent="0.2">
      <c r="A1223" t="s">
        <v>896</v>
      </c>
      <c r="D1223" s="13"/>
    </row>
    <row r="1224" spans="1:4" x14ac:dyDescent="0.2">
      <c r="D1224" s="13"/>
    </row>
    <row r="1225" spans="1:4" x14ac:dyDescent="0.2">
      <c r="D1225" s="13"/>
    </row>
    <row r="1226" spans="1:4" x14ac:dyDescent="0.2">
      <c r="D1226" s="13"/>
    </row>
    <row r="1227" spans="1:4" x14ac:dyDescent="0.2">
      <c r="D1227" s="13"/>
    </row>
    <row r="1228" spans="1:4" x14ac:dyDescent="0.2">
      <c r="D1228" s="13"/>
    </row>
    <row r="1229" spans="1:4" x14ac:dyDescent="0.2">
      <c r="D1229" s="13"/>
    </row>
    <row r="1230" spans="1:4" x14ac:dyDescent="0.2">
      <c r="D1230" s="13"/>
    </row>
    <row r="1231" spans="1:4" x14ac:dyDescent="0.2">
      <c r="D1231" s="13"/>
    </row>
    <row r="1232" spans="1:4" x14ac:dyDescent="0.2">
      <c r="D1232" s="13"/>
    </row>
    <row r="1233" spans="4:4" x14ac:dyDescent="0.2">
      <c r="D1233" s="13"/>
    </row>
    <row r="1234" spans="4:4" x14ac:dyDescent="0.2">
      <c r="D1234" s="13"/>
    </row>
    <row r="1235" spans="4:4" x14ac:dyDescent="0.2">
      <c r="D1235" s="13"/>
    </row>
    <row r="1236" spans="4:4" x14ac:dyDescent="0.2">
      <c r="D1236" s="13"/>
    </row>
    <row r="1237" spans="4:4" x14ac:dyDescent="0.2">
      <c r="D1237" s="13"/>
    </row>
    <row r="1238" spans="4:4" x14ac:dyDescent="0.2">
      <c r="D1238" s="13"/>
    </row>
    <row r="1239" spans="4:4" x14ac:dyDescent="0.2">
      <c r="D1239" s="13"/>
    </row>
    <row r="1240" spans="4:4" x14ac:dyDescent="0.2">
      <c r="D1240" s="13"/>
    </row>
    <row r="1241" spans="4:4" x14ac:dyDescent="0.2">
      <c r="D1241" s="13"/>
    </row>
    <row r="1242" spans="4:4" x14ac:dyDescent="0.2">
      <c r="D1242" s="13"/>
    </row>
    <row r="1243" spans="4:4" x14ac:dyDescent="0.2">
      <c r="D1243" s="13"/>
    </row>
    <row r="1244" spans="4:4" x14ac:dyDescent="0.2">
      <c r="D1244" s="13"/>
    </row>
    <row r="1245" spans="4:4" x14ac:dyDescent="0.2">
      <c r="D1245" s="13"/>
    </row>
    <row r="1246" spans="4:4" x14ac:dyDescent="0.2">
      <c r="D1246" s="13"/>
    </row>
    <row r="1247" spans="4:4" x14ac:dyDescent="0.2">
      <c r="D1247" s="13"/>
    </row>
    <row r="1248" spans="4:4" x14ac:dyDescent="0.2">
      <c r="D1248" s="13"/>
    </row>
    <row r="1249" spans="4:4" x14ac:dyDescent="0.2">
      <c r="D1249" s="13"/>
    </row>
    <row r="1250" spans="4:4" x14ac:dyDescent="0.2">
      <c r="D1250" s="13"/>
    </row>
    <row r="1251" spans="4:4" x14ac:dyDescent="0.2">
      <c r="D1251" s="13"/>
    </row>
    <row r="1252" spans="4:4" x14ac:dyDescent="0.2">
      <c r="D1252" s="13"/>
    </row>
    <row r="1253" spans="4:4" x14ac:dyDescent="0.2">
      <c r="D1253" s="13"/>
    </row>
    <row r="1254" spans="4:4" x14ac:dyDescent="0.2">
      <c r="D1254" s="13"/>
    </row>
    <row r="1255" spans="4:4" x14ac:dyDescent="0.2">
      <c r="D1255" s="13"/>
    </row>
    <row r="1256" spans="4:4" x14ac:dyDescent="0.2">
      <c r="D1256" s="13"/>
    </row>
    <row r="1257" spans="4:4" x14ac:dyDescent="0.2">
      <c r="D1257" s="13"/>
    </row>
    <row r="1258" spans="4:4" x14ac:dyDescent="0.2">
      <c r="D1258" s="13"/>
    </row>
    <row r="1259" spans="4:4" x14ac:dyDescent="0.2">
      <c r="D1259" s="13"/>
    </row>
    <row r="1260" spans="4:4" x14ac:dyDescent="0.2">
      <c r="D1260" s="13"/>
    </row>
    <row r="1261" spans="4:4" x14ac:dyDescent="0.2">
      <c r="D1261" s="13"/>
    </row>
    <row r="1262" spans="4:4" x14ac:dyDescent="0.2">
      <c r="D1262" s="13"/>
    </row>
    <row r="1263" spans="4:4" x14ac:dyDescent="0.2">
      <c r="D1263" s="13"/>
    </row>
    <row r="1264" spans="4:4" x14ac:dyDescent="0.2">
      <c r="D1264" s="13"/>
    </row>
    <row r="1265" spans="4:4" x14ac:dyDescent="0.2">
      <c r="D1265" s="13"/>
    </row>
    <row r="1266" spans="4:4" x14ac:dyDescent="0.2">
      <c r="D1266" s="13"/>
    </row>
    <row r="1267" spans="4:4" x14ac:dyDescent="0.2">
      <c r="D1267" s="13"/>
    </row>
    <row r="1268" spans="4:4" x14ac:dyDescent="0.2">
      <c r="D1268" s="13"/>
    </row>
    <row r="1269" spans="4:4" x14ac:dyDescent="0.2">
      <c r="D1269" s="13"/>
    </row>
    <row r="1270" spans="4:4" x14ac:dyDescent="0.2">
      <c r="D1270" s="13"/>
    </row>
    <row r="1271" spans="4:4" x14ac:dyDescent="0.2">
      <c r="D1271" s="13"/>
    </row>
    <row r="1272" spans="4:4" x14ac:dyDescent="0.2">
      <c r="D1272" s="13"/>
    </row>
    <row r="1273" spans="4:4" x14ac:dyDescent="0.2">
      <c r="D1273" s="13"/>
    </row>
    <row r="1274" spans="4:4" x14ac:dyDescent="0.2">
      <c r="D1274" s="13"/>
    </row>
    <row r="1275" spans="4:4" x14ac:dyDescent="0.2">
      <c r="D1275" s="13"/>
    </row>
    <row r="1276" spans="4:4" x14ac:dyDescent="0.2">
      <c r="D1276" s="13"/>
    </row>
    <row r="1277" spans="4:4" x14ac:dyDescent="0.2">
      <c r="D1277" s="13"/>
    </row>
    <row r="1278" spans="4:4" x14ac:dyDescent="0.2">
      <c r="D1278" s="13"/>
    </row>
    <row r="1279" spans="4:4" x14ac:dyDescent="0.2">
      <c r="D1279" s="13"/>
    </row>
    <row r="1280" spans="4:4" x14ac:dyDescent="0.2">
      <c r="D1280" s="13"/>
    </row>
    <row r="1281" spans="1:7" x14ac:dyDescent="0.2">
      <c r="D1281" s="13"/>
    </row>
    <row r="1282" spans="1:7" x14ac:dyDescent="0.2">
      <c r="D1282" s="13"/>
    </row>
    <row r="1283" spans="1:7" x14ac:dyDescent="0.2">
      <c r="D1283" s="13"/>
    </row>
    <row r="1284" spans="1:7" x14ac:dyDescent="0.2">
      <c r="D1284" s="13"/>
    </row>
    <row r="1285" spans="1:7" ht="80" x14ac:dyDescent="0.2">
      <c r="A1285" t="s">
        <v>14</v>
      </c>
      <c r="B1285" t="s">
        <v>2172</v>
      </c>
      <c r="C1285" t="s">
        <v>15</v>
      </c>
      <c r="D1285" s="13">
        <v>45637</v>
      </c>
      <c r="E1285" t="s">
        <v>2712</v>
      </c>
      <c r="F1285" t="s">
        <v>246</v>
      </c>
      <c r="G1285" s="14" t="s">
        <v>2954</v>
      </c>
    </row>
    <row r="1286" spans="1:7" ht="16" x14ac:dyDescent="0.2">
      <c r="A1286" t="s">
        <v>16</v>
      </c>
      <c r="B1286" t="s">
        <v>2172</v>
      </c>
      <c r="C1286" t="s">
        <v>17</v>
      </c>
      <c r="D1286" s="13">
        <v>45616</v>
      </c>
      <c r="E1286" t="s">
        <v>2481</v>
      </c>
      <c r="F1286" t="s">
        <v>246</v>
      </c>
      <c r="G1286" s="14" t="s">
        <v>2955</v>
      </c>
    </row>
    <row r="1287" spans="1:7" ht="16" x14ac:dyDescent="0.2">
      <c r="A1287" t="s">
        <v>16</v>
      </c>
      <c r="B1287" t="s">
        <v>2172</v>
      </c>
      <c r="C1287" t="s">
        <v>17</v>
      </c>
      <c r="D1287" s="13">
        <v>45378</v>
      </c>
      <c r="E1287" t="s">
        <v>2537</v>
      </c>
      <c r="F1287" t="s">
        <v>2001</v>
      </c>
      <c r="G1287" s="14" t="s">
        <v>2956</v>
      </c>
    </row>
    <row r="1288" spans="1:7" ht="48" x14ac:dyDescent="0.2">
      <c r="A1288" t="s">
        <v>16</v>
      </c>
      <c r="B1288" t="s">
        <v>2172</v>
      </c>
      <c r="C1288" t="s">
        <v>17</v>
      </c>
      <c r="D1288" s="13">
        <v>45353</v>
      </c>
      <c r="E1288" t="s">
        <v>2524</v>
      </c>
      <c r="F1288" t="s">
        <v>2001</v>
      </c>
      <c r="G1288" s="14" t="s">
        <v>2957</v>
      </c>
    </row>
    <row r="1289" spans="1:7" ht="16" x14ac:dyDescent="0.2">
      <c r="A1289" t="s">
        <v>16</v>
      </c>
      <c r="B1289" t="s">
        <v>2172</v>
      </c>
      <c r="C1289" t="s">
        <v>17</v>
      </c>
      <c r="D1289" s="13">
        <v>45321</v>
      </c>
      <c r="E1289" t="s">
        <v>2494</v>
      </c>
      <c r="F1289" t="s">
        <v>246</v>
      </c>
      <c r="G1289" s="14" t="s">
        <v>2958</v>
      </c>
    </row>
    <row r="1290" spans="1:7" ht="16" x14ac:dyDescent="0.2">
      <c r="A1290" t="s">
        <v>16</v>
      </c>
      <c r="B1290" t="s">
        <v>2172</v>
      </c>
      <c r="C1290" t="s">
        <v>17</v>
      </c>
      <c r="D1290" s="13">
        <v>45321</v>
      </c>
      <c r="E1290" t="s">
        <v>2494</v>
      </c>
      <c r="F1290" t="s">
        <v>2001</v>
      </c>
      <c r="G1290" s="14" t="s">
        <v>2959</v>
      </c>
    </row>
    <row r="1291" spans="1:7" ht="16" x14ac:dyDescent="0.2">
      <c r="A1291" t="s">
        <v>18</v>
      </c>
      <c r="B1291" t="s">
        <v>2172</v>
      </c>
      <c r="C1291" t="s">
        <v>19</v>
      </c>
      <c r="D1291" s="13">
        <v>45476</v>
      </c>
      <c r="E1291" t="s">
        <v>2960</v>
      </c>
      <c r="F1291" t="s">
        <v>246</v>
      </c>
      <c r="G1291" s="14" t="s">
        <v>2961</v>
      </c>
    </row>
    <row r="1292" spans="1:7" ht="32" x14ac:dyDescent="0.2">
      <c r="A1292" t="s">
        <v>18</v>
      </c>
      <c r="B1292" t="s">
        <v>2172</v>
      </c>
      <c r="C1292" t="s">
        <v>19</v>
      </c>
      <c r="D1292" s="13">
        <v>45562</v>
      </c>
      <c r="E1292" t="s">
        <v>2658</v>
      </c>
      <c r="F1292" t="s">
        <v>246</v>
      </c>
      <c r="G1292" s="14" t="s">
        <v>2962</v>
      </c>
    </row>
    <row r="1293" spans="1:7" ht="16" x14ac:dyDescent="0.2">
      <c r="A1293" t="s">
        <v>18</v>
      </c>
      <c r="B1293" t="s">
        <v>2172</v>
      </c>
      <c r="C1293" t="s">
        <v>19</v>
      </c>
      <c r="D1293" s="13">
        <v>45545</v>
      </c>
      <c r="E1293" t="s">
        <v>2963</v>
      </c>
      <c r="F1293" t="s">
        <v>246</v>
      </c>
      <c r="G1293" s="14" t="s">
        <v>2964</v>
      </c>
    </row>
    <row r="1294" spans="1:7" ht="16" x14ac:dyDescent="0.2">
      <c r="A1294" t="s">
        <v>18</v>
      </c>
      <c r="B1294" t="s">
        <v>2172</v>
      </c>
      <c r="C1294" t="s">
        <v>19</v>
      </c>
      <c r="D1294" s="13">
        <v>45617</v>
      </c>
      <c r="E1294" t="s">
        <v>2721</v>
      </c>
      <c r="F1294" t="s">
        <v>246</v>
      </c>
      <c r="G1294" s="14" t="s">
        <v>2965</v>
      </c>
    </row>
    <row r="1295" spans="1:7" ht="16" x14ac:dyDescent="0.2">
      <c r="A1295" t="s">
        <v>18</v>
      </c>
      <c r="B1295" t="s">
        <v>2172</v>
      </c>
      <c r="C1295" t="s">
        <v>19</v>
      </c>
      <c r="D1295" s="13">
        <v>45348</v>
      </c>
      <c r="E1295" t="s">
        <v>2560</v>
      </c>
      <c r="F1295" t="s">
        <v>246</v>
      </c>
      <c r="G1295" s="14" t="s">
        <v>2966</v>
      </c>
    </row>
    <row r="1296" spans="1:7" ht="16" x14ac:dyDescent="0.2">
      <c r="A1296" t="s">
        <v>18</v>
      </c>
      <c r="B1296" t="s">
        <v>2172</v>
      </c>
      <c r="C1296" t="s">
        <v>19</v>
      </c>
      <c r="D1296" s="13">
        <v>45657</v>
      </c>
      <c r="E1296" t="s">
        <v>2967</v>
      </c>
      <c r="F1296" t="s">
        <v>246</v>
      </c>
      <c r="G1296" s="14" t="s">
        <v>2968</v>
      </c>
    </row>
    <row r="1297" spans="1:7" ht="32" x14ac:dyDescent="0.2">
      <c r="A1297" t="s">
        <v>16</v>
      </c>
      <c r="B1297" t="s">
        <v>2172</v>
      </c>
      <c r="C1297" t="s">
        <v>17</v>
      </c>
      <c r="D1297" s="13">
        <v>45623</v>
      </c>
      <c r="E1297" t="s">
        <v>248</v>
      </c>
      <c r="F1297" t="s">
        <v>978</v>
      </c>
      <c r="G1297" s="14" t="s">
        <v>2969</v>
      </c>
    </row>
    <row r="1298" spans="1:7" ht="16" x14ac:dyDescent="0.2">
      <c r="A1298" t="s">
        <v>16</v>
      </c>
      <c r="B1298" t="s">
        <v>2172</v>
      </c>
      <c r="C1298" t="s">
        <v>17</v>
      </c>
      <c r="D1298" s="13">
        <v>45513</v>
      </c>
      <c r="E1298" t="s">
        <v>2624</v>
      </c>
      <c r="F1298" t="s">
        <v>246</v>
      </c>
      <c r="G1298" s="14" t="s">
        <v>2970</v>
      </c>
    </row>
    <row r="1299" spans="1:7" ht="16" x14ac:dyDescent="0.2">
      <c r="A1299" t="s">
        <v>16</v>
      </c>
      <c r="B1299" t="s">
        <v>2172</v>
      </c>
      <c r="C1299" t="s">
        <v>17</v>
      </c>
      <c r="D1299" s="13">
        <v>45412</v>
      </c>
      <c r="E1299" t="s">
        <v>2574</v>
      </c>
      <c r="F1299" t="s">
        <v>246</v>
      </c>
      <c r="G1299" s="14" t="s">
        <v>2971</v>
      </c>
    </row>
    <row r="1300" spans="1:7" x14ac:dyDescent="0.2">
      <c r="A1300" t="s">
        <v>16</v>
      </c>
      <c r="B1300" t="s">
        <v>2172</v>
      </c>
      <c r="C1300" t="s">
        <v>17</v>
      </c>
      <c r="D1300" s="13">
        <v>45420</v>
      </c>
      <c r="E1300" t="s">
        <v>245</v>
      </c>
    </row>
    <row r="1301" spans="1:7" x14ac:dyDescent="0.2">
      <c r="A1301" t="s">
        <v>16</v>
      </c>
      <c r="B1301" t="s">
        <v>2172</v>
      </c>
      <c r="C1301" t="s">
        <v>17</v>
      </c>
      <c r="D1301" s="13"/>
    </row>
    <row r="1302" spans="1:7" x14ac:dyDescent="0.2">
      <c r="A1302" t="s">
        <v>896</v>
      </c>
      <c r="B1302" t="s">
        <v>2172</v>
      </c>
      <c r="D1302" s="13"/>
    </row>
    <row r="1303" spans="1:7" x14ac:dyDescent="0.2">
      <c r="A1303" t="s">
        <v>896</v>
      </c>
      <c r="B1303" t="s">
        <v>2172</v>
      </c>
      <c r="D1303" s="13"/>
    </row>
    <row r="1304" spans="1:7" x14ac:dyDescent="0.2">
      <c r="A1304" t="s">
        <v>896</v>
      </c>
      <c r="B1304" t="s">
        <v>2172</v>
      </c>
      <c r="D1304" s="13"/>
    </row>
    <row r="1305" spans="1:7" x14ac:dyDescent="0.2">
      <c r="D1305" s="13"/>
    </row>
    <row r="1306" spans="1:7" x14ac:dyDescent="0.2">
      <c r="D1306" s="13"/>
    </row>
    <row r="1307" spans="1:7" x14ac:dyDescent="0.2">
      <c r="D1307" s="13"/>
    </row>
    <row r="1308" spans="1:7" x14ac:dyDescent="0.2">
      <c r="D1308" s="13"/>
    </row>
    <row r="1309" spans="1:7" x14ac:dyDescent="0.2">
      <c r="D1309" s="13"/>
    </row>
    <row r="1310" spans="1:7" x14ac:dyDescent="0.2">
      <c r="D1310" s="13"/>
    </row>
    <row r="1311" spans="1:7" x14ac:dyDescent="0.2">
      <c r="D1311" s="13"/>
    </row>
    <row r="1312" spans="1:7" x14ac:dyDescent="0.2">
      <c r="D1312" s="13"/>
    </row>
    <row r="1313" spans="1:7" x14ac:dyDescent="0.2">
      <c r="D1313" s="13"/>
    </row>
    <row r="1314" spans="1:7" ht="32" x14ac:dyDescent="0.2">
      <c r="A1314" t="s">
        <v>100</v>
      </c>
      <c r="B1314" t="s">
        <v>101</v>
      </c>
      <c r="C1314" t="s">
        <v>1093</v>
      </c>
      <c r="D1314" s="13">
        <v>45409</v>
      </c>
      <c r="E1314" t="s">
        <v>2574</v>
      </c>
      <c r="F1314" t="s">
        <v>246</v>
      </c>
      <c r="G1314" s="14" t="s">
        <v>2972</v>
      </c>
    </row>
    <row r="1315" spans="1:7" ht="16" x14ac:dyDescent="0.2">
      <c r="A1315" t="s">
        <v>100</v>
      </c>
      <c r="B1315" t="s">
        <v>101</v>
      </c>
      <c r="C1315" t="s">
        <v>1093</v>
      </c>
      <c r="D1315" s="13">
        <v>45409</v>
      </c>
      <c r="E1315" t="s">
        <v>2574</v>
      </c>
      <c r="F1315" t="s">
        <v>2001</v>
      </c>
      <c r="G1315" s="14" t="s">
        <v>2973</v>
      </c>
    </row>
    <row r="1316" spans="1:7" ht="16" x14ac:dyDescent="0.2">
      <c r="A1316" t="s">
        <v>103</v>
      </c>
      <c r="B1316" t="s">
        <v>101</v>
      </c>
      <c r="C1316" t="s">
        <v>104</v>
      </c>
      <c r="D1316" s="13">
        <v>45623</v>
      </c>
      <c r="E1316" t="s">
        <v>248</v>
      </c>
      <c r="F1316" t="s">
        <v>246</v>
      </c>
      <c r="G1316" s="14" t="s">
        <v>2974</v>
      </c>
    </row>
    <row r="1317" spans="1:7" ht="32" x14ac:dyDescent="0.2">
      <c r="A1317" t="s">
        <v>103</v>
      </c>
      <c r="B1317" t="s">
        <v>101</v>
      </c>
      <c r="C1317" t="s">
        <v>104</v>
      </c>
      <c r="D1317" s="13">
        <v>45365</v>
      </c>
      <c r="E1317" t="s">
        <v>2975</v>
      </c>
      <c r="F1317" t="s">
        <v>246</v>
      </c>
      <c r="G1317" s="14" t="s">
        <v>2976</v>
      </c>
    </row>
    <row r="1318" spans="1:7" x14ac:dyDescent="0.2">
      <c r="A1318" t="s">
        <v>896</v>
      </c>
      <c r="B1318" t="s">
        <v>101</v>
      </c>
      <c r="D1318" s="13"/>
    </row>
    <row r="1319" spans="1:7" x14ac:dyDescent="0.2">
      <c r="A1319" t="s">
        <v>896</v>
      </c>
      <c r="B1319" t="s">
        <v>101</v>
      </c>
      <c r="D1319" s="13"/>
    </row>
    <row r="1320" spans="1:7" x14ac:dyDescent="0.2">
      <c r="D1320" s="13"/>
    </row>
    <row r="1321" spans="1:7" x14ac:dyDescent="0.2">
      <c r="D1321" s="13"/>
    </row>
    <row r="1322" spans="1:7" x14ac:dyDescent="0.2">
      <c r="D1322" s="13"/>
    </row>
    <row r="1323" spans="1:7" x14ac:dyDescent="0.2">
      <c r="D1323" s="13"/>
    </row>
    <row r="1324" spans="1:7" x14ac:dyDescent="0.2">
      <c r="D1324" s="13"/>
    </row>
    <row r="1325" spans="1:7" x14ac:dyDescent="0.2">
      <c r="D1325" s="13"/>
    </row>
    <row r="1326" spans="1:7" x14ac:dyDescent="0.2">
      <c r="D1326" s="13"/>
    </row>
    <row r="1327" spans="1:7" x14ac:dyDescent="0.2">
      <c r="D1327" s="13"/>
    </row>
    <row r="1328" spans="1:7" x14ac:dyDescent="0.2">
      <c r="D1328" s="13"/>
    </row>
    <row r="1329" spans="4:4" x14ac:dyDescent="0.2">
      <c r="D1329" s="13"/>
    </row>
    <row r="1330" spans="4:4" x14ac:dyDescent="0.2">
      <c r="D1330" s="13"/>
    </row>
    <row r="1331" spans="4:4" x14ac:dyDescent="0.2">
      <c r="D1331" s="13"/>
    </row>
    <row r="1332" spans="4:4" x14ac:dyDescent="0.2">
      <c r="D1332" s="13"/>
    </row>
    <row r="1333" spans="4:4" x14ac:dyDescent="0.2">
      <c r="D1333" s="13"/>
    </row>
    <row r="1334" spans="4:4" x14ac:dyDescent="0.2">
      <c r="D1334" s="13"/>
    </row>
    <row r="1335" spans="4:4" x14ac:dyDescent="0.2">
      <c r="D1335" s="13"/>
    </row>
    <row r="1336" spans="4:4" x14ac:dyDescent="0.2">
      <c r="D1336" s="13"/>
    </row>
    <row r="1337" spans="4:4" x14ac:dyDescent="0.2">
      <c r="D1337" s="13"/>
    </row>
    <row r="1338" spans="4:4" x14ac:dyDescent="0.2">
      <c r="D1338" s="13"/>
    </row>
    <row r="1339" spans="4:4" x14ac:dyDescent="0.2">
      <c r="D1339" s="13"/>
    </row>
    <row r="1340" spans="4:4" x14ac:dyDescent="0.2">
      <c r="D1340" s="13"/>
    </row>
    <row r="1341" spans="4:4" x14ac:dyDescent="0.2">
      <c r="D1341" s="13"/>
    </row>
    <row r="1342" spans="4:4" x14ac:dyDescent="0.2">
      <c r="D1342" s="13"/>
    </row>
    <row r="1343" spans="4:4" x14ac:dyDescent="0.2">
      <c r="D1343" s="13"/>
    </row>
    <row r="1344" spans="4:4" x14ac:dyDescent="0.2">
      <c r="D1344" s="13"/>
    </row>
    <row r="1345" spans="4:4" x14ac:dyDescent="0.2">
      <c r="D1345" s="13"/>
    </row>
    <row r="1346" spans="4:4" x14ac:dyDescent="0.2">
      <c r="D1346" s="13"/>
    </row>
    <row r="1347" spans="4:4" x14ac:dyDescent="0.2">
      <c r="D1347" s="13"/>
    </row>
    <row r="1348" spans="4:4" x14ac:dyDescent="0.2">
      <c r="D1348" s="13"/>
    </row>
    <row r="1349" spans="4:4" x14ac:dyDescent="0.2">
      <c r="D1349" s="13"/>
    </row>
    <row r="1350" spans="4:4" x14ac:dyDescent="0.2">
      <c r="D1350" s="13"/>
    </row>
    <row r="1351" spans="4:4" x14ac:dyDescent="0.2">
      <c r="D1351" s="13"/>
    </row>
    <row r="1352" spans="4:4" x14ac:dyDescent="0.2">
      <c r="D1352" s="13"/>
    </row>
    <row r="1353" spans="4:4" x14ac:dyDescent="0.2">
      <c r="D1353" s="13"/>
    </row>
    <row r="1354" spans="4:4" x14ac:dyDescent="0.2">
      <c r="D1354" s="13"/>
    </row>
    <row r="1355" spans="4:4" x14ac:dyDescent="0.2">
      <c r="D1355" s="13"/>
    </row>
    <row r="1356" spans="4:4" x14ac:dyDescent="0.2">
      <c r="D1356" s="13"/>
    </row>
    <row r="1357" spans="4:4" x14ac:dyDescent="0.2">
      <c r="D1357" s="13"/>
    </row>
    <row r="1358" spans="4:4" x14ac:dyDescent="0.2">
      <c r="D1358" s="13"/>
    </row>
    <row r="1359" spans="4:4" x14ac:dyDescent="0.2">
      <c r="D1359" s="13"/>
    </row>
    <row r="1360" spans="4:4" x14ac:dyDescent="0.2">
      <c r="D1360" s="13"/>
    </row>
    <row r="1361" spans="4:4" x14ac:dyDescent="0.2">
      <c r="D1361" s="13"/>
    </row>
    <row r="1362" spans="4:4" x14ac:dyDescent="0.2">
      <c r="D1362" s="13"/>
    </row>
    <row r="1363" spans="4:4" x14ac:dyDescent="0.2">
      <c r="D1363" s="13"/>
    </row>
    <row r="1364" spans="4:4" x14ac:dyDescent="0.2">
      <c r="D1364" s="13"/>
    </row>
    <row r="1365" spans="4:4" x14ac:dyDescent="0.2">
      <c r="D1365" s="13"/>
    </row>
    <row r="1366" spans="4:4" x14ac:dyDescent="0.2">
      <c r="D1366" s="13"/>
    </row>
    <row r="1367" spans="4:4" x14ac:dyDescent="0.2">
      <c r="D1367" s="13"/>
    </row>
    <row r="1368" spans="4:4" x14ac:dyDescent="0.2">
      <c r="D1368" s="13"/>
    </row>
    <row r="1369" spans="4:4" x14ac:dyDescent="0.2">
      <c r="D1369" s="13"/>
    </row>
    <row r="1370" spans="4:4" x14ac:dyDescent="0.2">
      <c r="D1370" s="13"/>
    </row>
    <row r="1371" spans="4:4" x14ac:dyDescent="0.2">
      <c r="D1371" s="13"/>
    </row>
    <row r="1372" spans="4:4" x14ac:dyDescent="0.2">
      <c r="D1372" s="13"/>
    </row>
    <row r="1373" spans="4:4" x14ac:dyDescent="0.2">
      <c r="D1373" s="13"/>
    </row>
    <row r="1374" spans="4:4" x14ac:dyDescent="0.2">
      <c r="D1374" s="13"/>
    </row>
    <row r="1375" spans="4:4" x14ac:dyDescent="0.2">
      <c r="D1375" s="13"/>
    </row>
    <row r="1376" spans="4:4" x14ac:dyDescent="0.2">
      <c r="D1376" s="13"/>
    </row>
    <row r="1377" spans="4:4" x14ac:dyDescent="0.2">
      <c r="D1377" s="13"/>
    </row>
    <row r="1378" spans="4:4" x14ac:dyDescent="0.2">
      <c r="D1378" s="13"/>
    </row>
    <row r="1379" spans="4:4" x14ac:dyDescent="0.2">
      <c r="D1379" s="13"/>
    </row>
    <row r="1380" spans="4:4" x14ac:dyDescent="0.2">
      <c r="D1380" s="13"/>
    </row>
    <row r="1381" spans="4:4" x14ac:dyDescent="0.2">
      <c r="D1381" s="13"/>
    </row>
    <row r="1382" spans="4:4" x14ac:dyDescent="0.2">
      <c r="D1382" s="13"/>
    </row>
    <row r="1383" spans="4:4" x14ac:dyDescent="0.2">
      <c r="D1383" s="13"/>
    </row>
    <row r="1384" spans="4:4" x14ac:dyDescent="0.2">
      <c r="D1384" s="13"/>
    </row>
    <row r="1385" spans="4:4" x14ac:dyDescent="0.2">
      <c r="D1385" s="13"/>
    </row>
    <row r="1386" spans="4:4" x14ac:dyDescent="0.2">
      <c r="D1386" s="13"/>
    </row>
    <row r="1387" spans="4:4" x14ac:dyDescent="0.2">
      <c r="D1387" s="13"/>
    </row>
    <row r="1388" spans="4:4" x14ac:dyDescent="0.2">
      <c r="D1388" s="13"/>
    </row>
    <row r="1389" spans="4:4" x14ac:dyDescent="0.2">
      <c r="D1389" s="13"/>
    </row>
    <row r="1390" spans="4:4" x14ac:dyDescent="0.2">
      <c r="D1390" s="13"/>
    </row>
    <row r="1391" spans="4:4" x14ac:dyDescent="0.2">
      <c r="D1391" s="13"/>
    </row>
    <row r="1392" spans="4:4" x14ac:dyDescent="0.2">
      <c r="D1392" s="13"/>
    </row>
    <row r="1393" spans="4:4" x14ac:dyDescent="0.2">
      <c r="D1393" s="13"/>
    </row>
    <row r="1394" spans="4:4" x14ac:dyDescent="0.2">
      <c r="D1394" s="13"/>
    </row>
    <row r="1395" spans="4:4" x14ac:dyDescent="0.2">
      <c r="D1395" s="13"/>
    </row>
    <row r="1396" spans="4:4" x14ac:dyDescent="0.2">
      <c r="D1396" s="13"/>
    </row>
    <row r="1397" spans="4:4" x14ac:dyDescent="0.2">
      <c r="D1397" s="13"/>
    </row>
    <row r="1398" spans="4:4" x14ac:dyDescent="0.2">
      <c r="D1398" s="13"/>
    </row>
    <row r="1399" spans="4:4" x14ac:dyDescent="0.2">
      <c r="D1399" s="13"/>
    </row>
    <row r="1400" spans="4:4" x14ac:dyDescent="0.2">
      <c r="D1400" s="13"/>
    </row>
    <row r="1401" spans="4:4" x14ac:dyDescent="0.2">
      <c r="D1401" s="13"/>
    </row>
    <row r="1402" spans="4:4" x14ac:dyDescent="0.2">
      <c r="D1402" s="13"/>
    </row>
    <row r="1403" spans="4:4" x14ac:dyDescent="0.2">
      <c r="D1403" s="13"/>
    </row>
    <row r="1404" spans="4:4" x14ac:dyDescent="0.2">
      <c r="D1404" s="13"/>
    </row>
    <row r="1405" spans="4:4" x14ac:dyDescent="0.2">
      <c r="D1405" s="13"/>
    </row>
    <row r="1406" spans="4:4" x14ac:dyDescent="0.2">
      <c r="D1406" s="13"/>
    </row>
    <row r="1407" spans="4:4" x14ac:dyDescent="0.2">
      <c r="D1407" s="13"/>
    </row>
    <row r="1408" spans="4:4" x14ac:dyDescent="0.2">
      <c r="D1408" s="13"/>
    </row>
    <row r="1409" spans="4:4" x14ac:dyDescent="0.2">
      <c r="D1409" s="13"/>
    </row>
    <row r="1410" spans="4:4" x14ac:dyDescent="0.2">
      <c r="D1410" s="13"/>
    </row>
    <row r="1411" spans="4:4" x14ac:dyDescent="0.2">
      <c r="D1411" s="13"/>
    </row>
    <row r="1412" spans="4:4" x14ac:dyDescent="0.2">
      <c r="D1412" s="13"/>
    </row>
    <row r="1413" spans="4:4" x14ac:dyDescent="0.2">
      <c r="D1413" s="13"/>
    </row>
    <row r="1414" spans="4:4" x14ac:dyDescent="0.2">
      <c r="D1414" s="13"/>
    </row>
    <row r="1415" spans="4:4" x14ac:dyDescent="0.2">
      <c r="D1415" s="13"/>
    </row>
    <row r="1416" spans="4:4" x14ac:dyDescent="0.2">
      <c r="D1416" s="13"/>
    </row>
    <row r="1417" spans="4:4" x14ac:dyDescent="0.2">
      <c r="D1417" s="13"/>
    </row>
    <row r="1418" spans="4:4" x14ac:dyDescent="0.2">
      <c r="D1418" s="13"/>
    </row>
    <row r="1419" spans="4:4" x14ac:dyDescent="0.2">
      <c r="D1419" s="13"/>
    </row>
    <row r="1420" spans="4:4" x14ac:dyDescent="0.2">
      <c r="D1420" s="13"/>
    </row>
    <row r="1421" spans="4:4" x14ac:dyDescent="0.2">
      <c r="D1421" s="13"/>
    </row>
    <row r="1422" spans="4:4" x14ac:dyDescent="0.2">
      <c r="D1422" s="13"/>
    </row>
    <row r="1423" spans="4:4" x14ac:dyDescent="0.2">
      <c r="D1423" s="13"/>
    </row>
    <row r="1424" spans="4:4" x14ac:dyDescent="0.2">
      <c r="D1424" s="13"/>
    </row>
    <row r="1425" spans="4:4" x14ac:dyDescent="0.2">
      <c r="D1425" s="13"/>
    </row>
    <row r="1426" spans="4:4" x14ac:dyDescent="0.2">
      <c r="D1426" s="1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A087-DC6F-7647-BE87-E0377FE075DF}">
  <dimension ref="A1:M5"/>
  <sheetViews>
    <sheetView workbookViewId="0">
      <selection activeCell="L2" sqref="L2"/>
    </sheetView>
  </sheetViews>
  <sheetFormatPr baseColWidth="10" defaultRowHeight="15" x14ac:dyDescent="0.2"/>
  <cols>
    <col min="1" max="1" width="11" bestFit="1" customWidth="1"/>
    <col min="2" max="2" width="15" bestFit="1" customWidth="1"/>
    <col min="3" max="3" width="15.6640625" bestFit="1" customWidth="1"/>
    <col min="4" max="4" width="10.6640625" bestFit="1" customWidth="1"/>
    <col min="5" max="5" width="13.83203125" bestFit="1" customWidth="1"/>
    <col min="6" max="9" width="10.6640625" bestFit="1" customWidth="1"/>
    <col min="10" max="10" width="11.6640625" bestFit="1" customWidth="1"/>
    <col min="11" max="11" width="39.83203125" bestFit="1" customWidth="1"/>
    <col min="12" max="12" width="16.5" bestFit="1" customWidth="1"/>
    <col min="13" max="13" width="80.6640625" bestFit="1" customWidth="1"/>
  </cols>
  <sheetData>
    <row r="1" spans="1:13" x14ac:dyDescent="0.2">
      <c r="A1" t="s">
        <v>254</v>
      </c>
      <c r="B1" t="s">
        <v>255</v>
      </c>
      <c r="C1" t="s">
        <v>256</v>
      </c>
      <c r="D1" t="s">
        <v>257</v>
      </c>
      <c r="E1" t="s">
        <v>258</v>
      </c>
      <c r="F1" t="s">
        <v>259</v>
      </c>
      <c r="G1" t="s">
        <v>260</v>
      </c>
      <c r="H1" t="s">
        <v>261</v>
      </c>
      <c r="I1" t="s">
        <v>262</v>
      </c>
      <c r="J1" t="s">
        <v>263</v>
      </c>
      <c r="K1" t="s">
        <v>264</v>
      </c>
      <c r="L1" t="s">
        <v>265</v>
      </c>
      <c r="M1" t="s">
        <v>266</v>
      </c>
    </row>
    <row r="2" spans="1:13" x14ac:dyDescent="0.2">
      <c r="A2" t="s">
        <v>999</v>
      </c>
      <c r="B2" t="s">
        <v>1050</v>
      </c>
      <c r="C2" t="s">
        <v>1051</v>
      </c>
      <c r="D2" t="s">
        <v>3</v>
      </c>
      <c r="E2" t="s">
        <v>1013</v>
      </c>
      <c r="F2" t="s">
        <v>1014</v>
      </c>
      <c r="G2" t="s">
        <v>1015</v>
      </c>
      <c r="H2" t="s">
        <v>270</v>
      </c>
      <c r="I2" t="s">
        <v>1039</v>
      </c>
      <c r="J2" t="s">
        <v>1040</v>
      </c>
      <c r="K2" t="s">
        <v>1016</v>
      </c>
      <c r="L2" t="s">
        <v>1029</v>
      </c>
      <c r="M2" t="s">
        <v>1017</v>
      </c>
    </row>
    <row r="3" spans="1:13" x14ac:dyDescent="0.2">
      <c r="A3" t="s">
        <v>1026</v>
      </c>
      <c r="B3" t="s">
        <v>1028</v>
      </c>
      <c r="C3" t="s">
        <v>1027</v>
      </c>
      <c r="D3" t="s">
        <v>903</v>
      </c>
      <c r="E3" t="s">
        <v>903</v>
      </c>
      <c r="F3" t="s">
        <v>1020</v>
      </c>
      <c r="G3" t="s">
        <v>1021</v>
      </c>
      <c r="H3" t="s">
        <v>1022</v>
      </c>
      <c r="M3" t="s">
        <v>1030</v>
      </c>
    </row>
    <row r="4" spans="1:13" x14ac:dyDescent="0.2">
      <c r="A4" t="s">
        <v>1007</v>
      </c>
      <c r="B4" t="s">
        <v>1008</v>
      </c>
      <c r="C4" t="s">
        <v>1018</v>
      </c>
      <c r="D4" t="s">
        <v>1019</v>
      </c>
      <c r="E4" t="s">
        <v>22</v>
      </c>
      <c r="F4" t="s">
        <v>1020</v>
      </c>
      <c r="G4" t="s">
        <v>1021</v>
      </c>
      <c r="H4" t="s">
        <v>1022</v>
      </c>
      <c r="K4" t="s">
        <v>1023</v>
      </c>
    </row>
    <row r="5" spans="1:13" x14ac:dyDescent="0.2">
      <c r="A5" t="s">
        <v>1035</v>
      </c>
      <c r="B5" t="s">
        <v>1037</v>
      </c>
      <c r="C5" t="s">
        <v>1036</v>
      </c>
      <c r="D5" t="s">
        <v>1019</v>
      </c>
      <c r="E5" t="s">
        <v>220</v>
      </c>
      <c r="F5" t="s">
        <v>1020</v>
      </c>
      <c r="G5" t="s">
        <v>1021</v>
      </c>
      <c r="H5" t="s">
        <v>1022</v>
      </c>
    </row>
  </sheetData>
  <phoneticPr fontId="5"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729BB-58C3-9C4A-B5C6-AD27F1BF0674}">
  <dimension ref="A1:H27"/>
  <sheetViews>
    <sheetView workbookViewId="0">
      <selection activeCell="D35" sqref="D35"/>
    </sheetView>
  </sheetViews>
  <sheetFormatPr baseColWidth="10" defaultRowHeight="15" x14ac:dyDescent="0.2"/>
  <cols>
    <col min="1" max="1" width="11" bestFit="1" customWidth="1"/>
    <col min="2" max="2" width="16.6640625" bestFit="1" customWidth="1"/>
    <col min="3" max="3" width="11" bestFit="1" customWidth="1"/>
    <col min="4" max="4" width="12.1640625" bestFit="1" customWidth="1"/>
    <col min="5" max="5" width="10.6640625" bestFit="1" customWidth="1"/>
    <col min="6" max="6" width="9.1640625" bestFit="1" customWidth="1"/>
    <col min="8" max="8" width="8.1640625" bestFit="1" customWidth="1"/>
  </cols>
  <sheetData>
    <row r="1" spans="1:8" x14ac:dyDescent="0.2">
      <c r="A1" t="s">
        <v>999</v>
      </c>
      <c r="B1" t="s">
        <v>1000</v>
      </c>
      <c r="C1" t="s">
        <v>1001</v>
      </c>
      <c r="D1" t="s">
        <v>1002</v>
      </c>
      <c r="E1" t="s">
        <v>1003</v>
      </c>
      <c r="F1" t="s">
        <v>1004</v>
      </c>
      <c r="G1" t="s">
        <v>1005</v>
      </c>
      <c r="H1" t="s">
        <v>1006</v>
      </c>
    </row>
    <row r="2" spans="1:8" x14ac:dyDescent="0.2">
      <c r="A2" t="s">
        <v>1007</v>
      </c>
      <c r="B2" t="s">
        <v>1008</v>
      </c>
      <c r="C2">
        <v>2</v>
      </c>
      <c r="D2">
        <v>171.16224489795917</v>
      </c>
      <c r="E2" t="s">
        <v>1009</v>
      </c>
      <c r="F2">
        <v>20</v>
      </c>
      <c r="G2" t="s">
        <v>1010</v>
      </c>
    </row>
    <row r="3" spans="1:8" x14ac:dyDescent="0.2">
      <c r="A3" t="s">
        <v>1007</v>
      </c>
      <c r="B3" t="s">
        <v>1008</v>
      </c>
      <c r="C3">
        <v>3</v>
      </c>
      <c r="D3">
        <v>147.99659863945578</v>
      </c>
      <c r="E3" t="s">
        <v>1009</v>
      </c>
      <c r="F3">
        <v>20</v>
      </c>
      <c r="G3" t="s">
        <v>1010</v>
      </c>
    </row>
    <row r="4" spans="1:8" x14ac:dyDescent="0.2">
      <c r="A4" t="s">
        <v>1007</v>
      </c>
      <c r="B4" t="s">
        <v>1008</v>
      </c>
      <c r="C4">
        <v>4</v>
      </c>
      <c r="D4">
        <v>125.2908163265306</v>
      </c>
      <c r="E4" t="s">
        <v>1009</v>
      </c>
      <c r="F4">
        <v>20</v>
      </c>
      <c r="G4" t="s">
        <v>1010</v>
      </c>
    </row>
    <row r="5" spans="1:8" x14ac:dyDescent="0.2">
      <c r="A5" t="s">
        <v>1007</v>
      </c>
      <c r="B5" t="s">
        <v>1008</v>
      </c>
      <c r="C5">
        <v>5</v>
      </c>
      <c r="D5">
        <v>113.94897959183672</v>
      </c>
      <c r="E5" t="s">
        <v>1009</v>
      </c>
      <c r="F5">
        <v>20</v>
      </c>
      <c r="G5" t="s">
        <v>1010</v>
      </c>
    </row>
    <row r="6" spans="1:8" x14ac:dyDescent="0.2">
      <c r="A6" t="s">
        <v>1007</v>
      </c>
      <c r="B6" t="s">
        <v>1008</v>
      </c>
      <c r="C6">
        <v>6</v>
      </c>
      <c r="D6">
        <v>106.87414965986396</v>
      </c>
      <c r="E6" t="s">
        <v>1009</v>
      </c>
      <c r="F6">
        <v>20</v>
      </c>
      <c r="G6" t="s">
        <v>1010</v>
      </c>
    </row>
    <row r="7" spans="1:8" x14ac:dyDescent="0.2">
      <c r="A7" t="s">
        <v>1007</v>
      </c>
      <c r="B7" t="s">
        <v>1008</v>
      </c>
      <c r="C7">
        <v>7</v>
      </c>
      <c r="D7">
        <v>103.07142857142858</v>
      </c>
      <c r="E7" t="s">
        <v>1009</v>
      </c>
      <c r="F7">
        <v>20</v>
      </c>
      <c r="G7" t="s">
        <v>1010</v>
      </c>
    </row>
    <row r="8" spans="1:8" x14ac:dyDescent="0.2">
      <c r="A8" t="s">
        <v>1007</v>
      </c>
      <c r="B8" t="s">
        <v>1008</v>
      </c>
      <c r="C8">
        <v>8</v>
      </c>
      <c r="D8">
        <v>95.510204081632665</v>
      </c>
      <c r="E8" t="s">
        <v>1009</v>
      </c>
      <c r="F8">
        <v>20</v>
      </c>
      <c r="G8" t="s">
        <v>1010</v>
      </c>
    </row>
    <row r="9" spans="1:8" x14ac:dyDescent="0.2">
      <c r="A9" t="s">
        <v>1007</v>
      </c>
      <c r="B9" t="s">
        <v>1008</v>
      </c>
      <c r="C9">
        <v>9</v>
      </c>
      <c r="D9">
        <v>92.193877551020421</v>
      </c>
      <c r="E9" t="s">
        <v>1009</v>
      </c>
      <c r="F9">
        <v>20</v>
      </c>
      <c r="G9" t="s">
        <v>1010</v>
      </c>
    </row>
    <row r="10" spans="1:8" x14ac:dyDescent="0.2">
      <c r="A10" t="s">
        <v>1026</v>
      </c>
      <c r="B10" t="s">
        <v>1028</v>
      </c>
      <c r="C10">
        <v>2</v>
      </c>
      <c r="D10">
        <v>403.42741935483872</v>
      </c>
      <c r="E10" t="s">
        <v>1009</v>
      </c>
      <c r="F10">
        <v>40</v>
      </c>
      <c r="G10" t="s">
        <v>1010</v>
      </c>
    </row>
    <row r="11" spans="1:8" x14ac:dyDescent="0.2">
      <c r="A11" t="s">
        <v>1026</v>
      </c>
      <c r="B11" t="s">
        <v>1028</v>
      </c>
      <c r="C11">
        <v>3</v>
      </c>
      <c r="D11">
        <v>403.42741935483872</v>
      </c>
      <c r="E11" t="s">
        <v>1009</v>
      </c>
      <c r="F11">
        <v>40</v>
      </c>
      <c r="G11" t="s">
        <v>1010</v>
      </c>
    </row>
    <row r="12" spans="1:8" x14ac:dyDescent="0.2">
      <c r="A12" t="s">
        <v>1026</v>
      </c>
      <c r="B12" t="s">
        <v>1028</v>
      </c>
      <c r="C12">
        <v>4</v>
      </c>
      <c r="D12">
        <v>296.77419354838707</v>
      </c>
      <c r="E12" t="s">
        <v>1009</v>
      </c>
      <c r="F12">
        <v>40</v>
      </c>
      <c r="G12" t="s">
        <v>1010</v>
      </c>
    </row>
    <row r="13" spans="1:8" x14ac:dyDescent="0.2">
      <c r="A13" t="s">
        <v>1026</v>
      </c>
      <c r="B13" t="s">
        <v>1028</v>
      </c>
      <c r="C13">
        <v>5</v>
      </c>
      <c r="D13">
        <v>296.77419354838707</v>
      </c>
      <c r="E13" t="s">
        <v>1009</v>
      </c>
      <c r="F13">
        <v>40</v>
      </c>
      <c r="G13" t="s">
        <v>1010</v>
      </c>
    </row>
    <row r="14" spans="1:8" x14ac:dyDescent="0.2">
      <c r="A14" t="s">
        <v>1026</v>
      </c>
      <c r="B14" t="s">
        <v>1028</v>
      </c>
      <c r="C14">
        <v>6</v>
      </c>
      <c r="D14">
        <v>232.7822580645161</v>
      </c>
      <c r="E14" t="s">
        <v>1009</v>
      </c>
      <c r="F14">
        <v>40</v>
      </c>
      <c r="G14" t="s">
        <v>1010</v>
      </c>
    </row>
    <row r="15" spans="1:8" x14ac:dyDescent="0.2">
      <c r="A15" t="s">
        <v>1035</v>
      </c>
      <c r="B15" t="s">
        <v>1037</v>
      </c>
      <c r="C15">
        <v>2</v>
      </c>
      <c r="D15">
        <v>100.1</v>
      </c>
      <c r="E15" t="s">
        <v>1009</v>
      </c>
      <c r="F15">
        <v>25</v>
      </c>
      <c r="G15" t="s">
        <v>1010</v>
      </c>
    </row>
    <row r="16" spans="1:8" x14ac:dyDescent="0.2">
      <c r="A16" t="s">
        <v>1035</v>
      </c>
      <c r="B16" t="s">
        <v>1037</v>
      </c>
      <c r="C16">
        <v>3</v>
      </c>
      <c r="D16">
        <v>79.83356009070296</v>
      </c>
      <c r="E16" t="s">
        <v>1009</v>
      </c>
      <c r="F16">
        <v>25</v>
      </c>
      <c r="G16" t="s">
        <v>1010</v>
      </c>
    </row>
    <row r="17" spans="1:7" x14ac:dyDescent="0.2">
      <c r="A17" t="s">
        <v>1035</v>
      </c>
      <c r="B17" t="s">
        <v>1037</v>
      </c>
      <c r="C17">
        <v>4</v>
      </c>
      <c r="D17">
        <v>63.985204081632659</v>
      </c>
      <c r="E17" t="s">
        <v>1009</v>
      </c>
      <c r="F17">
        <v>25</v>
      </c>
      <c r="G17" t="s">
        <v>1010</v>
      </c>
    </row>
    <row r="18" spans="1:7" x14ac:dyDescent="0.2">
      <c r="A18" t="s">
        <v>1035</v>
      </c>
      <c r="B18" t="s">
        <v>1037</v>
      </c>
      <c r="C18">
        <v>5</v>
      </c>
      <c r="D18">
        <v>54.51510204081633</v>
      </c>
      <c r="E18" t="s">
        <v>1009</v>
      </c>
      <c r="F18">
        <v>25</v>
      </c>
      <c r="G18" t="s">
        <v>1010</v>
      </c>
    </row>
    <row r="19" spans="1:7" x14ac:dyDescent="0.2">
      <c r="A19" t="s">
        <v>1035</v>
      </c>
      <c r="B19" t="s">
        <v>1037</v>
      </c>
      <c r="C19">
        <v>6</v>
      </c>
      <c r="D19">
        <v>51.926984126984131</v>
      </c>
      <c r="E19" t="s">
        <v>1009</v>
      </c>
      <c r="F19">
        <v>25</v>
      </c>
      <c r="G19" t="s">
        <v>1010</v>
      </c>
    </row>
    <row r="20" spans="1:7" x14ac:dyDescent="0.2">
      <c r="A20" t="s">
        <v>1035</v>
      </c>
      <c r="B20" t="s">
        <v>1037</v>
      </c>
      <c r="C20">
        <v>7</v>
      </c>
      <c r="D20">
        <v>52.379425239483552</v>
      </c>
      <c r="E20" t="s">
        <v>1009</v>
      </c>
      <c r="F20">
        <v>25</v>
      </c>
      <c r="G20" t="s">
        <v>1010</v>
      </c>
    </row>
    <row r="21" spans="1:7" x14ac:dyDescent="0.2">
      <c r="A21" t="s">
        <v>1035</v>
      </c>
      <c r="B21" t="s">
        <v>1037</v>
      </c>
      <c r="C21">
        <v>8</v>
      </c>
      <c r="D21">
        <v>46.971403061224493</v>
      </c>
      <c r="E21" t="s">
        <v>1009</v>
      </c>
      <c r="F21">
        <v>25</v>
      </c>
      <c r="G21" t="s">
        <v>1010</v>
      </c>
    </row>
    <row r="22" spans="1:7" x14ac:dyDescent="0.2">
      <c r="A22" t="s">
        <v>1035</v>
      </c>
      <c r="B22" t="s">
        <v>1037</v>
      </c>
      <c r="C22">
        <v>9</v>
      </c>
      <c r="D22">
        <v>43.634053917863454</v>
      </c>
      <c r="E22" t="s">
        <v>1009</v>
      </c>
      <c r="F22">
        <v>25</v>
      </c>
      <c r="G22" t="s">
        <v>1010</v>
      </c>
    </row>
    <row r="23" spans="1:7" x14ac:dyDescent="0.2">
      <c r="B23">
        <v>0</v>
      </c>
    </row>
    <row r="24" spans="1:7" x14ac:dyDescent="0.2">
      <c r="B24">
        <v>0</v>
      </c>
    </row>
    <row r="25" spans="1:7" x14ac:dyDescent="0.2">
      <c r="B25">
        <v>0</v>
      </c>
    </row>
    <row r="26" spans="1:7" x14ac:dyDescent="0.2">
      <c r="B26">
        <v>0</v>
      </c>
    </row>
    <row r="27" spans="1:7" x14ac:dyDescent="0.2">
      <c r="B27">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1F928-46CC-D640-A7B1-DD8532E6D90C}">
  <dimension ref="A1:K108"/>
  <sheetViews>
    <sheetView workbookViewId="0"/>
  </sheetViews>
  <sheetFormatPr baseColWidth="10" defaultRowHeight="15" x14ac:dyDescent="0.2"/>
  <sheetData>
    <row r="1" spans="1:11" x14ac:dyDescent="0.2">
      <c r="A1" t="str" cm="1">
        <f t="array" ref="A1:A108">_xlfn._xlws.FILTER(Upload_Main!C2:C1966, Upload_Main!B2:B1966='Service Dashboard'!B2)</f>
        <v xml:space="preserve">Andy - DTH Malaysia </v>
      </c>
      <c r="E1" s="5" t="s">
        <v>981</v>
      </c>
      <c r="G1" s="5" t="s">
        <v>1024</v>
      </c>
      <c r="I1" s="5" t="s">
        <v>1013</v>
      </c>
      <c r="K1" t="s">
        <v>1025</v>
      </c>
    </row>
    <row r="2" spans="1:11" x14ac:dyDescent="0.2">
      <c r="A2" t="str">
        <v xml:space="preserve">Be Hien - Tra Su Forest </v>
      </c>
      <c r="E2" t="s">
        <v>967</v>
      </c>
      <c r="G2" t="str" cm="1">
        <f t="array" ref="G2:G3">_xlfn.UNIQUE(_xlfn._xlws.FILTER('Upload Catalogue'!D3:D1007, 'Upload Catalogue'!D3:D1007&lt;&gt;""))</f>
        <v>Singapore</v>
      </c>
      <c r="I2" t="str" cm="1">
        <f t="array" ref="I2">_xlfn.UNIQUE(_xlfn._xlws.FILTER('Upload Catalogue'!E3:E1007, 'Upload Catalogue'!D3:D1007='Tours Dashboard'!B3))</f>
        <v>Singapore</v>
      </c>
      <c r="K2" t="str" cm="1">
        <f t="array" ref="K2">_xlfn.UNIQUE(_xlfn._xlws.FILTER('Upload Catalogue'!B3:B1007, 'Upload Catalogue'!E3:E1007='Tours Dashboard'!B4))</f>
        <v>Singapore Full Day</v>
      </c>
    </row>
    <row r="3" spans="1:11" x14ac:dyDescent="0.2">
      <c r="A3" t="str">
        <v>Bui Chung Hieu</v>
      </c>
      <c r="E3" t="s">
        <v>168</v>
      </c>
      <c r="G3" t="str">
        <v>Vietnam</v>
      </c>
    </row>
    <row r="4" spans="1:11" x14ac:dyDescent="0.2">
      <c r="A4" t="str">
        <v xml:space="preserve">Cao Ngoc Dung  - Venus </v>
      </c>
      <c r="E4" t="s">
        <v>1062</v>
      </c>
    </row>
    <row r="5" spans="1:11" x14ac:dyDescent="0.2">
      <c r="A5" t="str">
        <v>Cedhie - Intas</v>
      </c>
      <c r="E5" t="s">
        <v>1063</v>
      </c>
    </row>
    <row r="6" spans="1:11" x14ac:dyDescent="0.2">
      <c r="A6" t="str">
        <v>Chansamone Phoumesa - Biig Laos</v>
      </c>
      <c r="E6" t="s">
        <v>985</v>
      </c>
    </row>
    <row r="7" spans="1:11" x14ac:dyDescent="0.2">
      <c r="A7" t="str">
        <v xml:space="preserve">Chu Duc Dung  - MHP </v>
      </c>
      <c r="E7" t="s">
        <v>111</v>
      </c>
    </row>
    <row r="8" spans="1:11" x14ac:dyDescent="0.2">
      <c r="A8" t="str">
        <v xml:space="preserve">Dang Quang Son  - Venus </v>
      </c>
      <c r="E8" t="s">
        <v>101</v>
      </c>
    </row>
    <row r="9" spans="1:11" x14ac:dyDescent="0.2">
      <c r="A9" t="str">
        <v>Dao Duc Duy Khuong</v>
      </c>
      <c r="E9" t="s">
        <v>982</v>
      </c>
    </row>
    <row r="10" spans="1:11" x14ac:dyDescent="0.2">
      <c r="A10" t="str">
        <v xml:space="preserve">Diem Quynh  - MHP </v>
      </c>
      <c r="E10" t="s">
        <v>87</v>
      </c>
    </row>
    <row r="11" spans="1:11" x14ac:dyDescent="0.2">
      <c r="A11" t="str">
        <v>Dinh Thi Thuy Linh</v>
      </c>
      <c r="E11" t="s">
        <v>983</v>
      </c>
    </row>
    <row r="12" spans="1:11" x14ac:dyDescent="0.2">
      <c r="A12" t="str">
        <v xml:space="preserve">Do Bich Phuong  - MHP </v>
      </c>
      <c r="E12" t="s">
        <v>1061</v>
      </c>
    </row>
    <row r="13" spans="1:11" x14ac:dyDescent="0.2">
      <c r="A13" t="str">
        <v xml:space="preserve">Do Duc Phuong - MHP </v>
      </c>
      <c r="E13" t="s">
        <v>31</v>
      </c>
    </row>
    <row r="14" spans="1:11" x14ac:dyDescent="0.2">
      <c r="A14" t="str">
        <v>Do Van Hau - MHP</v>
      </c>
      <c r="E14" t="s">
        <v>1064</v>
      </c>
    </row>
    <row r="15" spans="1:11" x14ac:dyDescent="0.2">
      <c r="A15" t="str">
        <v xml:space="preserve">Doan Dang Khoi - Venus </v>
      </c>
      <c r="E15" t="s">
        <v>7</v>
      </c>
    </row>
    <row r="16" spans="1:11" x14ac:dyDescent="0.2">
      <c r="A16" t="str">
        <v xml:space="preserve">Doan Quan Oanh  - Venus </v>
      </c>
    </row>
    <row r="17" spans="1:1" x14ac:dyDescent="0.2">
      <c r="A17" t="str">
        <v xml:space="preserve">Duong Duc Dai Duong  - Venus </v>
      </c>
    </row>
    <row r="18" spans="1:1" x14ac:dyDescent="0.2">
      <c r="A18" t="str">
        <v>Duong Thai Binh</v>
      </c>
    </row>
    <row r="19" spans="1:1" x14ac:dyDescent="0.2">
      <c r="A19" t="str">
        <v xml:space="preserve">Ganie - DTH Malaysia </v>
      </c>
    </row>
    <row r="20" spans="1:1" x14ac:dyDescent="0.2">
      <c r="A20" t="str">
        <v xml:space="preserve">Giang  - Mr.Mushroom </v>
      </c>
    </row>
    <row r="21" spans="1:1" x14ac:dyDescent="0.2">
      <c r="A21" t="str">
        <v xml:space="preserve">Hoang Huan  - MHP </v>
      </c>
    </row>
    <row r="22" spans="1:1" x14ac:dyDescent="0.2">
      <c r="A22" t="str">
        <v xml:space="preserve">Huong - Oxalis </v>
      </c>
    </row>
    <row r="23" spans="1:1" x14ac:dyDescent="0.2">
      <c r="A23" t="str">
        <v>Huynh Linh Thi</v>
      </c>
    </row>
    <row r="24" spans="1:1" x14ac:dyDescent="0.2">
      <c r="A24" t="str">
        <v>Jankowski Lukasz Jan</v>
      </c>
    </row>
    <row r="25" spans="1:1" x14ac:dyDescent="0.2">
      <c r="A25" t="str">
        <v>Jim - Viet Action</v>
      </c>
    </row>
    <row r="26" spans="1:1" x14ac:dyDescent="0.2">
      <c r="A26" t="str">
        <v>Kozlowski Lukasz Pawel</v>
      </c>
    </row>
    <row r="27" spans="1:1" x14ac:dyDescent="0.2">
      <c r="A27" t="str">
        <v xml:space="preserve">Lam Tang Vien  - Venus </v>
      </c>
    </row>
    <row r="28" spans="1:1" x14ac:dyDescent="0.2">
      <c r="A28" t="str">
        <v xml:space="preserve">Lawrence - DTH Malaysia </v>
      </c>
    </row>
    <row r="29" spans="1:1" x14ac:dyDescent="0.2">
      <c r="A29" t="str">
        <v>Le Lam</v>
      </c>
    </row>
    <row r="30" spans="1:1" x14ac:dyDescent="0.2">
      <c r="A30" t="str">
        <v xml:space="preserve">Le Minh Son  - MHP </v>
      </c>
    </row>
    <row r="31" spans="1:1" x14ac:dyDescent="0.2">
      <c r="A31" t="str">
        <v xml:space="preserve">Le Minh Thang  - Venus </v>
      </c>
    </row>
    <row r="32" spans="1:1" x14ac:dyDescent="0.2">
      <c r="A32" t="str">
        <v xml:space="preserve">Le Tan Truong  - Venus </v>
      </c>
    </row>
    <row r="33" spans="1:1" x14ac:dyDescent="0.2">
      <c r="A33" t="str">
        <v xml:space="preserve">Le Thi Thuy Linh  - MHP </v>
      </c>
    </row>
    <row r="34" spans="1:1" x14ac:dyDescent="0.2">
      <c r="A34" t="str">
        <v xml:space="preserve">Le Xuan Duc  - Venus </v>
      </c>
    </row>
    <row r="35" spans="1:1" x14ac:dyDescent="0.2">
      <c r="A35" t="str">
        <v xml:space="preserve">Linh - Mr.Mushroom </v>
      </c>
    </row>
    <row r="36" spans="1:1" x14ac:dyDescent="0.2">
      <c r="A36" t="str">
        <v xml:space="preserve">Mai Cam Tu  - MHP </v>
      </c>
    </row>
    <row r="37" spans="1:1" x14ac:dyDescent="0.2">
      <c r="A37" t="str">
        <v xml:space="preserve">Mai Xuan Bang  - Venus </v>
      </c>
    </row>
    <row r="38" spans="1:1" x14ac:dyDescent="0.2">
      <c r="A38" t="str">
        <v xml:space="preserve">Makara - Robert </v>
      </c>
    </row>
    <row r="39" spans="1:1" x14ac:dyDescent="0.2">
      <c r="A39" t="str">
        <v xml:space="preserve">Marie - DTH Malaysia </v>
      </c>
    </row>
    <row r="40" spans="1:1" x14ac:dyDescent="0.2">
      <c r="A40" t="str">
        <v xml:space="preserve">Mariea - DTH Malaysia </v>
      </c>
    </row>
    <row r="41" spans="1:1" x14ac:dyDescent="0.2">
      <c r="A41" t="str">
        <v>Michalowski Krzysztof Michal</v>
      </c>
    </row>
    <row r="42" spans="1:1" x14ac:dyDescent="0.2">
      <c r="A42" t="str">
        <v xml:space="preserve">Mr. Thanh - Green Trip </v>
      </c>
    </row>
    <row r="43" spans="1:1" x14ac:dyDescent="0.2">
      <c r="A43" t="str">
        <v xml:space="preserve">My  - MHP </v>
      </c>
    </row>
    <row r="44" spans="1:1" x14ac:dyDescent="0.2">
      <c r="A44" t="str">
        <v xml:space="preserve">Nguyen Anh Duc - MHP </v>
      </c>
    </row>
    <row r="45" spans="1:1" x14ac:dyDescent="0.2">
      <c r="A45" t="str">
        <v>Nguyen Duc Kien</v>
      </c>
    </row>
    <row r="46" spans="1:1" x14ac:dyDescent="0.2">
      <c r="A46" t="str">
        <v xml:space="preserve">Nguyen Ha Mai - MHP </v>
      </c>
    </row>
    <row r="47" spans="1:1" x14ac:dyDescent="0.2">
      <c r="A47" t="str">
        <v>Nguyen Huu Gia Huy</v>
      </c>
    </row>
    <row r="48" spans="1:1" x14ac:dyDescent="0.2">
      <c r="A48" t="str">
        <v xml:space="preserve">Nguyen Huynh Thao Vy  - Venus </v>
      </c>
    </row>
    <row r="49" spans="1:1" x14ac:dyDescent="0.2">
      <c r="A49" t="str">
        <v xml:space="preserve">Nguyen Minh Phuc  - Venus </v>
      </c>
    </row>
    <row r="50" spans="1:1" x14ac:dyDescent="0.2">
      <c r="A50" t="str">
        <v>Nguyen Ngoc Han</v>
      </c>
    </row>
    <row r="51" spans="1:1" x14ac:dyDescent="0.2">
      <c r="A51" t="str">
        <v>Nguyen Quang Huy</v>
      </c>
    </row>
    <row r="52" spans="1:1" x14ac:dyDescent="0.2">
      <c r="A52" t="str">
        <v xml:space="preserve">Nguyen Thanh Chau  - Venus </v>
      </c>
    </row>
    <row r="53" spans="1:1" x14ac:dyDescent="0.2">
      <c r="A53" t="str">
        <v>Nguyen Thanh Nam</v>
      </c>
    </row>
    <row r="54" spans="1:1" x14ac:dyDescent="0.2">
      <c r="A54" t="str">
        <v xml:space="preserve">Nguyen Thi Hoa  - MHP </v>
      </c>
    </row>
    <row r="55" spans="1:1" x14ac:dyDescent="0.2">
      <c r="A55" t="str">
        <v>Nguyen Thi My Duyen</v>
      </c>
    </row>
    <row r="56" spans="1:1" x14ac:dyDescent="0.2">
      <c r="A56" t="str">
        <v xml:space="preserve">Nguyen Van Chung  - MHP </v>
      </c>
    </row>
    <row r="57" spans="1:1" x14ac:dyDescent="0.2">
      <c r="A57" t="str">
        <v>Nguyen Van Hai (Gymer)</v>
      </c>
    </row>
    <row r="58" spans="1:1" x14ac:dyDescent="0.2">
      <c r="A58" t="str">
        <v xml:space="preserve">Nguyen Van Tran  - Venus </v>
      </c>
    </row>
    <row r="59" spans="1:1" x14ac:dyDescent="0.2">
      <c r="A59" t="str">
        <v xml:space="preserve">Nguyen Xuan Thanh  - MHP </v>
      </c>
    </row>
    <row r="60" spans="1:1" x14ac:dyDescent="0.2">
      <c r="A60" t="str">
        <v>Nowak Andrzej Piotr</v>
      </c>
    </row>
    <row r="61" spans="1:1" x14ac:dyDescent="0.2">
      <c r="A61" t="str">
        <v xml:space="preserve">Nui Kanook - Robert </v>
      </c>
    </row>
    <row r="62" spans="1:1" x14ac:dyDescent="0.2">
      <c r="A62" t="str">
        <v>Pasek - Gairah Travel</v>
      </c>
    </row>
    <row r="63" spans="1:1" x14ac:dyDescent="0.2">
      <c r="A63" t="str">
        <v>Phan Ngoc Hoa</v>
      </c>
    </row>
    <row r="64" spans="1:1" x14ac:dyDescent="0.2">
      <c r="A64" t="str">
        <v>Phan Thi Truc Ngan</v>
      </c>
    </row>
    <row r="65" spans="1:1" x14ac:dyDescent="0.2">
      <c r="A65" t="str">
        <v>Phan Tran Dieu Mai</v>
      </c>
    </row>
    <row r="66" spans="1:1" x14ac:dyDescent="0.2">
      <c r="A66" t="str">
        <v xml:space="preserve">Phan Van Dien  - Venus </v>
      </c>
    </row>
    <row r="67" spans="1:1" x14ac:dyDescent="0.2">
      <c r="A67" t="str">
        <v xml:space="preserve">Phung Vinh Huy  - Venus </v>
      </c>
    </row>
    <row r="68" spans="1:1" x14ac:dyDescent="0.2">
      <c r="A68" t="str">
        <v xml:space="preserve">Phuong - Vam Xang </v>
      </c>
    </row>
    <row r="69" spans="1:1" x14ac:dyDescent="0.2">
      <c r="A69" t="str">
        <v xml:space="preserve">Putu Agus - Gairah Travel </v>
      </c>
    </row>
    <row r="70" spans="1:1" x14ac:dyDescent="0.2">
      <c r="A70" t="str">
        <v xml:space="preserve">Quach Trung Viet   - Venus </v>
      </c>
    </row>
    <row r="71" spans="1:1" x14ac:dyDescent="0.2">
      <c r="A71" t="str">
        <v>Sak</v>
      </c>
    </row>
    <row r="72" spans="1:1" x14ac:dyDescent="0.2">
      <c r="A72" t="str">
        <v xml:space="preserve">Selvam - DTH Malaysia </v>
      </c>
    </row>
    <row r="73" spans="1:1" x14ac:dyDescent="0.2">
      <c r="A73" t="str">
        <v>Sophia - DTH Malaysia</v>
      </c>
    </row>
    <row r="74" spans="1:1" x14ac:dyDescent="0.2">
      <c r="A74" t="str">
        <v xml:space="preserve">Stevie - DTH Malaysia </v>
      </c>
    </row>
    <row r="75" spans="1:1" x14ac:dyDescent="0.2">
      <c r="A75" t="str">
        <v xml:space="preserve">Susan - DTH Malaysia </v>
      </c>
    </row>
    <row r="76" spans="1:1" x14ac:dyDescent="0.2">
      <c r="A76" t="str">
        <v xml:space="preserve">Switchely (Michael) - DTH Malaysia </v>
      </c>
    </row>
    <row r="77" spans="1:1" x14ac:dyDescent="0.2">
      <c r="A77" t="str">
        <v xml:space="preserve">Ta Thi Mai - MHP </v>
      </c>
    </row>
    <row r="78" spans="1:1" x14ac:dyDescent="0.2">
      <c r="A78" t="str">
        <v xml:space="preserve">Terri - DTH Singapore  </v>
      </c>
    </row>
    <row r="79" spans="1:1" x14ac:dyDescent="0.2">
      <c r="A79" t="str">
        <v>Thanongsack - Biig Laos</v>
      </c>
    </row>
    <row r="80" spans="1:1" x14ac:dyDescent="0.2">
      <c r="A80" t="str">
        <v xml:space="preserve">Thuong  - MHP </v>
      </c>
    </row>
    <row r="81" spans="1:1" x14ac:dyDescent="0.2">
      <c r="A81" t="str">
        <v xml:space="preserve">Ton That Than  - Venus </v>
      </c>
    </row>
    <row r="82" spans="1:1" x14ac:dyDescent="0.2">
      <c r="A82" t="str">
        <v xml:space="preserve">Tran Cong Minh Son  - Venus </v>
      </c>
    </row>
    <row r="83" spans="1:1" x14ac:dyDescent="0.2">
      <c r="A83" t="str">
        <v>Tran Sang</v>
      </c>
    </row>
    <row r="84" spans="1:1" x14ac:dyDescent="0.2">
      <c r="A84" t="str">
        <v xml:space="preserve">Tran Trung Duc (Trump) - MHP </v>
      </c>
    </row>
    <row r="85" spans="1:1" x14ac:dyDescent="0.2">
      <c r="A85" t="str">
        <v>Tran Xuan Huy</v>
      </c>
    </row>
    <row r="86" spans="1:1" x14ac:dyDescent="0.2">
      <c r="A86" t="str">
        <v>Trang - Jungle Boss</v>
      </c>
    </row>
    <row r="87" spans="1:1" x14ac:dyDescent="0.2">
      <c r="A87" t="str">
        <v xml:space="preserve">Trang - Vam Xang </v>
      </c>
    </row>
    <row r="88" spans="1:1" x14ac:dyDescent="0.2">
      <c r="A88" t="str">
        <v xml:space="preserve">Trinh Giang  - MHP </v>
      </c>
    </row>
    <row r="89" spans="1:1" x14ac:dyDescent="0.2">
      <c r="A89" t="str">
        <v>Trinh Thi Mo</v>
      </c>
    </row>
    <row r="90" spans="1:1" x14ac:dyDescent="0.2">
      <c r="A90" t="str">
        <v>Vanny Chhoem - Kim Christinair</v>
      </c>
    </row>
    <row r="91" spans="1:1" x14ac:dyDescent="0.2">
      <c r="A91" t="str">
        <v xml:space="preserve">Viet Dung - MHP </v>
      </c>
    </row>
    <row r="92" spans="1:1" x14ac:dyDescent="0.2">
      <c r="A92" t="str">
        <v>Vo Chan Hao</v>
      </c>
    </row>
    <row r="93" spans="1:1" x14ac:dyDescent="0.2">
      <c r="A93" t="str">
        <v xml:space="preserve">Vo Dang Cuong  - Venus </v>
      </c>
    </row>
    <row r="94" spans="1:1" x14ac:dyDescent="0.2">
      <c r="A94" t="str">
        <v>Vo Hoang Hung</v>
      </c>
    </row>
    <row r="95" spans="1:1" x14ac:dyDescent="0.2">
      <c r="A95" t="str">
        <v>Vo Hoang Phuc</v>
      </c>
    </row>
    <row r="96" spans="1:1" x14ac:dyDescent="0.2">
      <c r="A96" t="str">
        <v>Vo Hoang Thanh Hai (Danny)</v>
      </c>
    </row>
    <row r="97" spans="1:1" x14ac:dyDescent="0.2">
      <c r="A97" t="str">
        <v>Vo Huu Manh Cuong - Venus</v>
      </c>
    </row>
    <row r="98" spans="1:1" x14ac:dyDescent="0.2">
      <c r="A98" t="str">
        <v xml:space="preserve">Vo Huu Sinh  - Venus </v>
      </c>
    </row>
    <row r="99" spans="1:1" x14ac:dyDescent="0.2">
      <c r="A99" t="str">
        <v xml:space="preserve">Vo Quang Phuc  - Venus </v>
      </c>
    </row>
    <row r="100" spans="1:1" x14ac:dyDescent="0.2">
      <c r="A100" t="str">
        <v xml:space="preserve">Vo Van Luat - Venus  </v>
      </c>
    </row>
    <row r="101" spans="1:1" x14ac:dyDescent="0.2">
      <c r="A101" t="str">
        <v xml:space="preserve">Vu Hong Thanh  - MHP </v>
      </c>
    </row>
    <row r="102" spans="1:1" x14ac:dyDescent="0.2">
      <c r="A102" t="str">
        <v xml:space="preserve">Vu Thi Huong Giang  - MHP </v>
      </c>
    </row>
    <row r="103" spans="1:1" x14ac:dyDescent="0.2">
      <c r="A103" t="str">
        <v xml:space="preserve">Vu Van Bang  - MHP </v>
      </c>
    </row>
    <row r="104" spans="1:1" x14ac:dyDescent="0.2">
      <c r="A104" t="str">
        <v>Wendy Guide Singapore</v>
      </c>
    </row>
    <row r="105" spans="1:1" x14ac:dyDescent="0.2">
      <c r="A105" t="str">
        <v xml:space="preserve">Winnie - DTH Malaysia </v>
      </c>
    </row>
    <row r="106" spans="1:1" x14ac:dyDescent="0.2">
      <c r="A106" t="str">
        <v>Xcape Resort guide - Taman Negara</v>
      </c>
    </row>
    <row r="107" spans="1:1" x14ac:dyDescent="0.2">
      <c r="A107" t="str">
        <v xml:space="preserve">Yee Wang - Robert </v>
      </c>
    </row>
    <row r="108" spans="1:1" x14ac:dyDescent="0.2">
      <c r="A108" t="str">
        <v>Zagrodzki Adrian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B8C05-C09D-5443-9BCD-65BE608A4F3F}">
  <dimension ref="A1:T1387"/>
  <sheetViews>
    <sheetView topLeftCell="I1" workbookViewId="0">
      <selection activeCell="T62" sqref="T62"/>
    </sheetView>
  </sheetViews>
  <sheetFormatPr baseColWidth="10" defaultRowHeight="15" x14ac:dyDescent="0.2"/>
  <cols>
    <col min="1" max="1" width="10.6640625" bestFit="1" customWidth="1"/>
    <col min="2" max="2" width="20.1640625" bestFit="1" customWidth="1"/>
    <col min="3" max="3" width="79.6640625" bestFit="1" customWidth="1"/>
    <col min="4" max="4" width="29.33203125" bestFit="1" customWidth="1"/>
    <col min="5" max="5" width="72" bestFit="1" customWidth="1"/>
    <col min="6" max="6" width="10.6640625" bestFit="1" customWidth="1"/>
    <col min="7" max="7" width="21" bestFit="1" customWidth="1"/>
    <col min="8" max="8" width="58.83203125" bestFit="1" customWidth="1"/>
    <col min="9" max="9" width="80.6640625" bestFit="1" customWidth="1"/>
    <col min="10" max="10" width="28.83203125" bestFit="1" customWidth="1"/>
    <col min="11" max="12" width="11.6640625" bestFit="1" customWidth="1"/>
    <col min="13" max="13" width="13.6640625" bestFit="1" customWidth="1"/>
    <col min="14" max="14" width="18.1640625" bestFit="1" customWidth="1"/>
    <col min="15" max="15" width="80.6640625" bestFit="1" customWidth="1"/>
    <col min="16" max="16" width="48.1640625" bestFit="1" customWidth="1"/>
    <col min="17" max="17" width="38.5" bestFit="1" customWidth="1"/>
    <col min="18" max="18" width="11.6640625" customWidth="1"/>
  </cols>
  <sheetData>
    <row r="1" spans="1:20" x14ac:dyDescent="0.2">
      <c r="A1" t="s">
        <v>254</v>
      </c>
      <c r="B1" t="s">
        <v>255</v>
      </c>
      <c r="C1" t="s">
        <v>256</v>
      </c>
      <c r="D1" t="s">
        <v>257</v>
      </c>
      <c r="E1" t="s">
        <v>258</v>
      </c>
      <c r="F1" t="s">
        <v>259</v>
      </c>
      <c r="G1" t="s">
        <v>260</v>
      </c>
      <c r="H1" t="s">
        <v>261</v>
      </c>
      <c r="I1" t="s">
        <v>262</v>
      </c>
      <c r="J1" t="s">
        <v>263</v>
      </c>
      <c r="K1" t="s">
        <v>264</v>
      </c>
      <c r="L1" t="s">
        <v>265</v>
      </c>
      <c r="M1" t="s">
        <v>266</v>
      </c>
      <c r="N1" t="s">
        <v>267</v>
      </c>
      <c r="O1" t="s">
        <v>268</v>
      </c>
      <c r="P1" t="s">
        <v>832</v>
      </c>
      <c r="Q1" t="s">
        <v>1057</v>
      </c>
      <c r="R1" t="s">
        <v>1058</v>
      </c>
    </row>
    <row r="2" spans="1:20" x14ac:dyDescent="0.2">
      <c r="A2" t="s">
        <v>1066</v>
      </c>
      <c r="B2" t="s">
        <v>87</v>
      </c>
      <c r="C2" t="s">
        <v>1067</v>
      </c>
      <c r="D2" t="s">
        <v>349</v>
      </c>
      <c r="E2" t="s">
        <v>1068</v>
      </c>
      <c r="F2" t="s">
        <v>9</v>
      </c>
      <c r="G2" t="s">
        <v>22</v>
      </c>
      <c r="T2">
        <f>IF(
  'Search Sheet'!$B$6 = "", 0,
  IF(
    OR(
      ISNUMBER(SEARCH(LOWER('Search Sheet'!$B$6), LOWER(C2))),
      ISNUMBER(SEARCH(LOWER('Search Sheet'!$B$6), LOWER(E2))),
      ISNUMBER(SEARCH(LOWER('Search Sheet'!$B$6), LOWER(G2)))
    ),
    1,
    0
  )
)</f>
        <v>0</v>
      </c>
    </row>
    <row r="3" spans="1:20" x14ac:dyDescent="0.2">
      <c r="A3" t="s">
        <v>984</v>
      </c>
      <c r="B3" t="s">
        <v>985</v>
      </c>
      <c r="C3" t="s">
        <v>2027</v>
      </c>
      <c r="D3" t="s">
        <v>305</v>
      </c>
      <c r="F3" t="s">
        <v>9</v>
      </c>
      <c r="G3" t="s">
        <v>22</v>
      </c>
      <c r="N3" t="s">
        <v>306</v>
      </c>
      <c r="O3" t="s">
        <v>307</v>
      </c>
      <c r="P3" t="s">
        <v>279</v>
      </c>
      <c r="Q3" t="s">
        <v>308</v>
      </c>
      <c r="T3">
        <f>IF(
  'Search Sheet'!$B$6 = "", 0,
  IF(
    OR(
      ISNUMBER(SEARCH(LOWER('Search Sheet'!$B$6), LOWER(C3))),
      ISNUMBER(SEARCH(LOWER('Search Sheet'!$B$6), LOWER(E3))),
      ISNUMBER(SEARCH(LOWER('Search Sheet'!$B$6), LOWER(G3)))
    ),
    1,
    0
  )
)</f>
        <v>0</v>
      </c>
    </row>
    <row r="4" spans="1:20" x14ac:dyDescent="0.2">
      <c r="A4" t="s">
        <v>1069</v>
      </c>
      <c r="B4" t="s">
        <v>87</v>
      </c>
      <c r="C4" t="s">
        <v>2274</v>
      </c>
      <c r="D4" t="s">
        <v>349</v>
      </c>
      <c r="E4" t="s">
        <v>2275</v>
      </c>
      <c r="F4" t="s">
        <v>9</v>
      </c>
      <c r="G4" t="s">
        <v>22</v>
      </c>
      <c r="T4">
        <f>IF(
  'Search Sheet'!$B$6 = "", 0,
  IF(
    OR(
      ISNUMBER(SEARCH(LOWER('Search Sheet'!$B$6), LOWER(C4))),
      ISNUMBER(SEARCH(LOWER('Search Sheet'!$B$6), LOWER(E4))),
      ISNUMBER(SEARCH(LOWER('Search Sheet'!$B$6), LOWER(G4)))
    ),
    1,
    0
  )
)</f>
        <v>0</v>
      </c>
    </row>
    <row r="5" spans="1:20" x14ac:dyDescent="0.2">
      <c r="A5" t="s">
        <v>86</v>
      </c>
      <c r="B5" t="s">
        <v>87</v>
      </c>
      <c r="C5" t="s">
        <v>2266</v>
      </c>
      <c r="D5" t="s">
        <v>349</v>
      </c>
      <c r="F5" t="s">
        <v>9</v>
      </c>
      <c r="G5" t="s">
        <v>22</v>
      </c>
      <c r="H5" t="s">
        <v>88</v>
      </c>
      <c r="I5" t="s">
        <v>1070</v>
      </c>
      <c r="N5" t="s">
        <v>433</v>
      </c>
      <c r="O5" t="s">
        <v>434</v>
      </c>
      <c r="P5" t="s">
        <v>435</v>
      </c>
      <c r="Q5" t="s">
        <v>280</v>
      </c>
      <c r="T5">
        <f>IF(
  'Search Sheet'!$B$6 = "", 0,
  IF(
    OR(
      ISNUMBER(SEARCH(LOWER('Search Sheet'!$B$6), LOWER(C5))),
      ISNUMBER(SEARCH(LOWER('Search Sheet'!$B$6), LOWER(E5))),
      ISNUMBER(SEARCH(LOWER('Search Sheet'!$B$6), LOWER(G5)))
    ),
    1,
    0
  )
)</f>
        <v>0</v>
      </c>
    </row>
    <row r="6" spans="1:20" x14ac:dyDescent="0.2">
      <c r="A6" t="s">
        <v>1071</v>
      </c>
      <c r="B6" t="s">
        <v>87</v>
      </c>
      <c r="C6" t="s">
        <v>2286</v>
      </c>
      <c r="D6" t="s">
        <v>760</v>
      </c>
      <c r="E6" t="s">
        <v>1072</v>
      </c>
      <c r="F6" t="s">
        <v>9</v>
      </c>
      <c r="G6" t="s">
        <v>22</v>
      </c>
      <c r="T6">
        <f>IF(
  'Search Sheet'!$B$6 = "", 0,
  IF(
    OR(
      ISNUMBER(SEARCH(LOWER('Search Sheet'!$B$6), LOWER(C6))),
      ISNUMBER(SEARCH(LOWER('Search Sheet'!$B$6), LOWER(E6))),
      ISNUMBER(SEARCH(LOWER('Search Sheet'!$B$6), LOWER(G6)))
    ),
    1,
    0
  )
)</f>
        <v>0</v>
      </c>
    </row>
    <row r="7" spans="1:20" x14ac:dyDescent="0.2">
      <c r="A7" t="s">
        <v>2977</v>
      </c>
      <c r="B7" t="s">
        <v>985</v>
      </c>
      <c r="C7" t="s">
        <v>2978</v>
      </c>
      <c r="D7" t="s">
        <v>2979</v>
      </c>
      <c r="F7" t="s">
        <v>9</v>
      </c>
      <c r="G7" t="s">
        <v>22</v>
      </c>
      <c r="H7" t="s">
        <v>2980</v>
      </c>
      <c r="I7" t="s">
        <v>2981</v>
      </c>
      <c r="T7">
        <f>IF(
  'Search Sheet'!$B$6 = "", 0,
  IF(
    OR(
      ISNUMBER(SEARCH(LOWER('Search Sheet'!$B$6), LOWER(C7))),
      ISNUMBER(SEARCH(LOWER('Search Sheet'!$B$6), LOWER(E7))),
      ISNUMBER(SEARCH(LOWER('Search Sheet'!$B$6), LOWER(G7)))
    ),
    1,
    0
  )
)</f>
        <v>0</v>
      </c>
    </row>
    <row r="8" spans="1:20" x14ac:dyDescent="0.2">
      <c r="A8" t="s">
        <v>1075</v>
      </c>
      <c r="B8" t="s">
        <v>967</v>
      </c>
      <c r="C8" t="s">
        <v>2982</v>
      </c>
      <c r="F8" t="s">
        <v>1076</v>
      </c>
      <c r="G8" t="s">
        <v>1077</v>
      </c>
      <c r="T8">
        <f>IF(
  'Search Sheet'!$B$6 = "", 0,
  IF(
    OR(
      ISNUMBER(SEARCH(LOWER('Search Sheet'!$B$6), LOWER(C8))),
      ISNUMBER(SEARCH(LOWER('Search Sheet'!$B$6), LOWER(E8))),
      ISNUMBER(SEARCH(LOWER('Search Sheet'!$B$6), LOWER(G8)))
    ),
    1,
    0
  )
)</f>
        <v>0</v>
      </c>
    </row>
    <row r="9" spans="1:20" x14ac:dyDescent="0.2">
      <c r="A9" t="s">
        <v>2287</v>
      </c>
      <c r="B9" t="s">
        <v>87</v>
      </c>
      <c r="C9" t="s">
        <v>2288</v>
      </c>
      <c r="D9" t="s">
        <v>760</v>
      </c>
      <c r="F9" t="s">
        <v>9</v>
      </c>
      <c r="G9" t="s">
        <v>526</v>
      </c>
      <c r="T9">
        <f>IF(
  'Search Sheet'!$B$6 = "", 0,
  IF(
    OR(
      ISNUMBER(SEARCH(LOWER('Search Sheet'!$B$6), LOWER(C9))),
      ISNUMBER(SEARCH(LOWER('Search Sheet'!$B$6), LOWER(E9))),
      ISNUMBER(SEARCH(LOWER('Search Sheet'!$B$6), LOWER(G9)))
    ),
    1,
    0
  )
)</f>
        <v>0</v>
      </c>
    </row>
    <row r="10" spans="1:20" x14ac:dyDescent="0.2">
      <c r="A10" t="s">
        <v>89</v>
      </c>
      <c r="B10" t="s">
        <v>87</v>
      </c>
      <c r="C10" t="s">
        <v>1078</v>
      </c>
      <c r="D10" t="s">
        <v>349</v>
      </c>
      <c r="F10" t="s">
        <v>9</v>
      </c>
      <c r="G10" t="s">
        <v>526</v>
      </c>
      <c r="H10" t="s">
        <v>90</v>
      </c>
      <c r="I10" t="s">
        <v>1079</v>
      </c>
      <c r="N10" t="s">
        <v>436</v>
      </c>
      <c r="O10" t="s">
        <v>437</v>
      </c>
      <c r="P10" t="s">
        <v>321</v>
      </c>
      <c r="T10">
        <f>IF(
  'Search Sheet'!$B$6 = "", 0,
  IF(
    OR(
      ISNUMBER(SEARCH(LOWER('Search Sheet'!$B$6), LOWER(C10))),
      ISNUMBER(SEARCH(LOWER('Search Sheet'!$B$6), LOWER(E10))),
      ISNUMBER(SEARCH(LOWER('Search Sheet'!$B$6), LOWER(G10)))
    ),
    1,
    0
  )
)</f>
        <v>0</v>
      </c>
    </row>
    <row r="11" spans="1:20" x14ac:dyDescent="0.2">
      <c r="A11" t="s">
        <v>1080</v>
      </c>
      <c r="B11" t="s">
        <v>87</v>
      </c>
      <c r="C11" t="s">
        <v>1081</v>
      </c>
      <c r="D11" t="s">
        <v>349</v>
      </c>
      <c r="F11" t="s">
        <v>9</v>
      </c>
      <c r="G11" t="s">
        <v>1082</v>
      </c>
      <c r="T11">
        <f>IF(
  'Search Sheet'!$B$6 = "", 0,
  IF(
    OR(
      ISNUMBER(SEARCH(LOWER('Search Sheet'!$B$6), LOWER(C11))),
      ISNUMBER(SEARCH(LOWER('Search Sheet'!$B$6), LOWER(E11))),
      ISNUMBER(SEARCH(LOWER('Search Sheet'!$B$6), LOWER(G11)))
    ),
    1,
    0
  )
)</f>
        <v>0</v>
      </c>
    </row>
    <row r="12" spans="1:20" x14ac:dyDescent="0.2">
      <c r="A12" t="s">
        <v>91</v>
      </c>
      <c r="B12" t="s">
        <v>87</v>
      </c>
      <c r="C12" t="s">
        <v>92</v>
      </c>
      <c r="D12" t="s">
        <v>349</v>
      </c>
      <c r="F12" t="s">
        <v>9</v>
      </c>
      <c r="G12" t="s">
        <v>311</v>
      </c>
      <c r="H12" t="s">
        <v>93</v>
      </c>
      <c r="I12" t="s">
        <v>1083</v>
      </c>
      <c r="N12" t="s">
        <v>438</v>
      </c>
      <c r="O12" t="s">
        <v>439</v>
      </c>
      <c r="P12" t="s">
        <v>440</v>
      </c>
      <c r="Q12" t="s">
        <v>373</v>
      </c>
      <c r="T12">
        <f>IF(
  'Search Sheet'!$B$6 = "", 0,
  IF(
    OR(
      ISNUMBER(SEARCH(LOWER('Search Sheet'!$B$6), LOWER(C12))),
      ISNUMBER(SEARCH(LOWER('Search Sheet'!$B$6), LOWER(E12))),
      ISNUMBER(SEARCH(LOWER('Search Sheet'!$B$6), LOWER(G12)))
    ),
    1,
    0
  )
)</f>
        <v>0</v>
      </c>
    </row>
    <row r="13" spans="1:20" x14ac:dyDescent="0.2">
      <c r="A13" t="s">
        <v>1084</v>
      </c>
      <c r="B13" t="s">
        <v>87</v>
      </c>
      <c r="C13" t="s">
        <v>2279</v>
      </c>
      <c r="D13" t="s">
        <v>343</v>
      </c>
      <c r="F13" t="s">
        <v>9</v>
      </c>
      <c r="G13" t="s">
        <v>311</v>
      </c>
      <c r="T13">
        <f>IF(
  'Search Sheet'!$B$6 = "", 0,
  IF(
    OR(
      ISNUMBER(SEARCH(LOWER('Search Sheet'!$B$6), LOWER(C13))),
      ISNUMBER(SEARCH(LOWER('Search Sheet'!$B$6), LOWER(E13))),
      ISNUMBER(SEARCH(LOWER('Search Sheet'!$B$6), LOWER(G13)))
    ),
    1,
    0
  )
)</f>
        <v>0</v>
      </c>
    </row>
    <row r="14" spans="1:20" x14ac:dyDescent="0.2">
      <c r="A14" t="s">
        <v>1085</v>
      </c>
      <c r="B14" t="s">
        <v>985</v>
      </c>
      <c r="C14" t="s">
        <v>1086</v>
      </c>
      <c r="D14" t="s">
        <v>2032</v>
      </c>
      <c r="E14" t="s">
        <v>2041</v>
      </c>
      <c r="F14" t="s">
        <v>9</v>
      </c>
      <c r="G14" t="s">
        <v>1082</v>
      </c>
      <c r="T14">
        <f>IF(
  'Search Sheet'!$B$6 = "", 0,
  IF(
    OR(
      ISNUMBER(SEARCH(LOWER('Search Sheet'!$B$6), LOWER(C14))),
      ISNUMBER(SEARCH(LOWER('Search Sheet'!$B$6), LOWER(E14))),
      ISNUMBER(SEARCH(LOWER('Search Sheet'!$B$6), LOWER(G14)))
    ),
    1,
    0
  )
)</f>
        <v>0</v>
      </c>
    </row>
    <row r="15" spans="1:20" x14ac:dyDescent="0.2">
      <c r="A15" t="s">
        <v>1087</v>
      </c>
      <c r="B15" t="s">
        <v>168</v>
      </c>
      <c r="C15" t="s">
        <v>1088</v>
      </c>
      <c r="D15" t="s">
        <v>343</v>
      </c>
      <c r="F15" t="s">
        <v>9</v>
      </c>
      <c r="G15" t="s">
        <v>540</v>
      </c>
      <c r="H15" t="s">
        <v>1089</v>
      </c>
      <c r="I15" t="s">
        <v>1090</v>
      </c>
      <c r="T15">
        <f>IF(
  'Search Sheet'!$B$6 = "", 0,
  IF(
    OR(
      ISNUMBER(SEARCH(LOWER('Search Sheet'!$B$6), LOWER(C15))),
      ISNUMBER(SEARCH(LOWER('Search Sheet'!$B$6), LOWER(E15))),
      ISNUMBER(SEARCH(LOWER('Search Sheet'!$B$6), LOWER(G15)))
    ),
    1,
    0
  )
)</f>
        <v>0</v>
      </c>
    </row>
    <row r="16" spans="1:20" x14ac:dyDescent="0.2">
      <c r="A16" t="s">
        <v>1091</v>
      </c>
      <c r="B16" t="s">
        <v>168</v>
      </c>
      <c r="C16" t="s">
        <v>2021</v>
      </c>
      <c r="D16" t="s">
        <v>343</v>
      </c>
      <c r="F16" t="s">
        <v>9</v>
      </c>
      <c r="G16" t="s">
        <v>540</v>
      </c>
      <c r="H16" t="s">
        <v>2406</v>
      </c>
      <c r="I16" t="s">
        <v>1092</v>
      </c>
      <c r="T16">
        <f>IF(
  'Search Sheet'!$B$6 = "", 0,
  IF(
    OR(
      ISNUMBER(SEARCH(LOWER('Search Sheet'!$B$6), LOWER(C16))),
      ISNUMBER(SEARCH(LOWER('Search Sheet'!$B$6), LOWER(E16))),
      ISNUMBER(SEARCH(LOWER('Search Sheet'!$B$6), LOWER(G16)))
    ),
    1,
    0
  )
)</f>
        <v>0</v>
      </c>
    </row>
    <row r="17" spans="1:20" x14ac:dyDescent="0.2">
      <c r="A17" t="s">
        <v>100</v>
      </c>
      <c r="B17" t="s">
        <v>101</v>
      </c>
      <c r="C17" t="s">
        <v>1093</v>
      </c>
      <c r="D17" t="s">
        <v>1152</v>
      </c>
      <c r="F17" t="s">
        <v>9</v>
      </c>
      <c r="G17" t="s">
        <v>807</v>
      </c>
      <c r="H17" t="s">
        <v>102</v>
      </c>
      <c r="I17" t="s">
        <v>450</v>
      </c>
      <c r="N17" t="s">
        <v>451</v>
      </c>
      <c r="O17" t="s">
        <v>452</v>
      </c>
      <c r="P17" t="s">
        <v>453</v>
      </c>
      <c r="T17">
        <f>IF(
  'Search Sheet'!$B$6 = "", 0,
  IF(
    OR(
      ISNUMBER(SEARCH(LOWER('Search Sheet'!$B$6), LOWER(C17))),
      ISNUMBER(SEARCH(LOWER('Search Sheet'!$B$6), LOWER(E17))),
      ISNUMBER(SEARCH(LOWER('Search Sheet'!$B$6), LOWER(G17)))
    ),
    1,
    0
  )
)</f>
        <v>0</v>
      </c>
    </row>
    <row r="18" spans="1:20" x14ac:dyDescent="0.2">
      <c r="A18" t="s">
        <v>1094</v>
      </c>
      <c r="B18" t="s">
        <v>87</v>
      </c>
      <c r="C18" t="s">
        <v>1095</v>
      </c>
      <c r="D18" t="s">
        <v>349</v>
      </c>
      <c r="F18" t="s">
        <v>9</v>
      </c>
      <c r="G18" t="s">
        <v>444</v>
      </c>
      <c r="T18">
        <f>IF(
  'Search Sheet'!$B$6 = "", 0,
  IF(
    OR(
      ISNUMBER(SEARCH(LOWER('Search Sheet'!$B$6), LOWER(C18))),
      ISNUMBER(SEARCH(LOWER('Search Sheet'!$B$6), LOWER(E18))),
      ISNUMBER(SEARCH(LOWER('Search Sheet'!$B$6), LOWER(G18)))
    ),
    1,
    0
  )
)</f>
        <v>0</v>
      </c>
    </row>
    <row r="19" spans="1:20" x14ac:dyDescent="0.2">
      <c r="A19" t="s">
        <v>2983</v>
      </c>
      <c r="B19" t="s">
        <v>985</v>
      </c>
      <c r="C19" t="s">
        <v>2984</v>
      </c>
      <c r="D19" t="s">
        <v>2985</v>
      </c>
      <c r="F19" t="s">
        <v>9</v>
      </c>
      <c r="G19" t="s">
        <v>22</v>
      </c>
      <c r="H19" t="s">
        <v>2986</v>
      </c>
      <c r="I19" t="s">
        <v>2987</v>
      </c>
      <c r="J19" t="s">
        <v>905</v>
      </c>
      <c r="K19">
        <v>45867</v>
      </c>
      <c r="L19" t="s">
        <v>2988</v>
      </c>
      <c r="T19">
        <f>IF(
  'Search Sheet'!$B$6 = "", 0,
  IF(
    OR(
      ISNUMBER(SEARCH(LOWER('Search Sheet'!$B$6), LOWER(C19))),
      ISNUMBER(SEARCH(LOWER('Search Sheet'!$B$6), LOWER(E19))),
      ISNUMBER(SEARCH(LOWER('Search Sheet'!$B$6), LOWER(G19)))
    ),
    1,
    0
  )
)</f>
        <v>1</v>
      </c>
    </row>
    <row r="20" spans="1:20" x14ac:dyDescent="0.2">
      <c r="A20" t="s">
        <v>1233</v>
      </c>
      <c r="B20" t="s">
        <v>111</v>
      </c>
      <c r="C20" t="s">
        <v>2130</v>
      </c>
      <c r="F20" t="s">
        <v>852</v>
      </c>
      <c r="T20">
        <f>IF(
  'Search Sheet'!$B$6 = "", 0,
  IF(
    OR(
      ISNUMBER(SEARCH(LOWER('Search Sheet'!$B$6), LOWER(C20))),
      ISNUMBER(SEARCH(LOWER('Search Sheet'!$B$6), LOWER(E20))),
      ISNUMBER(SEARCH(LOWER('Search Sheet'!$B$6), LOWER(G20)))
    ),
    1,
    0
  )
)</f>
        <v>0</v>
      </c>
    </row>
    <row r="21" spans="1:20" x14ac:dyDescent="0.2">
      <c r="A21" t="s">
        <v>884</v>
      </c>
      <c r="B21" t="s">
        <v>87</v>
      </c>
      <c r="C21" t="s">
        <v>2312</v>
      </c>
      <c r="D21" t="s">
        <v>349</v>
      </c>
      <c r="F21" t="s">
        <v>45</v>
      </c>
      <c r="G21" t="s">
        <v>1098</v>
      </c>
      <c r="H21" t="s">
        <v>2313</v>
      </c>
      <c r="I21" t="s">
        <v>1099</v>
      </c>
      <c r="T21">
        <f>IF(
  'Search Sheet'!$B$6 = "", 0,
  IF(
    OR(
      ISNUMBER(SEARCH(LOWER('Search Sheet'!$B$6), LOWER(C21))),
      ISNUMBER(SEARCH(LOWER('Search Sheet'!$B$6), LOWER(E21))),
      ISNUMBER(SEARCH(LOWER('Search Sheet'!$B$6), LOWER(G21)))
    ),
    1,
    0
  )
)</f>
        <v>0</v>
      </c>
    </row>
    <row r="22" spans="1:20" x14ac:dyDescent="0.2">
      <c r="A22" t="s">
        <v>2801</v>
      </c>
      <c r="B22" t="s">
        <v>31</v>
      </c>
      <c r="C22" t="s">
        <v>2802</v>
      </c>
      <c r="F22" t="s">
        <v>45</v>
      </c>
      <c r="T22">
        <f>IF(
  'Search Sheet'!$B$6 = "", 0,
  IF(
    OR(
      ISNUMBER(SEARCH(LOWER('Search Sheet'!$B$6), LOWER(C22))),
      ISNUMBER(SEARCH(LOWER('Search Sheet'!$B$6), LOWER(E22))),
      ISNUMBER(SEARCH(LOWER('Search Sheet'!$B$6), LOWER(G22)))
    ),
    1,
    0
  )
)</f>
        <v>0</v>
      </c>
    </row>
    <row r="23" spans="1:20" x14ac:dyDescent="0.2">
      <c r="A23" t="s">
        <v>2989</v>
      </c>
      <c r="B23" t="s">
        <v>967</v>
      </c>
      <c r="C23" t="s">
        <v>2990</v>
      </c>
      <c r="F23" t="s">
        <v>45</v>
      </c>
      <c r="G23" t="s">
        <v>1098</v>
      </c>
      <c r="T23">
        <f>IF(
  'Search Sheet'!$B$6 = "", 0,
  IF(
    OR(
      ISNUMBER(SEARCH(LOWER('Search Sheet'!$B$6), LOWER(C23))),
      ISNUMBER(SEARCH(LOWER('Search Sheet'!$B$6), LOWER(E23))),
      ISNUMBER(SEARCH(LOWER('Search Sheet'!$B$6), LOWER(G23)))
    ),
    1,
    0
  )
)</f>
        <v>0</v>
      </c>
    </row>
    <row r="24" spans="1:20" x14ac:dyDescent="0.2">
      <c r="A24" t="s">
        <v>1100</v>
      </c>
      <c r="B24" t="s">
        <v>985</v>
      </c>
      <c r="C24" t="s">
        <v>2052</v>
      </c>
      <c r="D24" t="s">
        <v>2034</v>
      </c>
      <c r="F24" t="s">
        <v>9</v>
      </c>
      <c r="G24" t="s">
        <v>311</v>
      </c>
      <c r="T24">
        <f>IF(
  'Search Sheet'!$B$6 = "", 0,
  IF(
    OR(
      ISNUMBER(SEARCH(LOWER('Search Sheet'!$B$6), LOWER(C24))),
      ISNUMBER(SEARCH(LOWER('Search Sheet'!$B$6), LOWER(E24))),
      ISNUMBER(SEARCH(LOWER('Search Sheet'!$B$6), LOWER(G24)))
    ),
    1,
    0
  )
)</f>
        <v>0</v>
      </c>
    </row>
    <row r="25" spans="1:20" x14ac:dyDescent="0.2">
      <c r="A25" t="s">
        <v>1101</v>
      </c>
      <c r="B25" t="s">
        <v>967</v>
      </c>
      <c r="C25" t="s">
        <v>2009</v>
      </c>
      <c r="F25" t="s">
        <v>45</v>
      </c>
      <c r="G25" t="s">
        <v>1098</v>
      </c>
      <c r="T25">
        <f>IF(
  'Search Sheet'!$B$6 = "", 0,
  IF(
    OR(
      ISNUMBER(SEARCH(LOWER('Search Sheet'!$B$6), LOWER(C25))),
      ISNUMBER(SEARCH(LOWER('Search Sheet'!$B$6), LOWER(E25))),
      ISNUMBER(SEARCH(LOWER('Search Sheet'!$B$6), LOWER(G25)))
    ),
    1,
    0
  )
)</f>
        <v>0</v>
      </c>
    </row>
    <row r="26" spans="1:20" x14ac:dyDescent="0.2">
      <c r="A26" t="s">
        <v>96</v>
      </c>
      <c r="B26" t="s">
        <v>87</v>
      </c>
      <c r="C26" t="s">
        <v>1102</v>
      </c>
      <c r="D26" t="s">
        <v>343</v>
      </c>
      <c r="F26" t="s">
        <v>9</v>
      </c>
      <c r="G26" t="s">
        <v>1103</v>
      </c>
      <c r="H26" t="s">
        <v>97</v>
      </c>
      <c r="I26" t="s">
        <v>1104</v>
      </c>
      <c r="N26" t="s">
        <v>445</v>
      </c>
      <c r="O26" t="s">
        <v>446</v>
      </c>
      <c r="P26" t="s">
        <v>321</v>
      </c>
      <c r="T26">
        <f>IF(
  'Search Sheet'!$B$6 = "", 0,
  IF(
    OR(
      ISNUMBER(SEARCH(LOWER('Search Sheet'!$B$6), LOWER(C26))),
      ISNUMBER(SEARCH(LOWER('Search Sheet'!$B$6), LOWER(E26))),
      ISNUMBER(SEARCH(LOWER('Search Sheet'!$B$6), LOWER(G26)))
    ),
    1,
    0
  )
)</f>
        <v>0</v>
      </c>
    </row>
    <row r="27" spans="1:20" x14ac:dyDescent="0.2">
      <c r="A27" t="s">
        <v>1105</v>
      </c>
      <c r="B27" t="s">
        <v>985</v>
      </c>
      <c r="C27" t="s">
        <v>1106</v>
      </c>
      <c r="D27" t="s">
        <v>2068</v>
      </c>
      <c r="F27" t="s">
        <v>45</v>
      </c>
      <c r="G27" t="s">
        <v>1098</v>
      </c>
      <c r="T27">
        <f>IF(
  'Search Sheet'!$B$6 = "", 0,
  IF(
    OR(
      ISNUMBER(SEARCH(LOWER('Search Sheet'!$B$6), LOWER(C27))),
      ISNUMBER(SEARCH(LOWER('Search Sheet'!$B$6), LOWER(E27))),
      ISNUMBER(SEARCH(LOWER('Search Sheet'!$B$6), LOWER(G27)))
    ),
    1,
    0
  )
)</f>
        <v>0</v>
      </c>
    </row>
    <row r="28" spans="1:20" x14ac:dyDescent="0.2">
      <c r="A28" t="s">
        <v>1107</v>
      </c>
      <c r="B28" t="s">
        <v>168</v>
      </c>
      <c r="C28" t="s">
        <v>2017</v>
      </c>
      <c r="D28" t="s">
        <v>343</v>
      </c>
      <c r="F28" t="s">
        <v>9</v>
      </c>
      <c r="G28" t="s">
        <v>540</v>
      </c>
      <c r="H28" t="s">
        <v>2396</v>
      </c>
      <c r="I28" t="s">
        <v>1108</v>
      </c>
      <c r="T28">
        <f>IF(
  'Search Sheet'!$B$6 = "", 0,
  IF(
    OR(
      ISNUMBER(SEARCH(LOWER('Search Sheet'!$B$6), LOWER(C28))),
      ISNUMBER(SEARCH(LOWER('Search Sheet'!$B$6), LOWER(E28))),
      ISNUMBER(SEARCH(LOWER('Search Sheet'!$B$6), LOWER(G28)))
    ),
    1,
    0
  )
)</f>
        <v>0</v>
      </c>
    </row>
    <row r="29" spans="1:20" x14ac:dyDescent="0.2">
      <c r="A29" t="s">
        <v>167</v>
      </c>
      <c r="B29" t="s">
        <v>168</v>
      </c>
      <c r="C29" t="s">
        <v>1109</v>
      </c>
      <c r="D29" t="s">
        <v>343</v>
      </c>
      <c r="F29" t="s">
        <v>9</v>
      </c>
      <c r="G29" t="s">
        <v>540</v>
      </c>
      <c r="H29" t="s">
        <v>1110</v>
      </c>
      <c r="I29" t="s">
        <v>1111</v>
      </c>
      <c r="N29" t="s">
        <v>513</v>
      </c>
      <c r="O29" t="s">
        <v>514</v>
      </c>
      <c r="P29" t="s">
        <v>502</v>
      </c>
      <c r="Q29" t="s">
        <v>515</v>
      </c>
      <c r="T29">
        <f>IF(
  'Search Sheet'!$B$6 = "", 0,
  IF(
    OR(
      ISNUMBER(SEARCH(LOWER('Search Sheet'!$B$6), LOWER(C29))),
      ISNUMBER(SEARCH(LOWER('Search Sheet'!$B$6), LOWER(E29))),
      ISNUMBER(SEARCH(LOWER('Search Sheet'!$B$6), LOWER(G29)))
    ),
    1,
    0
  )
)</f>
        <v>0</v>
      </c>
    </row>
    <row r="30" spans="1:20" x14ac:dyDescent="0.2">
      <c r="A30" t="s">
        <v>1112</v>
      </c>
      <c r="B30" t="s">
        <v>87</v>
      </c>
      <c r="C30" t="s">
        <v>1113</v>
      </c>
      <c r="D30" t="s">
        <v>760</v>
      </c>
      <c r="E30" t="s">
        <v>1114</v>
      </c>
      <c r="F30" t="s">
        <v>9</v>
      </c>
      <c r="G30" t="s">
        <v>22</v>
      </c>
      <c r="T30">
        <f>IF(
  'Search Sheet'!$B$6 = "", 0,
  IF(
    OR(
      ISNUMBER(SEARCH(LOWER('Search Sheet'!$B$6), LOWER(C30))),
      ISNUMBER(SEARCH(LOWER('Search Sheet'!$B$6), LOWER(E30))),
      ISNUMBER(SEARCH(LOWER('Search Sheet'!$B$6), LOWER(G30)))
    ),
    1,
    0
  )
)</f>
        <v>0</v>
      </c>
    </row>
    <row r="31" spans="1:20" x14ac:dyDescent="0.2">
      <c r="A31" t="s">
        <v>1115</v>
      </c>
      <c r="B31" t="s">
        <v>985</v>
      </c>
      <c r="C31" t="s">
        <v>1116</v>
      </c>
      <c r="F31" t="s">
        <v>852</v>
      </c>
      <c r="G31" t="s">
        <v>1117</v>
      </c>
      <c r="T31">
        <f>IF(
  'Search Sheet'!$B$6 = "", 0,
  IF(
    OR(
      ISNUMBER(SEARCH(LOWER('Search Sheet'!$B$6), LOWER(C31))),
      ISNUMBER(SEARCH(LOWER('Search Sheet'!$B$6), LOWER(E31))),
      ISNUMBER(SEARCH(LOWER('Search Sheet'!$B$6), LOWER(G31)))
    ),
    1,
    0
  )
)</f>
        <v>0</v>
      </c>
    </row>
    <row r="32" spans="1:20" x14ac:dyDescent="0.2">
      <c r="A32" t="s">
        <v>30</v>
      </c>
      <c r="B32" t="s">
        <v>31</v>
      </c>
      <c r="C32" t="s">
        <v>32</v>
      </c>
      <c r="D32" t="s">
        <v>343</v>
      </c>
      <c r="F32" t="s">
        <v>9</v>
      </c>
      <c r="G32" t="s">
        <v>807</v>
      </c>
      <c r="H32" t="s">
        <v>33</v>
      </c>
      <c r="I32" t="s">
        <v>344</v>
      </c>
      <c r="N32" t="s">
        <v>345</v>
      </c>
      <c r="O32" t="s">
        <v>346</v>
      </c>
      <c r="P32" t="s">
        <v>347</v>
      </c>
      <c r="Q32" t="s">
        <v>348</v>
      </c>
      <c r="T32">
        <f>IF(
  'Search Sheet'!$B$6 = "", 0,
  IF(
    OR(
      ISNUMBER(SEARCH(LOWER('Search Sheet'!$B$6), LOWER(C32))),
      ISNUMBER(SEARCH(LOWER('Search Sheet'!$B$6), LOWER(E32))),
      ISNUMBER(SEARCH(LOWER('Search Sheet'!$B$6), LOWER(G32)))
    ),
    1,
    0
  )
)</f>
        <v>0</v>
      </c>
    </row>
    <row r="33" spans="1:20" x14ac:dyDescent="0.2">
      <c r="A33" t="s">
        <v>98</v>
      </c>
      <c r="B33" t="s">
        <v>87</v>
      </c>
      <c r="C33" t="s">
        <v>1118</v>
      </c>
      <c r="D33" t="s">
        <v>349</v>
      </c>
      <c r="F33" t="s">
        <v>9</v>
      </c>
      <c r="G33" t="s">
        <v>22</v>
      </c>
      <c r="H33" t="s">
        <v>99</v>
      </c>
      <c r="I33" t="s">
        <v>1119</v>
      </c>
      <c r="N33" t="s">
        <v>447</v>
      </c>
      <c r="O33" t="s">
        <v>448</v>
      </c>
      <c r="P33" t="s">
        <v>347</v>
      </c>
      <c r="Q33" t="s">
        <v>449</v>
      </c>
      <c r="T33">
        <f>IF(
  'Search Sheet'!$B$6 = "", 0,
  IF(
    OR(
      ISNUMBER(SEARCH(LOWER('Search Sheet'!$B$6), LOWER(C33))),
      ISNUMBER(SEARCH(LOWER('Search Sheet'!$B$6), LOWER(E33))),
      ISNUMBER(SEARCH(LOWER('Search Sheet'!$B$6), LOWER(G33)))
    ),
    1,
    0
  )
)</f>
        <v>0</v>
      </c>
    </row>
    <row r="34" spans="1:20" x14ac:dyDescent="0.2">
      <c r="A34" t="s">
        <v>34</v>
      </c>
      <c r="B34" t="s">
        <v>31</v>
      </c>
      <c r="C34" t="s">
        <v>2202</v>
      </c>
      <c r="D34" t="s">
        <v>349</v>
      </c>
      <c r="F34" t="s">
        <v>9</v>
      </c>
      <c r="G34" t="s">
        <v>1120</v>
      </c>
      <c r="H34" t="s">
        <v>35</v>
      </c>
      <c r="I34" t="s">
        <v>350</v>
      </c>
      <c r="N34" t="s">
        <v>351</v>
      </c>
      <c r="O34" t="s">
        <v>352</v>
      </c>
      <c r="P34" t="s">
        <v>353</v>
      </c>
      <c r="Q34" t="s">
        <v>354</v>
      </c>
      <c r="T34">
        <f>IF(
  'Search Sheet'!$B$6 = "", 0,
  IF(
    OR(
      ISNUMBER(SEARCH(LOWER('Search Sheet'!$B$6), LOWER(C34))),
      ISNUMBER(SEARCH(LOWER('Search Sheet'!$B$6), LOWER(E34))),
      ISNUMBER(SEARCH(LOWER('Search Sheet'!$B$6), LOWER(G34)))
    ),
    1,
    0
  )
)</f>
        <v>0</v>
      </c>
    </row>
    <row r="35" spans="1:20" x14ac:dyDescent="0.2">
      <c r="A35" t="s">
        <v>79</v>
      </c>
      <c r="B35" t="s">
        <v>1061</v>
      </c>
      <c r="C35" t="s">
        <v>2171</v>
      </c>
      <c r="F35" t="s">
        <v>1644</v>
      </c>
      <c r="J35" t="s">
        <v>2259</v>
      </c>
      <c r="T35">
        <f>IF(
  'Search Sheet'!$B$6 = "", 0,
  IF(
    OR(
      ISNUMBER(SEARCH(LOWER('Search Sheet'!$B$6), LOWER(C35))),
      ISNUMBER(SEARCH(LOWER('Search Sheet'!$B$6), LOWER(E35))),
      ISNUMBER(SEARCH(LOWER('Search Sheet'!$B$6), LOWER(G35)))
    ),
    1,
    0
  )
)</f>
        <v>0</v>
      </c>
    </row>
    <row r="36" spans="1:20" x14ac:dyDescent="0.2">
      <c r="A36" t="s">
        <v>169</v>
      </c>
      <c r="B36" t="s">
        <v>168</v>
      </c>
      <c r="C36" t="s">
        <v>1121</v>
      </c>
      <c r="D36" t="s">
        <v>343</v>
      </c>
      <c r="F36" t="s">
        <v>9</v>
      </c>
      <c r="G36" t="s">
        <v>540</v>
      </c>
      <c r="H36" t="s">
        <v>170</v>
      </c>
      <c r="I36" t="s">
        <v>516</v>
      </c>
      <c r="J36" t="s">
        <v>1122</v>
      </c>
      <c r="N36" t="s">
        <v>517</v>
      </c>
      <c r="O36" t="s">
        <v>518</v>
      </c>
      <c r="P36" t="s">
        <v>347</v>
      </c>
      <c r="Q36" t="s">
        <v>519</v>
      </c>
      <c r="T36">
        <f>IF(
  'Search Sheet'!$B$6 = "", 0,
  IF(
    OR(
      ISNUMBER(SEARCH(LOWER('Search Sheet'!$B$6), LOWER(C36))),
      ISNUMBER(SEARCH(LOWER('Search Sheet'!$B$6), LOWER(E36))),
      ISNUMBER(SEARCH(LOWER('Search Sheet'!$B$6), LOWER(G36)))
    ),
    1,
    0
  )
)</f>
        <v>0</v>
      </c>
    </row>
    <row r="37" spans="1:20" x14ac:dyDescent="0.2">
      <c r="A37" t="s">
        <v>1123</v>
      </c>
      <c r="B37" t="s">
        <v>168</v>
      </c>
      <c r="C37" t="s">
        <v>1124</v>
      </c>
      <c r="D37" t="s">
        <v>343</v>
      </c>
      <c r="F37" t="s">
        <v>9</v>
      </c>
      <c r="G37" t="s">
        <v>540</v>
      </c>
      <c r="H37" t="s">
        <v>2404</v>
      </c>
      <c r="I37" t="s">
        <v>1125</v>
      </c>
      <c r="T37">
        <f>IF(
  'Search Sheet'!$B$6 = "", 0,
  IF(
    OR(
      ISNUMBER(SEARCH(LOWER('Search Sheet'!$B$6), LOWER(C37))),
      ISNUMBER(SEARCH(LOWER('Search Sheet'!$B$6), LOWER(E37))),
      ISNUMBER(SEARCH(LOWER('Search Sheet'!$B$6), LOWER(G37)))
    ),
    1,
    0
  )
)</f>
        <v>0</v>
      </c>
    </row>
    <row r="38" spans="1:20" x14ac:dyDescent="0.2">
      <c r="A38" t="s">
        <v>1126</v>
      </c>
      <c r="B38" t="s">
        <v>168</v>
      </c>
      <c r="C38" t="s">
        <v>1127</v>
      </c>
      <c r="D38" t="s">
        <v>343</v>
      </c>
      <c r="F38" t="s">
        <v>9</v>
      </c>
      <c r="G38" t="s">
        <v>540</v>
      </c>
      <c r="H38" t="s">
        <v>1128</v>
      </c>
      <c r="I38" t="s">
        <v>1129</v>
      </c>
      <c r="T38">
        <f>IF(
  'Search Sheet'!$B$6 = "", 0,
  IF(
    OR(
      ISNUMBER(SEARCH(LOWER('Search Sheet'!$B$6), LOWER(C38))),
      ISNUMBER(SEARCH(LOWER('Search Sheet'!$B$6), LOWER(E38))),
      ISNUMBER(SEARCH(LOWER('Search Sheet'!$B$6), LOWER(G38)))
    ),
    1,
    0
  )
)</f>
        <v>0</v>
      </c>
    </row>
    <row r="39" spans="1:20" x14ac:dyDescent="0.2">
      <c r="A39" t="s">
        <v>2060</v>
      </c>
      <c r="B39" t="s">
        <v>985</v>
      </c>
      <c r="C39" t="s">
        <v>2061</v>
      </c>
      <c r="D39" t="s">
        <v>2059</v>
      </c>
      <c r="F39" t="s">
        <v>852</v>
      </c>
      <c r="G39" t="s">
        <v>1132</v>
      </c>
      <c r="T39">
        <f>IF(
  'Search Sheet'!$B$6 = "", 0,
  IF(
    OR(
      ISNUMBER(SEARCH(LOWER('Search Sheet'!$B$6), LOWER(C39))),
      ISNUMBER(SEARCH(LOWER('Search Sheet'!$B$6), LOWER(E39))),
      ISNUMBER(SEARCH(LOWER('Search Sheet'!$B$6), LOWER(G39)))
    ),
    1,
    0
  )
)</f>
        <v>0</v>
      </c>
    </row>
    <row r="40" spans="1:20" x14ac:dyDescent="0.2">
      <c r="A40" t="s">
        <v>1130</v>
      </c>
      <c r="B40" t="s">
        <v>985</v>
      </c>
      <c r="C40" t="s">
        <v>1131</v>
      </c>
      <c r="D40" t="s">
        <v>2059</v>
      </c>
      <c r="F40" t="s">
        <v>852</v>
      </c>
      <c r="G40" t="s">
        <v>1132</v>
      </c>
      <c r="T40">
        <f>IF(
  'Search Sheet'!$B$6 = "", 0,
  IF(
    OR(
      ISNUMBER(SEARCH(LOWER('Search Sheet'!$B$6), LOWER(C40))),
      ISNUMBER(SEARCH(LOWER('Search Sheet'!$B$6), LOWER(E40))),
      ISNUMBER(SEARCH(LOWER('Search Sheet'!$B$6), LOWER(G40)))
    ),
    1,
    0
  )
)</f>
        <v>0</v>
      </c>
    </row>
    <row r="41" spans="1:20" x14ac:dyDescent="0.2">
      <c r="A41" t="s">
        <v>833</v>
      </c>
      <c r="B41" t="s">
        <v>87</v>
      </c>
      <c r="C41" t="s">
        <v>171</v>
      </c>
      <c r="D41" t="s">
        <v>349</v>
      </c>
      <c r="F41" t="s">
        <v>9</v>
      </c>
      <c r="G41" t="s">
        <v>22</v>
      </c>
      <c r="H41" t="s">
        <v>2267</v>
      </c>
      <c r="I41" t="s">
        <v>1133</v>
      </c>
      <c r="N41" t="s">
        <v>521</v>
      </c>
      <c r="O41" t="s">
        <v>522</v>
      </c>
      <c r="P41" t="s">
        <v>329</v>
      </c>
      <c r="Q41" t="s">
        <v>523</v>
      </c>
      <c r="T41">
        <f>IF(
  'Search Sheet'!$B$6 = "", 0,
  IF(
    OR(
      ISNUMBER(SEARCH(LOWER('Search Sheet'!$B$6), LOWER(C41))),
      ISNUMBER(SEARCH(LOWER('Search Sheet'!$B$6), LOWER(E41))),
      ISNUMBER(SEARCH(LOWER('Search Sheet'!$B$6), LOWER(G41)))
    ),
    1,
    0
  )
)</f>
        <v>0</v>
      </c>
    </row>
    <row r="42" spans="1:20" x14ac:dyDescent="0.2">
      <c r="A42" t="s">
        <v>893</v>
      </c>
      <c r="B42" t="s">
        <v>87</v>
      </c>
      <c r="C42" t="s">
        <v>1134</v>
      </c>
      <c r="D42" t="s">
        <v>343</v>
      </c>
      <c r="F42" t="s">
        <v>9</v>
      </c>
      <c r="G42" t="s">
        <v>526</v>
      </c>
      <c r="H42" t="s">
        <v>2318</v>
      </c>
      <c r="I42" t="s">
        <v>1135</v>
      </c>
      <c r="N42" t="s">
        <v>524</v>
      </c>
      <c r="O42" t="s">
        <v>525</v>
      </c>
      <c r="P42" t="s">
        <v>347</v>
      </c>
      <c r="Q42" t="s">
        <v>526</v>
      </c>
      <c r="T42">
        <f>IF(
  'Search Sheet'!$B$6 = "", 0,
  IF(
    OR(
      ISNUMBER(SEARCH(LOWER('Search Sheet'!$B$6), LOWER(C42))),
      ISNUMBER(SEARCH(LOWER('Search Sheet'!$B$6), LOWER(E42))),
      ISNUMBER(SEARCH(LOWER('Search Sheet'!$B$6), LOWER(G42)))
    ),
    1,
    0
  )
)</f>
        <v>0</v>
      </c>
    </row>
    <row r="43" spans="1:20" x14ac:dyDescent="0.2">
      <c r="A43" t="s">
        <v>103</v>
      </c>
      <c r="B43" t="s">
        <v>101</v>
      </c>
      <c r="C43" t="s">
        <v>104</v>
      </c>
      <c r="D43" t="s">
        <v>1152</v>
      </c>
      <c r="F43" t="s">
        <v>9</v>
      </c>
      <c r="G43" t="s">
        <v>1136</v>
      </c>
      <c r="H43" t="s">
        <v>105</v>
      </c>
      <c r="I43" t="s">
        <v>1137</v>
      </c>
      <c r="N43" t="s">
        <v>454</v>
      </c>
      <c r="O43" t="s">
        <v>455</v>
      </c>
      <c r="P43" t="s">
        <v>321</v>
      </c>
      <c r="Q43" t="s">
        <v>456</v>
      </c>
      <c r="T43">
        <f>IF(
  'Search Sheet'!$B$6 = "", 0,
  IF(
    OR(
      ISNUMBER(SEARCH(LOWER('Search Sheet'!$B$6), LOWER(C43))),
      ISNUMBER(SEARCH(LOWER('Search Sheet'!$B$6), LOWER(E43))),
      ISNUMBER(SEARCH(LOWER('Search Sheet'!$B$6), LOWER(G43)))
    ),
    1,
    0
  )
)</f>
        <v>0</v>
      </c>
    </row>
    <row r="44" spans="1:20" x14ac:dyDescent="0.2">
      <c r="A44" t="s">
        <v>1138</v>
      </c>
      <c r="B44" t="s">
        <v>87</v>
      </c>
      <c r="C44" t="s">
        <v>1139</v>
      </c>
      <c r="D44" t="s">
        <v>349</v>
      </c>
      <c r="F44" t="s">
        <v>9</v>
      </c>
      <c r="G44" t="s">
        <v>22</v>
      </c>
      <c r="T44">
        <f>IF(
  'Search Sheet'!$B$6 = "", 0,
  IF(
    OR(
      ISNUMBER(SEARCH(LOWER('Search Sheet'!$B$6), LOWER(C44))),
      ISNUMBER(SEARCH(LOWER('Search Sheet'!$B$6), LOWER(E44))),
      ISNUMBER(SEARCH(LOWER('Search Sheet'!$B$6), LOWER(G44)))
    ),
    1,
    0
  )
)</f>
        <v>0</v>
      </c>
    </row>
    <row r="45" spans="1:20" x14ac:dyDescent="0.2">
      <c r="A45" t="s">
        <v>853</v>
      </c>
      <c r="B45" t="s">
        <v>87</v>
      </c>
      <c r="C45" t="s">
        <v>1141</v>
      </c>
      <c r="F45" t="s">
        <v>852</v>
      </c>
      <c r="G45" t="s">
        <v>1142</v>
      </c>
      <c r="H45" t="s">
        <v>2289</v>
      </c>
      <c r="T45">
        <f>IF(
  'Search Sheet'!$B$6 = "", 0,
  IF(
    OR(
      ISNUMBER(SEARCH(LOWER('Search Sheet'!$B$6), LOWER(C45))),
      ISNUMBER(SEARCH(LOWER('Search Sheet'!$B$6), LOWER(E45))),
      ISNUMBER(SEARCH(LOWER('Search Sheet'!$B$6), LOWER(G45)))
    ),
    1,
    0
  )
)</f>
        <v>0</v>
      </c>
    </row>
    <row r="46" spans="1:20" x14ac:dyDescent="0.2">
      <c r="A46" t="s">
        <v>1140</v>
      </c>
      <c r="B46" t="s">
        <v>967</v>
      </c>
      <c r="C46" t="s">
        <v>1141</v>
      </c>
      <c r="F46" t="s">
        <v>852</v>
      </c>
      <c r="G46" t="s">
        <v>1142</v>
      </c>
      <c r="T46">
        <f>IF(
  'Search Sheet'!$B$6 = "", 0,
  IF(
    OR(
      ISNUMBER(SEARCH(LOWER('Search Sheet'!$B$6), LOWER(C46))),
      ISNUMBER(SEARCH(LOWER('Search Sheet'!$B$6), LOWER(E46))),
      ISNUMBER(SEARCH(LOWER('Search Sheet'!$B$6), LOWER(G46)))
    ),
    1,
    0
  )
)</f>
        <v>0</v>
      </c>
    </row>
    <row r="47" spans="1:20" x14ac:dyDescent="0.2">
      <c r="A47" t="s">
        <v>1143</v>
      </c>
      <c r="B47" t="s">
        <v>967</v>
      </c>
      <c r="C47" t="s">
        <v>1144</v>
      </c>
      <c r="F47" t="s">
        <v>1076</v>
      </c>
      <c r="G47" t="s">
        <v>1077</v>
      </c>
      <c r="T47">
        <f>IF(
  'Search Sheet'!$B$6 = "", 0,
  IF(
    OR(
      ISNUMBER(SEARCH(LOWER('Search Sheet'!$B$6), LOWER(C47))),
      ISNUMBER(SEARCH(LOWER('Search Sheet'!$B$6), LOWER(E47))),
      ISNUMBER(SEARCH(LOWER('Search Sheet'!$B$6), LOWER(G47)))
    ),
    1,
    0
  )
)</f>
        <v>0</v>
      </c>
    </row>
    <row r="48" spans="1:20" x14ac:dyDescent="0.2">
      <c r="A48" t="s">
        <v>1145</v>
      </c>
      <c r="B48" t="s">
        <v>985</v>
      </c>
      <c r="C48" t="s">
        <v>1146</v>
      </c>
      <c r="F48" t="s">
        <v>42</v>
      </c>
      <c r="G48" t="s">
        <v>1147</v>
      </c>
      <c r="T48">
        <f>IF(
  'Search Sheet'!$B$6 = "", 0,
  IF(
    OR(
      ISNUMBER(SEARCH(LOWER('Search Sheet'!$B$6), LOWER(C48))),
      ISNUMBER(SEARCH(LOWER('Search Sheet'!$B$6), LOWER(E48))),
      ISNUMBER(SEARCH(LOWER('Search Sheet'!$B$6), LOWER(G48)))
    ),
    1,
    0
  )
)</f>
        <v>0</v>
      </c>
    </row>
    <row r="49" spans="1:20" x14ac:dyDescent="0.2">
      <c r="A49" t="s">
        <v>835</v>
      </c>
      <c r="B49" t="s">
        <v>31</v>
      </c>
      <c r="C49" t="s">
        <v>2203</v>
      </c>
      <c r="D49" t="s">
        <v>349</v>
      </c>
      <c r="F49" t="s">
        <v>9</v>
      </c>
      <c r="G49" t="s">
        <v>1120</v>
      </c>
      <c r="H49" t="s">
        <v>2204</v>
      </c>
      <c r="I49" t="s">
        <v>1148</v>
      </c>
      <c r="N49" t="s">
        <v>529</v>
      </c>
      <c r="O49" t="s">
        <v>530</v>
      </c>
      <c r="P49" t="s">
        <v>321</v>
      </c>
      <c r="Q49" t="s">
        <v>354</v>
      </c>
      <c r="T49">
        <f>IF(
  'Search Sheet'!$B$6 = "", 0,
  IF(
    OR(
      ISNUMBER(SEARCH(LOWER('Search Sheet'!$B$6), LOWER(C49))),
      ISNUMBER(SEARCH(LOWER('Search Sheet'!$B$6), LOWER(E49))),
      ISNUMBER(SEARCH(LOWER('Search Sheet'!$B$6), LOWER(G49)))
    ),
    1,
    0
  )
)</f>
        <v>0</v>
      </c>
    </row>
    <row r="50" spans="1:20" x14ac:dyDescent="0.2">
      <c r="A50" t="s">
        <v>836</v>
      </c>
      <c r="B50" t="s">
        <v>31</v>
      </c>
      <c r="C50" t="s">
        <v>172</v>
      </c>
      <c r="D50" t="s">
        <v>343</v>
      </c>
      <c r="F50" t="s">
        <v>9</v>
      </c>
      <c r="G50" t="s">
        <v>526</v>
      </c>
      <c r="H50" t="s">
        <v>1149</v>
      </c>
      <c r="I50" t="s">
        <v>1150</v>
      </c>
      <c r="N50" t="s">
        <v>531</v>
      </c>
      <c r="O50" t="s">
        <v>532</v>
      </c>
      <c r="P50" t="s">
        <v>299</v>
      </c>
      <c r="Q50" t="s">
        <v>533</v>
      </c>
      <c r="T50">
        <f>IF(
  'Search Sheet'!$B$6 = "", 0,
  IF(
    OR(
      ISNUMBER(SEARCH(LOWER('Search Sheet'!$B$6), LOWER(C50))),
      ISNUMBER(SEARCH(LOWER('Search Sheet'!$B$6), LOWER(E50))),
      ISNUMBER(SEARCH(LOWER('Search Sheet'!$B$6), LOWER(G50)))
    ),
    1,
    0
  )
)</f>
        <v>0</v>
      </c>
    </row>
    <row r="51" spans="1:20" x14ac:dyDescent="0.2">
      <c r="A51" t="s">
        <v>987</v>
      </c>
      <c r="B51" t="s">
        <v>985</v>
      </c>
      <c r="C51" t="s">
        <v>23</v>
      </c>
      <c r="D51" t="s">
        <v>312</v>
      </c>
      <c r="F51" t="s">
        <v>9</v>
      </c>
      <c r="G51" t="s">
        <v>22</v>
      </c>
      <c r="T51">
        <f>IF(
  'Search Sheet'!$B$6 = "", 0,
  IF(
    OR(
      ISNUMBER(SEARCH(LOWER('Search Sheet'!$B$6), LOWER(C51))),
      ISNUMBER(SEARCH(LOWER('Search Sheet'!$B$6), LOWER(E51))),
      ISNUMBER(SEARCH(LOWER('Search Sheet'!$B$6), LOWER(G51)))
    ),
    1,
    0
  )
)</f>
        <v>0</v>
      </c>
    </row>
    <row r="52" spans="1:20" x14ac:dyDescent="0.2">
      <c r="A52" t="s">
        <v>834</v>
      </c>
      <c r="B52" t="s">
        <v>87</v>
      </c>
      <c r="C52" t="s">
        <v>1151</v>
      </c>
      <c r="D52" t="s">
        <v>1152</v>
      </c>
      <c r="F52" t="s">
        <v>1076</v>
      </c>
      <c r="G52" t="s">
        <v>1077</v>
      </c>
      <c r="H52" t="s">
        <v>2293</v>
      </c>
      <c r="I52" t="s">
        <v>1153</v>
      </c>
      <c r="T52">
        <f>IF(
  'Search Sheet'!$B$6 = "", 0,
  IF(
    OR(
      ISNUMBER(SEARCH(LOWER('Search Sheet'!$B$6), LOWER(C52))),
      ISNUMBER(SEARCH(LOWER('Search Sheet'!$B$6), LOWER(E52))),
      ISNUMBER(SEARCH(LOWER('Search Sheet'!$B$6), LOWER(G52)))
    ),
    1,
    0
  )
)</f>
        <v>0</v>
      </c>
    </row>
    <row r="53" spans="1:20" x14ac:dyDescent="0.2">
      <c r="A53" t="s">
        <v>1154</v>
      </c>
      <c r="B53" t="s">
        <v>967</v>
      </c>
      <c r="C53" t="s">
        <v>1155</v>
      </c>
      <c r="F53" t="s">
        <v>852</v>
      </c>
      <c r="G53" t="s">
        <v>1117</v>
      </c>
      <c r="T53">
        <f>IF(
  'Search Sheet'!$B$6 = "", 0,
  IF(
    OR(
      ISNUMBER(SEARCH(LOWER('Search Sheet'!$B$6), LOWER(C53))),
      ISNUMBER(SEARCH(LOWER('Search Sheet'!$B$6), LOWER(E53))),
      ISNUMBER(SEARCH(LOWER('Search Sheet'!$B$6), LOWER(G53)))
    ),
    1,
    0
  )
)</f>
        <v>0</v>
      </c>
    </row>
    <row r="54" spans="1:20" x14ac:dyDescent="0.2">
      <c r="A54" t="s">
        <v>1913</v>
      </c>
      <c r="B54" t="s">
        <v>111</v>
      </c>
      <c r="C54" t="s">
        <v>2103</v>
      </c>
      <c r="D54" t="s">
        <v>2357</v>
      </c>
      <c r="E54" t="s">
        <v>2367</v>
      </c>
      <c r="F54" t="s">
        <v>9</v>
      </c>
      <c r="G54" t="s">
        <v>1213</v>
      </c>
      <c r="T54">
        <f>IF(
  'Search Sheet'!$B$6 = "", 0,
  IF(
    OR(
      ISNUMBER(SEARCH(LOWER('Search Sheet'!$B$6), LOWER(C54))),
      ISNUMBER(SEARCH(LOWER('Search Sheet'!$B$6), LOWER(E54))),
      ISNUMBER(SEARCH(LOWER('Search Sheet'!$B$6), LOWER(G54)))
    ),
    1,
    0
  )
)</f>
        <v>0</v>
      </c>
    </row>
    <row r="55" spans="1:20" x14ac:dyDescent="0.2">
      <c r="A55" t="s">
        <v>2991</v>
      </c>
      <c r="B55" t="s">
        <v>985</v>
      </c>
      <c r="C55" t="s">
        <v>2992</v>
      </c>
      <c r="D55" t="s">
        <v>2993</v>
      </c>
      <c r="F55" t="s">
        <v>9</v>
      </c>
      <c r="G55" t="s">
        <v>22</v>
      </c>
      <c r="H55" t="s">
        <v>2994</v>
      </c>
      <c r="I55" t="s">
        <v>2995</v>
      </c>
      <c r="J55" t="s">
        <v>905</v>
      </c>
      <c r="K55">
        <v>45867</v>
      </c>
      <c r="L55" t="s">
        <v>2988</v>
      </c>
      <c r="T55">
        <f>IF(
  'Search Sheet'!$B$6 = "", 0,
  IF(
    OR(
      ISNUMBER(SEARCH(LOWER('Search Sheet'!$B$6), LOWER(C55))),
      ISNUMBER(SEARCH(LOWER('Search Sheet'!$B$6), LOWER(E55))),
      ISNUMBER(SEARCH(LOWER('Search Sheet'!$B$6), LOWER(G55)))
    ),
    1,
    0
  )
)</f>
        <v>0</v>
      </c>
    </row>
    <row r="56" spans="1:20" x14ac:dyDescent="0.2">
      <c r="A56" t="s">
        <v>1156</v>
      </c>
      <c r="B56" t="s">
        <v>87</v>
      </c>
      <c r="C56" t="s">
        <v>2280</v>
      </c>
      <c r="D56" t="s">
        <v>343</v>
      </c>
      <c r="F56" t="s">
        <v>9</v>
      </c>
      <c r="G56" t="s">
        <v>526</v>
      </c>
      <c r="T56">
        <f>IF(
  'Search Sheet'!$B$6 = "", 0,
  IF(
    OR(
      ISNUMBER(SEARCH(LOWER('Search Sheet'!$B$6), LOWER(C56))),
      ISNUMBER(SEARCH(LOWER('Search Sheet'!$B$6), LOWER(E56))),
      ISNUMBER(SEARCH(LOWER('Search Sheet'!$B$6), LOWER(G56)))
    ),
    1,
    0
  )
)</f>
        <v>0</v>
      </c>
    </row>
    <row r="57" spans="1:20" x14ac:dyDescent="0.2">
      <c r="A57" t="s">
        <v>1157</v>
      </c>
      <c r="B57" t="s">
        <v>101</v>
      </c>
      <c r="C57" t="s">
        <v>1158</v>
      </c>
      <c r="D57" t="s">
        <v>1152</v>
      </c>
      <c r="F57" t="s">
        <v>9</v>
      </c>
      <c r="G57" t="s">
        <v>1136</v>
      </c>
      <c r="T57">
        <f>IF(
  'Search Sheet'!$B$6 = "", 0,
  IF(
    OR(
      ISNUMBER(SEARCH(LOWER('Search Sheet'!$B$6), LOWER(C57))),
      ISNUMBER(SEARCH(LOWER('Search Sheet'!$B$6), LOWER(E57))),
      ISNUMBER(SEARCH(LOWER('Search Sheet'!$B$6), LOWER(G57)))
    ),
    1,
    0
  )
)</f>
        <v>0</v>
      </c>
    </row>
    <row r="58" spans="1:20" x14ac:dyDescent="0.2">
      <c r="A58" t="s">
        <v>1159</v>
      </c>
      <c r="B58" t="s">
        <v>985</v>
      </c>
      <c r="C58" t="s">
        <v>1160</v>
      </c>
      <c r="D58" t="s">
        <v>2034</v>
      </c>
      <c r="F58" t="s">
        <v>9</v>
      </c>
      <c r="G58" t="s">
        <v>1103</v>
      </c>
      <c r="T58">
        <f>IF(
  'Search Sheet'!$B$6 = "", 0,
  IF(
    OR(
      ISNUMBER(SEARCH(LOWER('Search Sheet'!$B$6), LOWER(C58))),
      ISNUMBER(SEARCH(LOWER('Search Sheet'!$B$6), LOWER(E58))),
      ISNUMBER(SEARCH(LOWER('Search Sheet'!$B$6), LOWER(G58)))
    ),
    1,
    0
  )
)</f>
        <v>0</v>
      </c>
    </row>
    <row r="59" spans="1:20" x14ac:dyDescent="0.2">
      <c r="A59" t="s">
        <v>1161</v>
      </c>
      <c r="B59" t="s">
        <v>967</v>
      </c>
      <c r="C59" t="s">
        <v>2003</v>
      </c>
      <c r="F59" t="s">
        <v>9</v>
      </c>
      <c r="G59" t="s">
        <v>807</v>
      </c>
      <c r="T59">
        <f>IF(
  'Search Sheet'!$B$6 = "", 0,
  IF(
    OR(
      ISNUMBER(SEARCH(LOWER('Search Sheet'!$B$6), LOWER(C59))),
      ISNUMBER(SEARCH(LOWER('Search Sheet'!$B$6), LOWER(E59))),
      ISNUMBER(SEARCH(LOWER('Search Sheet'!$B$6), LOWER(G59)))
    ),
    1,
    0
  )
)</f>
        <v>0</v>
      </c>
    </row>
    <row r="60" spans="1:20" x14ac:dyDescent="0.2">
      <c r="A60" t="s">
        <v>2996</v>
      </c>
      <c r="B60" t="s">
        <v>967</v>
      </c>
      <c r="C60" t="s">
        <v>2997</v>
      </c>
      <c r="F60" t="s">
        <v>9</v>
      </c>
      <c r="G60" t="s">
        <v>807</v>
      </c>
      <c r="T60">
        <f>IF(
  'Search Sheet'!$B$6 = "", 0,
  IF(
    OR(
      ISNUMBER(SEARCH(LOWER('Search Sheet'!$B$6), LOWER(C60))),
      ISNUMBER(SEARCH(LOWER('Search Sheet'!$B$6), LOWER(E60))),
      ISNUMBER(SEARCH(LOWER('Search Sheet'!$B$6), LOWER(G60)))
    ),
    1,
    0
  )
)</f>
        <v>0</v>
      </c>
    </row>
    <row r="61" spans="1:20" x14ac:dyDescent="0.2">
      <c r="A61" t="s">
        <v>40</v>
      </c>
      <c r="B61" t="s">
        <v>1061</v>
      </c>
      <c r="C61" t="s">
        <v>41</v>
      </c>
      <c r="F61" t="s">
        <v>42</v>
      </c>
      <c r="J61" t="s">
        <v>2237</v>
      </c>
      <c r="T61">
        <f>IF(
  'Search Sheet'!$B$6 = "", 0,
  IF(
    OR(
      ISNUMBER(SEARCH(LOWER('Search Sheet'!$B$6), LOWER(C61))),
      ISNUMBER(SEARCH(LOWER('Search Sheet'!$B$6), LOWER(E61))),
      ISNUMBER(SEARCH(LOWER('Search Sheet'!$B$6), LOWER(G61)))
    ),
    1,
    0
  )
)</f>
        <v>0</v>
      </c>
    </row>
    <row r="62" spans="1:20" x14ac:dyDescent="0.2">
      <c r="A62" t="s">
        <v>1162</v>
      </c>
      <c r="B62" t="s">
        <v>985</v>
      </c>
      <c r="C62" t="s">
        <v>1163</v>
      </c>
      <c r="D62" t="s">
        <v>2062</v>
      </c>
      <c r="F62" t="s">
        <v>852</v>
      </c>
      <c r="G62" t="s">
        <v>1117</v>
      </c>
      <c r="T62">
        <f>IF(
  'Search Sheet'!$B$6 = "", 0,
  IF(
    OR(
      ISNUMBER(SEARCH(LOWER('Search Sheet'!$B$6), LOWER(C62))),
      ISNUMBER(SEARCH(LOWER('Search Sheet'!$B$6), LOWER(E62))),
      ISNUMBER(SEARCH(LOWER('Search Sheet'!$B$6), LOWER(G62)))
    ),
    1,
    0
  )
)</f>
        <v>0</v>
      </c>
    </row>
    <row r="63" spans="1:20" x14ac:dyDescent="0.2">
      <c r="A63" t="s">
        <v>1164</v>
      </c>
      <c r="B63" t="s">
        <v>985</v>
      </c>
      <c r="C63" t="s">
        <v>1165</v>
      </c>
      <c r="F63" t="s">
        <v>852</v>
      </c>
      <c r="G63" t="s">
        <v>1142</v>
      </c>
      <c r="T63">
        <f>IF(
  'Search Sheet'!$B$6 = "", 0,
  IF(
    OR(
      ISNUMBER(SEARCH(LOWER('Search Sheet'!$B$6), LOWER(C63))),
      ISNUMBER(SEARCH(LOWER('Search Sheet'!$B$6), LOWER(E63))),
      ISNUMBER(SEARCH(LOWER('Search Sheet'!$B$6), LOWER(G63)))
    ),
    1,
    0
  )
)</f>
        <v>0</v>
      </c>
    </row>
    <row r="64" spans="1:20" x14ac:dyDescent="0.2">
      <c r="A64" t="s">
        <v>2998</v>
      </c>
      <c r="B64" t="s">
        <v>985</v>
      </c>
      <c r="C64" t="s">
        <v>2999</v>
      </c>
      <c r="F64" t="s">
        <v>9</v>
      </c>
      <c r="G64" t="s">
        <v>22</v>
      </c>
      <c r="T64">
        <f>IF(
  'Search Sheet'!$B$6 = "", 0,
  IF(
    OR(
      ISNUMBER(SEARCH(LOWER('Search Sheet'!$B$6), LOWER(C64))),
      ISNUMBER(SEARCH(LOWER('Search Sheet'!$B$6), LOWER(E64))),
      ISNUMBER(SEARCH(LOWER('Search Sheet'!$B$6), LOWER(G64)))
    ),
    1,
    0
  )
)</f>
        <v>0</v>
      </c>
    </row>
    <row r="65" spans="1:20" x14ac:dyDescent="0.2">
      <c r="A65" t="s">
        <v>837</v>
      </c>
      <c r="B65" t="s">
        <v>87</v>
      </c>
      <c r="C65" t="s">
        <v>1166</v>
      </c>
      <c r="D65" t="s">
        <v>760</v>
      </c>
      <c r="F65" t="s">
        <v>9</v>
      </c>
      <c r="G65" t="s">
        <v>1103</v>
      </c>
      <c r="H65" t="s">
        <v>2268</v>
      </c>
      <c r="I65" t="s">
        <v>1167</v>
      </c>
      <c r="N65" t="s">
        <v>534</v>
      </c>
      <c r="O65" t="s">
        <v>535</v>
      </c>
      <c r="P65" t="s">
        <v>338</v>
      </c>
      <c r="Q65" t="s">
        <v>536</v>
      </c>
      <c r="T65">
        <f>IF(
  'Search Sheet'!$B$6 = "", 0,
  IF(
    OR(
      ISNUMBER(SEARCH(LOWER('Search Sheet'!$B$6), LOWER(C65))),
      ISNUMBER(SEARCH(LOWER('Search Sheet'!$B$6), LOWER(E65))),
      ISNUMBER(SEARCH(LOWER('Search Sheet'!$B$6), LOWER(G65)))
    ),
    1,
    0
  )
)</f>
        <v>0</v>
      </c>
    </row>
    <row r="66" spans="1:20" x14ac:dyDescent="0.2">
      <c r="A66" t="s">
        <v>1168</v>
      </c>
      <c r="B66" t="s">
        <v>31</v>
      </c>
      <c r="C66" t="s">
        <v>1169</v>
      </c>
      <c r="D66" t="s">
        <v>343</v>
      </c>
      <c r="F66" t="s">
        <v>45</v>
      </c>
      <c r="G66" t="s">
        <v>1098</v>
      </c>
      <c r="H66" t="s">
        <v>2205</v>
      </c>
      <c r="I66" t="s">
        <v>1170</v>
      </c>
      <c r="T66">
        <f>IF(
  'Search Sheet'!$B$6 = "", 0,
  IF(
    OR(
      ISNUMBER(SEARCH(LOWER('Search Sheet'!$B$6), LOWER(C66))),
      ISNUMBER(SEARCH(LOWER('Search Sheet'!$B$6), LOWER(E66))),
      ISNUMBER(SEARCH(LOWER('Search Sheet'!$B$6), LOWER(G66)))
    ),
    1,
    0
  )
)</f>
        <v>0</v>
      </c>
    </row>
    <row r="67" spans="1:20" x14ac:dyDescent="0.2">
      <c r="A67" t="s">
        <v>1171</v>
      </c>
      <c r="B67" t="s">
        <v>967</v>
      </c>
      <c r="C67" t="s">
        <v>1172</v>
      </c>
      <c r="F67" t="s">
        <v>852</v>
      </c>
      <c r="G67" t="s">
        <v>1142</v>
      </c>
      <c r="T67">
        <f>IF(
  'Search Sheet'!$B$6 = "", 0,
  IF(
    OR(
      ISNUMBER(SEARCH(LOWER('Search Sheet'!$B$6), LOWER(C67))),
      ISNUMBER(SEARCH(LOWER('Search Sheet'!$B$6), LOWER(E67))),
      ISNUMBER(SEARCH(LOWER('Search Sheet'!$B$6), LOWER(G67)))
    ),
    1,
    0
  )
)</f>
        <v>0</v>
      </c>
    </row>
    <row r="68" spans="1:20" x14ac:dyDescent="0.2">
      <c r="A68" t="s">
        <v>1173</v>
      </c>
      <c r="B68" t="s">
        <v>985</v>
      </c>
      <c r="C68" t="s">
        <v>1174</v>
      </c>
      <c r="F68" t="s">
        <v>852</v>
      </c>
      <c r="G68" t="s">
        <v>1142</v>
      </c>
      <c r="T68">
        <f>IF(
  'Search Sheet'!$B$6 = "", 0,
  IF(
    OR(
      ISNUMBER(SEARCH(LOWER('Search Sheet'!$B$6), LOWER(C68))),
      ISNUMBER(SEARCH(LOWER('Search Sheet'!$B$6), LOWER(E68))),
      ISNUMBER(SEARCH(LOWER('Search Sheet'!$B$6), LOWER(G68)))
    ),
    1,
    0
  )
)</f>
        <v>0</v>
      </c>
    </row>
    <row r="69" spans="1:20" x14ac:dyDescent="0.2">
      <c r="A69" t="s">
        <v>1792</v>
      </c>
      <c r="B69" t="s">
        <v>985</v>
      </c>
      <c r="C69" t="s">
        <v>2044</v>
      </c>
      <c r="D69" t="s">
        <v>2045</v>
      </c>
      <c r="F69" t="s">
        <v>9</v>
      </c>
      <c r="G69" t="s">
        <v>1103</v>
      </c>
      <c r="T69">
        <f>IF(
  'Search Sheet'!$B$6 = "", 0,
  IF(
    OR(
      ISNUMBER(SEARCH(LOWER('Search Sheet'!$B$6), LOWER(C69))),
      ISNUMBER(SEARCH(LOWER('Search Sheet'!$B$6), LOWER(E69))),
      ISNUMBER(SEARCH(LOWER('Search Sheet'!$B$6), LOWER(G69)))
    ),
    1,
    0
  )
)</f>
        <v>0</v>
      </c>
    </row>
    <row r="70" spans="1:20" x14ac:dyDescent="0.2">
      <c r="A70" t="s">
        <v>110</v>
      </c>
      <c r="B70" t="s">
        <v>111</v>
      </c>
      <c r="C70" t="s">
        <v>112</v>
      </c>
      <c r="F70" t="s">
        <v>9</v>
      </c>
      <c r="G70" t="s">
        <v>22</v>
      </c>
      <c r="H70" t="s">
        <v>113</v>
      </c>
      <c r="J70" t="s">
        <v>1208</v>
      </c>
      <c r="N70" t="s">
        <v>462</v>
      </c>
      <c r="O70" t="s">
        <v>463</v>
      </c>
      <c r="P70" t="s">
        <v>464</v>
      </c>
      <c r="T70">
        <f>IF(
  'Search Sheet'!$B$6 = "", 0,
  IF(
    OR(
      ISNUMBER(SEARCH(LOWER('Search Sheet'!$B$6), LOWER(C70))),
      ISNUMBER(SEARCH(LOWER('Search Sheet'!$B$6), LOWER(E70))),
      ISNUMBER(SEARCH(LOWER('Search Sheet'!$B$6), LOWER(G70)))
    ),
    1,
    0
  )
)</f>
        <v>0</v>
      </c>
    </row>
    <row r="71" spans="1:20" x14ac:dyDescent="0.2">
      <c r="A71" t="s">
        <v>1175</v>
      </c>
      <c r="B71" t="s">
        <v>985</v>
      </c>
      <c r="C71" t="s">
        <v>2038</v>
      </c>
      <c r="D71" t="s">
        <v>2034</v>
      </c>
      <c r="F71" t="s">
        <v>9</v>
      </c>
      <c r="G71" t="s">
        <v>1103</v>
      </c>
      <c r="T71">
        <f>IF(
  'Search Sheet'!$B$6 = "", 0,
  IF(
    OR(
      ISNUMBER(SEARCH(LOWER('Search Sheet'!$B$6), LOWER(C71))),
      ISNUMBER(SEARCH(LOWER('Search Sheet'!$B$6), LOWER(E71))),
      ISNUMBER(SEARCH(LOWER('Search Sheet'!$B$6), LOWER(G71)))
    ),
    1,
    0
  )
)</f>
        <v>0</v>
      </c>
    </row>
    <row r="72" spans="1:20" x14ac:dyDescent="0.2">
      <c r="A72" t="s">
        <v>1189</v>
      </c>
      <c r="B72" t="s">
        <v>985</v>
      </c>
      <c r="C72" t="s">
        <v>2035</v>
      </c>
      <c r="D72" t="s">
        <v>2036</v>
      </c>
      <c r="F72" t="s">
        <v>9</v>
      </c>
      <c r="G72" t="s">
        <v>22</v>
      </c>
      <c r="H72" t="s">
        <v>1190</v>
      </c>
      <c r="T72">
        <f>IF(
  'Search Sheet'!$B$6 = "", 0,
  IF(
    OR(
      ISNUMBER(SEARCH(LOWER('Search Sheet'!$B$6), LOWER(C72))),
      ISNUMBER(SEARCH(LOWER('Search Sheet'!$B$6), LOWER(E72))),
      ISNUMBER(SEARCH(LOWER('Search Sheet'!$B$6), LOWER(G72)))
    ),
    1,
    0
  )
)</f>
        <v>0</v>
      </c>
    </row>
    <row r="73" spans="1:20" x14ac:dyDescent="0.2">
      <c r="A73" t="s">
        <v>1176</v>
      </c>
      <c r="B73" t="s">
        <v>985</v>
      </c>
      <c r="C73" t="s">
        <v>2047</v>
      </c>
      <c r="D73" t="s">
        <v>2032</v>
      </c>
      <c r="F73" t="s">
        <v>9</v>
      </c>
      <c r="G73" t="s">
        <v>1103</v>
      </c>
      <c r="T73">
        <f>IF(
  'Search Sheet'!$B$6 = "", 0,
  IF(
    OR(
      ISNUMBER(SEARCH(LOWER('Search Sheet'!$B$6), LOWER(C73))),
      ISNUMBER(SEARCH(LOWER('Search Sheet'!$B$6), LOWER(E73))),
      ISNUMBER(SEARCH(LOWER('Search Sheet'!$B$6), LOWER(G73)))
    ),
    1,
    0
  )
)</f>
        <v>0</v>
      </c>
    </row>
    <row r="74" spans="1:20" x14ac:dyDescent="0.2">
      <c r="A74" t="s">
        <v>1177</v>
      </c>
      <c r="B74" t="s">
        <v>985</v>
      </c>
      <c r="C74" t="s">
        <v>1178</v>
      </c>
      <c r="D74" t="s">
        <v>2032</v>
      </c>
      <c r="E74" t="s">
        <v>2040</v>
      </c>
      <c r="F74" t="s">
        <v>9</v>
      </c>
      <c r="G74" t="s">
        <v>1103</v>
      </c>
      <c r="T74">
        <f>IF(
  'Search Sheet'!$B$6 = "", 0,
  IF(
    OR(
      ISNUMBER(SEARCH(LOWER('Search Sheet'!$B$6), LOWER(C74))),
      ISNUMBER(SEARCH(LOWER('Search Sheet'!$B$6), LOWER(E74))),
      ISNUMBER(SEARCH(LOWER('Search Sheet'!$B$6), LOWER(G74)))
    ),
    1,
    0
  )
)</f>
        <v>0</v>
      </c>
    </row>
    <row r="75" spans="1:20" x14ac:dyDescent="0.2">
      <c r="A75" t="s">
        <v>838</v>
      </c>
      <c r="B75" t="s">
        <v>87</v>
      </c>
      <c r="C75" t="s">
        <v>1179</v>
      </c>
      <c r="D75" t="s">
        <v>760</v>
      </c>
      <c r="F75" t="s">
        <v>9</v>
      </c>
      <c r="G75" t="s">
        <v>22</v>
      </c>
      <c r="H75" t="s">
        <v>1180</v>
      </c>
      <c r="I75" t="s">
        <v>1181</v>
      </c>
      <c r="N75" t="s">
        <v>537</v>
      </c>
      <c r="O75" t="s">
        <v>538</v>
      </c>
      <c r="P75" t="s">
        <v>279</v>
      </c>
      <c r="Q75" t="s">
        <v>539</v>
      </c>
      <c r="T75">
        <f>IF(
  'Search Sheet'!$B$6 = "", 0,
  IF(
    OR(
      ISNUMBER(SEARCH(LOWER('Search Sheet'!$B$6), LOWER(C75))),
      ISNUMBER(SEARCH(LOWER('Search Sheet'!$B$6), LOWER(E75))),
      ISNUMBER(SEARCH(LOWER('Search Sheet'!$B$6), LOWER(G75)))
    ),
    1,
    0
  )
)</f>
        <v>0</v>
      </c>
    </row>
    <row r="76" spans="1:20" x14ac:dyDescent="0.2">
      <c r="A76" t="s">
        <v>839</v>
      </c>
      <c r="B76" t="s">
        <v>168</v>
      </c>
      <c r="C76" t="s">
        <v>1182</v>
      </c>
      <c r="D76" t="s">
        <v>349</v>
      </c>
      <c r="F76" t="s">
        <v>9</v>
      </c>
      <c r="G76" t="s">
        <v>540</v>
      </c>
      <c r="H76" t="s">
        <v>173</v>
      </c>
      <c r="I76" t="s">
        <v>540</v>
      </c>
      <c r="N76" t="s">
        <v>541</v>
      </c>
      <c r="O76" t="s">
        <v>542</v>
      </c>
      <c r="P76" t="s">
        <v>347</v>
      </c>
      <c r="Q76" t="s">
        <v>444</v>
      </c>
      <c r="T76">
        <f>IF(
  'Search Sheet'!$B$6 = "", 0,
  IF(
    OR(
      ISNUMBER(SEARCH(LOWER('Search Sheet'!$B$6), LOWER(C76))),
      ISNUMBER(SEARCH(LOWER('Search Sheet'!$B$6), LOWER(E76))),
      ISNUMBER(SEARCH(LOWER('Search Sheet'!$B$6), LOWER(G76)))
    ),
    1,
    0
  )
)</f>
        <v>0</v>
      </c>
    </row>
    <row r="77" spans="1:20" x14ac:dyDescent="0.2">
      <c r="A77" t="s">
        <v>1183</v>
      </c>
      <c r="B77" t="s">
        <v>31</v>
      </c>
      <c r="C77" t="s">
        <v>174</v>
      </c>
      <c r="D77" t="s">
        <v>349</v>
      </c>
      <c r="F77" t="s">
        <v>9</v>
      </c>
      <c r="G77" t="s">
        <v>461</v>
      </c>
      <c r="H77" t="s">
        <v>1184</v>
      </c>
      <c r="I77" t="s">
        <v>1185</v>
      </c>
      <c r="T77">
        <f>IF(
  'Search Sheet'!$B$6 = "", 0,
  IF(
    OR(
      ISNUMBER(SEARCH(LOWER('Search Sheet'!$B$6), LOWER(C77))),
      ISNUMBER(SEARCH(LOWER('Search Sheet'!$B$6), LOWER(E77))),
      ISNUMBER(SEARCH(LOWER('Search Sheet'!$B$6), LOWER(G77)))
    ),
    1,
    0
  )
)</f>
        <v>0</v>
      </c>
    </row>
    <row r="78" spans="1:20" x14ac:dyDescent="0.2">
      <c r="A78" t="s">
        <v>1942</v>
      </c>
      <c r="B78" t="s">
        <v>111</v>
      </c>
      <c r="C78" t="s">
        <v>2112</v>
      </c>
      <c r="F78" t="s">
        <v>9</v>
      </c>
      <c r="G78" t="s">
        <v>311</v>
      </c>
      <c r="T78">
        <f>IF(
  'Search Sheet'!$B$6 = "", 0,
  IF(
    OR(
      ISNUMBER(SEARCH(LOWER('Search Sheet'!$B$6), LOWER(C78))),
      ISNUMBER(SEARCH(LOWER('Search Sheet'!$B$6), LOWER(E78))),
      ISNUMBER(SEARCH(LOWER('Search Sheet'!$B$6), LOWER(G78)))
    ),
    1,
    0
  )
)</f>
        <v>0</v>
      </c>
    </row>
    <row r="79" spans="1:20" x14ac:dyDescent="0.2">
      <c r="A79" t="s">
        <v>842</v>
      </c>
      <c r="B79" t="s">
        <v>168</v>
      </c>
      <c r="C79" t="s">
        <v>175</v>
      </c>
      <c r="D79" t="s">
        <v>343</v>
      </c>
      <c r="F79" t="s">
        <v>9</v>
      </c>
      <c r="G79" t="s">
        <v>540</v>
      </c>
      <c r="H79" t="s">
        <v>2389</v>
      </c>
      <c r="I79" t="s">
        <v>1186</v>
      </c>
      <c r="N79" t="s">
        <v>545</v>
      </c>
      <c r="O79" t="s">
        <v>546</v>
      </c>
      <c r="P79" t="s">
        <v>547</v>
      </c>
      <c r="Q79" t="s">
        <v>548</v>
      </c>
      <c r="T79">
        <f>IF(
  'Search Sheet'!$B$6 = "", 0,
  IF(
    OR(
      ISNUMBER(SEARCH(LOWER('Search Sheet'!$B$6), LOWER(C79))),
      ISNUMBER(SEARCH(LOWER('Search Sheet'!$B$6), LOWER(E79))),
      ISNUMBER(SEARCH(LOWER('Search Sheet'!$B$6), LOWER(G79)))
    ),
    1,
    0
  )
)</f>
        <v>0</v>
      </c>
    </row>
    <row r="80" spans="1:20" x14ac:dyDescent="0.2">
      <c r="A80" t="s">
        <v>1187</v>
      </c>
      <c r="B80" t="s">
        <v>87</v>
      </c>
      <c r="C80" t="s">
        <v>1188</v>
      </c>
      <c r="D80" t="s">
        <v>343</v>
      </c>
      <c r="F80" t="s">
        <v>9</v>
      </c>
      <c r="G80" t="s">
        <v>444</v>
      </c>
      <c r="T80">
        <f>IF(
  'Search Sheet'!$B$6 = "", 0,
  IF(
    OR(
      ISNUMBER(SEARCH(LOWER('Search Sheet'!$B$6), LOWER(C80))),
      ISNUMBER(SEARCH(LOWER('Search Sheet'!$B$6), LOWER(E80))),
      ISNUMBER(SEARCH(LOWER('Search Sheet'!$B$6), LOWER(G80)))
    ),
    1,
    0
  )
)</f>
        <v>0</v>
      </c>
    </row>
    <row r="81" spans="1:20" x14ac:dyDescent="0.2">
      <c r="A81" t="s">
        <v>878</v>
      </c>
      <c r="B81" t="s">
        <v>87</v>
      </c>
      <c r="C81" t="s">
        <v>2191</v>
      </c>
      <c r="D81" t="s">
        <v>343</v>
      </c>
      <c r="F81" t="s">
        <v>9</v>
      </c>
      <c r="G81" t="s">
        <v>22</v>
      </c>
      <c r="H81" t="s">
        <v>176</v>
      </c>
      <c r="I81" t="s">
        <v>549</v>
      </c>
      <c r="N81" t="s">
        <v>550</v>
      </c>
      <c r="O81" t="s">
        <v>551</v>
      </c>
      <c r="P81" t="s">
        <v>347</v>
      </c>
      <c r="Q81" t="s">
        <v>449</v>
      </c>
      <c r="T81">
        <f>IF(
  'Search Sheet'!$B$6 = "", 0,
  IF(
    OR(
      ISNUMBER(SEARCH(LOWER('Search Sheet'!$B$6), LOWER(C81))),
      ISNUMBER(SEARCH(LOWER('Search Sheet'!$B$6), LOWER(E81))),
      ISNUMBER(SEARCH(LOWER('Search Sheet'!$B$6), LOWER(G81)))
    ),
    1,
    0
  )
)</f>
        <v>0</v>
      </c>
    </row>
    <row r="82" spans="1:20" x14ac:dyDescent="0.2">
      <c r="A82" t="s">
        <v>1191</v>
      </c>
      <c r="B82" t="s">
        <v>101</v>
      </c>
      <c r="C82" t="s">
        <v>1192</v>
      </c>
      <c r="D82" t="s">
        <v>1152</v>
      </c>
      <c r="F82" t="s">
        <v>9</v>
      </c>
      <c r="G82" t="s">
        <v>1193</v>
      </c>
      <c r="T82">
        <f>IF(
  'Search Sheet'!$B$6 = "", 0,
  IF(
    OR(
      ISNUMBER(SEARCH(LOWER('Search Sheet'!$B$6), LOWER(C82))),
      ISNUMBER(SEARCH(LOWER('Search Sheet'!$B$6), LOWER(E82))),
      ISNUMBER(SEARCH(LOWER('Search Sheet'!$B$6), LOWER(G82)))
    ),
    1,
    0
  )
)</f>
        <v>0</v>
      </c>
    </row>
    <row r="83" spans="1:20" x14ac:dyDescent="0.2">
      <c r="A83" t="s">
        <v>1194</v>
      </c>
      <c r="B83" t="s">
        <v>168</v>
      </c>
      <c r="C83" t="s">
        <v>1195</v>
      </c>
      <c r="D83" t="s">
        <v>343</v>
      </c>
      <c r="F83" t="s">
        <v>9</v>
      </c>
      <c r="G83" t="s">
        <v>540</v>
      </c>
      <c r="T83">
        <f>IF(
  'Search Sheet'!$B$6 = "", 0,
  IF(
    OR(
      ISNUMBER(SEARCH(LOWER('Search Sheet'!$B$6), LOWER(C83))),
      ISNUMBER(SEARCH(LOWER('Search Sheet'!$B$6), LOWER(E83))),
      ISNUMBER(SEARCH(LOWER('Search Sheet'!$B$6), LOWER(G83)))
    ),
    1,
    0
  )
)</f>
        <v>0</v>
      </c>
    </row>
    <row r="84" spans="1:20" x14ac:dyDescent="0.2">
      <c r="A84" t="s">
        <v>1196</v>
      </c>
      <c r="B84" t="s">
        <v>985</v>
      </c>
      <c r="C84" t="s">
        <v>2039</v>
      </c>
      <c r="D84" t="s">
        <v>2032</v>
      </c>
      <c r="F84" t="s">
        <v>9</v>
      </c>
      <c r="G84" t="s">
        <v>1103</v>
      </c>
      <c r="T84">
        <f>IF(
  'Search Sheet'!$B$6 = "", 0,
  IF(
    OR(
      ISNUMBER(SEARCH(LOWER('Search Sheet'!$B$6), LOWER(C84))),
      ISNUMBER(SEARCH(LOWER('Search Sheet'!$B$6), LOWER(E84))),
      ISNUMBER(SEARCH(LOWER('Search Sheet'!$B$6), LOWER(G84)))
    ),
    1,
    0
  )
)</f>
        <v>0</v>
      </c>
    </row>
    <row r="85" spans="1:20" x14ac:dyDescent="0.2">
      <c r="A85" t="s">
        <v>3000</v>
      </c>
      <c r="B85" t="s">
        <v>111</v>
      </c>
      <c r="C85" t="s">
        <v>3001</v>
      </c>
      <c r="F85" t="s">
        <v>1801</v>
      </c>
      <c r="T85">
        <f>IF(
  'Search Sheet'!$B$6 = "", 0,
  IF(
    OR(
      ISNUMBER(SEARCH(LOWER('Search Sheet'!$B$6), LOWER(C85))),
      ISNUMBER(SEARCH(LOWER('Search Sheet'!$B$6), LOWER(E85))),
      ISNUMBER(SEARCH(LOWER('Search Sheet'!$B$6), LOWER(G85)))
    ),
    1,
    0
  )
)</f>
        <v>0</v>
      </c>
    </row>
    <row r="86" spans="1:20" x14ac:dyDescent="0.2">
      <c r="A86" t="s">
        <v>887</v>
      </c>
      <c r="B86" t="s">
        <v>87</v>
      </c>
      <c r="C86" t="s">
        <v>177</v>
      </c>
      <c r="D86" t="s">
        <v>349</v>
      </c>
      <c r="F86" t="s">
        <v>9</v>
      </c>
      <c r="G86" t="s">
        <v>22</v>
      </c>
      <c r="H86" t="s">
        <v>1197</v>
      </c>
      <c r="I86" t="s">
        <v>1198</v>
      </c>
      <c r="N86" t="s">
        <v>552</v>
      </c>
      <c r="O86" t="s">
        <v>553</v>
      </c>
      <c r="P86" t="s">
        <v>347</v>
      </c>
      <c r="Q86" t="s">
        <v>554</v>
      </c>
      <c r="T86">
        <f>IF(
  'Search Sheet'!$B$6 = "", 0,
  IF(
    OR(
      ISNUMBER(SEARCH(LOWER('Search Sheet'!$B$6), LOWER(C86))),
      ISNUMBER(SEARCH(LOWER('Search Sheet'!$B$6), LOWER(E86))),
      ISNUMBER(SEARCH(LOWER('Search Sheet'!$B$6), LOWER(G86)))
    ),
    1,
    0
  )
)</f>
        <v>0</v>
      </c>
    </row>
    <row r="87" spans="1:20" x14ac:dyDescent="0.2">
      <c r="A87" t="s">
        <v>1199</v>
      </c>
      <c r="B87" t="s">
        <v>87</v>
      </c>
      <c r="C87" t="s">
        <v>1200</v>
      </c>
      <c r="D87" t="s">
        <v>349</v>
      </c>
      <c r="F87" t="s">
        <v>9</v>
      </c>
      <c r="G87" t="s">
        <v>1103</v>
      </c>
      <c r="H87" t="s">
        <v>2344</v>
      </c>
      <c r="I87" t="s">
        <v>1201</v>
      </c>
      <c r="N87" t="s">
        <v>808</v>
      </c>
      <c r="O87" t="s">
        <v>809</v>
      </c>
      <c r="P87" t="s">
        <v>321</v>
      </c>
      <c r="Q87" t="s">
        <v>810</v>
      </c>
      <c r="T87">
        <f>IF(
  'Search Sheet'!$B$6 = "", 0,
  IF(
    OR(
      ISNUMBER(SEARCH(LOWER('Search Sheet'!$B$6), LOWER(C87))),
      ISNUMBER(SEARCH(LOWER('Search Sheet'!$B$6), LOWER(E87))),
      ISNUMBER(SEARCH(LOWER('Search Sheet'!$B$6), LOWER(G87)))
    ),
    1,
    0
  )
)</f>
        <v>0</v>
      </c>
    </row>
    <row r="88" spans="1:20" x14ac:dyDescent="0.2">
      <c r="A88" t="s">
        <v>1202</v>
      </c>
      <c r="B88" t="s">
        <v>985</v>
      </c>
      <c r="C88" t="s">
        <v>1203</v>
      </c>
      <c r="D88" t="s">
        <v>2068</v>
      </c>
      <c r="F88" t="s">
        <v>45</v>
      </c>
      <c r="G88" t="s">
        <v>1098</v>
      </c>
      <c r="T88">
        <f>IF(
  'Search Sheet'!$B$6 = "", 0,
  IF(
    OR(
      ISNUMBER(SEARCH(LOWER('Search Sheet'!$B$6), LOWER(C88))),
      ISNUMBER(SEARCH(LOWER('Search Sheet'!$B$6), LOWER(E88))),
      ISNUMBER(SEARCH(LOWER('Search Sheet'!$B$6), LOWER(G88)))
    ),
    1,
    0
  )
)</f>
        <v>0</v>
      </c>
    </row>
    <row r="89" spans="1:20" x14ac:dyDescent="0.2">
      <c r="A89" t="s">
        <v>2375</v>
      </c>
      <c r="B89" t="s">
        <v>111</v>
      </c>
      <c r="C89" t="s">
        <v>2376</v>
      </c>
      <c r="F89" t="s">
        <v>42</v>
      </c>
      <c r="G89" t="s">
        <v>1582</v>
      </c>
      <c r="H89" t="s">
        <v>2377</v>
      </c>
      <c r="T89">
        <f>IF(
  'Search Sheet'!$B$6 = "", 0,
  IF(
    OR(
      ISNUMBER(SEARCH(LOWER('Search Sheet'!$B$6), LOWER(C89))),
      ISNUMBER(SEARCH(LOWER('Search Sheet'!$B$6), LOWER(E89))),
      ISNUMBER(SEARCH(LOWER('Search Sheet'!$B$6), LOWER(G89)))
    ),
    1,
    0
  )
)</f>
        <v>0</v>
      </c>
    </row>
    <row r="90" spans="1:20" x14ac:dyDescent="0.2">
      <c r="A90" t="s">
        <v>845</v>
      </c>
      <c r="B90" t="s">
        <v>101</v>
      </c>
      <c r="C90" t="s">
        <v>178</v>
      </c>
      <c r="D90" t="s">
        <v>1152</v>
      </c>
      <c r="F90" t="s">
        <v>9</v>
      </c>
      <c r="G90" t="s">
        <v>557</v>
      </c>
      <c r="I90" t="s">
        <v>1204</v>
      </c>
      <c r="N90" t="s">
        <v>555</v>
      </c>
      <c r="O90" t="s">
        <v>556</v>
      </c>
      <c r="P90" t="s">
        <v>347</v>
      </c>
      <c r="Q90" t="s">
        <v>557</v>
      </c>
      <c r="T90">
        <f>IF(
  'Search Sheet'!$B$6 = "", 0,
  IF(
    OR(
      ISNUMBER(SEARCH(LOWER('Search Sheet'!$B$6), LOWER(C90))),
      ISNUMBER(SEARCH(LOWER('Search Sheet'!$B$6), LOWER(E90))),
      ISNUMBER(SEARCH(LOWER('Search Sheet'!$B$6), LOWER(G90)))
    ),
    1,
    0
  )
)</f>
        <v>0</v>
      </c>
    </row>
    <row r="91" spans="1:20" x14ac:dyDescent="0.2">
      <c r="A91" t="s">
        <v>1205</v>
      </c>
      <c r="B91" t="s">
        <v>101</v>
      </c>
      <c r="C91" t="s">
        <v>1206</v>
      </c>
      <c r="D91" t="s">
        <v>1152</v>
      </c>
      <c r="F91" t="s">
        <v>9</v>
      </c>
      <c r="G91" t="s">
        <v>807</v>
      </c>
      <c r="T91">
        <f>IF(
  'Search Sheet'!$B$6 = "", 0,
  IF(
    OR(
      ISNUMBER(SEARCH(LOWER('Search Sheet'!$B$6), LOWER(C91))),
      ISNUMBER(SEARCH(LOWER('Search Sheet'!$B$6), LOWER(E91))),
      ISNUMBER(SEARCH(LOWER('Search Sheet'!$B$6), LOWER(G91)))
    ),
    1,
    0
  )
)</f>
        <v>0</v>
      </c>
    </row>
    <row r="92" spans="1:20" x14ac:dyDescent="0.2">
      <c r="A92" t="s">
        <v>3002</v>
      </c>
      <c r="B92" t="s">
        <v>985</v>
      </c>
      <c r="C92" t="s">
        <v>3003</v>
      </c>
      <c r="D92" t="s">
        <v>3004</v>
      </c>
      <c r="F92" t="s">
        <v>9</v>
      </c>
      <c r="G92" t="s">
        <v>533</v>
      </c>
      <c r="H92" t="s">
        <v>3005</v>
      </c>
      <c r="I92" t="s">
        <v>3006</v>
      </c>
      <c r="T92">
        <f>IF(
  'Search Sheet'!$B$6 = "", 0,
  IF(
    OR(
      ISNUMBER(SEARCH(LOWER('Search Sheet'!$B$6), LOWER(C92))),
      ISNUMBER(SEARCH(LOWER('Search Sheet'!$B$6), LOWER(E92))),
      ISNUMBER(SEARCH(LOWER('Search Sheet'!$B$6), LOWER(G92)))
    ),
    1,
    0
  )
)</f>
        <v>0</v>
      </c>
    </row>
    <row r="93" spans="1:20" x14ac:dyDescent="0.2">
      <c r="A93" t="s">
        <v>3007</v>
      </c>
      <c r="B93" t="s">
        <v>985</v>
      </c>
      <c r="C93" t="s">
        <v>3008</v>
      </c>
      <c r="D93" t="s">
        <v>3004</v>
      </c>
      <c r="F93" t="s">
        <v>9</v>
      </c>
      <c r="G93" t="s">
        <v>311</v>
      </c>
      <c r="H93" t="s">
        <v>3009</v>
      </c>
      <c r="I93" t="s">
        <v>3010</v>
      </c>
      <c r="T93">
        <f>IF(
  'Search Sheet'!$B$6 = "", 0,
  IF(
    OR(
      ISNUMBER(SEARCH(LOWER('Search Sheet'!$B$6), LOWER(C93))),
      ISNUMBER(SEARCH(LOWER('Search Sheet'!$B$6), LOWER(E93))),
      ISNUMBER(SEARCH(LOWER('Search Sheet'!$B$6), LOWER(G93)))
    ),
    1,
    0
  )
)</f>
        <v>0</v>
      </c>
    </row>
    <row r="94" spans="1:20" x14ac:dyDescent="0.2">
      <c r="A94" t="s">
        <v>1207</v>
      </c>
      <c r="B94" t="s">
        <v>87</v>
      </c>
      <c r="C94" t="s">
        <v>2271</v>
      </c>
      <c r="D94" t="s">
        <v>349</v>
      </c>
      <c r="F94" t="s">
        <v>9</v>
      </c>
      <c r="G94" t="s">
        <v>533</v>
      </c>
      <c r="T94">
        <f>IF(
  'Search Sheet'!$B$6 = "", 0,
  IF(
    OR(
      ISNUMBER(SEARCH(LOWER('Search Sheet'!$B$6), LOWER(C94))),
      ISNUMBER(SEARCH(LOWER('Search Sheet'!$B$6), LOWER(E94))),
      ISNUMBER(SEARCH(LOWER('Search Sheet'!$B$6), LOWER(G94)))
    ),
    1,
    0
  )
)</f>
        <v>0</v>
      </c>
    </row>
    <row r="95" spans="1:20" x14ac:dyDescent="0.2">
      <c r="A95" t="s">
        <v>3011</v>
      </c>
      <c r="B95" t="s">
        <v>967</v>
      </c>
      <c r="C95" t="s">
        <v>3012</v>
      </c>
      <c r="F95" t="s">
        <v>1644</v>
      </c>
      <c r="G95" t="s">
        <v>1645</v>
      </c>
      <c r="T95">
        <f>IF(
  'Search Sheet'!$B$6 = "", 0,
  IF(
    OR(
      ISNUMBER(SEARCH(LOWER('Search Sheet'!$B$6), LOWER(C95))),
      ISNUMBER(SEARCH(LOWER('Search Sheet'!$B$6), LOWER(E95))),
      ISNUMBER(SEARCH(LOWER('Search Sheet'!$B$6), LOWER(G95)))
    ),
    1,
    0
  )
)</f>
        <v>0</v>
      </c>
    </row>
    <row r="96" spans="1:20" x14ac:dyDescent="0.2">
      <c r="A96" t="s">
        <v>43</v>
      </c>
      <c r="B96" t="s">
        <v>1061</v>
      </c>
      <c r="C96" t="s">
        <v>44</v>
      </c>
      <c r="F96" t="s">
        <v>45</v>
      </c>
      <c r="J96" t="s">
        <v>2238</v>
      </c>
      <c r="N96" t="s">
        <v>362</v>
      </c>
      <c r="O96" t="s">
        <v>363</v>
      </c>
      <c r="P96" t="s">
        <v>364</v>
      </c>
      <c r="Q96" t="s">
        <v>365</v>
      </c>
      <c r="T96">
        <f>IF(
  'Search Sheet'!$B$6 = "", 0,
  IF(
    OR(
      ISNUMBER(SEARCH(LOWER('Search Sheet'!$B$6), LOWER(C96))),
      ISNUMBER(SEARCH(LOWER('Search Sheet'!$B$6), LOWER(E96))),
      ISNUMBER(SEARCH(LOWER('Search Sheet'!$B$6), LOWER(G96)))
    ),
    1,
    0
  )
)</f>
        <v>0</v>
      </c>
    </row>
    <row r="97" spans="1:20" x14ac:dyDescent="0.2">
      <c r="A97" t="s">
        <v>986</v>
      </c>
      <c r="B97" t="s">
        <v>985</v>
      </c>
      <c r="C97" t="s">
        <v>2028</v>
      </c>
      <c r="D97" t="s">
        <v>2029</v>
      </c>
      <c r="F97" t="s">
        <v>9</v>
      </c>
      <c r="G97" t="s">
        <v>22</v>
      </c>
      <c r="N97" t="s">
        <v>309</v>
      </c>
      <c r="O97" t="s">
        <v>310</v>
      </c>
      <c r="P97" t="s">
        <v>295</v>
      </c>
      <c r="Q97" t="s">
        <v>311</v>
      </c>
      <c r="T97">
        <f>IF(
  'Search Sheet'!$B$6 = "", 0,
  IF(
    OR(
      ISNUMBER(SEARCH(LOWER('Search Sheet'!$B$6), LOWER(C97))),
      ISNUMBER(SEARCH(LOWER('Search Sheet'!$B$6), LOWER(E97))),
      ISNUMBER(SEARCH(LOWER('Search Sheet'!$B$6), LOWER(G97)))
    ),
    1,
    0
  )
)</f>
        <v>0</v>
      </c>
    </row>
    <row r="98" spans="1:20" x14ac:dyDescent="0.2">
      <c r="A98" t="s">
        <v>1545</v>
      </c>
      <c r="B98" t="s">
        <v>111</v>
      </c>
      <c r="C98" t="s">
        <v>2099</v>
      </c>
      <c r="F98" t="s">
        <v>9</v>
      </c>
      <c r="G98" t="s">
        <v>1103</v>
      </c>
      <c r="H98" t="s">
        <v>1546</v>
      </c>
      <c r="T98">
        <f>IF(
  'Search Sheet'!$B$6 = "", 0,
  IF(
    OR(
      ISNUMBER(SEARCH(LOWER('Search Sheet'!$B$6), LOWER(C98))),
      ISNUMBER(SEARCH(LOWER('Search Sheet'!$B$6), LOWER(E98))),
      ISNUMBER(SEARCH(LOWER('Search Sheet'!$B$6), LOWER(G98)))
    ),
    1,
    0
  )
)</f>
        <v>0</v>
      </c>
    </row>
    <row r="99" spans="1:20" x14ac:dyDescent="0.2">
      <c r="A99" t="s">
        <v>888</v>
      </c>
      <c r="B99" t="s">
        <v>87</v>
      </c>
      <c r="C99" t="s">
        <v>2316</v>
      </c>
      <c r="D99" t="s">
        <v>349</v>
      </c>
      <c r="F99" t="s">
        <v>9</v>
      </c>
      <c r="G99" t="s">
        <v>22</v>
      </c>
      <c r="J99" t="s">
        <v>1208</v>
      </c>
      <c r="N99" t="s">
        <v>558</v>
      </c>
      <c r="O99" t="s">
        <v>559</v>
      </c>
      <c r="P99" t="s">
        <v>440</v>
      </c>
      <c r="Q99" t="s">
        <v>560</v>
      </c>
      <c r="T99">
        <f>IF(
  'Search Sheet'!$B$6 = "", 0,
  IF(
    OR(
      ISNUMBER(SEARCH(LOWER('Search Sheet'!$B$6), LOWER(C99))),
      ISNUMBER(SEARCH(LOWER('Search Sheet'!$B$6), LOWER(E99))),
      ISNUMBER(SEARCH(LOWER('Search Sheet'!$B$6), LOWER(G99)))
    ),
    1,
    0
  )
)</f>
        <v>0</v>
      </c>
    </row>
    <row r="100" spans="1:20" x14ac:dyDescent="0.2">
      <c r="A100" t="s">
        <v>6</v>
      </c>
      <c r="B100" t="s">
        <v>2172</v>
      </c>
      <c r="C100" t="s">
        <v>8</v>
      </c>
      <c r="F100" t="s">
        <v>9</v>
      </c>
      <c r="H100" t="s">
        <v>10</v>
      </c>
      <c r="I100" t="s">
        <v>276</v>
      </c>
      <c r="N100" t="s">
        <v>277</v>
      </c>
      <c r="O100" t="s">
        <v>278</v>
      </c>
      <c r="P100" t="s">
        <v>279</v>
      </c>
      <c r="Q100" t="s">
        <v>280</v>
      </c>
      <c r="T100">
        <f>IF(
  'Search Sheet'!$B$6 = "", 0,
  IF(
    OR(
      ISNUMBER(SEARCH(LOWER('Search Sheet'!$B$6), LOWER(C100))),
      ISNUMBER(SEARCH(LOWER('Search Sheet'!$B$6), LOWER(E100))),
      ISNUMBER(SEARCH(LOWER('Search Sheet'!$B$6), LOWER(G100)))
    ),
    1,
    0
  )
)</f>
        <v>0</v>
      </c>
    </row>
    <row r="101" spans="1:20" x14ac:dyDescent="0.2">
      <c r="A101" t="s">
        <v>1209</v>
      </c>
      <c r="B101" t="s">
        <v>87</v>
      </c>
      <c r="C101" t="s">
        <v>1210</v>
      </c>
      <c r="D101" t="s">
        <v>760</v>
      </c>
      <c r="F101" t="s">
        <v>42</v>
      </c>
      <c r="G101" t="s">
        <v>1211</v>
      </c>
      <c r="T101">
        <f>IF(
  'Search Sheet'!$B$6 = "", 0,
  IF(
    OR(
      ISNUMBER(SEARCH(LOWER('Search Sheet'!$B$6), LOWER(C101))),
      ISNUMBER(SEARCH(LOWER('Search Sheet'!$B$6), LOWER(E101))),
      ISNUMBER(SEARCH(LOWER('Search Sheet'!$B$6), LOWER(G101)))
    ),
    1,
    0
  )
)</f>
        <v>0</v>
      </c>
    </row>
    <row r="102" spans="1:20" x14ac:dyDescent="0.2">
      <c r="A102" t="s">
        <v>988</v>
      </c>
      <c r="B102" t="s">
        <v>985</v>
      </c>
      <c r="C102" t="s">
        <v>989</v>
      </c>
      <c r="D102" t="s">
        <v>2032</v>
      </c>
      <c r="F102" t="s">
        <v>9</v>
      </c>
      <c r="G102" t="s">
        <v>22</v>
      </c>
      <c r="H102" t="s">
        <v>2386</v>
      </c>
      <c r="I102" t="s">
        <v>313</v>
      </c>
      <c r="N102" t="s">
        <v>314</v>
      </c>
      <c r="O102" t="s">
        <v>315</v>
      </c>
      <c r="P102" t="s">
        <v>316</v>
      </c>
      <c r="Q102" t="s">
        <v>317</v>
      </c>
      <c r="T102">
        <f>IF(
  'Search Sheet'!$B$6 = "", 0,
  IF(
    OR(
      ISNUMBER(SEARCH(LOWER('Search Sheet'!$B$6), LOWER(C102))),
      ISNUMBER(SEARCH(LOWER('Search Sheet'!$B$6), LOWER(E102))),
      ISNUMBER(SEARCH(LOWER('Search Sheet'!$B$6), LOWER(G102)))
    ),
    1,
    0
  )
)</f>
        <v>0</v>
      </c>
    </row>
    <row r="103" spans="1:20" x14ac:dyDescent="0.2">
      <c r="A103" t="s">
        <v>1212</v>
      </c>
      <c r="B103" t="s">
        <v>985</v>
      </c>
      <c r="C103" t="s">
        <v>2055</v>
      </c>
      <c r="D103" t="s">
        <v>2032</v>
      </c>
      <c r="F103" t="s">
        <v>9</v>
      </c>
      <c r="G103" t="s">
        <v>2056</v>
      </c>
      <c r="T103">
        <f>IF(
  'Search Sheet'!$B$6 = "", 0,
  IF(
    OR(
      ISNUMBER(SEARCH(LOWER('Search Sheet'!$B$6), LOWER(C103))),
      ISNUMBER(SEARCH(LOWER('Search Sheet'!$B$6), LOWER(E103))),
      ISNUMBER(SEARCH(LOWER('Search Sheet'!$B$6), LOWER(G103)))
    ),
    1,
    0
  )
)</f>
        <v>0</v>
      </c>
    </row>
    <row r="104" spans="1:20" x14ac:dyDescent="0.2">
      <c r="A104" t="s">
        <v>3013</v>
      </c>
      <c r="B104" t="s">
        <v>985</v>
      </c>
      <c r="C104" t="s">
        <v>3014</v>
      </c>
      <c r="D104" t="s">
        <v>3015</v>
      </c>
      <c r="F104" t="s">
        <v>9</v>
      </c>
      <c r="G104" t="s">
        <v>1103</v>
      </c>
      <c r="H104" t="s">
        <v>3016</v>
      </c>
      <c r="I104" t="s">
        <v>3017</v>
      </c>
      <c r="J104" t="s">
        <v>905</v>
      </c>
      <c r="K104">
        <v>45867</v>
      </c>
      <c r="L104" t="s">
        <v>2988</v>
      </c>
      <c r="T104">
        <f>IF(
  'Search Sheet'!$B$6 = "", 0,
  IF(
    OR(
      ISNUMBER(SEARCH(LOWER('Search Sheet'!$B$6), LOWER(C104))),
      ISNUMBER(SEARCH(LOWER('Search Sheet'!$B$6), LOWER(E104))),
      ISNUMBER(SEARCH(LOWER('Search Sheet'!$B$6), LOWER(G104)))
    ),
    1,
    0
  )
)</f>
        <v>0</v>
      </c>
    </row>
    <row r="105" spans="1:20" x14ac:dyDescent="0.2">
      <c r="A105" t="s">
        <v>1943</v>
      </c>
      <c r="B105" t="s">
        <v>111</v>
      </c>
      <c r="C105" t="s">
        <v>2119</v>
      </c>
      <c r="F105" t="s">
        <v>9</v>
      </c>
      <c r="G105" t="s">
        <v>311</v>
      </c>
      <c r="T105">
        <f>IF(
  'Search Sheet'!$B$6 = "", 0,
  IF(
    OR(
      ISNUMBER(SEARCH(LOWER('Search Sheet'!$B$6), LOWER(C105))),
      ISNUMBER(SEARCH(LOWER('Search Sheet'!$B$6), LOWER(E105))),
      ISNUMBER(SEARCH(LOWER('Search Sheet'!$B$6), LOWER(G105)))
    ),
    1,
    0
  )
)</f>
        <v>0</v>
      </c>
    </row>
    <row r="106" spans="1:20" x14ac:dyDescent="0.2">
      <c r="A106" t="s">
        <v>116</v>
      </c>
      <c r="B106" t="s">
        <v>111</v>
      </c>
      <c r="C106" t="s">
        <v>117</v>
      </c>
      <c r="D106" t="s">
        <v>2355</v>
      </c>
      <c r="F106" t="s">
        <v>9</v>
      </c>
      <c r="G106" t="s">
        <v>22</v>
      </c>
      <c r="N106" t="s">
        <v>468</v>
      </c>
      <c r="O106" t="s">
        <v>117</v>
      </c>
      <c r="P106" t="s">
        <v>286</v>
      </c>
      <c r="Q106" t="s">
        <v>469</v>
      </c>
      <c r="T106">
        <f>IF(
  'Search Sheet'!$B$6 = "", 0,
  IF(
    OR(
      ISNUMBER(SEARCH(LOWER('Search Sheet'!$B$6), LOWER(C106))),
      ISNUMBER(SEARCH(LOWER('Search Sheet'!$B$6), LOWER(E106))),
      ISNUMBER(SEARCH(LOWER('Search Sheet'!$B$6), LOWER(G106)))
    ),
    1,
    0
  )
)</f>
        <v>0</v>
      </c>
    </row>
    <row r="107" spans="1:20" x14ac:dyDescent="0.2">
      <c r="A107" t="s">
        <v>1214</v>
      </c>
      <c r="B107" t="s">
        <v>985</v>
      </c>
      <c r="C107" t="s">
        <v>1215</v>
      </c>
      <c r="D107" t="s">
        <v>2032</v>
      </c>
      <c r="F107" t="s">
        <v>9</v>
      </c>
      <c r="G107" t="s">
        <v>311</v>
      </c>
      <c r="T107">
        <f>IF(
  'Search Sheet'!$B$6 = "", 0,
  IF(
    OR(
      ISNUMBER(SEARCH(LOWER('Search Sheet'!$B$6), LOWER(C107))),
      ISNUMBER(SEARCH(LOWER('Search Sheet'!$B$6), LOWER(E107))),
      ISNUMBER(SEARCH(LOWER('Search Sheet'!$B$6), LOWER(G107)))
    ),
    1,
    0
  )
)</f>
        <v>0</v>
      </c>
    </row>
    <row r="108" spans="1:20" x14ac:dyDescent="0.2">
      <c r="A108" t="s">
        <v>1547</v>
      </c>
      <c r="B108" t="s">
        <v>111</v>
      </c>
      <c r="C108" t="s">
        <v>2090</v>
      </c>
      <c r="F108" t="s">
        <v>9</v>
      </c>
      <c r="G108" t="s">
        <v>1103</v>
      </c>
      <c r="H108" t="s">
        <v>1548</v>
      </c>
      <c r="T108">
        <f>IF(
  'Search Sheet'!$B$6 = "", 0,
  IF(
    OR(
      ISNUMBER(SEARCH(LOWER('Search Sheet'!$B$6), LOWER(C108))),
      ISNUMBER(SEARCH(LOWER('Search Sheet'!$B$6), LOWER(E108))),
      ISNUMBER(SEARCH(LOWER('Search Sheet'!$B$6), LOWER(G108)))
    ),
    1,
    0
  )
)</f>
        <v>0</v>
      </c>
    </row>
    <row r="109" spans="1:20" x14ac:dyDescent="0.2">
      <c r="A109" t="s">
        <v>1216</v>
      </c>
      <c r="B109" t="s">
        <v>111</v>
      </c>
      <c r="C109" t="s">
        <v>1217</v>
      </c>
      <c r="D109" t="s">
        <v>2359</v>
      </c>
      <c r="F109" t="s">
        <v>9</v>
      </c>
      <c r="G109" t="s">
        <v>22</v>
      </c>
      <c r="H109" t="s">
        <v>1218</v>
      </c>
      <c r="T109">
        <f>IF(
  'Search Sheet'!$B$6 = "", 0,
  IF(
    OR(
      ISNUMBER(SEARCH(LOWER('Search Sheet'!$B$6), LOWER(C109))),
      ISNUMBER(SEARCH(LOWER('Search Sheet'!$B$6), LOWER(E109))),
      ISNUMBER(SEARCH(LOWER('Search Sheet'!$B$6), LOWER(G109)))
    ),
    1,
    0
  )
)</f>
        <v>0</v>
      </c>
    </row>
    <row r="110" spans="1:20" x14ac:dyDescent="0.2">
      <c r="A110" t="s">
        <v>1219</v>
      </c>
      <c r="B110" t="s">
        <v>983</v>
      </c>
      <c r="C110" t="s">
        <v>1217</v>
      </c>
      <c r="G110" t="s">
        <v>22</v>
      </c>
      <c r="H110" t="s">
        <v>1220</v>
      </c>
      <c r="T110">
        <f>IF(
  'Search Sheet'!$B$6 = "", 0,
  IF(
    OR(
      ISNUMBER(SEARCH(LOWER('Search Sheet'!$B$6), LOWER(C110))),
      ISNUMBER(SEARCH(LOWER('Search Sheet'!$B$6), LOWER(E110))),
      ISNUMBER(SEARCH(LOWER('Search Sheet'!$B$6), LOWER(G110)))
    ),
    1,
    0
  )
)</f>
        <v>0</v>
      </c>
    </row>
    <row r="111" spans="1:20" x14ac:dyDescent="0.2">
      <c r="A111" t="s">
        <v>1549</v>
      </c>
      <c r="B111" t="s">
        <v>111</v>
      </c>
      <c r="C111" t="s">
        <v>2089</v>
      </c>
      <c r="F111" t="s">
        <v>9</v>
      </c>
      <c r="G111" t="s">
        <v>1103</v>
      </c>
      <c r="J111" t="s">
        <v>1208</v>
      </c>
      <c r="T111">
        <f>IF(
  'Search Sheet'!$B$6 = "", 0,
  IF(
    OR(
      ISNUMBER(SEARCH(LOWER('Search Sheet'!$B$6), LOWER(C111))),
      ISNUMBER(SEARCH(LOWER('Search Sheet'!$B$6), LOWER(E111))),
      ISNUMBER(SEARCH(LOWER('Search Sheet'!$B$6), LOWER(G111)))
    ),
    1,
    0
  )
)</f>
        <v>0</v>
      </c>
    </row>
    <row r="112" spans="1:20" x14ac:dyDescent="0.2">
      <c r="A112" t="s">
        <v>1550</v>
      </c>
      <c r="B112" t="s">
        <v>111</v>
      </c>
      <c r="C112" t="s">
        <v>2087</v>
      </c>
      <c r="F112" t="s">
        <v>9</v>
      </c>
      <c r="G112" t="s">
        <v>1103</v>
      </c>
      <c r="H112" t="s">
        <v>1551</v>
      </c>
      <c r="T112">
        <f>IF(
  'Search Sheet'!$B$6 = "", 0,
  IF(
    OR(
      ISNUMBER(SEARCH(LOWER('Search Sheet'!$B$6), LOWER(C112))),
      ISNUMBER(SEARCH(LOWER('Search Sheet'!$B$6), LOWER(E112))),
      ISNUMBER(SEARCH(LOWER('Search Sheet'!$B$6), LOWER(G112)))
    ),
    1,
    0
  )
)</f>
        <v>0</v>
      </c>
    </row>
    <row r="113" spans="1:20" x14ac:dyDescent="0.2">
      <c r="A113" t="s">
        <v>1221</v>
      </c>
      <c r="B113" t="s">
        <v>982</v>
      </c>
      <c r="C113" t="s">
        <v>2151</v>
      </c>
      <c r="F113" t="s">
        <v>9</v>
      </c>
      <c r="G113" t="s">
        <v>22</v>
      </c>
      <c r="H113" t="s">
        <v>1222</v>
      </c>
      <c r="T113">
        <f>IF(
  'Search Sheet'!$B$6 = "", 0,
  IF(
    OR(
      ISNUMBER(SEARCH(LOWER('Search Sheet'!$B$6), LOWER(C113))),
      ISNUMBER(SEARCH(LOWER('Search Sheet'!$B$6), LOWER(E113))),
      ISNUMBER(SEARCH(LOWER('Search Sheet'!$B$6), LOWER(G113)))
    ),
    1,
    0
  )
)</f>
        <v>0</v>
      </c>
    </row>
    <row r="114" spans="1:20" x14ac:dyDescent="0.2">
      <c r="A114" t="s">
        <v>1552</v>
      </c>
      <c r="B114" t="s">
        <v>111</v>
      </c>
      <c r="C114" t="s">
        <v>2361</v>
      </c>
      <c r="F114" t="s">
        <v>9</v>
      </c>
      <c r="G114" t="s">
        <v>1103</v>
      </c>
      <c r="T114">
        <f>IF(
  'Search Sheet'!$B$6 = "", 0,
  IF(
    OR(
      ISNUMBER(SEARCH(LOWER('Search Sheet'!$B$6), LOWER(C114))),
      ISNUMBER(SEARCH(LOWER('Search Sheet'!$B$6), LOWER(E114))),
      ISNUMBER(SEARCH(LOWER('Search Sheet'!$B$6), LOWER(G114)))
    ),
    1,
    0
  )
)</f>
        <v>0</v>
      </c>
    </row>
    <row r="115" spans="1:20" x14ac:dyDescent="0.2">
      <c r="A115" t="s">
        <v>1944</v>
      </c>
      <c r="B115" t="s">
        <v>111</v>
      </c>
      <c r="C115" t="s">
        <v>2108</v>
      </c>
      <c r="F115" t="s">
        <v>9</v>
      </c>
      <c r="G115" t="s">
        <v>311</v>
      </c>
      <c r="T115">
        <f>IF(
  'Search Sheet'!$B$6 = "", 0,
  IF(
    OR(
      ISNUMBER(SEARCH(LOWER('Search Sheet'!$B$6), LOWER(C115))),
      ISNUMBER(SEARCH(LOWER('Search Sheet'!$B$6), LOWER(E115))),
      ISNUMBER(SEARCH(LOWER('Search Sheet'!$B$6), LOWER(G115)))
    ),
    1,
    0
  )
)</f>
        <v>0</v>
      </c>
    </row>
    <row r="116" spans="1:20" x14ac:dyDescent="0.2">
      <c r="A116" t="s">
        <v>1945</v>
      </c>
      <c r="B116" t="s">
        <v>111</v>
      </c>
      <c r="C116" t="s">
        <v>2443</v>
      </c>
      <c r="F116" t="s">
        <v>9</v>
      </c>
      <c r="G116" t="s">
        <v>311</v>
      </c>
      <c r="T116">
        <f>IF(
  'Search Sheet'!$B$6 = "", 0,
  IF(
    OR(
      ISNUMBER(SEARCH(LOWER('Search Sheet'!$B$6), LOWER(C116))),
      ISNUMBER(SEARCH(LOWER('Search Sheet'!$B$6), LOWER(E116))),
      ISNUMBER(SEARCH(LOWER('Search Sheet'!$B$6), LOWER(G116)))
    ),
    1,
    0
  )
)</f>
        <v>0</v>
      </c>
    </row>
    <row r="117" spans="1:20" x14ac:dyDescent="0.2">
      <c r="A117" t="s">
        <v>1223</v>
      </c>
      <c r="B117" t="s">
        <v>87</v>
      </c>
      <c r="C117" t="s">
        <v>1224</v>
      </c>
      <c r="D117" t="s">
        <v>343</v>
      </c>
      <c r="F117" t="s">
        <v>9</v>
      </c>
      <c r="G117" t="s">
        <v>1103</v>
      </c>
      <c r="H117" t="s">
        <v>2350</v>
      </c>
      <c r="I117" t="s">
        <v>1225</v>
      </c>
      <c r="T117">
        <f>IF(
  'Search Sheet'!$B$6 = "", 0,
  IF(
    OR(
      ISNUMBER(SEARCH(LOWER('Search Sheet'!$B$6), LOWER(C117))),
      ISNUMBER(SEARCH(LOWER('Search Sheet'!$B$6), LOWER(E117))),
      ISNUMBER(SEARCH(LOWER('Search Sheet'!$B$6), LOWER(G117)))
    ),
    1,
    0
  )
)</f>
        <v>0</v>
      </c>
    </row>
    <row r="118" spans="1:20" x14ac:dyDescent="0.2">
      <c r="A118" t="s">
        <v>848</v>
      </c>
      <c r="B118" t="s">
        <v>168</v>
      </c>
      <c r="C118" t="s">
        <v>179</v>
      </c>
      <c r="D118" t="s">
        <v>343</v>
      </c>
      <c r="F118" t="s">
        <v>9</v>
      </c>
      <c r="G118" t="s">
        <v>540</v>
      </c>
      <c r="H118" t="s">
        <v>2390</v>
      </c>
      <c r="I118" t="s">
        <v>1226</v>
      </c>
      <c r="N118" t="s">
        <v>849</v>
      </c>
      <c r="O118" t="s">
        <v>564</v>
      </c>
      <c r="P118" t="s">
        <v>279</v>
      </c>
      <c r="Q118" t="s">
        <v>565</v>
      </c>
      <c r="T118">
        <f>IF(
  'Search Sheet'!$B$6 = "", 0,
  IF(
    OR(
      ISNUMBER(SEARCH(LOWER('Search Sheet'!$B$6), LOWER(C118))),
      ISNUMBER(SEARCH(LOWER('Search Sheet'!$B$6), LOWER(E118))),
      ISNUMBER(SEARCH(LOWER('Search Sheet'!$B$6), LOWER(G118)))
    ),
    1,
    0
  )
)</f>
        <v>0</v>
      </c>
    </row>
    <row r="119" spans="1:20" x14ac:dyDescent="0.2">
      <c r="A119" t="s">
        <v>1227</v>
      </c>
      <c r="B119" t="s">
        <v>168</v>
      </c>
      <c r="C119" t="s">
        <v>1228</v>
      </c>
      <c r="D119" t="s">
        <v>343</v>
      </c>
      <c r="F119" t="s">
        <v>9</v>
      </c>
      <c r="G119" t="s">
        <v>540</v>
      </c>
      <c r="T119">
        <f>IF(
  'Search Sheet'!$B$6 = "", 0,
  IF(
    OR(
      ISNUMBER(SEARCH(LOWER('Search Sheet'!$B$6), LOWER(C119))),
      ISNUMBER(SEARCH(LOWER('Search Sheet'!$B$6), LOWER(E119))),
      ISNUMBER(SEARCH(LOWER('Search Sheet'!$B$6), LOWER(G119)))
    ),
    1,
    0
  )
)</f>
        <v>0</v>
      </c>
    </row>
    <row r="120" spans="1:20" x14ac:dyDescent="0.2">
      <c r="A120" t="s">
        <v>3154</v>
      </c>
      <c r="B120" t="s">
        <v>967</v>
      </c>
      <c r="C120" t="s">
        <v>3155</v>
      </c>
      <c r="T120">
        <f>IF(
  'Search Sheet'!$B$6 = "", 0,
  IF(
    OR(
      ISNUMBER(SEARCH(LOWER('Search Sheet'!$B$6), LOWER(C120))),
      ISNUMBER(SEARCH(LOWER('Search Sheet'!$B$6), LOWER(E120))),
      ISNUMBER(SEARCH(LOWER('Search Sheet'!$B$6), LOWER(G120)))
    ),
    1,
    0
  )
)</f>
        <v>0</v>
      </c>
    </row>
    <row r="121" spans="1:20" x14ac:dyDescent="0.2">
      <c r="A121" t="s">
        <v>1230</v>
      </c>
      <c r="B121" t="s">
        <v>101</v>
      </c>
      <c r="C121" t="s">
        <v>1231</v>
      </c>
      <c r="D121" t="s">
        <v>1152</v>
      </c>
      <c r="F121" t="s">
        <v>9</v>
      </c>
      <c r="G121" t="s">
        <v>1193</v>
      </c>
      <c r="T121">
        <f>IF(
  'Search Sheet'!$B$6 = "", 0,
  IF(
    OR(
      ISNUMBER(SEARCH(LOWER('Search Sheet'!$B$6), LOWER(C121))),
      ISNUMBER(SEARCH(LOWER('Search Sheet'!$B$6), LOWER(E121))),
      ISNUMBER(SEARCH(LOWER('Search Sheet'!$B$6), LOWER(G121)))
    ),
    1,
    0
  )
)</f>
        <v>0</v>
      </c>
    </row>
    <row r="122" spans="1:20" x14ac:dyDescent="0.2">
      <c r="A122" t="s">
        <v>46</v>
      </c>
      <c r="B122" t="s">
        <v>1061</v>
      </c>
      <c r="C122" t="s">
        <v>851</v>
      </c>
      <c r="F122" t="s">
        <v>852</v>
      </c>
      <c r="J122" t="s">
        <v>2239</v>
      </c>
      <c r="N122" t="s">
        <v>366</v>
      </c>
      <c r="O122" t="s">
        <v>367</v>
      </c>
      <c r="P122" t="s">
        <v>368</v>
      </c>
      <c r="Q122" t="s">
        <v>369</v>
      </c>
      <c r="T122">
        <f>IF(
  'Search Sheet'!$B$6 = "", 0,
  IF(
    OR(
      ISNUMBER(SEARCH(LOWER('Search Sheet'!$B$6), LOWER(C122))),
      ISNUMBER(SEARCH(LOWER('Search Sheet'!$B$6), LOWER(E122))),
      ISNUMBER(SEARCH(LOWER('Search Sheet'!$B$6), LOWER(G122)))
    ),
    1,
    0
  )
)</f>
        <v>0</v>
      </c>
    </row>
    <row r="123" spans="1:20" x14ac:dyDescent="0.2">
      <c r="A123" t="s">
        <v>929</v>
      </c>
      <c r="B123" t="s">
        <v>1061</v>
      </c>
      <c r="C123" t="s">
        <v>1999</v>
      </c>
      <c r="F123" t="s">
        <v>902</v>
      </c>
      <c r="J123" t="s">
        <v>2262</v>
      </c>
      <c r="T123">
        <f>IF(
  'Search Sheet'!$B$6 = "", 0,
  IF(
    OR(
      ISNUMBER(SEARCH(LOWER('Search Sheet'!$B$6), LOWER(C123))),
      ISNUMBER(SEARCH(LOWER('Search Sheet'!$B$6), LOWER(E123))),
      ISNUMBER(SEARCH(LOWER('Search Sheet'!$B$6), LOWER(G123)))
    ),
    1,
    0
  )
)</f>
        <v>0</v>
      </c>
    </row>
    <row r="124" spans="1:20" x14ac:dyDescent="0.2">
      <c r="A124" t="s">
        <v>1946</v>
      </c>
      <c r="B124" t="s">
        <v>111</v>
      </c>
      <c r="C124" t="s">
        <v>2116</v>
      </c>
      <c r="F124" t="s">
        <v>9</v>
      </c>
      <c r="G124" t="s">
        <v>311</v>
      </c>
      <c r="T124">
        <f>IF(
  'Search Sheet'!$B$6 = "", 0,
  IF(
    OR(
      ISNUMBER(SEARCH(LOWER('Search Sheet'!$B$6), LOWER(C124))),
      ISNUMBER(SEARCH(LOWER('Search Sheet'!$B$6), LOWER(E124))),
      ISNUMBER(SEARCH(LOWER('Search Sheet'!$B$6), LOWER(G124)))
    ),
    1,
    0
  )
)</f>
        <v>0</v>
      </c>
    </row>
    <row r="125" spans="1:20" x14ac:dyDescent="0.2">
      <c r="A125" t="s">
        <v>119</v>
      </c>
      <c r="B125" t="s">
        <v>111</v>
      </c>
      <c r="C125" t="s">
        <v>120</v>
      </c>
      <c r="D125" t="s">
        <v>2355</v>
      </c>
      <c r="F125" t="s">
        <v>9</v>
      </c>
      <c r="G125" t="s">
        <v>22</v>
      </c>
      <c r="H125" t="s">
        <v>121</v>
      </c>
      <c r="N125" t="s">
        <v>470</v>
      </c>
      <c r="O125" t="s">
        <v>471</v>
      </c>
      <c r="P125" t="s">
        <v>279</v>
      </c>
      <c r="Q125" t="s">
        <v>472</v>
      </c>
      <c r="T125">
        <f>IF(
  'Search Sheet'!$B$6 = "", 0,
  IF(
    OR(
      ISNUMBER(SEARCH(LOWER('Search Sheet'!$B$6), LOWER(C125))),
      ISNUMBER(SEARCH(LOWER('Search Sheet'!$B$6), LOWER(E125))),
      ISNUMBER(SEARCH(LOWER('Search Sheet'!$B$6), LOWER(G125)))
    ),
    1,
    0
  )
)</f>
        <v>0</v>
      </c>
    </row>
    <row r="126" spans="1:20" x14ac:dyDescent="0.2">
      <c r="A126" t="s">
        <v>890</v>
      </c>
      <c r="B126" t="s">
        <v>87</v>
      </c>
      <c r="C126" t="s">
        <v>1243</v>
      </c>
      <c r="D126" t="s">
        <v>349</v>
      </c>
      <c r="F126" t="s">
        <v>9</v>
      </c>
      <c r="G126" t="s">
        <v>22</v>
      </c>
      <c r="H126" t="s">
        <v>2317</v>
      </c>
      <c r="I126" t="s">
        <v>1244</v>
      </c>
      <c r="N126" t="s">
        <v>568</v>
      </c>
      <c r="O126" t="s">
        <v>569</v>
      </c>
      <c r="P126" t="s">
        <v>570</v>
      </c>
      <c r="T126">
        <f>IF(
  'Search Sheet'!$B$6 = "", 0,
  IF(
    OR(
      ISNUMBER(SEARCH(LOWER('Search Sheet'!$B$6), LOWER(C126))),
      ISNUMBER(SEARCH(LOWER('Search Sheet'!$B$6), LOWER(E126))),
      ISNUMBER(SEARCH(LOWER('Search Sheet'!$B$6), LOWER(G126)))
    ),
    1,
    0
  )
)</f>
        <v>0</v>
      </c>
    </row>
    <row r="127" spans="1:20" x14ac:dyDescent="0.2">
      <c r="A127" t="s">
        <v>854</v>
      </c>
      <c r="B127" t="s">
        <v>168</v>
      </c>
      <c r="C127" t="s">
        <v>2012</v>
      </c>
      <c r="D127" t="s">
        <v>343</v>
      </c>
      <c r="F127" t="s">
        <v>9</v>
      </c>
      <c r="G127" t="s">
        <v>540</v>
      </c>
      <c r="H127" t="s">
        <v>2391</v>
      </c>
      <c r="I127" t="s">
        <v>1245</v>
      </c>
      <c r="N127" t="s">
        <v>571</v>
      </c>
      <c r="O127" t="s">
        <v>572</v>
      </c>
      <c r="P127" t="s">
        <v>295</v>
      </c>
      <c r="Q127" t="s">
        <v>573</v>
      </c>
      <c r="T127">
        <f>IF(
  'Search Sheet'!$B$6 = "", 0,
  IF(
    OR(
      ISNUMBER(SEARCH(LOWER('Search Sheet'!$B$6), LOWER(C127))),
      ISNUMBER(SEARCH(LOWER('Search Sheet'!$B$6), LOWER(E127))),
      ISNUMBER(SEARCH(LOWER('Search Sheet'!$B$6), LOWER(G127)))
    ),
    1,
    0
  )
)</f>
        <v>0</v>
      </c>
    </row>
    <row r="128" spans="1:20" x14ac:dyDescent="0.2">
      <c r="A128" t="s">
        <v>855</v>
      </c>
      <c r="B128" t="s">
        <v>31</v>
      </c>
      <c r="C128" t="s">
        <v>180</v>
      </c>
      <c r="D128" t="s">
        <v>349</v>
      </c>
      <c r="F128" t="s">
        <v>9</v>
      </c>
      <c r="G128" t="s">
        <v>807</v>
      </c>
      <c r="H128" t="s">
        <v>1246</v>
      </c>
      <c r="I128" t="s">
        <v>1247</v>
      </c>
      <c r="N128" t="s">
        <v>574</v>
      </c>
      <c r="O128" t="s">
        <v>575</v>
      </c>
      <c r="P128" t="s">
        <v>326</v>
      </c>
      <c r="Q128" t="s">
        <v>576</v>
      </c>
      <c r="T128">
        <f>IF(
  'Search Sheet'!$B$6 = "", 0,
  IF(
    OR(
      ISNUMBER(SEARCH(LOWER('Search Sheet'!$B$6), LOWER(C128))),
      ISNUMBER(SEARCH(LOWER('Search Sheet'!$B$6), LOWER(E128))),
      ISNUMBER(SEARCH(LOWER('Search Sheet'!$B$6), LOWER(G128)))
    ),
    1,
    0
  )
)</f>
        <v>0</v>
      </c>
    </row>
    <row r="129" spans="1:20" x14ac:dyDescent="0.2">
      <c r="A129" t="s">
        <v>47</v>
      </c>
      <c r="B129" t="s">
        <v>1061</v>
      </c>
      <c r="C129" t="s">
        <v>48</v>
      </c>
      <c r="F129" t="s">
        <v>9</v>
      </c>
      <c r="H129" t="s">
        <v>49</v>
      </c>
      <c r="I129" t="s">
        <v>370</v>
      </c>
      <c r="J129" t="s">
        <v>1208</v>
      </c>
      <c r="N129" t="s">
        <v>371</v>
      </c>
      <c r="O129" t="s">
        <v>372</v>
      </c>
      <c r="P129" t="s">
        <v>338</v>
      </c>
      <c r="Q129" t="s">
        <v>373</v>
      </c>
      <c r="T129">
        <f>IF(
  'Search Sheet'!$B$6 = "", 0,
  IF(
    OR(
      ISNUMBER(SEARCH(LOWER('Search Sheet'!$B$6), LOWER(C129))),
      ISNUMBER(SEARCH(LOWER('Search Sheet'!$B$6), LOWER(E129))),
      ISNUMBER(SEARCH(LOWER('Search Sheet'!$B$6), LOWER(G129)))
    ),
    1,
    0
  )
)</f>
        <v>0</v>
      </c>
    </row>
    <row r="130" spans="1:20" x14ac:dyDescent="0.2">
      <c r="A130" t="s">
        <v>50</v>
      </c>
      <c r="B130" t="s">
        <v>1061</v>
      </c>
      <c r="C130" t="s">
        <v>51</v>
      </c>
      <c r="F130" t="s">
        <v>9</v>
      </c>
      <c r="J130" t="s">
        <v>2240</v>
      </c>
      <c r="N130" t="s">
        <v>856</v>
      </c>
      <c r="O130" t="s">
        <v>374</v>
      </c>
      <c r="P130" t="s">
        <v>279</v>
      </c>
      <c r="Q130" t="s">
        <v>375</v>
      </c>
      <c r="T130">
        <f>IF(
  'Search Sheet'!$B$6 = "", 0,
  IF(
    OR(
      ISNUMBER(SEARCH(LOWER('Search Sheet'!$B$6), LOWER(C130))),
      ISNUMBER(SEARCH(LOWER('Search Sheet'!$B$6), LOWER(E130))),
      ISNUMBER(SEARCH(LOWER('Search Sheet'!$B$6), LOWER(G130)))
    ),
    1,
    0
  )
)</f>
        <v>0</v>
      </c>
    </row>
    <row r="131" spans="1:20" x14ac:dyDescent="0.2">
      <c r="A131" t="s">
        <v>1248</v>
      </c>
      <c r="B131" t="s">
        <v>168</v>
      </c>
      <c r="C131" t="s">
        <v>2022</v>
      </c>
      <c r="D131" t="s">
        <v>343</v>
      </c>
      <c r="F131" t="s">
        <v>9</v>
      </c>
      <c r="G131" t="s">
        <v>540</v>
      </c>
      <c r="H131" t="s">
        <v>2407</v>
      </c>
      <c r="I131" t="s">
        <v>1249</v>
      </c>
      <c r="T131">
        <f>IF(
  'Search Sheet'!$B$6 = "", 0,
  IF(
    OR(
      ISNUMBER(SEARCH(LOWER('Search Sheet'!$B$6), LOWER(C131))),
      ISNUMBER(SEARCH(LOWER('Search Sheet'!$B$6), LOWER(E131))),
      ISNUMBER(SEARCH(LOWER('Search Sheet'!$B$6), LOWER(G131)))
    ),
    1,
    0
  )
)</f>
        <v>0</v>
      </c>
    </row>
    <row r="132" spans="1:20" x14ac:dyDescent="0.2">
      <c r="A132" t="s">
        <v>1250</v>
      </c>
      <c r="B132" t="s">
        <v>985</v>
      </c>
      <c r="C132" t="s">
        <v>1251</v>
      </c>
      <c r="F132" t="s">
        <v>852</v>
      </c>
      <c r="G132" t="s">
        <v>1117</v>
      </c>
      <c r="T132">
        <f>IF(
  'Search Sheet'!$B$6 = "", 0,
  IF(
    OR(
      ISNUMBER(SEARCH(LOWER('Search Sheet'!$B$6), LOWER(C132))),
      ISNUMBER(SEARCH(LOWER('Search Sheet'!$B$6), LOWER(E132))),
      ISNUMBER(SEARCH(LOWER('Search Sheet'!$B$6), LOWER(G132)))
    ),
    1,
    0
  )
)</f>
        <v>0</v>
      </c>
    </row>
    <row r="133" spans="1:20" x14ac:dyDescent="0.2">
      <c r="A133" t="s">
        <v>886</v>
      </c>
      <c r="B133" t="s">
        <v>87</v>
      </c>
      <c r="C133" t="s">
        <v>1252</v>
      </c>
      <c r="D133" t="s">
        <v>1253</v>
      </c>
      <c r="F133" t="s">
        <v>852</v>
      </c>
      <c r="G133" t="s">
        <v>1117</v>
      </c>
      <c r="H133" t="s">
        <v>2315</v>
      </c>
      <c r="I133" t="s">
        <v>1254</v>
      </c>
      <c r="T133">
        <f>IF(
  'Search Sheet'!$B$6 = "", 0,
  IF(
    OR(
      ISNUMBER(SEARCH(LOWER('Search Sheet'!$B$6), LOWER(C133))),
      ISNUMBER(SEARCH(LOWER('Search Sheet'!$B$6), LOWER(E133))),
      ISNUMBER(SEARCH(LOWER('Search Sheet'!$B$6), LOWER(G133)))
    ),
    1,
    0
  )
)</f>
        <v>0</v>
      </c>
    </row>
    <row r="134" spans="1:20" x14ac:dyDescent="0.2">
      <c r="A134" t="s">
        <v>857</v>
      </c>
      <c r="B134" t="s">
        <v>168</v>
      </c>
      <c r="C134" t="s">
        <v>1255</v>
      </c>
      <c r="D134" t="s">
        <v>343</v>
      </c>
      <c r="F134" t="s">
        <v>9</v>
      </c>
      <c r="G134" t="s">
        <v>540</v>
      </c>
      <c r="H134" t="s">
        <v>181</v>
      </c>
      <c r="I134" t="s">
        <v>577</v>
      </c>
      <c r="N134" t="s">
        <v>858</v>
      </c>
      <c r="O134" t="s">
        <v>578</v>
      </c>
      <c r="P134" t="s">
        <v>279</v>
      </c>
      <c r="Q134" t="s">
        <v>348</v>
      </c>
      <c r="T134">
        <f>IF(
  'Search Sheet'!$B$6 = "", 0,
  IF(
    OR(
      ISNUMBER(SEARCH(LOWER('Search Sheet'!$B$6), LOWER(C134))),
      ISNUMBER(SEARCH(LOWER('Search Sheet'!$B$6), LOWER(E134))),
      ISNUMBER(SEARCH(LOWER('Search Sheet'!$B$6), LOWER(G134)))
    ),
    1,
    0
  )
)</f>
        <v>0</v>
      </c>
    </row>
    <row r="135" spans="1:20" x14ac:dyDescent="0.2">
      <c r="A135" t="s">
        <v>1256</v>
      </c>
      <c r="B135" t="s">
        <v>168</v>
      </c>
      <c r="C135" t="s">
        <v>1257</v>
      </c>
      <c r="D135" t="s">
        <v>343</v>
      </c>
      <c r="F135" t="s">
        <v>9</v>
      </c>
      <c r="G135" t="s">
        <v>540</v>
      </c>
      <c r="T135">
        <f>IF(
  'Search Sheet'!$B$6 = "", 0,
  IF(
    OR(
      ISNUMBER(SEARCH(LOWER('Search Sheet'!$B$6), LOWER(C135))),
      ISNUMBER(SEARCH(LOWER('Search Sheet'!$B$6), LOWER(E135))),
      ISNUMBER(SEARCH(LOWER('Search Sheet'!$B$6), LOWER(G135)))
    ),
    1,
    0
  )
)</f>
        <v>0</v>
      </c>
    </row>
    <row r="136" spans="1:20" x14ac:dyDescent="0.2">
      <c r="A136" t="s">
        <v>52</v>
      </c>
      <c r="B136" t="s">
        <v>1061</v>
      </c>
      <c r="C136" t="s">
        <v>53</v>
      </c>
      <c r="F136" t="s">
        <v>1258</v>
      </c>
      <c r="J136" t="s">
        <v>2241</v>
      </c>
      <c r="N136" t="s">
        <v>376</v>
      </c>
      <c r="O136" t="s">
        <v>377</v>
      </c>
      <c r="P136" t="s">
        <v>378</v>
      </c>
      <c r="Q136" t="s">
        <v>379</v>
      </c>
      <c r="T136">
        <f>IF(
  'Search Sheet'!$B$6 = "", 0,
  IF(
    OR(
      ISNUMBER(SEARCH(LOWER('Search Sheet'!$B$6), LOWER(C136))),
      ISNUMBER(SEARCH(LOWER('Search Sheet'!$B$6), LOWER(E136))),
      ISNUMBER(SEARCH(LOWER('Search Sheet'!$B$6), LOWER(G136)))
    ),
    1,
    0
  )
)</f>
        <v>0</v>
      </c>
    </row>
    <row r="137" spans="1:20" x14ac:dyDescent="0.2">
      <c r="A137" t="s">
        <v>1259</v>
      </c>
      <c r="B137" t="s">
        <v>983</v>
      </c>
      <c r="C137" t="s">
        <v>1260</v>
      </c>
      <c r="G137" t="s">
        <v>22</v>
      </c>
      <c r="H137" t="s">
        <v>1261</v>
      </c>
      <c r="T137">
        <f>IF(
  'Search Sheet'!$B$6 = "", 0,
  IF(
    OR(
      ISNUMBER(SEARCH(LOWER('Search Sheet'!$B$6), LOWER(C137))),
      ISNUMBER(SEARCH(LOWER('Search Sheet'!$B$6), LOWER(E137))),
      ISNUMBER(SEARCH(LOWER('Search Sheet'!$B$6), LOWER(G137)))
    ),
    1,
    0
  )
)</f>
        <v>0</v>
      </c>
    </row>
    <row r="138" spans="1:20" x14ac:dyDescent="0.2">
      <c r="A138" t="s">
        <v>860</v>
      </c>
      <c r="B138" t="s">
        <v>31</v>
      </c>
      <c r="C138" t="s">
        <v>182</v>
      </c>
      <c r="D138" t="s">
        <v>343</v>
      </c>
      <c r="F138" t="s">
        <v>9</v>
      </c>
      <c r="G138" t="s">
        <v>1262</v>
      </c>
      <c r="H138" t="s">
        <v>1263</v>
      </c>
      <c r="I138" t="s">
        <v>1264</v>
      </c>
      <c r="N138" t="s">
        <v>582</v>
      </c>
      <c r="O138" t="s">
        <v>583</v>
      </c>
      <c r="P138" t="s">
        <v>295</v>
      </c>
      <c r="Q138" t="s">
        <v>584</v>
      </c>
      <c r="T138">
        <f>IF(
  'Search Sheet'!$B$6 = "", 0,
  IF(
    OR(
      ISNUMBER(SEARCH(LOWER('Search Sheet'!$B$6), LOWER(C138))),
      ISNUMBER(SEARCH(LOWER('Search Sheet'!$B$6), LOWER(E138))),
      ISNUMBER(SEARCH(LOWER('Search Sheet'!$B$6), LOWER(G138)))
    ),
    1,
    0
  )
)</f>
        <v>0</v>
      </c>
    </row>
    <row r="139" spans="1:20" x14ac:dyDescent="0.2">
      <c r="A139" t="s">
        <v>1265</v>
      </c>
      <c r="B139" t="s">
        <v>87</v>
      </c>
      <c r="C139" t="s">
        <v>1266</v>
      </c>
      <c r="D139" t="s">
        <v>349</v>
      </c>
      <c r="F139" t="s">
        <v>9</v>
      </c>
      <c r="G139" t="s">
        <v>444</v>
      </c>
      <c r="T139">
        <f>IF(
  'Search Sheet'!$B$6 = "", 0,
  IF(
    OR(
      ISNUMBER(SEARCH(LOWER('Search Sheet'!$B$6), LOWER(C139))),
      ISNUMBER(SEARCH(LOWER('Search Sheet'!$B$6), LOWER(E139))),
      ISNUMBER(SEARCH(LOWER('Search Sheet'!$B$6), LOWER(G139)))
    ),
    1,
    0
  )
)</f>
        <v>0</v>
      </c>
    </row>
    <row r="140" spans="1:20" x14ac:dyDescent="0.2">
      <c r="A140" t="s">
        <v>1267</v>
      </c>
      <c r="B140" t="s">
        <v>101</v>
      </c>
      <c r="C140" t="s">
        <v>1268</v>
      </c>
      <c r="D140" t="s">
        <v>1152</v>
      </c>
      <c r="F140" t="s">
        <v>9</v>
      </c>
      <c r="G140" t="s">
        <v>1193</v>
      </c>
      <c r="T140">
        <f>IF(
  'Search Sheet'!$B$6 = "", 0,
  IF(
    OR(
      ISNUMBER(SEARCH(LOWER('Search Sheet'!$B$6), LOWER(C140))),
      ISNUMBER(SEARCH(LOWER('Search Sheet'!$B$6), LOWER(E140))),
      ISNUMBER(SEARCH(LOWER('Search Sheet'!$B$6), LOWER(G140)))
    ),
    1,
    0
  )
)</f>
        <v>0</v>
      </c>
    </row>
    <row r="141" spans="1:20" x14ac:dyDescent="0.2">
      <c r="A141" t="s">
        <v>1269</v>
      </c>
      <c r="B141" t="s">
        <v>985</v>
      </c>
      <c r="C141" t="s">
        <v>1270</v>
      </c>
      <c r="F141" t="s">
        <v>42</v>
      </c>
      <c r="G141" t="s">
        <v>1147</v>
      </c>
      <c r="T141">
        <f>IF(
  'Search Sheet'!$B$6 = "", 0,
  IF(
    OR(
      ISNUMBER(SEARCH(LOWER('Search Sheet'!$B$6), LOWER(C141))),
      ISNUMBER(SEARCH(LOWER('Search Sheet'!$B$6), LOWER(E141))),
      ISNUMBER(SEARCH(LOWER('Search Sheet'!$B$6), LOWER(G141)))
    ),
    1,
    0
  )
)</f>
        <v>0</v>
      </c>
    </row>
    <row r="142" spans="1:20" x14ac:dyDescent="0.2">
      <c r="A142" t="s">
        <v>861</v>
      </c>
      <c r="B142" t="s">
        <v>31</v>
      </c>
      <c r="C142" t="s">
        <v>183</v>
      </c>
      <c r="D142" t="s">
        <v>343</v>
      </c>
      <c r="F142" t="s">
        <v>9</v>
      </c>
      <c r="G142" t="s">
        <v>533</v>
      </c>
      <c r="H142" t="s">
        <v>1271</v>
      </c>
      <c r="I142" t="s">
        <v>1272</v>
      </c>
      <c r="N142" t="s">
        <v>585</v>
      </c>
      <c r="O142" t="s">
        <v>586</v>
      </c>
      <c r="P142" t="s">
        <v>587</v>
      </c>
      <c r="Q142" t="s">
        <v>588</v>
      </c>
      <c r="T142">
        <f>IF(
  'Search Sheet'!$B$6 = "", 0,
  IF(
    OR(
      ISNUMBER(SEARCH(LOWER('Search Sheet'!$B$6), LOWER(C142))),
      ISNUMBER(SEARCH(LOWER('Search Sheet'!$B$6), LOWER(E142))),
      ISNUMBER(SEARCH(LOWER('Search Sheet'!$B$6), LOWER(G142)))
    ),
    1,
    0
  )
)</f>
        <v>0</v>
      </c>
    </row>
    <row r="143" spans="1:20" x14ac:dyDescent="0.2">
      <c r="A143" t="s">
        <v>894</v>
      </c>
      <c r="B143" t="s">
        <v>87</v>
      </c>
      <c r="C143" t="s">
        <v>1273</v>
      </c>
      <c r="D143" t="s">
        <v>343</v>
      </c>
      <c r="F143" t="s">
        <v>9</v>
      </c>
      <c r="G143" t="s">
        <v>22</v>
      </c>
      <c r="H143" t="s">
        <v>2319</v>
      </c>
      <c r="I143" t="s">
        <v>1274</v>
      </c>
      <c r="N143" t="s">
        <v>863</v>
      </c>
      <c r="O143" t="s">
        <v>589</v>
      </c>
      <c r="P143" t="s">
        <v>502</v>
      </c>
      <c r="Q143" t="s">
        <v>590</v>
      </c>
      <c r="T143">
        <f>IF(
  'Search Sheet'!$B$6 = "", 0,
  IF(
    OR(
      ISNUMBER(SEARCH(LOWER('Search Sheet'!$B$6), LOWER(C143))),
      ISNUMBER(SEARCH(LOWER('Search Sheet'!$B$6), LOWER(E143))),
      ISNUMBER(SEARCH(LOWER('Search Sheet'!$B$6), LOWER(G143)))
    ),
    1,
    0
  )
)</f>
        <v>0</v>
      </c>
    </row>
    <row r="144" spans="1:20" x14ac:dyDescent="0.2">
      <c r="A144" t="s">
        <v>64</v>
      </c>
      <c r="B144" t="s">
        <v>1061</v>
      </c>
      <c r="C144" t="s">
        <v>2169</v>
      </c>
      <c r="F144" t="s">
        <v>1076</v>
      </c>
      <c r="J144" t="s">
        <v>2248</v>
      </c>
      <c r="N144" t="s">
        <v>397</v>
      </c>
      <c r="O144" t="s">
        <v>398</v>
      </c>
      <c r="P144" t="s">
        <v>399</v>
      </c>
      <c r="Q144" t="s">
        <v>400</v>
      </c>
      <c r="T144">
        <f>IF(
  'Search Sheet'!$B$6 = "", 0,
  IF(
    OR(
      ISNUMBER(SEARCH(LOWER('Search Sheet'!$B$6), LOWER(C144))),
      ISNUMBER(SEARCH(LOWER('Search Sheet'!$B$6), LOWER(E144))),
      ISNUMBER(SEARCH(LOWER('Search Sheet'!$B$6), LOWER(G144)))
    ),
    1,
    0
  )
)</f>
        <v>0</v>
      </c>
    </row>
    <row r="145" spans="1:20" x14ac:dyDescent="0.2">
      <c r="A145" t="s">
        <v>1234</v>
      </c>
      <c r="B145" t="s">
        <v>111</v>
      </c>
      <c r="C145" t="s">
        <v>2131</v>
      </c>
      <c r="F145" t="s">
        <v>852</v>
      </c>
      <c r="T145">
        <f>IF(
  'Search Sheet'!$B$6 = "", 0,
  IF(
    OR(
      ISNUMBER(SEARCH(LOWER('Search Sheet'!$B$6), LOWER(C145))),
      ISNUMBER(SEARCH(LOWER('Search Sheet'!$B$6), LOWER(E145))),
      ISNUMBER(SEARCH(LOWER('Search Sheet'!$B$6), LOWER(G145)))
    ),
    1,
    0
  )
)</f>
        <v>0</v>
      </c>
    </row>
    <row r="146" spans="1:20" x14ac:dyDescent="0.2">
      <c r="A146" t="s">
        <v>1275</v>
      </c>
      <c r="B146" t="s">
        <v>168</v>
      </c>
      <c r="C146" t="s">
        <v>1276</v>
      </c>
      <c r="D146" t="s">
        <v>349</v>
      </c>
      <c r="F146" t="s">
        <v>9</v>
      </c>
      <c r="G146" t="s">
        <v>540</v>
      </c>
      <c r="T146">
        <f>IF(
  'Search Sheet'!$B$6 = "", 0,
  IF(
    OR(
      ISNUMBER(SEARCH(LOWER('Search Sheet'!$B$6), LOWER(C146))),
      ISNUMBER(SEARCH(LOWER('Search Sheet'!$B$6), LOWER(E146))),
      ISNUMBER(SEARCH(LOWER('Search Sheet'!$B$6), LOWER(G146)))
    ),
    1,
    0
  )
)</f>
        <v>0</v>
      </c>
    </row>
    <row r="147" spans="1:20" x14ac:dyDescent="0.2">
      <c r="A147" t="s">
        <v>1277</v>
      </c>
      <c r="B147" t="s">
        <v>168</v>
      </c>
      <c r="C147" t="s">
        <v>2019</v>
      </c>
      <c r="D147" t="s">
        <v>349</v>
      </c>
      <c r="F147" t="s">
        <v>9</v>
      </c>
      <c r="G147" t="s">
        <v>540</v>
      </c>
      <c r="H147" t="s">
        <v>2402</v>
      </c>
      <c r="I147" t="s">
        <v>1278</v>
      </c>
      <c r="T147">
        <f>IF(
  'Search Sheet'!$B$6 = "", 0,
  IF(
    OR(
      ISNUMBER(SEARCH(LOWER('Search Sheet'!$B$6), LOWER(C147))),
      ISNUMBER(SEARCH(LOWER('Search Sheet'!$B$6), LOWER(E147))),
      ISNUMBER(SEARCH(LOWER('Search Sheet'!$B$6), LOWER(G147)))
    ),
    1,
    0
  )
)</f>
        <v>0</v>
      </c>
    </row>
    <row r="148" spans="1:20" x14ac:dyDescent="0.2">
      <c r="A148" t="s">
        <v>1279</v>
      </c>
      <c r="B148" t="s">
        <v>168</v>
      </c>
      <c r="C148" t="s">
        <v>1280</v>
      </c>
      <c r="D148" t="s">
        <v>343</v>
      </c>
      <c r="F148" t="s">
        <v>9</v>
      </c>
      <c r="G148" t="s">
        <v>540</v>
      </c>
      <c r="T148">
        <f>IF(
  'Search Sheet'!$B$6 = "", 0,
  IF(
    OR(
      ISNUMBER(SEARCH(LOWER('Search Sheet'!$B$6), LOWER(C148))),
      ISNUMBER(SEARCH(LOWER('Search Sheet'!$B$6), LOWER(E148))),
      ISNUMBER(SEARCH(LOWER('Search Sheet'!$B$6), LOWER(G148)))
    ),
    1,
    0
  )
)</f>
        <v>0</v>
      </c>
    </row>
    <row r="149" spans="1:20" x14ac:dyDescent="0.2">
      <c r="A149" t="s">
        <v>1281</v>
      </c>
      <c r="B149" t="s">
        <v>168</v>
      </c>
      <c r="C149" t="s">
        <v>1282</v>
      </c>
      <c r="D149" t="s">
        <v>343</v>
      </c>
      <c r="F149" t="s">
        <v>9</v>
      </c>
      <c r="G149" t="s">
        <v>540</v>
      </c>
      <c r="H149" t="s">
        <v>2397</v>
      </c>
      <c r="I149" t="s">
        <v>1283</v>
      </c>
      <c r="T149">
        <f>IF(
  'Search Sheet'!$B$6 = "", 0,
  IF(
    OR(
      ISNUMBER(SEARCH(LOWER('Search Sheet'!$B$6), LOWER(C149))),
      ISNUMBER(SEARCH(LOWER('Search Sheet'!$B$6), LOWER(E149))),
      ISNUMBER(SEARCH(LOWER('Search Sheet'!$B$6), LOWER(G149)))
    ),
    1,
    0
  )
)</f>
        <v>0</v>
      </c>
    </row>
    <row r="150" spans="1:20" x14ac:dyDescent="0.2">
      <c r="A150" t="s">
        <v>1600</v>
      </c>
      <c r="B150" t="s">
        <v>111</v>
      </c>
      <c r="C150" t="s">
        <v>2100</v>
      </c>
      <c r="D150" t="s">
        <v>2357</v>
      </c>
      <c r="F150" t="s">
        <v>9</v>
      </c>
      <c r="G150" t="s">
        <v>2101</v>
      </c>
      <c r="T150">
        <f>IF(
  'Search Sheet'!$B$6 = "", 0,
  IF(
    OR(
      ISNUMBER(SEARCH(LOWER('Search Sheet'!$B$6), LOWER(C150))),
      ISNUMBER(SEARCH(LOWER('Search Sheet'!$B$6), LOWER(E150))),
      ISNUMBER(SEARCH(LOWER('Search Sheet'!$B$6), LOWER(G150)))
    ),
    1,
    0
  )
)</f>
        <v>0</v>
      </c>
    </row>
    <row r="151" spans="1:20" x14ac:dyDescent="0.2">
      <c r="A151" t="s">
        <v>1284</v>
      </c>
      <c r="B151" t="s">
        <v>985</v>
      </c>
      <c r="C151" t="s">
        <v>1285</v>
      </c>
      <c r="D151" t="s">
        <v>2032</v>
      </c>
      <c r="F151" t="s">
        <v>9</v>
      </c>
      <c r="G151" t="s">
        <v>1103</v>
      </c>
      <c r="T151">
        <f>IF(
  'Search Sheet'!$B$6 = "", 0,
  IF(
    OR(
      ISNUMBER(SEARCH(LOWER('Search Sheet'!$B$6), LOWER(C151))),
      ISNUMBER(SEARCH(LOWER('Search Sheet'!$B$6), LOWER(E151))),
      ISNUMBER(SEARCH(LOWER('Search Sheet'!$B$6), LOWER(G151)))
    ),
    1,
    0
  )
)</f>
        <v>0</v>
      </c>
    </row>
    <row r="152" spans="1:20" x14ac:dyDescent="0.2">
      <c r="A152" t="s">
        <v>1286</v>
      </c>
      <c r="B152" t="s">
        <v>87</v>
      </c>
      <c r="C152" t="s">
        <v>1287</v>
      </c>
      <c r="D152" t="s">
        <v>349</v>
      </c>
      <c r="F152" t="s">
        <v>9</v>
      </c>
      <c r="G152" t="s">
        <v>444</v>
      </c>
      <c r="T152">
        <f>IF(
  'Search Sheet'!$B$6 = "", 0,
  IF(
    OR(
      ISNUMBER(SEARCH(LOWER('Search Sheet'!$B$6), LOWER(C152))),
      ISNUMBER(SEARCH(LOWER('Search Sheet'!$B$6), LOWER(E152))),
      ISNUMBER(SEARCH(LOWER('Search Sheet'!$B$6), LOWER(G152)))
    ),
    1,
    0
  )
)</f>
        <v>0</v>
      </c>
    </row>
    <row r="153" spans="1:20" x14ac:dyDescent="0.2">
      <c r="A153" t="s">
        <v>1288</v>
      </c>
      <c r="B153" t="s">
        <v>168</v>
      </c>
      <c r="C153" t="s">
        <v>1289</v>
      </c>
      <c r="F153" t="s">
        <v>9</v>
      </c>
      <c r="G153" t="s">
        <v>540</v>
      </c>
      <c r="T153">
        <f>IF(
  'Search Sheet'!$B$6 = "", 0,
  IF(
    OR(
      ISNUMBER(SEARCH(LOWER('Search Sheet'!$B$6), LOWER(C153))),
      ISNUMBER(SEARCH(LOWER('Search Sheet'!$B$6), LOWER(E153))),
      ISNUMBER(SEARCH(LOWER('Search Sheet'!$B$6), LOWER(G153)))
    ),
    1,
    0
  )
)</f>
        <v>0</v>
      </c>
    </row>
    <row r="154" spans="1:20" x14ac:dyDescent="0.2">
      <c r="A154" t="s">
        <v>898</v>
      </c>
      <c r="B154" t="s">
        <v>87</v>
      </c>
      <c r="C154" t="s">
        <v>1290</v>
      </c>
      <c r="D154" t="s">
        <v>760</v>
      </c>
      <c r="F154" t="s">
        <v>9</v>
      </c>
      <c r="G154" t="s">
        <v>1103</v>
      </c>
      <c r="H154" t="s">
        <v>1291</v>
      </c>
      <c r="I154" t="s">
        <v>591</v>
      </c>
      <c r="N154" t="s">
        <v>592</v>
      </c>
      <c r="O154" t="s">
        <v>593</v>
      </c>
      <c r="P154" t="s">
        <v>321</v>
      </c>
      <c r="T154">
        <f>IF(
  'Search Sheet'!$B$6 = "", 0,
  IF(
    OR(
      ISNUMBER(SEARCH(LOWER('Search Sheet'!$B$6), LOWER(C154))),
      ISNUMBER(SEARCH(LOWER('Search Sheet'!$B$6), LOWER(E154))),
      ISNUMBER(SEARCH(LOWER('Search Sheet'!$B$6), LOWER(G154)))
    ),
    1,
    0
  )
)</f>
        <v>0</v>
      </c>
    </row>
    <row r="155" spans="1:20" x14ac:dyDescent="0.2">
      <c r="A155" t="s">
        <v>1292</v>
      </c>
      <c r="B155" t="s">
        <v>87</v>
      </c>
      <c r="C155" t="s">
        <v>1293</v>
      </c>
      <c r="D155" t="s">
        <v>349</v>
      </c>
      <c r="F155" t="s">
        <v>9</v>
      </c>
      <c r="G155" t="s">
        <v>1294</v>
      </c>
      <c r="T155">
        <f>IF(
  'Search Sheet'!$B$6 = "", 0,
  IF(
    OR(
      ISNUMBER(SEARCH(LOWER('Search Sheet'!$B$6), LOWER(C155))),
      ISNUMBER(SEARCH(LOWER('Search Sheet'!$B$6), LOWER(E155))),
      ISNUMBER(SEARCH(LOWER('Search Sheet'!$B$6), LOWER(G155)))
    ),
    1,
    0
  )
)</f>
        <v>0</v>
      </c>
    </row>
    <row r="156" spans="1:20" x14ac:dyDescent="0.2">
      <c r="A156" t="s">
        <v>899</v>
      </c>
      <c r="B156" t="s">
        <v>87</v>
      </c>
      <c r="C156" t="s">
        <v>2320</v>
      </c>
      <c r="D156" t="s">
        <v>349</v>
      </c>
      <c r="F156" t="s">
        <v>9</v>
      </c>
      <c r="G156" t="s">
        <v>1294</v>
      </c>
      <c r="H156" t="s">
        <v>1295</v>
      </c>
      <c r="I156" t="s">
        <v>1296</v>
      </c>
      <c r="N156" t="s">
        <v>594</v>
      </c>
      <c r="O156" t="s">
        <v>595</v>
      </c>
      <c r="P156" t="s">
        <v>326</v>
      </c>
      <c r="Q156" t="s">
        <v>596</v>
      </c>
      <c r="T156">
        <f>IF(
  'Search Sheet'!$B$6 = "", 0,
  IF(
    OR(
      ISNUMBER(SEARCH(LOWER('Search Sheet'!$B$6), LOWER(C156))),
      ISNUMBER(SEARCH(LOWER('Search Sheet'!$B$6), LOWER(E156))),
      ISNUMBER(SEARCH(LOWER('Search Sheet'!$B$6), LOWER(G156)))
    ),
    1,
    0
  )
)</f>
        <v>0</v>
      </c>
    </row>
    <row r="157" spans="1:20" x14ac:dyDescent="0.2">
      <c r="A157" t="s">
        <v>3018</v>
      </c>
      <c r="B157" t="s">
        <v>985</v>
      </c>
      <c r="C157" t="s">
        <v>3019</v>
      </c>
      <c r="D157" t="s">
        <v>3004</v>
      </c>
      <c r="F157" t="s">
        <v>9</v>
      </c>
      <c r="G157" t="s">
        <v>311</v>
      </c>
      <c r="H157" t="s">
        <v>3020</v>
      </c>
      <c r="I157" t="s">
        <v>3021</v>
      </c>
      <c r="T157">
        <f>IF(
  'Search Sheet'!$B$6 = "", 0,
  IF(
    OR(
      ISNUMBER(SEARCH(LOWER('Search Sheet'!$B$6), LOWER(C157))),
      ISNUMBER(SEARCH(LOWER('Search Sheet'!$B$6), LOWER(E157))),
      ISNUMBER(SEARCH(LOWER('Search Sheet'!$B$6), LOWER(G157)))
    ),
    1,
    0
  )
)</f>
        <v>0</v>
      </c>
    </row>
    <row r="158" spans="1:20" x14ac:dyDescent="0.2">
      <c r="A158" t="s">
        <v>906</v>
      </c>
      <c r="B158" t="s">
        <v>87</v>
      </c>
      <c r="C158" t="s">
        <v>1297</v>
      </c>
      <c r="D158" t="s">
        <v>343</v>
      </c>
      <c r="F158" t="s">
        <v>9</v>
      </c>
      <c r="G158" t="s">
        <v>1103</v>
      </c>
      <c r="H158" t="s">
        <v>2321</v>
      </c>
      <c r="I158" t="s">
        <v>1298</v>
      </c>
      <c r="N158" t="s">
        <v>597</v>
      </c>
      <c r="O158" t="s">
        <v>598</v>
      </c>
      <c r="P158" t="s">
        <v>279</v>
      </c>
      <c r="Q158" t="s">
        <v>599</v>
      </c>
      <c r="T158">
        <f>IF(
  'Search Sheet'!$B$6 = "", 0,
  IF(
    OR(
      ISNUMBER(SEARCH(LOWER('Search Sheet'!$B$6), LOWER(C158))),
      ISNUMBER(SEARCH(LOWER('Search Sheet'!$B$6), LOWER(E158))),
      ISNUMBER(SEARCH(LOWER('Search Sheet'!$B$6), LOWER(G158)))
    ),
    1,
    0
  )
)</f>
        <v>0</v>
      </c>
    </row>
    <row r="159" spans="1:20" x14ac:dyDescent="0.2">
      <c r="A159" t="s">
        <v>1299</v>
      </c>
      <c r="B159" t="s">
        <v>87</v>
      </c>
      <c r="C159" t="s">
        <v>1300</v>
      </c>
      <c r="D159" t="s">
        <v>343</v>
      </c>
      <c r="F159" t="s">
        <v>9</v>
      </c>
      <c r="G159" t="s">
        <v>444</v>
      </c>
      <c r="T159">
        <f>IF(
  'Search Sheet'!$B$6 = "", 0,
  IF(
    OR(
      ISNUMBER(SEARCH(LOWER('Search Sheet'!$B$6), LOWER(C159))),
      ISNUMBER(SEARCH(LOWER('Search Sheet'!$B$6), LOWER(E159))),
      ISNUMBER(SEARCH(LOWER('Search Sheet'!$B$6), LOWER(G159)))
    ),
    1,
    0
  )
)</f>
        <v>0</v>
      </c>
    </row>
    <row r="160" spans="1:20" x14ac:dyDescent="0.2">
      <c r="A160" t="s">
        <v>868</v>
      </c>
      <c r="B160" t="s">
        <v>31</v>
      </c>
      <c r="C160" t="s">
        <v>184</v>
      </c>
      <c r="D160" t="s">
        <v>343</v>
      </c>
      <c r="F160" t="s">
        <v>9</v>
      </c>
      <c r="G160" t="s">
        <v>1301</v>
      </c>
      <c r="H160" t="s">
        <v>1302</v>
      </c>
      <c r="I160" t="s">
        <v>1303</v>
      </c>
      <c r="N160" t="s">
        <v>603</v>
      </c>
      <c r="O160" t="s">
        <v>604</v>
      </c>
      <c r="P160" t="s">
        <v>411</v>
      </c>
      <c r="Q160" t="s">
        <v>284</v>
      </c>
      <c r="T160">
        <f>IF(
  'Search Sheet'!$B$6 = "", 0,
  IF(
    OR(
      ISNUMBER(SEARCH(LOWER('Search Sheet'!$B$6), LOWER(C160))),
      ISNUMBER(SEARCH(LOWER('Search Sheet'!$B$6), LOWER(E160))),
      ISNUMBER(SEARCH(LOWER('Search Sheet'!$B$6), LOWER(G160)))
    ),
    1,
    0
  )
)</f>
        <v>0</v>
      </c>
    </row>
    <row r="161" spans="1:20" x14ac:dyDescent="0.2">
      <c r="A161" t="s">
        <v>1304</v>
      </c>
      <c r="B161" t="s">
        <v>168</v>
      </c>
      <c r="C161" t="s">
        <v>1305</v>
      </c>
      <c r="D161" t="s">
        <v>343</v>
      </c>
      <c r="F161" t="s">
        <v>9</v>
      </c>
      <c r="G161" t="s">
        <v>540</v>
      </c>
      <c r="H161" t="s">
        <v>2408</v>
      </c>
      <c r="I161" t="s">
        <v>1306</v>
      </c>
      <c r="T161">
        <f>IF(
  'Search Sheet'!$B$6 = "", 0,
  IF(
    OR(
      ISNUMBER(SEARCH(LOWER('Search Sheet'!$B$6), LOWER(C161))),
      ISNUMBER(SEARCH(LOWER('Search Sheet'!$B$6), LOWER(E161))),
      ISNUMBER(SEARCH(LOWER('Search Sheet'!$B$6), LOWER(G161)))
    ),
    1,
    0
  )
)</f>
        <v>0</v>
      </c>
    </row>
    <row r="162" spans="1:20" x14ac:dyDescent="0.2">
      <c r="A162" t="s">
        <v>1307</v>
      </c>
      <c r="B162" t="s">
        <v>985</v>
      </c>
      <c r="C162" t="s">
        <v>1308</v>
      </c>
      <c r="D162" t="s">
        <v>2065</v>
      </c>
      <c r="F162" t="s">
        <v>1076</v>
      </c>
      <c r="G162" t="s">
        <v>1077</v>
      </c>
      <c r="T162">
        <f>IF(
  'Search Sheet'!$B$6 = "", 0,
  IF(
    OR(
      ISNUMBER(SEARCH(LOWER('Search Sheet'!$B$6), LOWER(C162))),
      ISNUMBER(SEARCH(LOWER('Search Sheet'!$B$6), LOWER(E162))),
      ISNUMBER(SEARCH(LOWER('Search Sheet'!$B$6), LOWER(G162)))
    ),
    1,
    0
  )
)</f>
        <v>0</v>
      </c>
    </row>
    <row r="163" spans="1:20" x14ac:dyDescent="0.2">
      <c r="A163" t="s">
        <v>1309</v>
      </c>
      <c r="B163" t="s">
        <v>31</v>
      </c>
      <c r="C163" t="s">
        <v>1310</v>
      </c>
      <c r="D163" t="s">
        <v>349</v>
      </c>
      <c r="F163" t="s">
        <v>852</v>
      </c>
      <c r="G163" t="s">
        <v>1311</v>
      </c>
      <c r="H163" t="s">
        <v>2206</v>
      </c>
      <c r="I163" t="s">
        <v>1312</v>
      </c>
      <c r="T163">
        <f>IF(
  'Search Sheet'!$B$6 = "", 0,
  IF(
    OR(
      ISNUMBER(SEARCH(LOWER('Search Sheet'!$B$6), LOWER(C163))),
      ISNUMBER(SEARCH(LOWER('Search Sheet'!$B$6), LOWER(E163))),
      ISNUMBER(SEARCH(LOWER('Search Sheet'!$B$6), LOWER(G163)))
    ),
    1,
    0
  )
)</f>
        <v>0</v>
      </c>
    </row>
    <row r="164" spans="1:20" x14ac:dyDescent="0.2">
      <c r="A164" t="s">
        <v>1313</v>
      </c>
      <c r="B164" t="s">
        <v>101</v>
      </c>
      <c r="C164" t="s">
        <v>1314</v>
      </c>
      <c r="F164" t="s">
        <v>9</v>
      </c>
      <c r="G164" t="s">
        <v>1136</v>
      </c>
      <c r="H164" t="s">
        <v>2353</v>
      </c>
      <c r="I164" t="s">
        <v>1315</v>
      </c>
      <c r="T164">
        <f>IF(
  'Search Sheet'!$B$6 = "", 0,
  IF(
    OR(
      ISNUMBER(SEARCH(LOWER('Search Sheet'!$B$6), LOWER(C164))),
      ISNUMBER(SEARCH(LOWER('Search Sheet'!$B$6), LOWER(E164))),
      ISNUMBER(SEARCH(LOWER('Search Sheet'!$B$6), LOWER(G164)))
    ),
    1,
    0
  )
)</f>
        <v>0</v>
      </c>
    </row>
    <row r="165" spans="1:20" x14ac:dyDescent="0.2">
      <c r="A165" t="s">
        <v>870</v>
      </c>
      <c r="B165" t="s">
        <v>31</v>
      </c>
      <c r="C165" t="s">
        <v>185</v>
      </c>
      <c r="D165" t="s">
        <v>343</v>
      </c>
      <c r="F165" t="s">
        <v>9</v>
      </c>
      <c r="G165" t="s">
        <v>1301</v>
      </c>
      <c r="H165" t="s">
        <v>2207</v>
      </c>
      <c r="I165" t="s">
        <v>1316</v>
      </c>
      <c r="N165" t="s">
        <v>605</v>
      </c>
      <c r="O165" t="s">
        <v>606</v>
      </c>
      <c r="P165" t="s">
        <v>440</v>
      </c>
      <c r="Q165" t="s">
        <v>607</v>
      </c>
      <c r="T165">
        <f>IF(
  'Search Sheet'!$B$6 = "", 0,
  IF(
    OR(
      ISNUMBER(SEARCH(LOWER('Search Sheet'!$B$6), LOWER(C165))),
      ISNUMBER(SEARCH(LOWER('Search Sheet'!$B$6), LOWER(E165))),
      ISNUMBER(SEARCH(LOWER('Search Sheet'!$B$6), LOWER(G165)))
    ),
    1,
    0
  )
)</f>
        <v>0</v>
      </c>
    </row>
    <row r="166" spans="1:20" x14ac:dyDescent="0.2">
      <c r="A166" t="s">
        <v>1317</v>
      </c>
      <c r="B166" t="s">
        <v>101</v>
      </c>
      <c r="C166" t="s">
        <v>1318</v>
      </c>
      <c r="D166" t="s">
        <v>1152</v>
      </c>
      <c r="F166" t="s">
        <v>9</v>
      </c>
      <c r="G166" t="s">
        <v>1193</v>
      </c>
      <c r="T166">
        <f>IF(
  'Search Sheet'!$B$6 = "", 0,
  IF(
    OR(
      ISNUMBER(SEARCH(LOWER('Search Sheet'!$B$6), LOWER(C166))),
      ISNUMBER(SEARCH(LOWER('Search Sheet'!$B$6), LOWER(E166))),
      ISNUMBER(SEARCH(LOWER('Search Sheet'!$B$6), LOWER(G166)))
    ),
    1,
    0
  )
)</f>
        <v>0</v>
      </c>
    </row>
    <row r="167" spans="1:20" x14ac:dyDescent="0.2">
      <c r="A167" t="s">
        <v>1319</v>
      </c>
      <c r="B167" t="s">
        <v>985</v>
      </c>
      <c r="C167" t="s">
        <v>2063</v>
      </c>
      <c r="D167" t="s">
        <v>2064</v>
      </c>
      <c r="F167" t="s">
        <v>1076</v>
      </c>
      <c r="G167" t="s">
        <v>1077</v>
      </c>
      <c r="T167">
        <f>IF(
  'Search Sheet'!$B$6 = "", 0,
  IF(
    OR(
      ISNUMBER(SEARCH(LOWER('Search Sheet'!$B$6), LOWER(C167))),
      ISNUMBER(SEARCH(LOWER('Search Sheet'!$B$6), LOWER(E167))),
      ISNUMBER(SEARCH(LOWER('Search Sheet'!$B$6), LOWER(G167)))
    ),
    1,
    0
  )
)</f>
        <v>0</v>
      </c>
    </row>
    <row r="168" spans="1:20" x14ac:dyDescent="0.2">
      <c r="A168" t="s">
        <v>54</v>
      </c>
      <c r="B168" t="s">
        <v>1061</v>
      </c>
      <c r="C168" t="s">
        <v>55</v>
      </c>
      <c r="F168" t="s">
        <v>9</v>
      </c>
      <c r="N168" t="s">
        <v>380</v>
      </c>
      <c r="O168" t="s">
        <v>381</v>
      </c>
      <c r="P168" t="s">
        <v>382</v>
      </c>
      <c r="Q168" t="s">
        <v>383</v>
      </c>
      <c r="T168">
        <f>IF(
  'Search Sheet'!$B$6 = "", 0,
  IF(
    OR(
      ISNUMBER(SEARCH(LOWER('Search Sheet'!$B$6), LOWER(C168))),
      ISNUMBER(SEARCH(LOWER('Search Sheet'!$B$6), LOWER(E168))),
      ISNUMBER(SEARCH(LOWER('Search Sheet'!$B$6), LOWER(G168)))
    ),
    1,
    0
  )
)</f>
        <v>0</v>
      </c>
    </row>
    <row r="169" spans="1:20" x14ac:dyDescent="0.2">
      <c r="A169" t="s">
        <v>1320</v>
      </c>
      <c r="B169" t="s">
        <v>983</v>
      </c>
      <c r="C169" t="s">
        <v>2160</v>
      </c>
      <c r="G169" t="s">
        <v>22</v>
      </c>
      <c r="H169" t="s">
        <v>1321</v>
      </c>
      <c r="T169">
        <f>IF(
  'Search Sheet'!$B$6 = "", 0,
  IF(
    OR(
      ISNUMBER(SEARCH(LOWER('Search Sheet'!$B$6), LOWER(C169))),
      ISNUMBER(SEARCH(LOWER('Search Sheet'!$B$6), LOWER(E169))),
      ISNUMBER(SEARCH(LOWER('Search Sheet'!$B$6), LOWER(G169)))
    ),
    1,
    0
  )
)</f>
        <v>0</v>
      </c>
    </row>
    <row r="170" spans="1:20" x14ac:dyDescent="0.2">
      <c r="A170" t="s">
        <v>3022</v>
      </c>
      <c r="B170" t="s">
        <v>985</v>
      </c>
      <c r="C170" t="s">
        <v>3023</v>
      </c>
      <c r="D170" t="s">
        <v>3024</v>
      </c>
      <c r="F170" t="s">
        <v>9</v>
      </c>
      <c r="G170" t="s">
        <v>533</v>
      </c>
      <c r="H170" t="s">
        <v>3025</v>
      </c>
      <c r="I170" t="s">
        <v>3026</v>
      </c>
      <c r="T170">
        <f>IF(
  'Search Sheet'!$B$6 = "", 0,
  IF(
    OR(
      ISNUMBER(SEARCH(LOWER('Search Sheet'!$B$6), LOWER(C170))),
      ISNUMBER(SEARCH(LOWER('Search Sheet'!$B$6), LOWER(E170))),
      ISNUMBER(SEARCH(LOWER('Search Sheet'!$B$6), LOWER(G170)))
    ),
    1,
    0
  )
)</f>
        <v>1</v>
      </c>
    </row>
    <row r="171" spans="1:20" x14ac:dyDescent="0.2">
      <c r="A171" t="s">
        <v>94</v>
      </c>
      <c r="B171" t="s">
        <v>87</v>
      </c>
      <c r="C171" t="s">
        <v>1322</v>
      </c>
      <c r="D171" t="s">
        <v>349</v>
      </c>
      <c r="F171" t="s">
        <v>9</v>
      </c>
      <c r="G171" t="s">
        <v>1103</v>
      </c>
      <c r="H171" t="s">
        <v>95</v>
      </c>
      <c r="I171" t="s">
        <v>1323</v>
      </c>
      <c r="N171" t="s">
        <v>442</v>
      </c>
      <c r="O171" t="s">
        <v>443</v>
      </c>
      <c r="P171" t="s">
        <v>347</v>
      </c>
      <c r="Q171" t="s">
        <v>444</v>
      </c>
      <c r="T171">
        <f>IF(
  'Search Sheet'!$B$6 = "", 0,
  IF(
    OR(
      ISNUMBER(SEARCH(LOWER('Search Sheet'!$B$6), LOWER(C171))),
      ISNUMBER(SEARCH(LOWER('Search Sheet'!$B$6), LOWER(E171))),
      ISNUMBER(SEARCH(LOWER('Search Sheet'!$B$6), LOWER(G171)))
    ),
    1,
    0
  )
)</f>
        <v>0</v>
      </c>
    </row>
    <row r="172" spans="1:20" x14ac:dyDescent="0.2">
      <c r="A172" t="s">
        <v>891</v>
      </c>
      <c r="B172" t="s">
        <v>87</v>
      </c>
      <c r="C172" t="s">
        <v>1324</v>
      </c>
      <c r="D172" t="s">
        <v>760</v>
      </c>
      <c r="F172" t="s">
        <v>9</v>
      </c>
      <c r="G172" t="s">
        <v>1103</v>
      </c>
      <c r="H172" t="s">
        <v>1325</v>
      </c>
      <c r="I172" t="s">
        <v>579</v>
      </c>
      <c r="N172" t="s">
        <v>580</v>
      </c>
      <c r="O172" t="s">
        <v>581</v>
      </c>
      <c r="P172" t="s">
        <v>286</v>
      </c>
      <c r="T172">
        <f>IF(
  'Search Sheet'!$B$6 = "", 0,
  IF(
    OR(
      ISNUMBER(SEARCH(LOWER('Search Sheet'!$B$6), LOWER(C172))),
      ISNUMBER(SEARCH(LOWER('Search Sheet'!$B$6), LOWER(E172))),
      ISNUMBER(SEARCH(LOWER('Search Sheet'!$B$6), LOWER(G172)))
    ),
    1,
    0
  )
)</f>
        <v>0</v>
      </c>
    </row>
    <row r="173" spans="1:20" x14ac:dyDescent="0.2">
      <c r="A173" t="s">
        <v>1326</v>
      </c>
      <c r="B173" t="s">
        <v>985</v>
      </c>
      <c r="C173" t="s">
        <v>1327</v>
      </c>
      <c r="D173" t="s">
        <v>2032</v>
      </c>
      <c r="F173" t="s">
        <v>9</v>
      </c>
      <c r="G173" t="s">
        <v>1103</v>
      </c>
      <c r="T173">
        <f>IF(
  'Search Sheet'!$B$6 = "", 0,
  IF(
    OR(
      ISNUMBER(SEARCH(LOWER('Search Sheet'!$B$6), LOWER(C173))),
      ISNUMBER(SEARCH(LOWER('Search Sheet'!$B$6), LOWER(E173))),
      ISNUMBER(SEARCH(LOWER('Search Sheet'!$B$6), LOWER(G173)))
    ),
    1,
    0
  )
)</f>
        <v>0</v>
      </c>
    </row>
    <row r="174" spans="1:20" x14ac:dyDescent="0.2">
      <c r="A174" t="s">
        <v>56</v>
      </c>
      <c r="B174" t="s">
        <v>1061</v>
      </c>
      <c r="C174" t="s">
        <v>57</v>
      </c>
      <c r="F174" t="s">
        <v>9</v>
      </c>
      <c r="H174" t="s">
        <v>2242</v>
      </c>
      <c r="N174" t="s">
        <v>387</v>
      </c>
      <c r="O174" t="s">
        <v>388</v>
      </c>
      <c r="P174" t="s">
        <v>389</v>
      </c>
      <c r="T174">
        <f>IF(
  'Search Sheet'!$B$6 = "", 0,
  IF(
    OR(
      ISNUMBER(SEARCH(LOWER('Search Sheet'!$B$6), LOWER(C174))),
      ISNUMBER(SEARCH(LOWER('Search Sheet'!$B$6), LOWER(E174))),
      ISNUMBER(SEARCH(LOWER('Search Sheet'!$B$6), LOWER(G174)))
    ),
    1,
    0
  )
)</f>
        <v>0</v>
      </c>
    </row>
    <row r="175" spans="1:20" x14ac:dyDescent="0.2">
      <c r="A175" t="s">
        <v>916</v>
      </c>
      <c r="B175" t="s">
        <v>87</v>
      </c>
      <c r="C175" t="s">
        <v>1328</v>
      </c>
      <c r="D175" t="s">
        <v>760</v>
      </c>
      <c r="F175" t="s">
        <v>9</v>
      </c>
      <c r="G175" t="s">
        <v>1103</v>
      </c>
      <c r="H175" t="s">
        <v>2323</v>
      </c>
      <c r="I175" t="s">
        <v>1329</v>
      </c>
      <c r="N175" t="s">
        <v>610</v>
      </c>
      <c r="O175" t="s">
        <v>611</v>
      </c>
      <c r="P175" t="s">
        <v>338</v>
      </c>
      <c r="Q175" t="s">
        <v>612</v>
      </c>
      <c r="T175">
        <f>IF(
  'Search Sheet'!$B$6 = "", 0,
  IF(
    OR(
      ISNUMBER(SEARCH(LOWER('Search Sheet'!$B$6), LOWER(C175))),
      ISNUMBER(SEARCH(LOWER('Search Sheet'!$B$6), LOWER(E175))),
      ISNUMBER(SEARCH(LOWER('Search Sheet'!$B$6), LOWER(G175)))
    ),
    1,
    0
  )
)</f>
        <v>0</v>
      </c>
    </row>
    <row r="176" spans="1:20" x14ac:dyDescent="0.2">
      <c r="A176" t="s">
        <v>966</v>
      </c>
      <c r="B176" t="s">
        <v>967</v>
      </c>
      <c r="C176" t="s">
        <v>1330</v>
      </c>
      <c r="F176" t="s">
        <v>9</v>
      </c>
      <c r="G176" t="s">
        <v>1103</v>
      </c>
      <c r="T176">
        <f>IF(
  'Search Sheet'!$B$6 = "", 0,
  IF(
    OR(
      ISNUMBER(SEARCH(LOWER('Search Sheet'!$B$6), LOWER(C176))),
      ISNUMBER(SEARCH(LOWER('Search Sheet'!$B$6), LOWER(E176))),
      ISNUMBER(SEARCH(LOWER('Search Sheet'!$B$6), LOWER(G176)))
    ),
    1,
    0
  )
)</f>
        <v>0</v>
      </c>
    </row>
    <row r="177" spans="1:20" x14ac:dyDescent="0.2">
      <c r="A177" t="s">
        <v>1331</v>
      </c>
      <c r="B177" t="s">
        <v>87</v>
      </c>
      <c r="C177" t="s">
        <v>1332</v>
      </c>
      <c r="D177" t="s">
        <v>349</v>
      </c>
      <c r="E177" t="s">
        <v>1333</v>
      </c>
      <c r="F177" t="s">
        <v>9</v>
      </c>
      <c r="G177" t="s">
        <v>22</v>
      </c>
      <c r="T177">
        <f>IF(
  'Search Sheet'!$B$6 = "", 0,
  IF(
    OR(
      ISNUMBER(SEARCH(LOWER('Search Sheet'!$B$6), LOWER(C177))),
      ISNUMBER(SEARCH(LOWER('Search Sheet'!$B$6), LOWER(E177))),
      ISNUMBER(SEARCH(LOWER('Search Sheet'!$B$6), LOWER(G177)))
    ),
    1,
    0
  )
)</f>
        <v>0</v>
      </c>
    </row>
    <row r="178" spans="1:20" x14ac:dyDescent="0.2">
      <c r="A178" t="s">
        <v>3161</v>
      </c>
      <c r="B178" t="s">
        <v>1064</v>
      </c>
      <c r="C178" t="s">
        <v>3162</v>
      </c>
      <c r="F178" t="s">
        <v>1644</v>
      </c>
      <c r="T178">
        <f>IF(
  'Search Sheet'!$B$6 = "", 0,
  IF(
    OR(
      ISNUMBER(SEARCH(LOWER('Search Sheet'!$B$6), LOWER(C178))),
      ISNUMBER(SEARCH(LOWER('Search Sheet'!$B$6), LOWER(E178))),
      ISNUMBER(SEARCH(LOWER('Search Sheet'!$B$6), LOWER(G178)))
    ),
    1,
    0
  )
)</f>
        <v>0</v>
      </c>
    </row>
    <row r="179" spans="1:20" x14ac:dyDescent="0.2">
      <c r="A179" t="s">
        <v>1334</v>
      </c>
      <c r="B179" t="s">
        <v>168</v>
      </c>
      <c r="C179" t="s">
        <v>2023</v>
      </c>
      <c r="D179" t="s">
        <v>343</v>
      </c>
      <c r="F179" t="s">
        <v>9</v>
      </c>
      <c r="G179" t="s">
        <v>540</v>
      </c>
      <c r="H179" t="s">
        <v>2409</v>
      </c>
      <c r="I179" t="s">
        <v>1335</v>
      </c>
      <c r="T179">
        <f>IF(
  'Search Sheet'!$B$6 = "", 0,
  IF(
    OR(
      ISNUMBER(SEARCH(LOWER('Search Sheet'!$B$6), LOWER(C179))),
      ISNUMBER(SEARCH(LOWER('Search Sheet'!$B$6), LOWER(E179))),
      ISNUMBER(SEARCH(LOWER('Search Sheet'!$B$6), LOWER(G179)))
    ),
    1,
    0
  )
)</f>
        <v>0</v>
      </c>
    </row>
    <row r="180" spans="1:20" x14ac:dyDescent="0.2">
      <c r="A180" t="s">
        <v>1336</v>
      </c>
      <c r="B180" t="s">
        <v>168</v>
      </c>
      <c r="C180" t="s">
        <v>2024</v>
      </c>
      <c r="D180" t="s">
        <v>343</v>
      </c>
      <c r="F180" t="s">
        <v>9</v>
      </c>
      <c r="G180" t="s">
        <v>540</v>
      </c>
      <c r="H180" t="s">
        <v>2410</v>
      </c>
      <c r="I180" t="s">
        <v>1337</v>
      </c>
      <c r="T180">
        <f>IF(
  'Search Sheet'!$B$6 = "", 0,
  IF(
    OR(
      ISNUMBER(SEARCH(LOWER('Search Sheet'!$B$6), LOWER(C180))),
      ISNUMBER(SEARCH(LOWER('Search Sheet'!$B$6), LOWER(E180))),
      ISNUMBER(SEARCH(LOWER('Search Sheet'!$B$6), LOWER(G180)))
    ),
    1,
    0
  )
)</f>
        <v>0</v>
      </c>
    </row>
    <row r="181" spans="1:20" x14ac:dyDescent="0.2">
      <c r="A181" t="s">
        <v>58</v>
      </c>
      <c r="B181" t="s">
        <v>1061</v>
      </c>
      <c r="C181" t="s">
        <v>2243</v>
      </c>
      <c r="F181" t="s">
        <v>902</v>
      </c>
      <c r="H181" t="s">
        <v>2244</v>
      </c>
      <c r="I181" t="s">
        <v>2245</v>
      </c>
      <c r="N181" t="s">
        <v>390</v>
      </c>
      <c r="O181" t="s">
        <v>391</v>
      </c>
      <c r="P181" t="s">
        <v>392</v>
      </c>
      <c r="Q181" t="s">
        <v>393</v>
      </c>
      <c r="T181">
        <f>IF(
  'Search Sheet'!$B$6 = "", 0,
  IF(
    OR(
      ISNUMBER(SEARCH(LOWER('Search Sheet'!$B$6), LOWER(C181))),
      ISNUMBER(SEARCH(LOWER('Search Sheet'!$B$6), LOWER(E181))),
      ISNUMBER(SEARCH(LOWER('Search Sheet'!$B$6), LOWER(G181)))
    ),
    1,
    0
  )
)</f>
        <v>0</v>
      </c>
    </row>
    <row r="182" spans="1:20" x14ac:dyDescent="0.2">
      <c r="A182" t="s">
        <v>1338</v>
      </c>
      <c r="B182" t="s">
        <v>87</v>
      </c>
      <c r="C182" t="s">
        <v>1339</v>
      </c>
      <c r="D182" t="s">
        <v>349</v>
      </c>
      <c r="F182" t="s">
        <v>9</v>
      </c>
      <c r="G182" t="s">
        <v>807</v>
      </c>
      <c r="T182">
        <f>IF(
  'Search Sheet'!$B$6 = "", 0,
  IF(
    OR(
      ISNUMBER(SEARCH(LOWER('Search Sheet'!$B$6), LOWER(C182))),
      ISNUMBER(SEARCH(LOWER('Search Sheet'!$B$6), LOWER(E182))),
      ISNUMBER(SEARCH(LOWER('Search Sheet'!$B$6), LOWER(G182)))
    ),
    1,
    0
  )
)</f>
        <v>0</v>
      </c>
    </row>
    <row r="183" spans="1:20" x14ac:dyDescent="0.2">
      <c r="A183" t="s">
        <v>840</v>
      </c>
      <c r="B183" t="s">
        <v>87</v>
      </c>
      <c r="C183" t="s">
        <v>1340</v>
      </c>
      <c r="D183" t="s">
        <v>343</v>
      </c>
      <c r="F183" t="s">
        <v>852</v>
      </c>
      <c r="G183" t="s">
        <v>1142</v>
      </c>
      <c r="H183" t="s">
        <v>1341</v>
      </c>
      <c r="I183" t="s">
        <v>1342</v>
      </c>
      <c r="T183">
        <f>IF(
  'Search Sheet'!$B$6 = "", 0,
  IF(
    OR(
      ISNUMBER(SEARCH(LOWER('Search Sheet'!$B$6), LOWER(C183))),
      ISNUMBER(SEARCH(LOWER('Search Sheet'!$B$6), LOWER(E183))),
      ISNUMBER(SEARCH(LOWER('Search Sheet'!$B$6), LOWER(G183)))
    ),
    1,
    0
  )
)</f>
        <v>0</v>
      </c>
    </row>
    <row r="184" spans="1:20" x14ac:dyDescent="0.2">
      <c r="A184" t="s">
        <v>1343</v>
      </c>
      <c r="B184" t="s">
        <v>87</v>
      </c>
      <c r="C184" t="s">
        <v>1344</v>
      </c>
      <c r="D184" t="s">
        <v>343</v>
      </c>
      <c r="F184" t="s">
        <v>9</v>
      </c>
      <c r="G184" t="s">
        <v>22</v>
      </c>
      <c r="T184">
        <f>IF(
  'Search Sheet'!$B$6 = "", 0,
  IF(
    OR(
      ISNUMBER(SEARCH(LOWER('Search Sheet'!$B$6), LOWER(C184))),
      ISNUMBER(SEARCH(LOWER('Search Sheet'!$B$6), LOWER(E184))),
      ISNUMBER(SEARCH(LOWER('Search Sheet'!$B$6), LOWER(G184)))
    ),
    1,
    0
  )
)</f>
        <v>0</v>
      </c>
    </row>
    <row r="185" spans="1:20" x14ac:dyDescent="0.2">
      <c r="A185" t="s">
        <v>990</v>
      </c>
      <c r="B185" t="s">
        <v>985</v>
      </c>
      <c r="C185" t="s">
        <v>2030</v>
      </c>
      <c r="D185" t="s">
        <v>318</v>
      </c>
      <c r="F185" t="s">
        <v>9</v>
      </c>
      <c r="G185" t="s">
        <v>22</v>
      </c>
      <c r="H185" t="s">
        <v>24</v>
      </c>
      <c r="N185" t="s">
        <v>319</v>
      </c>
      <c r="O185" t="s">
        <v>320</v>
      </c>
      <c r="P185" t="s">
        <v>321</v>
      </c>
      <c r="Q185" t="s">
        <v>322</v>
      </c>
      <c r="T185">
        <f>IF(
  'Search Sheet'!$B$6 = "", 0,
  IF(
    OR(
      ISNUMBER(SEARCH(LOWER('Search Sheet'!$B$6), LOWER(C185))),
      ISNUMBER(SEARCH(LOWER('Search Sheet'!$B$6), LOWER(E185))),
      ISNUMBER(SEARCH(LOWER('Search Sheet'!$B$6), LOWER(G185)))
    ),
    1,
    0
  )
)</f>
        <v>0</v>
      </c>
    </row>
    <row r="186" spans="1:20" x14ac:dyDescent="0.2">
      <c r="A186" t="s">
        <v>991</v>
      </c>
      <c r="B186" t="s">
        <v>985</v>
      </c>
      <c r="C186" t="s">
        <v>2031</v>
      </c>
      <c r="D186" t="s">
        <v>318</v>
      </c>
      <c r="F186" t="s">
        <v>9</v>
      </c>
      <c r="G186" t="s">
        <v>22</v>
      </c>
      <c r="N186" t="s">
        <v>323</v>
      </c>
      <c r="O186" t="s">
        <v>320</v>
      </c>
      <c r="P186" t="s">
        <v>321</v>
      </c>
      <c r="Q186" t="s">
        <v>322</v>
      </c>
      <c r="T186">
        <f>IF(
  'Search Sheet'!$B$6 = "", 0,
  IF(
    OR(
      ISNUMBER(SEARCH(LOWER('Search Sheet'!$B$6), LOWER(C186))),
      ISNUMBER(SEARCH(LOWER('Search Sheet'!$B$6), LOWER(E186))),
      ISNUMBER(SEARCH(LOWER('Search Sheet'!$B$6), LOWER(G186)))
    ),
    1,
    0
  )
)</f>
        <v>0</v>
      </c>
    </row>
    <row r="187" spans="1:20" x14ac:dyDescent="0.2">
      <c r="A187" t="s">
        <v>1553</v>
      </c>
      <c r="B187" t="s">
        <v>111</v>
      </c>
      <c r="C187" t="s">
        <v>2366</v>
      </c>
      <c r="F187" t="s">
        <v>9</v>
      </c>
      <c r="G187" t="s">
        <v>1103</v>
      </c>
      <c r="H187" t="s">
        <v>1546</v>
      </c>
      <c r="T187">
        <f>IF(
  'Search Sheet'!$B$6 = "", 0,
  IF(
    OR(
      ISNUMBER(SEARCH(LOWER('Search Sheet'!$B$6), LOWER(C187))),
      ISNUMBER(SEARCH(LOWER('Search Sheet'!$B$6), LOWER(E187))),
      ISNUMBER(SEARCH(LOWER('Search Sheet'!$B$6), LOWER(G187)))
    ),
    1,
    0
  )
)</f>
        <v>0</v>
      </c>
    </row>
    <row r="188" spans="1:20" x14ac:dyDescent="0.2">
      <c r="A188" t="s">
        <v>1345</v>
      </c>
      <c r="B188" t="s">
        <v>983</v>
      </c>
      <c r="C188" t="s">
        <v>2159</v>
      </c>
      <c r="D188" t="s">
        <v>2263</v>
      </c>
      <c r="G188" t="s">
        <v>22</v>
      </c>
      <c r="H188" t="s">
        <v>1346</v>
      </c>
      <c r="T188">
        <f>IF(
  'Search Sheet'!$B$6 = "", 0,
  IF(
    OR(
      ISNUMBER(SEARCH(LOWER('Search Sheet'!$B$6), LOWER(C188))),
      ISNUMBER(SEARCH(LOWER('Search Sheet'!$B$6), LOWER(E188))),
      ISNUMBER(SEARCH(LOWER('Search Sheet'!$B$6), LOWER(G188)))
    ),
    1,
    0
  )
)</f>
        <v>0</v>
      </c>
    </row>
    <row r="189" spans="1:20" x14ac:dyDescent="0.2">
      <c r="A189" t="s">
        <v>1347</v>
      </c>
      <c r="B189" t="s">
        <v>985</v>
      </c>
      <c r="C189" t="s">
        <v>1348</v>
      </c>
      <c r="D189" t="s">
        <v>2032</v>
      </c>
      <c r="F189" t="s">
        <v>9</v>
      </c>
      <c r="G189" t="s">
        <v>22</v>
      </c>
      <c r="T189">
        <f>IF(
  'Search Sheet'!$B$6 = "", 0,
  IF(
    OR(
      ISNUMBER(SEARCH(LOWER('Search Sheet'!$B$6), LOWER(C189))),
      ISNUMBER(SEARCH(LOWER('Search Sheet'!$B$6), LOWER(E189))),
      ISNUMBER(SEARCH(LOWER('Search Sheet'!$B$6), LOWER(G189)))
    ),
    1,
    0
  )
)</f>
        <v>0</v>
      </c>
    </row>
    <row r="190" spans="1:20" x14ac:dyDescent="0.2">
      <c r="A190" t="s">
        <v>1349</v>
      </c>
      <c r="B190" t="s">
        <v>983</v>
      </c>
      <c r="C190" t="s">
        <v>2162</v>
      </c>
      <c r="G190" t="s">
        <v>1103</v>
      </c>
      <c r="H190" t="s">
        <v>1350</v>
      </c>
      <c r="T190">
        <f>IF(
  'Search Sheet'!$B$6 = "", 0,
  IF(
    OR(
      ISNUMBER(SEARCH(LOWER('Search Sheet'!$B$6), LOWER(C190))),
      ISNUMBER(SEARCH(LOWER('Search Sheet'!$B$6), LOWER(E190))),
      ISNUMBER(SEARCH(LOWER('Search Sheet'!$B$6), LOWER(G190)))
    ),
    1,
    0
  )
)</f>
        <v>0</v>
      </c>
    </row>
    <row r="191" spans="1:20" x14ac:dyDescent="0.2">
      <c r="A191" t="s">
        <v>3027</v>
      </c>
      <c r="B191" t="s">
        <v>985</v>
      </c>
      <c r="C191" t="s">
        <v>3028</v>
      </c>
      <c r="D191" t="s">
        <v>3004</v>
      </c>
      <c r="F191" t="s">
        <v>9</v>
      </c>
      <c r="G191" t="s">
        <v>22</v>
      </c>
      <c r="H191" t="s">
        <v>3029</v>
      </c>
      <c r="I191" t="s">
        <v>3030</v>
      </c>
      <c r="J191" t="s">
        <v>905</v>
      </c>
      <c r="K191">
        <v>45867</v>
      </c>
      <c r="L191" t="s">
        <v>2988</v>
      </c>
      <c r="T191">
        <f>IF(
  'Search Sheet'!$B$6 = "", 0,
  IF(
    OR(
      ISNUMBER(SEARCH(LOWER('Search Sheet'!$B$6), LOWER(C191))),
      ISNUMBER(SEARCH(LOWER('Search Sheet'!$B$6), LOWER(E191))),
      ISNUMBER(SEARCH(LOWER('Search Sheet'!$B$6), LOWER(G191)))
    ),
    1,
    0
  )
)</f>
        <v>0</v>
      </c>
    </row>
    <row r="192" spans="1:20" x14ac:dyDescent="0.2">
      <c r="A192" t="s">
        <v>3031</v>
      </c>
      <c r="B192" t="s">
        <v>985</v>
      </c>
      <c r="C192" t="s">
        <v>3032</v>
      </c>
      <c r="D192" t="s">
        <v>3004</v>
      </c>
      <c r="F192" t="s">
        <v>9</v>
      </c>
      <c r="G192" t="s">
        <v>22</v>
      </c>
      <c r="H192" t="s">
        <v>3033</v>
      </c>
      <c r="I192" t="s">
        <v>3034</v>
      </c>
      <c r="J192" t="s">
        <v>905</v>
      </c>
      <c r="K192">
        <v>45867</v>
      </c>
      <c r="L192" t="s">
        <v>2988</v>
      </c>
      <c r="T192">
        <f>IF(
  'Search Sheet'!$B$6 = "", 0,
  IF(
    OR(
      ISNUMBER(SEARCH(LOWER('Search Sheet'!$B$6), LOWER(C192))),
      ISNUMBER(SEARCH(LOWER('Search Sheet'!$B$6), LOWER(E192))),
      ISNUMBER(SEARCH(LOWER('Search Sheet'!$B$6), LOWER(G192)))
    ),
    1,
    0
  )
)</f>
        <v>0</v>
      </c>
    </row>
    <row r="193" spans="1:20" x14ac:dyDescent="0.2">
      <c r="A193" t="s">
        <v>873</v>
      </c>
      <c r="B193" t="s">
        <v>31</v>
      </c>
      <c r="C193" t="s">
        <v>186</v>
      </c>
      <c r="D193" t="s">
        <v>349</v>
      </c>
      <c r="F193" t="s">
        <v>9</v>
      </c>
      <c r="G193" t="s">
        <v>311</v>
      </c>
      <c r="H193" t="s">
        <v>187</v>
      </c>
      <c r="I193" t="s">
        <v>1351</v>
      </c>
      <c r="N193" t="s">
        <v>613</v>
      </c>
      <c r="O193" t="s">
        <v>614</v>
      </c>
      <c r="P193" t="s">
        <v>347</v>
      </c>
      <c r="Q193" t="s">
        <v>615</v>
      </c>
      <c r="T193">
        <f>IF(
  'Search Sheet'!$B$6 = "", 0,
  IF(
    OR(
      ISNUMBER(SEARCH(LOWER('Search Sheet'!$B$6), LOWER(C193))),
      ISNUMBER(SEARCH(LOWER('Search Sheet'!$B$6), LOWER(E193))),
      ISNUMBER(SEARCH(LOWER('Search Sheet'!$B$6), LOWER(G193)))
    ),
    1,
    0
  )
)</f>
        <v>0</v>
      </c>
    </row>
    <row r="194" spans="1:20" x14ac:dyDescent="0.2">
      <c r="A194" t="s">
        <v>59</v>
      </c>
      <c r="B194" t="s">
        <v>1061</v>
      </c>
      <c r="C194" t="s">
        <v>60</v>
      </c>
      <c r="F194" t="s">
        <v>9</v>
      </c>
      <c r="J194" t="s">
        <v>2246</v>
      </c>
      <c r="T194">
        <f>IF(
  'Search Sheet'!$B$6 = "", 0,
  IF(
    OR(
      ISNUMBER(SEARCH(LOWER('Search Sheet'!$B$6), LOWER(C194))),
      ISNUMBER(SEARCH(LOWER('Search Sheet'!$B$6), LOWER(E194))),
      ISNUMBER(SEARCH(LOWER('Search Sheet'!$B$6), LOWER(G194)))
    ),
    1,
    0
  )
)</f>
        <v>0</v>
      </c>
    </row>
    <row r="195" spans="1:20" x14ac:dyDescent="0.2">
      <c r="A195" t="s">
        <v>921</v>
      </c>
      <c r="B195" t="s">
        <v>87</v>
      </c>
      <c r="C195" t="s">
        <v>1352</v>
      </c>
      <c r="D195" t="s">
        <v>349</v>
      </c>
      <c r="F195" t="s">
        <v>9</v>
      </c>
      <c r="G195" t="s">
        <v>311</v>
      </c>
      <c r="I195" t="s">
        <v>1353</v>
      </c>
      <c r="N195" t="s">
        <v>618</v>
      </c>
      <c r="O195" t="s">
        <v>619</v>
      </c>
      <c r="P195" t="s">
        <v>435</v>
      </c>
      <c r="Q195" t="s">
        <v>311</v>
      </c>
      <c r="T195">
        <f>IF(
  'Search Sheet'!$B$6 = "", 0,
  IF(
    OR(
      ISNUMBER(SEARCH(LOWER('Search Sheet'!$B$6), LOWER(C195))),
      ISNUMBER(SEARCH(LOWER('Search Sheet'!$B$6), LOWER(E195))),
      ISNUMBER(SEARCH(LOWER('Search Sheet'!$B$6), LOWER(G195)))
    ),
    1,
    0
  )
)</f>
        <v>0</v>
      </c>
    </row>
    <row r="196" spans="1:20" x14ac:dyDescent="0.2">
      <c r="A196" t="s">
        <v>920</v>
      </c>
      <c r="B196" t="s">
        <v>87</v>
      </c>
      <c r="C196" t="s">
        <v>1355</v>
      </c>
      <c r="D196" t="s">
        <v>760</v>
      </c>
      <c r="F196" t="s">
        <v>9</v>
      </c>
      <c r="G196" t="s">
        <v>311</v>
      </c>
      <c r="H196" t="s">
        <v>2324</v>
      </c>
      <c r="I196" t="s">
        <v>1356</v>
      </c>
      <c r="N196" t="s">
        <v>616</v>
      </c>
      <c r="O196" t="s">
        <v>617</v>
      </c>
      <c r="P196" t="s">
        <v>440</v>
      </c>
      <c r="Q196" t="s">
        <v>311</v>
      </c>
      <c r="T196">
        <f>IF(
  'Search Sheet'!$B$6 = "", 0,
  IF(
    OR(
      ISNUMBER(SEARCH(LOWER('Search Sheet'!$B$6), LOWER(C196))),
      ISNUMBER(SEARCH(LOWER('Search Sheet'!$B$6), LOWER(E196))),
      ISNUMBER(SEARCH(LOWER('Search Sheet'!$B$6), LOWER(G196)))
    ),
    1,
    0
  )
)</f>
        <v>0</v>
      </c>
    </row>
    <row r="197" spans="1:20" x14ac:dyDescent="0.2">
      <c r="A197" t="s">
        <v>3035</v>
      </c>
      <c r="B197" t="s">
        <v>985</v>
      </c>
      <c r="C197" t="s">
        <v>3036</v>
      </c>
      <c r="D197" t="s">
        <v>3037</v>
      </c>
      <c r="F197" t="s">
        <v>9</v>
      </c>
      <c r="G197" t="s">
        <v>1103</v>
      </c>
      <c r="H197" t="s">
        <v>3038</v>
      </c>
      <c r="I197" t="s">
        <v>3039</v>
      </c>
      <c r="T197">
        <f>IF(
  'Search Sheet'!$B$6 = "", 0,
  IF(
    OR(
      ISNUMBER(SEARCH(LOWER('Search Sheet'!$B$6), LOWER(C197))),
      ISNUMBER(SEARCH(LOWER('Search Sheet'!$B$6), LOWER(E197))),
      ISNUMBER(SEARCH(LOWER('Search Sheet'!$B$6), LOWER(G197)))
    ),
    1,
    0
  )
)</f>
        <v>0</v>
      </c>
    </row>
    <row r="198" spans="1:20" x14ac:dyDescent="0.2">
      <c r="A198" t="s">
        <v>850</v>
      </c>
      <c r="B198" t="s">
        <v>2172</v>
      </c>
      <c r="C198" t="s">
        <v>2200</v>
      </c>
      <c r="F198" t="s">
        <v>9</v>
      </c>
      <c r="G198" t="s">
        <v>22</v>
      </c>
      <c r="H198" t="s">
        <v>1229</v>
      </c>
      <c r="N198" t="s">
        <v>566</v>
      </c>
      <c r="O198" t="s">
        <v>567</v>
      </c>
      <c r="P198" t="s">
        <v>321</v>
      </c>
      <c r="Q198" t="s">
        <v>539</v>
      </c>
      <c r="T198">
        <f>IF(
  'Search Sheet'!$B$6 = "", 0,
  IF(
    OR(
      ISNUMBER(SEARCH(LOWER('Search Sheet'!$B$6), LOWER(C198))),
      ISNUMBER(SEARCH(LOWER('Search Sheet'!$B$6), LOWER(E198))),
      ISNUMBER(SEARCH(LOWER('Search Sheet'!$B$6), LOWER(G198)))
    ),
    1,
    0
  )
)</f>
        <v>0</v>
      </c>
    </row>
    <row r="199" spans="1:20" x14ac:dyDescent="0.2">
      <c r="A199" t="s">
        <v>1357</v>
      </c>
      <c r="B199" t="s">
        <v>87</v>
      </c>
      <c r="C199" t="s">
        <v>2154</v>
      </c>
      <c r="D199" t="s">
        <v>343</v>
      </c>
      <c r="F199" t="s">
        <v>9</v>
      </c>
      <c r="G199" t="s">
        <v>444</v>
      </c>
      <c r="T199">
        <f>IF(
  'Search Sheet'!$B$6 = "", 0,
  IF(
    OR(
      ISNUMBER(SEARCH(LOWER('Search Sheet'!$B$6), LOWER(C199))),
      ISNUMBER(SEARCH(LOWER('Search Sheet'!$B$6), LOWER(E199))),
      ISNUMBER(SEARCH(LOWER('Search Sheet'!$B$6), LOWER(G199)))
    ),
    1,
    0
  )
)</f>
        <v>0</v>
      </c>
    </row>
    <row r="200" spans="1:20" x14ac:dyDescent="0.2">
      <c r="A200" t="s">
        <v>1543</v>
      </c>
      <c r="B200" t="s">
        <v>87</v>
      </c>
      <c r="C200" t="s">
        <v>2155</v>
      </c>
      <c r="D200" t="s">
        <v>343</v>
      </c>
      <c r="F200" t="s">
        <v>9</v>
      </c>
      <c r="G200" t="s">
        <v>1082</v>
      </c>
      <c r="T200">
        <f>IF(
  'Search Sheet'!$B$6 = "", 0,
  IF(
    OR(
      ISNUMBER(SEARCH(LOWER('Search Sheet'!$B$6), LOWER(C200))),
      ISNUMBER(SEARCH(LOWER('Search Sheet'!$B$6), LOWER(E200))),
      ISNUMBER(SEARCH(LOWER('Search Sheet'!$B$6), LOWER(G200)))
    ),
    1,
    0
  )
)</f>
        <v>0</v>
      </c>
    </row>
    <row r="201" spans="1:20" x14ac:dyDescent="0.2">
      <c r="A201" t="s">
        <v>925</v>
      </c>
      <c r="B201" t="s">
        <v>87</v>
      </c>
      <c r="C201" t="s">
        <v>2156</v>
      </c>
      <c r="D201" t="s">
        <v>343</v>
      </c>
      <c r="F201" t="s">
        <v>9</v>
      </c>
      <c r="G201" t="s">
        <v>22</v>
      </c>
      <c r="H201" t="s">
        <v>188</v>
      </c>
      <c r="I201" t="s">
        <v>620</v>
      </c>
      <c r="N201" t="s">
        <v>621</v>
      </c>
      <c r="O201" t="s">
        <v>622</v>
      </c>
      <c r="P201" t="s">
        <v>623</v>
      </c>
      <c r="Q201" t="s">
        <v>624</v>
      </c>
      <c r="T201">
        <f>IF(
  'Search Sheet'!$B$6 = "", 0,
  IF(
    OR(
      ISNUMBER(SEARCH(LOWER('Search Sheet'!$B$6), LOWER(C201))),
      ISNUMBER(SEARCH(LOWER('Search Sheet'!$B$6), LOWER(E201))),
      ISNUMBER(SEARCH(LOWER('Search Sheet'!$B$6), LOWER(G201)))
    ),
    1,
    0
  )
)</f>
        <v>0</v>
      </c>
    </row>
    <row r="202" spans="1:20" x14ac:dyDescent="0.2">
      <c r="A202" t="s">
        <v>910</v>
      </c>
      <c r="B202" t="s">
        <v>87</v>
      </c>
      <c r="C202" t="s">
        <v>1358</v>
      </c>
      <c r="D202" t="s">
        <v>343</v>
      </c>
      <c r="F202" t="s">
        <v>9</v>
      </c>
      <c r="G202" t="s">
        <v>22</v>
      </c>
      <c r="H202" t="s">
        <v>2322</v>
      </c>
      <c r="I202" t="s">
        <v>600</v>
      </c>
      <c r="N202" t="s">
        <v>601</v>
      </c>
      <c r="O202" t="s">
        <v>602</v>
      </c>
      <c r="P202" t="s">
        <v>347</v>
      </c>
      <c r="Q202" t="s">
        <v>449</v>
      </c>
      <c r="T202">
        <f>IF(
  'Search Sheet'!$B$6 = "", 0,
  IF(
    OR(
      ISNUMBER(SEARCH(LOWER('Search Sheet'!$B$6), LOWER(C202))),
      ISNUMBER(SEARCH(LOWER('Search Sheet'!$B$6), LOWER(E202))),
      ISNUMBER(SEARCH(LOWER('Search Sheet'!$B$6), LOWER(G202)))
    ),
    1,
    0
  )
)</f>
        <v>0</v>
      </c>
    </row>
    <row r="203" spans="1:20" x14ac:dyDescent="0.2">
      <c r="A203" t="s">
        <v>1359</v>
      </c>
      <c r="B203" t="s">
        <v>87</v>
      </c>
      <c r="C203" t="s">
        <v>1360</v>
      </c>
      <c r="D203" t="s">
        <v>343</v>
      </c>
      <c r="F203" t="s">
        <v>9</v>
      </c>
      <c r="G203" t="s">
        <v>22</v>
      </c>
      <c r="T203">
        <f>IF(
  'Search Sheet'!$B$6 = "", 0,
  IF(
    OR(
      ISNUMBER(SEARCH(LOWER('Search Sheet'!$B$6), LOWER(C203))),
      ISNUMBER(SEARCH(LOWER('Search Sheet'!$B$6), LOWER(E203))),
      ISNUMBER(SEARCH(LOWER('Search Sheet'!$B$6), LOWER(G203)))
    ),
    1,
    0
  )
)</f>
        <v>0</v>
      </c>
    </row>
    <row r="204" spans="1:20" x14ac:dyDescent="0.2">
      <c r="A204" t="s">
        <v>847</v>
      </c>
      <c r="B204" t="s">
        <v>87</v>
      </c>
      <c r="C204" t="s">
        <v>1361</v>
      </c>
      <c r="D204" t="s">
        <v>343</v>
      </c>
      <c r="F204" t="s">
        <v>852</v>
      </c>
      <c r="G204" t="s">
        <v>1117</v>
      </c>
      <c r="H204" t="s">
        <v>2285</v>
      </c>
      <c r="I204" t="s">
        <v>1362</v>
      </c>
      <c r="T204">
        <f>IF(
  'Search Sheet'!$B$6 = "", 0,
  IF(
    OR(
      ISNUMBER(SEARCH(LOWER('Search Sheet'!$B$6), LOWER(C204))),
      ISNUMBER(SEARCH(LOWER('Search Sheet'!$B$6), LOWER(E204))),
      ISNUMBER(SEARCH(LOWER('Search Sheet'!$B$6), LOWER(G204)))
    ),
    1,
    0
  )
)</f>
        <v>0</v>
      </c>
    </row>
    <row r="205" spans="1:20" x14ac:dyDescent="0.2">
      <c r="A205" t="s">
        <v>935</v>
      </c>
      <c r="B205" t="s">
        <v>87</v>
      </c>
      <c r="C205" t="s">
        <v>2157</v>
      </c>
      <c r="D205" t="s">
        <v>343</v>
      </c>
      <c r="F205" t="s">
        <v>9</v>
      </c>
      <c r="G205" t="s">
        <v>311</v>
      </c>
      <c r="H205" t="s">
        <v>2325</v>
      </c>
      <c r="I205" t="s">
        <v>1365</v>
      </c>
      <c r="N205" t="s">
        <v>629</v>
      </c>
      <c r="O205" t="s">
        <v>630</v>
      </c>
      <c r="P205" t="s">
        <v>353</v>
      </c>
      <c r="Q205" t="s">
        <v>631</v>
      </c>
      <c r="T205">
        <f>IF(
  'Search Sheet'!$B$6 = "", 0,
  IF(
    OR(
      ISNUMBER(SEARCH(LOWER('Search Sheet'!$B$6), LOWER(C205))),
      ISNUMBER(SEARCH(LOWER('Search Sheet'!$B$6), LOWER(E205))),
      ISNUMBER(SEARCH(LOWER('Search Sheet'!$B$6), LOWER(G205)))
    ),
    1,
    0
  )
)</f>
        <v>0</v>
      </c>
    </row>
    <row r="206" spans="1:20" x14ac:dyDescent="0.2">
      <c r="A206" t="s">
        <v>1366</v>
      </c>
      <c r="B206" t="s">
        <v>87</v>
      </c>
      <c r="C206" t="s">
        <v>1367</v>
      </c>
      <c r="D206" t="s">
        <v>343</v>
      </c>
      <c r="F206" t="s">
        <v>852</v>
      </c>
      <c r="G206" t="s">
        <v>1117</v>
      </c>
      <c r="H206" t="s">
        <v>2347</v>
      </c>
      <c r="I206" t="s">
        <v>1368</v>
      </c>
      <c r="T206">
        <f>IF(
  'Search Sheet'!$B$6 = "", 0,
  IF(
    OR(
      ISNUMBER(SEARCH(LOWER('Search Sheet'!$B$6), LOWER(C206))),
      ISNUMBER(SEARCH(LOWER('Search Sheet'!$B$6), LOWER(E206))),
      ISNUMBER(SEARCH(LOWER('Search Sheet'!$B$6), LOWER(G206)))
    ),
    1,
    0
  )
)</f>
        <v>0</v>
      </c>
    </row>
    <row r="207" spans="1:20" x14ac:dyDescent="0.2">
      <c r="A207" t="s">
        <v>2290</v>
      </c>
      <c r="B207" t="s">
        <v>87</v>
      </c>
      <c r="C207" t="s">
        <v>2291</v>
      </c>
      <c r="T207">
        <f>IF(
  'Search Sheet'!$B$6 = "", 0,
  IF(
    OR(
      ISNUMBER(SEARCH(LOWER('Search Sheet'!$B$6), LOWER(C207))),
      ISNUMBER(SEARCH(LOWER('Search Sheet'!$B$6), LOWER(E207))),
      ISNUMBER(SEARCH(LOWER('Search Sheet'!$B$6), LOWER(G207)))
    ),
    1,
    0
  )
)</f>
        <v>0</v>
      </c>
    </row>
    <row r="208" spans="1:20" x14ac:dyDescent="0.2">
      <c r="A208" t="s">
        <v>3040</v>
      </c>
      <c r="B208" t="s">
        <v>985</v>
      </c>
      <c r="C208" t="s">
        <v>3041</v>
      </c>
      <c r="D208" t="s">
        <v>3004</v>
      </c>
      <c r="F208" t="s">
        <v>9</v>
      </c>
      <c r="G208" t="s">
        <v>22</v>
      </c>
      <c r="H208" t="s">
        <v>3042</v>
      </c>
      <c r="I208" t="s">
        <v>3043</v>
      </c>
      <c r="J208" t="s">
        <v>905</v>
      </c>
      <c r="K208">
        <v>45867</v>
      </c>
      <c r="L208" t="s">
        <v>2988</v>
      </c>
      <c r="T208">
        <f>IF(
  'Search Sheet'!$B$6 = "", 0,
  IF(
    OR(
      ISNUMBER(SEARCH(LOWER('Search Sheet'!$B$6), LOWER(C208))),
      ISNUMBER(SEARCH(LOWER('Search Sheet'!$B$6), LOWER(E208))),
      ISNUMBER(SEARCH(LOWER('Search Sheet'!$B$6), LOWER(G208)))
    ),
    1,
    0
  )
)</f>
        <v>0</v>
      </c>
    </row>
    <row r="209" spans="1:20" x14ac:dyDescent="0.2">
      <c r="A209" t="s">
        <v>936</v>
      </c>
      <c r="B209" t="s">
        <v>87</v>
      </c>
      <c r="C209" t="s">
        <v>1369</v>
      </c>
      <c r="D209" t="s">
        <v>760</v>
      </c>
      <c r="F209" t="s">
        <v>9</v>
      </c>
      <c r="G209" t="s">
        <v>1213</v>
      </c>
      <c r="I209" t="s">
        <v>1370</v>
      </c>
      <c r="N209" t="s">
        <v>632</v>
      </c>
      <c r="O209" t="s">
        <v>633</v>
      </c>
      <c r="P209" t="s">
        <v>634</v>
      </c>
      <c r="Q209" t="s">
        <v>386</v>
      </c>
      <c r="T209">
        <f>IF(
  'Search Sheet'!$B$6 = "", 0,
  IF(
    OR(
      ISNUMBER(SEARCH(LOWER('Search Sheet'!$B$6), LOWER(C209))),
      ISNUMBER(SEARCH(LOWER('Search Sheet'!$B$6), LOWER(E209))),
      ISNUMBER(SEARCH(LOWER('Search Sheet'!$B$6), LOWER(G209)))
    ),
    1,
    0
  )
)</f>
        <v>0</v>
      </c>
    </row>
    <row r="210" spans="1:20" x14ac:dyDescent="0.2">
      <c r="A210" t="s">
        <v>1668</v>
      </c>
      <c r="B210" t="s">
        <v>111</v>
      </c>
      <c r="C210" t="s">
        <v>2081</v>
      </c>
      <c r="F210" t="s">
        <v>9</v>
      </c>
      <c r="G210" t="s">
        <v>557</v>
      </c>
      <c r="T210">
        <f>IF(
  'Search Sheet'!$B$6 = "", 0,
  IF(
    OR(
      ISNUMBER(SEARCH(LOWER('Search Sheet'!$B$6), LOWER(C210))),
      ISNUMBER(SEARCH(LOWER('Search Sheet'!$B$6), LOWER(E210))),
      ISNUMBER(SEARCH(LOWER('Search Sheet'!$B$6), LOWER(G210)))
    ),
    1,
    0
  )
)</f>
        <v>0</v>
      </c>
    </row>
    <row r="211" spans="1:20" x14ac:dyDescent="0.2">
      <c r="A211" t="s">
        <v>937</v>
      </c>
      <c r="B211" t="s">
        <v>87</v>
      </c>
      <c r="C211" t="s">
        <v>1371</v>
      </c>
      <c r="D211" t="s">
        <v>349</v>
      </c>
      <c r="F211" t="s">
        <v>9</v>
      </c>
      <c r="G211" t="s">
        <v>526</v>
      </c>
      <c r="H211" t="s">
        <v>189</v>
      </c>
      <c r="I211" t="s">
        <v>635</v>
      </c>
      <c r="N211" t="s">
        <v>636</v>
      </c>
      <c r="O211" t="s">
        <v>637</v>
      </c>
      <c r="P211" t="s">
        <v>347</v>
      </c>
      <c r="Q211" t="s">
        <v>638</v>
      </c>
      <c r="T211">
        <f>IF(
  'Search Sheet'!$B$6 = "", 0,
  IF(
    OR(
      ISNUMBER(SEARCH(LOWER('Search Sheet'!$B$6), LOWER(C211))),
      ISNUMBER(SEARCH(LOWER('Search Sheet'!$B$6), LOWER(E211))),
      ISNUMBER(SEARCH(LOWER('Search Sheet'!$B$6), LOWER(G211)))
    ),
    1,
    0
  )
)</f>
        <v>0</v>
      </c>
    </row>
    <row r="212" spans="1:20" x14ac:dyDescent="0.2">
      <c r="A212" t="s">
        <v>1372</v>
      </c>
      <c r="B212" t="s">
        <v>982</v>
      </c>
      <c r="C212" t="s">
        <v>2150</v>
      </c>
      <c r="F212" t="s">
        <v>9</v>
      </c>
      <c r="G212" t="s">
        <v>22</v>
      </c>
      <c r="H212" t="s">
        <v>1373</v>
      </c>
      <c r="T212">
        <f>IF(
  'Search Sheet'!$B$6 = "", 0,
  IF(
    OR(
      ISNUMBER(SEARCH(LOWER('Search Sheet'!$B$6), LOWER(C212))),
      ISNUMBER(SEARCH(LOWER('Search Sheet'!$B$6), LOWER(E212))),
      ISNUMBER(SEARCH(LOWER('Search Sheet'!$B$6), LOWER(G212)))
    ),
    1,
    0
  )
)</f>
        <v>0</v>
      </c>
    </row>
    <row r="213" spans="1:20" x14ac:dyDescent="0.2">
      <c r="A213" t="s">
        <v>122</v>
      </c>
      <c r="B213" t="s">
        <v>111</v>
      </c>
      <c r="C213" t="s">
        <v>123</v>
      </c>
      <c r="D213" t="s">
        <v>2355</v>
      </c>
      <c r="F213" t="s">
        <v>9</v>
      </c>
      <c r="G213" t="s">
        <v>22</v>
      </c>
      <c r="H213" t="s">
        <v>124</v>
      </c>
      <c r="N213" t="s">
        <v>473</v>
      </c>
      <c r="O213" t="s">
        <v>474</v>
      </c>
      <c r="P213" t="s">
        <v>321</v>
      </c>
      <c r="T213">
        <f>IF(
  'Search Sheet'!$B$6 = "", 0,
  IF(
    OR(
      ISNUMBER(SEARCH(LOWER('Search Sheet'!$B$6), LOWER(C213))),
      ISNUMBER(SEARCH(LOWER('Search Sheet'!$B$6), LOWER(E213))),
      ISNUMBER(SEARCH(LOWER('Search Sheet'!$B$6), LOWER(G213)))
    ),
    1,
    0
  )
)</f>
        <v>0</v>
      </c>
    </row>
    <row r="214" spans="1:20" x14ac:dyDescent="0.2">
      <c r="A214" t="s">
        <v>880</v>
      </c>
      <c r="B214" t="s">
        <v>31</v>
      </c>
      <c r="C214" t="s">
        <v>2208</v>
      </c>
      <c r="D214" t="s">
        <v>343</v>
      </c>
      <c r="F214" t="s">
        <v>9</v>
      </c>
      <c r="G214" t="s">
        <v>533</v>
      </c>
      <c r="H214" t="s">
        <v>190</v>
      </c>
      <c r="I214" t="s">
        <v>639</v>
      </c>
      <c r="N214" t="s">
        <v>640</v>
      </c>
      <c r="O214" t="s">
        <v>641</v>
      </c>
      <c r="P214" t="s">
        <v>347</v>
      </c>
      <c r="Q214" t="s">
        <v>533</v>
      </c>
      <c r="T214">
        <f>IF(
  'Search Sheet'!$B$6 = "", 0,
  IF(
    OR(
      ISNUMBER(SEARCH(LOWER('Search Sheet'!$B$6), LOWER(C214))),
      ISNUMBER(SEARCH(LOWER('Search Sheet'!$B$6), LOWER(E214))),
      ISNUMBER(SEARCH(LOWER('Search Sheet'!$B$6), LOWER(G214)))
    ),
    1,
    0
  )
)</f>
        <v>0</v>
      </c>
    </row>
    <row r="215" spans="1:20" x14ac:dyDescent="0.2">
      <c r="A215" t="s">
        <v>846</v>
      </c>
      <c r="B215" t="s">
        <v>87</v>
      </c>
      <c r="C215" t="s">
        <v>2282</v>
      </c>
      <c r="D215" t="s">
        <v>349</v>
      </c>
      <c r="F215" t="s">
        <v>852</v>
      </c>
      <c r="G215" t="s">
        <v>1132</v>
      </c>
      <c r="H215" t="s">
        <v>2283</v>
      </c>
      <c r="I215" t="s">
        <v>1374</v>
      </c>
      <c r="T215">
        <f>IF(
  'Search Sheet'!$B$6 = "", 0,
  IF(
    OR(
      ISNUMBER(SEARCH(LOWER('Search Sheet'!$B$6), LOWER(C215))),
      ISNUMBER(SEARCH(LOWER('Search Sheet'!$B$6), LOWER(E215))),
      ISNUMBER(SEARCH(LOWER('Search Sheet'!$B$6), LOWER(G215)))
    ),
    1,
    0
  )
)</f>
        <v>0</v>
      </c>
    </row>
    <row r="216" spans="1:20" x14ac:dyDescent="0.2">
      <c r="A216" t="s">
        <v>3044</v>
      </c>
      <c r="B216" t="s">
        <v>87</v>
      </c>
      <c r="C216" t="s">
        <v>3045</v>
      </c>
      <c r="F216" t="s">
        <v>852</v>
      </c>
      <c r="T216">
        <f>IF(
  'Search Sheet'!$B$6 = "", 0,
  IF(
    OR(
      ISNUMBER(SEARCH(LOWER('Search Sheet'!$B$6), LOWER(C216))),
      ISNUMBER(SEARCH(LOWER('Search Sheet'!$B$6), LOWER(E216))),
      ISNUMBER(SEARCH(LOWER('Search Sheet'!$B$6), LOWER(G216)))
    ),
    1,
    0
  )
)</f>
        <v>0</v>
      </c>
    </row>
    <row r="217" spans="1:20" x14ac:dyDescent="0.2">
      <c r="A217" t="s">
        <v>1376</v>
      </c>
      <c r="B217" t="s">
        <v>985</v>
      </c>
      <c r="C217" t="s">
        <v>1377</v>
      </c>
      <c r="F217" t="s">
        <v>852</v>
      </c>
      <c r="G217" t="s">
        <v>1117</v>
      </c>
      <c r="T217">
        <f>IF(
  'Search Sheet'!$B$6 = "", 0,
  IF(
    OR(
      ISNUMBER(SEARCH(LOWER('Search Sheet'!$B$6), LOWER(C217))),
      ISNUMBER(SEARCH(LOWER('Search Sheet'!$B$6), LOWER(E217))),
      ISNUMBER(SEARCH(LOWER('Search Sheet'!$B$6), LOWER(G217)))
    ),
    1,
    0
  )
)</f>
        <v>0</v>
      </c>
    </row>
    <row r="218" spans="1:20" x14ac:dyDescent="0.2">
      <c r="A218" t="s">
        <v>1378</v>
      </c>
      <c r="B218" t="s">
        <v>168</v>
      </c>
      <c r="C218" t="s">
        <v>1379</v>
      </c>
      <c r="D218" t="s">
        <v>343</v>
      </c>
      <c r="F218" t="s">
        <v>9</v>
      </c>
      <c r="G218" t="s">
        <v>540</v>
      </c>
      <c r="H218" t="s">
        <v>2411</v>
      </c>
      <c r="I218" t="s">
        <v>1380</v>
      </c>
      <c r="T218">
        <f>IF(
  'Search Sheet'!$B$6 = "", 0,
  IF(
    OR(
      ISNUMBER(SEARCH(LOWER('Search Sheet'!$B$6), LOWER(C218))),
      ISNUMBER(SEARCH(LOWER('Search Sheet'!$B$6), LOWER(E218))),
      ISNUMBER(SEARCH(LOWER('Search Sheet'!$B$6), LOWER(G218)))
    ),
    1,
    0
  )
)</f>
        <v>0</v>
      </c>
    </row>
    <row r="219" spans="1:20" x14ac:dyDescent="0.2">
      <c r="A219" t="s">
        <v>1381</v>
      </c>
      <c r="B219" t="s">
        <v>87</v>
      </c>
      <c r="C219" t="s">
        <v>1382</v>
      </c>
      <c r="D219" t="s">
        <v>343</v>
      </c>
      <c r="F219" t="s">
        <v>9</v>
      </c>
      <c r="G219" t="s">
        <v>444</v>
      </c>
      <c r="T219">
        <f>IF(
  'Search Sheet'!$B$6 = "", 0,
  IF(
    OR(
      ISNUMBER(SEARCH(LOWER('Search Sheet'!$B$6), LOWER(C219))),
      ISNUMBER(SEARCH(LOWER('Search Sheet'!$B$6), LOWER(E219))),
      ISNUMBER(SEARCH(LOWER('Search Sheet'!$B$6), LOWER(G219)))
    ),
    1,
    0
  )
)</f>
        <v>0</v>
      </c>
    </row>
    <row r="220" spans="1:20" x14ac:dyDescent="0.2">
      <c r="A220" t="s">
        <v>1383</v>
      </c>
      <c r="B220" t="s">
        <v>87</v>
      </c>
      <c r="C220" t="s">
        <v>1384</v>
      </c>
      <c r="D220" t="s">
        <v>343</v>
      </c>
      <c r="F220" t="s">
        <v>45</v>
      </c>
      <c r="G220" t="s">
        <v>1098</v>
      </c>
      <c r="T220">
        <f>IF(
  'Search Sheet'!$B$6 = "", 0,
  IF(
    OR(
      ISNUMBER(SEARCH(LOWER('Search Sheet'!$B$6), LOWER(C220))),
      ISNUMBER(SEARCH(LOWER('Search Sheet'!$B$6), LOWER(E220))),
      ISNUMBER(SEARCH(LOWER('Search Sheet'!$B$6), LOWER(G220)))
    ),
    1,
    0
  )
)</f>
        <v>0</v>
      </c>
    </row>
    <row r="221" spans="1:20" x14ac:dyDescent="0.2">
      <c r="A221" t="s">
        <v>1498</v>
      </c>
      <c r="B221" t="s">
        <v>111</v>
      </c>
      <c r="C221" t="s">
        <v>2078</v>
      </c>
      <c r="D221" t="s">
        <v>2359</v>
      </c>
      <c r="F221" t="s">
        <v>9</v>
      </c>
      <c r="G221" t="s">
        <v>22</v>
      </c>
      <c r="H221" t="s">
        <v>1499</v>
      </c>
      <c r="T221">
        <f>IF(
  'Search Sheet'!$B$6 = "", 0,
  IF(
    OR(
      ISNUMBER(SEARCH(LOWER('Search Sheet'!$B$6), LOWER(C221))),
      ISNUMBER(SEARCH(LOWER('Search Sheet'!$B$6), LOWER(E221))),
      ISNUMBER(SEARCH(LOWER('Search Sheet'!$B$6), LOWER(G221)))
    ),
    1,
    0
  )
)</f>
        <v>0</v>
      </c>
    </row>
    <row r="222" spans="1:20" x14ac:dyDescent="0.2">
      <c r="A222" t="s">
        <v>3046</v>
      </c>
      <c r="B222" t="s">
        <v>31</v>
      </c>
      <c r="C222" t="s">
        <v>3047</v>
      </c>
      <c r="D222" t="s">
        <v>343</v>
      </c>
      <c r="F222" t="s">
        <v>45</v>
      </c>
      <c r="G222" t="s">
        <v>3048</v>
      </c>
      <c r="H222" t="s">
        <v>3049</v>
      </c>
      <c r="I222" t="s">
        <v>3050</v>
      </c>
      <c r="T222">
        <f>IF(
  'Search Sheet'!$B$6 = "", 0,
  IF(
    OR(
      ISNUMBER(SEARCH(LOWER('Search Sheet'!$B$6), LOWER(C222))),
      ISNUMBER(SEARCH(LOWER('Search Sheet'!$B$6), LOWER(E222))),
      ISNUMBER(SEARCH(LOWER('Search Sheet'!$B$6), LOWER(G222)))
    ),
    1,
    0
  )
)</f>
        <v>0</v>
      </c>
    </row>
    <row r="223" spans="1:20" x14ac:dyDescent="0.2">
      <c r="A223" t="s">
        <v>61</v>
      </c>
      <c r="B223" t="s">
        <v>1061</v>
      </c>
      <c r="C223" t="s">
        <v>62</v>
      </c>
      <c r="F223" t="s">
        <v>9</v>
      </c>
      <c r="H223" t="s">
        <v>63</v>
      </c>
      <c r="J223" t="s">
        <v>2247</v>
      </c>
      <c r="N223" t="s">
        <v>394</v>
      </c>
      <c r="O223" t="s">
        <v>395</v>
      </c>
      <c r="P223" t="s">
        <v>295</v>
      </c>
      <c r="Q223" t="s">
        <v>396</v>
      </c>
      <c r="T223">
        <f>IF(
  'Search Sheet'!$B$6 = "", 0,
  IF(
    OR(
      ISNUMBER(SEARCH(LOWER('Search Sheet'!$B$6), LOWER(C223))),
      ISNUMBER(SEARCH(LOWER('Search Sheet'!$B$6), LOWER(E223))),
      ISNUMBER(SEARCH(LOWER('Search Sheet'!$B$6), LOWER(G223)))
    ),
    1,
    0
  )
)</f>
        <v>0</v>
      </c>
    </row>
    <row r="224" spans="1:20" x14ac:dyDescent="0.2">
      <c r="A224" t="s">
        <v>1971</v>
      </c>
      <c r="B224" t="s">
        <v>111</v>
      </c>
      <c r="C224" t="s">
        <v>2125</v>
      </c>
      <c r="F224" t="s">
        <v>9</v>
      </c>
      <c r="T224">
        <f>IF(
  'Search Sheet'!$B$6 = "", 0,
  IF(
    OR(
      ISNUMBER(SEARCH(LOWER('Search Sheet'!$B$6), LOWER(C224))),
      ISNUMBER(SEARCH(LOWER('Search Sheet'!$B$6), LOWER(E224))),
      ISNUMBER(SEARCH(LOWER('Search Sheet'!$B$6), LOWER(G224)))
    ),
    1,
    0
  )
)</f>
        <v>0</v>
      </c>
    </row>
    <row r="225" spans="1:20" x14ac:dyDescent="0.2">
      <c r="A225" t="s">
        <v>941</v>
      </c>
      <c r="B225" t="s">
        <v>87</v>
      </c>
      <c r="C225" t="s">
        <v>191</v>
      </c>
      <c r="D225" t="s">
        <v>760</v>
      </c>
      <c r="F225" t="s">
        <v>9</v>
      </c>
      <c r="G225" t="s">
        <v>22</v>
      </c>
      <c r="H225" t="s">
        <v>192</v>
      </c>
      <c r="J225" t="s">
        <v>1385</v>
      </c>
      <c r="N225" t="s">
        <v>642</v>
      </c>
      <c r="O225" t="s">
        <v>643</v>
      </c>
      <c r="P225" t="s">
        <v>644</v>
      </c>
      <c r="Q225" t="s">
        <v>645</v>
      </c>
      <c r="T225">
        <f>IF(
  'Search Sheet'!$B$6 = "", 0,
  IF(
    OR(
      ISNUMBER(SEARCH(LOWER('Search Sheet'!$B$6), LOWER(C225))),
      ISNUMBER(SEARCH(LOWER('Search Sheet'!$B$6), LOWER(E225))),
      ISNUMBER(SEARCH(LOWER('Search Sheet'!$B$6), LOWER(G225)))
    ),
    1,
    0
  )
)</f>
        <v>0</v>
      </c>
    </row>
    <row r="226" spans="1:20" x14ac:dyDescent="0.2">
      <c r="A226" t="s">
        <v>84</v>
      </c>
      <c r="B226" t="s">
        <v>1061</v>
      </c>
      <c r="C226" t="s">
        <v>193</v>
      </c>
      <c r="F226" t="s">
        <v>9</v>
      </c>
      <c r="J226" t="s">
        <v>905</v>
      </c>
      <c r="N226" t="s">
        <v>646</v>
      </c>
      <c r="O226" t="s">
        <v>647</v>
      </c>
      <c r="P226" t="s">
        <v>648</v>
      </c>
      <c r="Q226" t="s">
        <v>557</v>
      </c>
      <c r="T226">
        <f>IF(
  'Search Sheet'!$B$6 = "", 0,
  IF(
    OR(
      ISNUMBER(SEARCH(LOWER('Search Sheet'!$B$6), LOWER(C226))),
      ISNUMBER(SEARCH(LOWER('Search Sheet'!$B$6), LOWER(E226))),
      ISNUMBER(SEARCH(LOWER('Search Sheet'!$B$6), LOWER(G226)))
    ),
    1,
    0
  )
)</f>
        <v>0</v>
      </c>
    </row>
    <row r="227" spans="1:20" x14ac:dyDescent="0.2">
      <c r="A227" t="s">
        <v>1387</v>
      </c>
      <c r="B227" t="s">
        <v>101</v>
      </c>
      <c r="C227" t="s">
        <v>1388</v>
      </c>
      <c r="F227" t="s">
        <v>9</v>
      </c>
      <c r="G227" t="s">
        <v>557</v>
      </c>
      <c r="T227">
        <f>IF(
  'Search Sheet'!$B$6 = "", 0,
  IF(
    OR(
      ISNUMBER(SEARCH(LOWER('Search Sheet'!$B$6), LOWER(C227))),
      ISNUMBER(SEARCH(LOWER('Search Sheet'!$B$6), LOWER(E227))),
      ISNUMBER(SEARCH(LOWER('Search Sheet'!$B$6), LOWER(G227)))
    ),
    1,
    0
  )
)</f>
        <v>0</v>
      </c>
    </row>
    <row r="228" spans="1:20" x14ac:dyDescent="0.2">
      <c r="A228" t="s">
        <v>1391</v>
      </c>
      <c r="B228" t="s">
        <v>87</v>
      </c>
      <c r="C228" t="s">
        <v>1392</v>
      </c>
      <c r="D228" t="s">
        <v>343</v>
      </c>
      <c r="F228" t="s">
        <v>9</v>
      </c>
      <c r="G228" t="s">
        <v>22</v>
      </c>
      <c r="T228">
        <f>IF(
  'Search Sheet'!$B$6 = "", 0,
  IF(
    OR(
      ISNUMBER(SEARCH(LOWER('Search Sheet'!$B$6), LOWER(C228))),
      ISNUMBER(SEARCH(LOWER('Search Sheet'!$B$6), LOWER(E228))),
      ISNUMBER(SEARCH(LOWER('Search Sheet'!$B$6), LOWER(G228)))
    ),
    1,
    0
  )
)</f>
        <v>0</v>
      </c>
    </row>
    <row r="229" spans="1:20" x14ac:dyDescent="0.2">
      <c r="A229" t="s">
        <v>1375</v>
      </c>
      <c r="B229" t="s">
        <v>967</v>
      </c>
      <c r="C229" t="s">
        <v>2007</v>
      </c>
      <c r="F229" t="s">
        <v>1076</v>
      </c>
      <c r="G229" t="s">
        <v>1396</v>
      </c>
      <c r="T229">
        <f>IF(
  'Search Sheet'!$B$6 = "", 0,
  IF(
    OR(
      ISNUMBER(SEARCH(LOWER('Search Sheet'!$B$6), LOWER(C229))),
      ISNUMBER(SEARCH(LOWER('Search Sheet'!$B$6), LOWER(E229))),
      ISNUMBER(SEARCH(LOWER('Search Sheet'!$B$6), LOWER(G229)))
    ),
    1,
    0
  )
)</f>
        <v>0</v>
      </c>
    </row>
    <row r="230" spans="1:20" x14ac:dyDescent="0.2">
      <c r="A230" t="s">
        <v>1393</v>
      </c>
      <c r="B230" t="s">
        <v>967</v>
      </c>
      <c r="C230" t="s">
        <v>1394</v>
      </c>
      <c r="F230" t="s">
        <v>1076</v>
      </c>
      <c r="G230" t="s">
        <v>1077</v>
      </c>
      <c r="T230">
        <f>IF(
  'Search Sheet'!$B$6 = "", 0,
  IF(
    OR(
      ISNUMBER(SEARCH(LOWER('Search Sheet'!$B$6), LOWER(C230))),
      ISNUMBER(SEARCH(LOWER('Search Sheet'!$B$6), LOWER(E230))),
      ISNUMBER(SEARCH(LOWER('Search Sheet'!$B$6), LOWER(G230)))
    ),
    1,
    0
  )
)</f>
        <v>0</v>
      </c>
    </row>
    <row r="231" spans="1:20" x14ac:dyDescent="0.2">
      <c r="A231" t="s">
        <v>843</v>
      </c>
      <c r="B231" t="s">
        <v>87</v>
      </c>
      <c r="C231" t="s">
        <v>1395</v>
      </c>
      <c r="D231" t="s">
        <v>349</v>
      </c>
      <c r="F231" t="s">
        <v>1076</v>
      </c>
      <c r="G231" t="s">
        <v>1396</v>
      </c>
      <c r="H231" t="s">
        <v>2273</v>
      </c>
      <c r="I231" t="s">
        <v>1397</v>
      </c>
      <c r="T231">
        <f>IF(
  'Search Sheet'!$B$6 = "", 0,
  IF(
    OR(
      ISNUMBER(SEARCH(LOWER('Search Sheet'!$B$6), LOWER(C231))),
      ISNUMBER(SEARCH(LOWER('Search Sheet'!$B$6), LOWER(E231))),
      ISNUMBER(SEARCH(LOWER('Search Sheet'!$B$6), LOWER(G231)))
    ),
    1,
    0
  )
)</f>
        <v>0</v>
      </c>
    </row>
    <row r="232" spans="1:20" x14ac:dyDescent="0.2">
      <c r="A232" t="s">
        <v>1398</v>
      </c>
      <c r="B232" t="s">
        <v>985</v>
      </c>
      <c r="C232" t="s">
        <v>1399</v>
      </c>
      <c r="D232" t="s">
        <v>2032</v>
      </c>
      <c r="E232" t="s">
        <v>2071</v>
      </c>
      <c r="F232" t="s">
        <v>9</v>
      </c>
      <c r="G232" t="s">
        <v>22</v>
      </c>
      <c r="J232" t="s">
        <v>2070</v>
      </c>
      <c r="T232">
        <f>IF(
  'Search Sheet'!$B$6 = "", 0,
  IF(
    OR(
      ISNUMBER(SEARCH(LOWER('Search Sheet'!$B$6), LOWER(C232))),
      ISNUMBER(SEARCH(LOWER('Search Sheet'!$B$6), LOWER(E232))),
      ISNUMBER(SEARCH(LOWER('Search Sheet'!$B$6), LOWER(G232)))
    ),
    1,
    0
  )
)</f>
        <v>0</v>
      </c>
    </row>
    <row r="233" spans="1:20" x14ac:dyDescent="0.2">
      <c r="A233" t="s">
        <v>1400</v>
      </c>
      <c r="B233" t="s">
        <v>985</v>
      </c>
      <c r="C233" t="s">
        <v>1401</v>
      </c>
      <c r="D233" t="s">
        <v>2068</v>
      </c>
      <c r="F233" t="s">
        <v>45</v>
      </c>
      <c r="G233" t="s">
        <v>1098</v>
      </c>
      <c r="T233">
        <f>IF(
  'Search Sheet'!$B$6 = "", 0,
  IF(
    OR(
      ISNUMBER(SEARCH(LOWER('Search Sheet'!$B$6), LOWER(C233))),
      ISNUMBER(SEARCH(LOWER('Search Sheet'!$B$6), LOWER(E233))),
      ISNUMBER(SEARCH(LOWER('Search Sheet'!$B$6), LOWER(G233)))
    ),
    1,
    0
  )
)</f>
        <v>0</v>
      </c>
    </row>
    <row r="234" spans="1:20" x14ac:dyDescent="0.2">
      <c r="A234" t="s">
        <v>1402</v>
      </c>
      <c r="B234" t="s">
        <v>101</v>
      </c>
      <c r="C234" t="s">
        <v>1403</v>
      </c>
      <c r="D234" t="s">
        <v>1152</v>
      </c>
      <c r="F234" t="s">
        <v>9</v>
      </c>
      <c r="G234" t="s">
        <v>1213</v>
      </c>
      <c r="T234">
        <f>IF(
  'Search Sheet'!$B$6 = "", 0,
  IF(
    OR(
      ISNUMBER(SEARCH(LOWER('Search Sheet'!$B$6), LOWER(C234))),
      ISNUMBER(SEARCH(LOWER('Search Sheet'!$B$6), LOWER(E234))),
      ISNUMBER(SEARCH(LOWER('Search Sheet'!$B$6), LOWER(G234)))
    ),
    1,
    0
  )
)</f>
        <v>0</v>
      </c>
    </row>
    <row r="235" spans="1:20" x14ac:dyDescent="0.2">
      <c r="A235" t="s">
        <v>1404</v>
      </c>
      <c r="B235" t="s">
        <v>985</v>
      </c>
      <c r="C235" t="s">
        <v>1405</v>
      </c>
      <c r="D235" t="s">
        <v>2032</v>
      </c>
      <c r="F235" t="s">
        <v>9</v>
      </c>
      <c r="G235" t="s">
        <v>526</v>
      </c>
      <c r="T235">
        <f>IF(
  'Search Sheet'!$B$6 = "", 0,
  IF(
    OR(
      ISNUMBER(SEARCH(LOWER('Search Sheet'!$B$6), LOWER(C235))),
      ISNUMBER(SEARCH(LOWER('Search Sheet'!$B$6), LOWER(E235))),
      ISNUMBER(SEARCH(LOWER('Search Sheet'!$B$6), LOWER(G235)))
    ),
    1,
    0
  )
)</f>
        <v>0</v>
      </c>
    </row>
    <row r="236" spans="1:20" x14ac:dyDescent="0.2">
      <c r="A236" t="s">
        <v>1406</v>
      </c>
      <c r="B236" t="s">
        <v>982</v>
      </c>
      <c r="C236" t="s">
        <v>2147</v>
      </c>
      <c r="F236" t="s">
        <v>9</v>
      </c>
      <c r="G236" t="s">
        <v>22</v>
      </c>
      <c r="H236" t="s">
        <v>1407</v>
      </c>
      <c r="T236">
        <f>IF(
  'Search Sheet'!$B$6 = "", 0,
  IF(
    OR(
      ISNUMBER(SEARCH(LOWER('Search Sheet'!$B$6), LOWER(C236))),
      ISNUMBER(SEARCH(LOWER('Search Sheet'!$B$6), LOWER(E236))),
      ISNUMBER(SEARCH(LOWER('Search Sheet'!$B$6), LOWER(G236)))
    ),
    1,
    0
  )
)</f>
        <v>0</v>
      </c>
    </row>
    <row r="237" spans="1:20" x14ac:dyDescent="0.2">
      <c r="A237" t="s">
        <v>1408</v>
      </c>
      <c r="B237" t="s">
        <v>982</v>
      </c>
      <c r="C237" t="s">
        <v>1409</v>
      </c>
      <c r="F237" t="s">
        <v>9</v>
      </c>
      <c r="G237" t="s">
        <v>22</v>
      </c>
      <c r="H237" t="s">
        <v>1410</v>
      </c>
      <c r="T237">
        <f>IF(
  'Search Sheet'!$B$6 = "", 0,
  IF(
    OR(
      ISNUMBER(SEARCH(LOWER('Search Sheet'!$B$6), LOWER(C237))),
      ISNUMBER(SEARCH(LOWER('Search Sheet'!$B$6), LOWER(E237))),
      ISNUMBER(SEARCH(LOWER('Search Sheet'!$B$6), LOWER(G237)))
    ),
    1,
    0
  )
)</f>
        <v>0</v>
      </c>
    </row>
    <row r="238" spans="1:20" x14ac:dyDescent="0.2">
      <c r="A238" t="s">
        <v>1411</v>
      </c>
      <c r="B238" t="s">
        <v>87</v>
      </c>
      <c r="C238" t="s">
        <v>1412</v>
      </c>
      <c r="D238" t="s">
        <v>760</v>
      </c>
      <c r="E238" t="s">
        <v>1413</v>
      </c>
      <c r="F238" t="s">
        <v>9</v>
      </c>
      <c r="G238" t="s">
        <v>22</v>
      </c>
      <c r="T238">
        <f>IF(
  'Search Sheet'!$B$6 = "", 0,
  IF(
    OR(
      ISNUMBER(SEARCH(LOWER('Search Sheet'!$B$6), LOWER(C238))),
      ISNUMBER(SEARCH(LOWER('Search Sheet'!$B$6), LOWER(E238))),
      ISNUMBER(SEARCH(LOWER('Search Sheet'!$B$6), LOWER(G238)))
    ),
    1,
    0
  )
)</f>
        <v>0</v>
      </c>
    </row>
    <row r="239" spans="1:20" x14ac:dyDescent="0.2">
      <c r="A239" t="s">
        <v>1414</v>
      </c>
      <c r="B239" t="s">
        <v>87</v>
      </c>
      <c r="C239" t="s">
        <v>1415</v>
      </c>
      <c r="D239" t="s">
        <v>349</v>
      </c>
      <c r="E239" t="s">
        <v>1416</v>
      </c>
      <c r="F239" t="s">
        <v>9</v>
      </c>
      <c r="G239" t="s">
        <v>22</v>
      </c>
      <c r="T239">
        <f>IF(
  'Search Sheet'!$B$6 = "", 0,
  IF(
    OR(
      ISNUMBER(SEARCH(LOWER('Search Sheet'!$B$6), LOWER(C239))),
      ISNUMBER(SEARCH(LOWER('Search Sheet'!$B$6), LOWER(E239))),
      ISNUMBER(SEARCH(LOWER('Search Sheet'!$B$6), LOWER(G239)))
    ),
    1,
    0
  )
)</f>
        <v>0</v>
      </c>
    </row>
    <row r="240" spans="1:20" x14ac:dyDescent="0.2">
      <c r="A240" t="s">
        <v>1417</v>
      </c>
      <c r="B240" t="s">
        <v>87</v>
      </c>
      <c r="C240" t="s">
        <v>1418</v>
      </c>
      <c r="D240" t="s">
        <v>349</v>
      </c>
      <c r="E240" t="s">
        <v>1419</v>
      </c>
      <c r="F240" t="s">
        <v>9</v>
      </c>
      <c r="G240" t="s">
        <v>22</v>
      </c>
      <c r="T240">
        <f>IF(
  'Search Sheet'!$B$6 = "", 0,
  IF(
    OR(
      ISNUMBER(SEARCH(LOWER('Search Sheet'!$B$6), LOWER(C240))),
      ISNUMBER(SEARCH(LOWER('Search Sheet'!$B$6), LOWER(E240))),
      ISNUMBER(SEARCH(LOWER('Search Sheet'!$B$6), LOWER(G240)))
    ),
    1,
    0
  )
)</f>
        <v>0</v>
      </c>
    </row>
    <row r="241" spans="1:20" x14ac:dyDescent="0.2">
      <c r="A241" t="s">
        <v>1420</v>
      </c>
      <c r="B241" t="s">
        <v>87</v>
      </c>
      <c r="C241" t="s">
        <v>1421</v>
      </c>
      <c r="E241" t="s">
        <v>1422</v>
      </c>
      <c r="F241" t="s">
        <v>9</v>
      </c>
      <c r="G241" t="s">
        <v>22</v>
      </c>
      <c r="T241">
        <f>IF(
  'Search Sheet'!$B$6 = "", 0,
  IF(
    OR(
      ISNUMBER(SEARCH(LOWER('Search Sheet'!$B$6), LOWER(C241))),
      ISNUMBER(SEARCH(LOWER('Search Sheet'!$B$6), LOWER(E241))),
      ISNUMBER(SEARCH(LOWER('Search Sheet'!$B$6), LOWER(G241)))
    ),
    1,
    0
  )
)</f>
        <v>0</v>
      </c>
    </row>
    <row r="242" spans="1:20" x14ac:dyDescent="0.2">
      <c r="A242" t="s">
        <v>1423</v>
      </c>
      <c r="B242" t="s">
        <v>967</v>
      </c>
      <c r="C242" t="s">
        <v>1424</v>
      </c>
      <c r="F242" t="s">
        <v>852</v>
      </c>
      <c r="G242" t="s">
        <v>1311</v>
      </c>
      <c r="T242">
        <f>IF(
  'Search Sheet'!$B$6 = "", 0,
  IF(
    OR(
      ISNUMBER(SEARCH(LOWER('Search Sheet'!$B$6), LOWER(C242))),
      ISNUMBER(SEARCH(LOWER('Search Sheet'!$B$6), LOWER(E242))),
      ISNUMBER(SEARCH(LOWER('Search Sheet'!$B$6), LOWER(G242)))
    ),
    1,
    0
  )
)</f>
        <v>0</v>
      </c>
    </row>
    <row r="243" spans="1:20" x14ac:dyDescent="0.2">
      <c r="A243" t="s">
        <v>1425</v>
      </c>
      <c r="B243" t="s">
        <v>967</v>
      </c>
      <c r="C243" t="s">
        <v>1426</v>
      </c>
      <c r="F243" t="s">
        <v>852</v>
      </c>
      <c r="G243" t="s">
        <v>1311</v>
      </c>
      <c r="T243">
        <f>IF(
  'Search Sheet'!$B$6 = "", 0,
  IF(
    OR(
      ISNUMBER(SEARCH(LOWER('Search Sheet'!$B$6), LOWER(C243))),
      ISNUMBER(SEARCH(LOWER('Search Sheet'!$B$6), LOWER(E243))),
      ISNUMBER(SEARCH(LOWER('Search Sheet'!$B$6), LOWER(G243)))
    ),
    1,
    0
  )
)</f>
        <v>0</v>
      </c>
    </row>
    <row r="244" spans="1:20" x14ac:dyDescent="0.2">
      <c r="A244" t="s">
        <v>1427</v>
      </c>
      <c r="B244" t="s">
        <v>967</v>
      </c>
      <c r="C244" t="s">
        <v>1428</v>
      </c>
      <c r="F244" t="s">
        <v>852</v>
      </c>
      <c r="G244" t="s">
        <v>1311</v>
      </c>
      <c r="T244">
        <f>IF(
  'Search Sheet'!$B$6 = "", 0,
  IF(
    OR(
      ISNUMBER(SEARCH(LOWER('Search Sheet'!$B$6), LOWER(C244))),
      ISNUMBER(SEARCH(LOWER('Search Sheet'!$B$6), LOWER(E244))),
      ISNUMBER(SEARCH(LOWER('Search Sheet'!$B$6), LOWER(G244)))
    ),
    1,
    0
  )
)</f>
        <v>0</v>
      </c>
    </row>
    <row r="245" spans="1:20" x14ac:dyDescent="0.2">
      <c r="A245" t="s">
        <v>2209</v>
      </c>
      <c r="B245" t="s">
        <v>31</v>
      </c>
      <c r="C245" t="s">
        <v>2210</v>
      </c>
      <c r="D245" t="s">
        <v>343</v>
      </c>
      <c r="F245" t="s">
        <v>9</v>
      </c>
      <c r="G245" t="s">
        <v>526</v>
      </c>
      <c r="H245" t="s">
        <v>2211</v>
      </c>
      <c r="N245" t="s">
        <v>2212</v>
      </c>
      <c r="O245" t="s">
        <v>2213</v>
      </c>
      <c r="P245" t="s">
        <v>502</v>
      </c>
      <c r="Q245" t="s">
        <v>638</v>
      </c>
      <c r="T245">
        <f>IF(
  'Search Sheet'!$B$6 = "", 0,
  IF(
    OR(
      ISNUMBER(SEARCH(LOWER('Search Sheet'!$B$6), LOWER(C245))),
      ISNUMBER(SEARCH(LOWER('Search Sheet'!$B$6), LOWER(E245))),
      ISNUMBER(SEARCH(LOWER('Search Sheet'!$B$6), LOWER(G245)))
    ),
    1,
    0
  )
)</f>
        <v>0</v>
      </c>
    </row>
    <row r="246" spans="1:20" x14ac:dyDescent="0.2">
      <c r="A246" t="s">
        <v>1429</v>
      </c>
      <c r="B246" t="s">
        <v>985</v>
      </c>
      <c r="C246" t="s">
        <v>2046</v>
      </c>
      <c r="D246" t="s">
        <v>2032</v>
      </c>
      <c r="F246" t="s">
        <v>9</v>
      </c>
      <c r="G246" t="s">
        <v>1103</v>
      </c>
      <c r="T246">
        <f>IF(
  'Search Sheet'!$B$6 = "", 0,
  IF(
    OR(
      ISNUMBER(SEARCH(LOWER('Search Sheet'!$B$6), LOWER(C246))),
      ISNUMBER(SEARCH(LOWER('Search Sheet'!$B$6), LOWER(E246))),
      ISNUMBER(SEARCH(LOWER('Search Sheet'!$B$6), LOWER(G246)))
    ),
    1,
    0
  )
)</f>
        <v>0</v>
      </c>
    </row>
    <row r="247" spans="1:20" x14ac:dyDescent="0.2">
      <c r="A247" t="s">
        <v>1500</v>
      </c>
      <c r="B247" t="s">
        <v>111</v>
      </c>
      <c r="C247" t="s">
        <v>2077</v>
      </c>
      <c r="D247" t="s">
        <v>2359</v>
      </c>
      <c r="F247" t="s">
        <v>9</v>
      </c>
      <c r="G247" t="s">
        <v>22</v>
      </c>
      <c r="H247" t="s">
        <v>1501</v>
      </c>
      <c r="T247">
        <f>IF(
  'Search Sheet'!$B$6 = "", 0,
  IF(
    OR(
      ISNUMBER(SEARCH(LOWER('Search Sheet'!$B$6), LOWER(C247))),
      ISNUMBER(SEARCH(LOWER('Search Sheet'!$B$6), LOWER(E247))),
      ISNUMBER(SEARCH(LOWER('Search Sheet'!$B$6), LOWER(G247)))
    ),
    1,
    0
  )
)</f>
        <v>0</v>
      </c>
    </row>
    <row r="248" spans="1:20" x14ac:dyDescent="0.2">
      <c r="A248" t="s">
        <v>1432</v>
      </c>
      <c r="B248" t="s">
        <v>967</v>
      </c>
      <c r="C248" t="s">
        <v>1433</v>
      </c>
      <c r="F248" t="s">
        <v>42</v>
      </c>
      <c r="G248" t="s">
        <v>1147</v>
      </c>
      <c r="T248">
        <f>IF(
  'Search Sheet'!$B$6 = "", 0,
  IF(
    OR(
      ISNUMBER(SEARCH(LOWER('Search Sheet'!$B$6), LOWER(C248))),
      ISNUMBER(SEARCH(LOWER('Search Sheet'!$B$6), LOWER(E248))),
      ISNUMBER(SEARCH(LOWER('Search Sheet'!$B$6), LOWER(G248)))
    ),
    1,
    0
  )
)</f>
        <v>0</v>
      </c>
    </row>
    <row r="249" spans="1:20" x14ac:dyDescent="0.2">
      <c r="A249" t="s">
        <v>65</v>
      </c>
      <c r="B249" t="s">
        <v>1061</v>
      </c>
      <c r="C249" t="s">
        <v>66</v>
      </c>
      <c r="F249" t="s">
        <v>9</v>
      </c>
      <c r="J249" t="s">
        <v>905</v>
      </c>
      <c r="N249" t="s">
        <v>401</v>
      </c>
      <c r="O249" t="s">
        <v>402</v>
      </c>
      <c r="P249" t="s">
        <v>403</v>
      </c>
      <c r="Q249" t="s">
        <v>404</v>
      </c>
      <c r="T249">
        <f>IF(
  'Search Sheet'!$B$6 = "", 0,
  IF(
    OR(
      ISNUMBER(SEARCH(LOWER('Search Sheet'!$B$6), LOWER(C249))),
      ISNUMBER(SEARCH(LOWER('Search Sheet'!$B$6), LOWER(E249))),
      ISNUMBER(SEARCH(LOWER('Search Sheet'!$B$6), LOWER(G249)))
    ),
    1,
    0
  )
)</f>
        <v>0</v>
      </c>
    </row>
    <row r="250" spans="1:20" x14ac:dyDescent="0.2">
      <c r="A250" t="s">
        <v>883</v>
      </c>
      <c r="B250" t="s">
        <v>168</v>
      </c>
      <c r="C250" t="s">
        <v>1434</v>
      </c>
      <c r="D250" t="s">
        <v>343</v>
      </c>
      <c r="F250" t="s">
        <v>9</v>
      </c>
      <c r="G250" t="s">
        <v>540</v>
      </c>
      <c r="H250" t="s">
        <v>194</v>
      </c>
      <c r="I250" t="s">
        <v>649</v>
      </c>
      <c r="N250" t="s">
        <v>650</v>
      </c>
      <c r="O250" t="s">
        <v>651</v>
      </c>
      <c r="P250" t="s">
        <v>353</v>
      </c>
      <c r="T250">
        <f>IF(
  'Search Sheet'!$B$6 = "", 0,
  IF(
    OR(
      ISNUMBER(SEARCH(LOWER('Search Sheet'!$B$6), LOWER(C250))),
      ISNUMBER(SEARCH(LOWER('Search Sheet'!$B$6), LOWER(E250))),
      ISNUMBER(SEARCH(LOWER('Search Sheet'!$B$6), LOWER(G250)))
    ),
    1,
    0
  )
)</f>
        <v>0</v>
      </c>
    </row>
    <row r="251" spans="1:20" x14ac:dyDescent="0.2">
      <c r="A251" t="s">
        <v>1435</v>
      </c>
      <c r="B251" t="s">
        <v>168</v>
      </c>
      <c r="C251" t="s">
        <v>1436</v>
      </c>
      <c r="D251" t="s">
        <v>343</v>
      </c>
      <c r="F251" t="s">
        <v>9</v>
      </c>
      <c r="G251" t="s">
        <v>540</v>
      </c>
      <c r="H251" t="s">
        <v>2412</v>
      </c>
      <c r="I251" t="s">
        <v>1437</v>
      </c>
      <c r="T251">
        <f>IF(
  'Search Sheet'!$B$6 = "", 0,
  IF(
    OR(
      ISNUMBER(SEARCH(LOWER('Search Sheet'!$B$6), LOWER(C251))),
      ISNUMBER(SEARCH(LOWER('Search Sheet'!$B$6), LOWER(E251))),
      ISNUMBER(SEARCH(LOWER('Search Sheet'!$B$6), LOWER(G251)))
    ),
    1,
    0
  )
)</f>
        <v>0</v>
      </c>
    </row>
    <row r="252" spans="1:20" x14ac:dyDescent="0.2">
      <c r="A252" t="s">
        <v>1438</v>
      </c>
      <c r="B252" t="s">
        <v>168</v>
      </c>
      <c r="C252" t="s">
        <v>1439</v>
      </c>
      <c r="D252" t="s">
        <v>343</v>
      </c>
      <c r="F252" t="s">
        <v>9</v>
      </c>
      <c r="G252" t="s">
        <v>540</v>
      </c>
      <c r="H252" t="s">
        <v>2413</v>
      </c>
      <c r="I252" t="s">
        <v>1440</v>
      </c>
      <c r="T252">
        <f>IF(
  'Search Sheet'!$B$6 = "", 0,
  IF(
    OR(
      ISNUMBER(SEARCH(LOWER('Search Sheet'!$B$6), LOWER(C252))),
      ISNUMBER(SEARCH(LOWER('Search Sheet'!$B$6), LOWER(E252))),
      ISNUMBER(SEARCH(LOWER('Search Sheet'!$B$6), LOWER(G252)))
    ),
    1,
    0
  )
)</f>
        <v>0</v>
      </c>
    </row>
    <row r="253" spans="1:20" x14ac:dyDescent="0.2">
      <c r="A253" t="s">
        <v>1441</v>
      </c>
      <c r="B253" t="s">
        <v>168</v>
      </c>
      <c r="C253" t="s">
        <v>1442</v>
      </c>
      <c r="D253" t="s">
        <v>343</v>
      </c>
      <c r="F253" t="s">
        <v>9</v>
      </c>
      <c r="G253" t="s">
        <v>540</v>
      </c>
      <c r="H253" t="s">
        <v>2413</v>
      </c>
      <c r="I253" t="s">
        <v>1440</v>
      </c>
      <c r="T253">
        <f>IF(
  'Search Sheet'!$B$6 = "", 0,
  IF(
    OR(
      ISNUMBER(SEARCH(LOWER('Search Sheet'!$B$6), LOWER(C253))),
      ISNUMBER(SEARCH(LOWER('Search Sheet'!$B$6), LOWER(E253))),
      ISNUMBER(SEARCH(LOWER('Search Sheet'!$B$6), LOWER(G253)))
    ),
    1,
    0
  )
)</f>
        <v>0</v>
      </c>
    </row>
    <row r="254" spans="1:20" x14ac:dyDescent="0.2">
      <c r="A254" t="s">
        <v>1443</v>
      </c>
      <c r="B254" t="s">
        <v>168</v>
      </c>
      <c r="C254" t="s">
        <v>1444</v>
      </c>
      <c r="D254" t="s">
        <v>343</v>
      </c>
      <c r="F254" t="s">
        <v>9</v>
      </c>
      <c r="G254" t="s">
        <v>540</v>
      </c>
      <c r="H254" t="s">
        <v>2413</v>
      </c>
      <c r="I254" t="s">
        <v>1440</v>
      </c>
      <c r="T254">
        <f>IF(
  'Search Sheet'!$B$6 = "", 0,
  IF(
    OR(
      ISNUMBER(SEARCH(LOWER('Search Sheet'!$B$6), LOWER(C254))),
      ISNUMBER(SEARCH(LOWER('Search Sheet'!$B$6), LOWER(E254))),
      ISNUMBER(SEARCH(LOWER('Search Sheet'!$B$6), LOWER(G254)))
    ),
    1,
    0
  )
)</f>
        <v>0</v>
      </c>
    </row>
    <row r="255" spans="1:20" x14ac:dyDescent="0.2">
      <c r="A255" t="s">
        <v>934</v>
      </c>
      <c r="B255" t="s">
        <v>168</v>
      </c>
      <c r="C255" t="s">
        <v>2013</v>
      </c>
      <c r="D255" t="s">
        <v>343</v>
      </c>
      <c r="F255" t="s">
        <v>9</v>
      </c>
      <c r="G255" t="s">
        <v>540</v>
      </c>
      <c r="H255" t="s">
        <v>216</v>
      </c>
      <c r="I255" t="s">
        <v>1440</v>
      </c>
      <c r="N255" t="s">
        <v>744</v>
      </c>
      <c r="O255" t="s">
        <v>745</v>
      </c>
      <c r="P255" t="s">
        <v>338</v>
      </c>
      <c r="Q255" t="s">
        <v>519</v>
      </c>
      <c r="T255">
        <f>IF(
  'Search Sheet'!$B$6 = "", 0,
  IF(
    OR(
      ISNUMBER(SEARCH(LOWER('Search Sheet'!$B$6), LOWER(C255))),
      ISNUMBER(SEARCH(LOWER('Search Sheet'!$B$6), LOWER(E255))),
      ISNUMBER(SEARCH(LOWER('Search Sheet'!$B$6), LOWER(G255)))
    ),
    1,
    0
  )
)</f>
        <v>0</v>
      </c>
    </row>
    <row r="256" spans="1:20" x14ac:dyDescent="0.2">
      <c r="A256" t="s">
        <v>942</v>
      </c>
      <c r="B256" t="s">
        <v>87</v>
      </c>
      <c r="C256" t="s">
        <v>1445</v>
      </c>
      <c r="D256" t="s">
        <v>343</v>
      </c>
      <c r="F256" t="s">
        <v>9</v>
      </c>
      <c r="G256" t="s">
        <v>311</v>
      </c>
      <c r="H256" t="s">
        <v>195</v>
      </c>
      <c r="I256" t="s">
        <v>652</v>
      </c>
      <c r="J256" t="s">
        <v>1385</v>
      </c>
      <c r="N256" t="s">
        <v>653</v>
      </c>
      <c r="O256" t="s">
        <v>654</v>
      </c>
      <c r="P256" t="s">
        <v>279</v>
      </c>
      <c r="Q256" t="s">
        <v>655</v>
      </c>
      <c r="T256">
        <f>IF(
  'Search Sheet'!$B$6 = "", 0,
  IF(
    OR(
      ISNUMBER(SEARCH(LOWER('Search Sheet'!$B$6), LOWER(C256))),
      ISNUMBER(SEARCH(LOWER('Search Sheet'!$B$6), LOWER(E256))),
      ISNUMBER(SEARCH(LOWER('Search Sheet'!$B$6), LOWER(G256)))
    ),
    1,
    0
  )
)</f>
        <v>0</v>
      </c>
    </row>
    <row r="257" spans="1:20" x14ac:dyDescent="0.2">
      <c r="A257" t="s">
        <v>871</v>
      </c>
      <c r="B257" t="s">
        <v>87</v>
      </c>
      <c r="C257" t="s">
        <v>1446</v>
      </c>
      <c r="D257" t="s">
        <v>349</v>
      </c>
      <c r="F257" t="s">
        <v>9</v>
      </c>
      <c r="G257" t="s">
        <v>1103</v>
      </c>
      <c r="H257" t="s">
        <v>2303</v>
      </c>
      <c r="I257" t="s">
        <v>1447</v>
      </c>
      <c r="T257">
        <f>IF(
  'Search Sheet'!$B$6 = "", 0,
  IF(
    OR(
      ISNUMBER(SEARCH(LOWER('Search Sheet'!$B$6), LOWER(C257))),
      ISNUMBER(SEARCH(LOWER('Search Sheet'!$B$6), LOWER(E257))),
      ISNUMBER(SEARCH(LOWER('Search Sheet'!$B$6), LOWER(G257)))
    ),
    1,
    0
  )
)</f>
        <v>0</v>
      </c>
    </row>
    <row r="258" spans="1:20" x14ac:dyDescent="0.2">
      <c r="A258" t="s">
        <v>1448</v>
      </c>
      <c r="B258" t="s">
        <v>87</v>
      </c>
      <c r="C258" t="s">
        <v>1449</v>
      </c>
      <c r="D258" t="s">
        <v>343</v>
      </c>
      <c r="F258" t="s">
        <v>9</v>
      </c>
      <c r="G258" t="s">
        <v>22</v>
      </c>
      <c r="T258">
        <f>IF(
  'Search Sheet'!$B$6 = "", 0,
  IF(
    OR(
      ISNUMBER(SEARCH(LOWER('Search Sheet'!$B$6), LOWER(C258))),
      ISNUMBER(SEARCH(LOWER('Search Sheet'!$B$6), LOWER(E258))),
      ISNUMBER(SEARCH(LOWER('Search Sheet'!$B$6), LOWER(G258)))
    ),
    1,
    0
  )
)</f>
        <v>0</v>
      </c>
    </row>
    <row r="259" spans="1:20" x14ac:dyDescent="0.2">
      <c r="A259" t="s">
        <v>1883</v>
      </c>
      <c r="B259" t="s">
        <v>87</v>
      </c>
      <c r="C259" t="s">
        <v>2276</v>
      </c>
      <c r="D259" t="s">
        <v>343</v>
      </c>
      <c r="F259" t="s">
        <v>9</v>
      </c>
      <c r="G259" t="s">
        <v>22</v>
      </c>
      <c r="T259">
        <f>IF(
  'Search Sheet'!$B$6 = "", 0,
  IF(
    OR(
      ISNUMBER(SEARCH(LOWER('Search Sheet'!$B$6), LOWER(C259))),
      ISNUMBER(SEARCH(LOWER('Search Sheet'!$B$6), LOWER(E259))),
      ISNUMBER(SEARCH(LOWER('Search Sheet'!$B$6), LOWER(G259)))
    ),
    1,
    0
  )
)</f>
        <v>0</v>
      </c>
    </row>
    <row r="260" spans="1:20" x14ac:dyDescent="0.2">
      <c r="A260" t="s">
        <v>946</v>
      </c>
      <c r="B260" t="s">
        <v>87</v>
      </c>
      <c r="C260" t="s">
        <v>1450</v>
      </c>
      <c r="D260" t="s">
        <v>349</v>
      </c>
      <c r="F260" t="s">
        <v>9</v>
      </c>
      <c r="G260" t="s">
        <v>1103</v>
      </c>
      <c r="H260" t="s">
        <v>196</v>
      </c>
      <c r="I260" t="s">
        <v>656</v>
      </c>
      <c r="N260" t="s">
        <v>657</v>
      </c>
      <c r="O260" t="s">
        <v>658</v>
      </c>
      <c r="P260" t="s">
        <v>338</v>
      </c>
      <c r="Q260" t="s">
        <v>659</v>
      </c>
      <c r="T260">
        <f>IF(
  'Search Sheet'!$B$6 = "", 0,
  IF(
    OR(
      ISNUMBER(SEARCH(LOWER('Search Sheet'!$B$6), LOWER(C260))),
      ISNUMBER(SEARCH(LOWER('Search Sheet'!$B$6), LOWER(E260))),
      ISNUMBER(SEARCH(LOWER('Search Sheet'!$B$6), LOWER(G260)))
    ),
    1,
    0
  )
)</f>
        <v>0</v>
      </c>
    </row>
    <row r="261" spans="1:20" x14ac:dyDescent="0.2">
      <c r="A261" t="s">
        <v>947</v>
      </c>
      <c r="B261" t="s">
        <v>87</v>
      </c>
      <c r="C261" t="s">
        <v>197</v>
      </c>
      <c r="D261" t="s">
        <v>343</v>
      </c>
      <c r="F261" t="s">
        <v>9</v>
      </c>
      <c r="G261" t="s">
        <v>22</v>
      </c>
      <c r="H261" t="s">
        <v>198</v>
      </c>
      <c r="I261" t="s">
        <v>198</v>
      </c>
      <c r="N261" t="s">
        <v>660</v>
      </c>
      <c r="O261" t="s">
        <v>661</v>
      </c>
      <c r="P261" t="s">
        <v>382</v>
      </c>
      <c r="Q261" t="s">
        <v>662</v>
      </c>
      <c r="T261">
        <f>IF(
  'Search Sheet'!$B$6 = "", 0,
  IF(
    OR(
      ISNUMBER(SEARCH(LOWER('Search Sheet'!$B$6), LOWER(C261))),
      ISNUMBER(SEARCH(LOWER('Search Sheet'!$B$6), LOWER(E261))),
      ISNUMBER(SEARCH(LOWER('Search Sheet'!$B$6), LOWER(G261)))
    ),
    1,
    0
  )
)</f>
        <v>0</v>
      </c>
    </row>
    <row r="262" spans="1:20" x14ac:dyDescent="0.2">
      <c r="A262" t="s">
        <v>1451</v>
      </c>
      <c r="B262" t="s">
        <v>87</v>
      </c>
      <c r="C262" t="s">
        <v>1452</v>
      </c>
      <c r="D262" t="s">
        <v>349</v>
      </c>
      <c r="F262" t="s">
        <v>9</v>
      </c>
      <c r="G262" t="s">
        <v>807</v>
      </c>
      <c r="T262">
        <f>IF(
  'Search Sheet'!$B$6 = "", 0,
  IF(
    OR(
      ISNUMBER(SEARCH(LOWER('Search Sheet'!$B$6), LOWER(C262))),
      ISNUMBER(SEARCH(LOWER('Search Sheet'!$B$6), LOWER(E262))),
      ISNUMBER(SEARCH(LOWER('Search Sheet'!$B$6), LOWER(G262)))
    ),
    1,
    0
  )
)</f>
        <v>0</v>
      </c>
    </row>
    <row r="263" spans="1:20" x14ac:dyDescent="0.2">
      <c r="A263" t="s">
        <v>1947</v>
      </c>
      <c r="B263" t="s">
        <v>111</v>
      </c>
      <c r="C263" t="s">
        <v>2113</v>
      </c>
      <c r="F263" t="s">
        <v>9</v>
      </c>
      <c r="G263" t="s">
        <v>311</v>
      </c>
      <c r="T263">
        <f>IF(
  'Search Sheet'!$B$6 = "", 0,
  IF(
    OR(
      ISNUMBER(SEARCH(LOWER('Search Sheet'!$B$6), LOWER(C263))),
      ISNUMBER(SEARCH(LOWER('Search Sheet'!$B$6), LOWER(E263))),
      ISNUMBER(SEARCH(LOWER('Search Sheet'!$B$6), LOWER(G263)))
    ),
    1,
    0
  )
)</f>
        <v>0</v>
      </c>
    </row>
    <row r="264" spans="1:20" x14ac:dyDescent="0.2">
      <c r="A264" t="s">
        <v>1453</v>
      </c>
      <c r="B264" t="s">
        <v>168</v>
      </c>
      <c r="C264" t="s">
        <v>1454</v>
      </c>
      <c r="D264" t="s">
        <v>349</v>
      </c>
      <c r="F264" t="s">
        <v>9</v>
      </c>
      <c r="G264" t="s">
        <v>540</v>
      </c>
      <c r="H264" t="s">
        <v>2403</v>
      </c>
      <c r="I264" t="s">
        <v>1278</v>
      </c>
      <c r="T264">
        <f>IF(
  'Search Sheet'!$B$6 = "", 0,
  IF(
    OR(
      ISNUMBER(SEARCH(LOWER('Search Sheet'!$B$6), LOWER(C264))),
      ISNUMBER(SEARCH(LOWER('Search Sheet'!$B$6), LOWER(E264))),
      ISNUMBER(SEARCH(LOWER('Search Sheet'!$B$6), LOWER(G264)))
    ),
    1,
    0
  )
)</f>
        <v>0</v>
      </c>
    </row>
    <row r="265" spans="1:20" x14ac:dyDescent="0.2">
      <c r="A265" t="s">
        <v>1232</v>
      </c>
      <c r="B265" t="s">
        <v>111</v>
      </c>
      <c r="C265" t="s">
        <v>2126</v>
      </c>
      <c r="D265" t="s">
        <v>2354</v>
      </c>
      <c r="F265" t="s">
        <v>852</v>
      </c>
      <c r="T265">
        <f>IF(
  'Search Sheet'!$B$6 = "", 0,
  IF(
    OR(
      ISNUMBER(SEARCH(LOWER('Search Sheet'!$B$6), LOWER(C265))),
      ISNUMBER(SEARCH(LOWER('Search Sheet'!$B$6), LOWER(E265))),
      ISNUMBER(SEARCH(LOWER('Search Sheet'!$B$6), LOWER(G265)))
    ),
    1,
    0
  )
)</f>
        <v>0</v>
      </c>
    </row>
    <row r="266" spans="1:20" x14ac:dyDescent="0.2">
      <c r="A266" t="s">
        <v>1455</v>
      </c>
      <c r="B266" t="s">
        <v>87</v>
      </c>
      <c r="C266" t="s">
        <v>1456</v>
      </c>
      <c r="F266" t="s">
        <v>9</v>
      </c>
      <c r="G266" t="s">
        <v>1294</v>
      </c>
      <c r="T266">
        <f>IF(
  'Search Sheet'!$B$6 = "", 0,
  IF(
    OR(
      ISNUMBER(SEARCH(LOWER('Search Sheet'!$B$6), LOWER(C266))),
      ISNUMBER(SEARCH(LOWER('Search Sheet'!$B$6), LOWER(E266))),
      ISNUMBER(SEARCH(LOWER('Search Sheet'!$B$6), LOWER(G266)))
    ),
    1,
    0
  )
)</f>
        <v>0</v>
      </c>
    </row>
    <row r="267" spans="1:20" x14ac:dyDescent="0.2">
      <c r="A267" t="s">
        <v>1457</v>
      </c>
      <c r="B267" t="s">
        <v>101</v>
      </c>
      <c r="C267" t="s">
        <v>1458</v>
      </c>
      <c r="D267" t="s">
        <v>1152</v>
      </c>
      <c r="F267" t="s">
        <v>9</v>
      </c>
      <c r="G267" t="s">
        <v>1136</v>
      </c>
      <c r="T267">
        <f>IF(
  'Search Sheet'!$B$6 = "", 0,
  IF(
    OR(
      ISNUMBER(SEARCH(LOWER('Search Sheet'!$B$6), LOWER(C267))),
      ISNUMBER(SEARCH(LOWER('Search Sheet'!$B$6), LOWER(E267))),
      ISNUMBER(SEARCH(LOWER('Search Sheet'!$B$6), LOWER(G267)))
    ),
    1,
    0
  )
)</f>
        <v>0</v>
      </c>
    </row>
    <row r="268" spans="1:20" x14ac:dyDescent="0.2">
      <c r="A268" t="s">
        <v>949</v>
      </c>
      <c r="B268" t="s">
        <v>87</v>
      </c>
      <c r="C268" t="s">
        <v>2326</v>
      </c>
      <c r="D268" t="s">
        <v>349</v>
      </c>
      <c r="F268" t="s">
        <v>9</v>
      </c>
      <c r="G268" t="s">
        <v>1103</v>
      </c>
      <c r="H268" t="s">
        <v>1460</v>
      </c>
      <c r="I268" t="s">
        <v>666</v>
      </c>
      <c r="N268" t="s">
        <v>667</v>
      </c>
      <c r="O268" t="s">
        <v>668</v>
      </c>
      <c r="P268" t="s">
        <v>295</v>
      </c>
      <c r="Q268" t="s">
        <v>669</v>
      </c>
      <c r="T268">
        <f>IF(
  'Search Sheet'!$B$6 = "", 0,
  IF(
    OR(
      ISNUMBER(SEARCH(LOWER('Search Sheet'!$B$6), LOWER(C268))),
      ISNUMBER(SEARCH(LOWER('Search Sheet'!$B$6), LOWER(E268))),
      ISNUMBER(SEARCH(LOWER('Search Sheet'!$B$6), LOWER(G268)))
    ),
    1,
    0
  )
)</f>
        <v>0</v>
      </c>
    </row>
    <row r="269" spans="1:20" x14ac:dyDescent="0.2">
      <c r="A269" t="s">
        <v>948</v>
      </c>
      <c r="B269" t="s">
        <v>87</v>
      </c>
      <c r="C269" t="s">
        <v>1459</v>
      </c>
      <c r="D269" t="s">
        <v>349</v>
      </c>
      <c r="F269" t="s">
        <v>9</v>
      </c>
      <c r="G269" t="s">
        <v>1103</v>
      </c>
      <c r="H269" t="s">
        <v>1460</v>
      </c>
      <c r="I269" t="s">
        <v>1461</v>
      </c>
      <c r="N269" t="s">
        <v>663</v>
      </c>
      <c r="O269" t="s">
        <v>664</v>
      </c>
      <c r="P269" t="s">
        <v>347</v>
      </c>
      <c r="Q269" t="s">
        <v>665</v>
      </c>
      <c r="T269">
        <f>IF(
  'Search Sheet'!$B$6 = "", 0,
  IF(
    OR(
      ISNUMBER(SEARCH(LOWER('Search Sheet'!$B$6), LOWER(C269))),
      ISNUMBER(SEARCH(LOWER('Search Sheet'!$B$6), LOWER(E269))),
      ISNUMBER(SEARCH(LOWER('Search Sheet'!$B$6), LOWER(G269)))
    ),
    1,
    0
  )
)</f>
        <v>0</v>
      </c>
    </row>
    <row r="270" spans="1:20" x14ac:dyDescent="0.2">
      <c r="A270" t="s">
        <v>1462</v>
      </c>
      <c r="B270" t="s">
        <v>168</v>
      </c>
      <c r="C270" t="s">
        <v>1463</v>
      </c>
      <c r="D270" t="s">
        <v>343</v>
      </c>
      <c r="F270" t="s">
        <v>9</v>
      </c>
      <c r="G270" t="s">
        <v>540</v>
      </c>
      <c r="H270" t="s">
        <v>2398</v>
      </c>
      <c r="I270" t="s">
        <v>1464</v>
      </c>
      <c r="T270">
        <f>IF(
  'Search Sheet'!$B$6 = "", 0,
  IF(
    OR(
      ISNUMBER(SEARCH(LOWER('Search Sheet'!$B$6), LOWER(C270))),
      ISNUMBER(SEARCH(LOWER('Search Sheet'!$B$6), LOWER(E270))),
      ISNUMBER(SEARCH(LOWER('Search Sheet'!$B$6), LOWER(G270)))
    ),
    1,
    0
  )
)</f>
        <v>0</v>
      </c>
    </row>
    <row r="271" spans="1:20" x14ac:dyDescent="0.2">
      <c r="A271" t="s">
        <v>125</v>
      </c>
      <c r="B271" t="s">
        <v>111</v>
      </c>
      <c r="C271" t="s">
        <v>126</v>
      </c>
      <c r="D271" t="s">
        <v>2354</v>
      </c>
      <c r="F271" t="s">
        <v>9</v>
      </c>
      <c r="G271" t="s">
        <v>22</v>
      </c>
      <c r="H271" t="s">
        <v>1465</v>
      </c>
      <c r="N271" t="s">
        <v>475</v>
      </c>
      <c r="O271" t="s">
        <v>476</v>
      </c>
      <c r="P271" t="s">
        <v>321</v>
      </c>
      <c r="Q271" t="s">
        <v>477</v>
      </c>
      <c r="T271">
        <f>IF(
  'Search Sheet'!$B$6 = "", 0,
  IF(
    OR(
      ISNUMBER(SEARCH(LOWER('Search Sheet'!$B$6), LOWER(C271))),
      ISNUMBER(SEARCH(LOWER('Search Sheet'!$B$6), LOWER(E271))),
      ISNUMBER(SEARCH(LOWER('Search Sheet'!$B$6), LOWER(G271)))
    ),
    1,
    0
  )
)</f>
        <v>0</v>
      </c>
    </row>
    <row r="272" spans="1:20" x14ac:dyDescent="0.2">
      <c r="A272" t="s">
        <v>1466</v>
      </c>
      <c r="B272" t="s">
        <v>87</v>
      </c>
      <c r="C272" t="s">
        <v>1467</v>
      </c>
      <c r="D272" t="s">
        <v>343</v>
      </c>
      <c r="F272" t="s">
        <v>9</v>
      </c>
      <c r="G272" t="s">
        <v>22</v>
      </c>
      <c r="T272">
        <f>IF(
  'Search Sheet'!$B$6 = "", 0,
  IF(
    OR(
      ISNUMBER(SEARCH(LOWER('Search Sheet'!$B$6), LOWER(C272))),
      ISNUMBER(SEARCH(LOWER('Search Sheet'!$B$6), LOWER(E272))),
      ISNUMBER(SEARCH(LOWER('Search Sheet'!$B$6), LOWER(G272)))
    ),
    1,
    0
  )
)</f>
        <v>0</v>
      </c>
    </row>
    <row r="273" spans="1:20" x14ac:dyDescent="0.2">
      <c r="A273" t="s">
        <v>1554</v>
      </c>
      <c r="B273" t="s">
        <v>111</v>
      </c>
      <c r="C273" t="s">
        <v>2365</v>
      </c>
      <c r="F273" t="s">
        <v>9</v>
      </c>
      <c r="G273" t="s">
        <v>1103</v>
      </c>
      <c r="H273" t="s">
        <v>1555</v>
      </c>
      <c r="T273">
        <f>IF(
  'Search Sheet'!$B$6 = "", 0,
  IF(
    OR(
      ISNUMBER(SEARCH(LOWER('Search Sheet'!$B$6), LOWER(C273))),
      ISNUMBER(SEARCH(LOWER('Search Sheet'!$B$6), LOWER(E273))),
      ISNUMBER(SEARCH(LOWER('Search Sheet'!$B$6), LOWER(G273)))
    ),
    1,
    0
  )
)</f>
        <v>0</v>
      </c>
    </row>
    <row r="274" spans="1:20" x14ac:dyDescent="0.2">
      <c r="A274" t="s">
        <v>1948</v>
      </c>
      <c r="B274" t="s">
        <v>111</v>
      </c>
      <c r="C274" t="s">
        <v>2370</v>
      </c>
      <c r="F274" t="s">
        <v>9</v>
      </c>
      <c r="G274" t="s">
        <v>311</v>
      </c>
      <c r="T274">
        <f>IF(
  'Search Sheet'!$B$6 = "", 0,
  IF(
    OR(
      ISNUMBER(SEARCH(LOWER('Search Sheet'!$B$6), LOWER(C274))),
      ISNUMBER(SEARCH(LOWER('Search Sheet'!$B$6), LOWER(E274))),
      ISNUMBER(SEARCH(LOWER('Search Sheet'!$B$6), LOWER(G274)))
    ),
    1,
    0
  )
)</f>
        <v>0</v>
      </c>
    </row>
    <row r="275" spans="1:20" x14ac:dyDescent="0.2">
      <c r="A275" t="s">
        <v>1949</v>
      </c>
      <c r="B275" t="s">
        <v>111</v>
      </c>
      <c r="C275" t="s">
        <v>2123</v>
      </c>
      <c r="F275" t="s">
        <v>9</v>
      </c>
      <c r="G275" t="s">
        <v>311</v>
      </c>
      <c r="T275">
        <f>IF(
  'Search Sheet'!$B$6 = "", 0,
  IF(
    OR(
      ISNUMBER(SEARCH(LOWER('Search Sheet'!$B$6), LOWER(C275))),
      ISNUMBER(SEARCH(LOWER('Search Sheet'!$B$6), LOWER(E275))),
      ISNUMBER(SEARCH(LOWER('Search Sheet'!$B$6), LOWER(G275)))
    ),
    1,
    0
  )
)</f>
        <v>0</v>
      </c>
    </row>
    <row r="276" spans="1:20" x14ac:dyDescent="0.2">
      <c r="A276" t="s">
        <v>1468</v>
      </c>
      <c r="B276" t="s">
        <v>983</v>
      </c>
      <c r="C276" t="s">
        <v>1469</v>
      </c>
      <c r="G276" t="s">
        <v>22</v>
      </c>
      <c r="H276" t="s">
        <v>1470</v>
      </c>
      <c r="T276">
        <f>IF(
  'Search Sheet'!$B$6 = "", 0,
  IF(
    OR(
      ISNUMBER(SEARCH(LOWER('Search Sheet'!$B$6), LOWER(C276))),
      ISNUMBER(SEARCH(LOWER('Search Sheet'!$B$6), LOWER(E276))),
      ISNUMBER(SEARCH(LOWER('Search Sheet'!$B$6), LOWER(G276)))
    ),
    1,
    0
  )
)</f>
        <v>0</v>
      </c>
    </row>
    <row r="277" spans="1:20" x14ac:dyDescent="0.2">
      <c r="A277" t="s">
        <v>1471</v>
      </c>
      <c r="B277" t="s">
        <v>168</v>
      </c>
      <c r="C277" t="s">
        <v>2018</v>
      </c>
      <c r="D277" t="s">
        <v>343</v>
      </c>
      <c r="F277" t="s">
        <v>9</v>
      </c>
      <c r="G277" t="s">
        <v>540</v>
      </c>
      <c r="H277" t="s">
        <v>2399</v>
      </c>
      <c r="I277" t="s">
        <v>1472</v>
      </c>
      <c r="T277">
        <f>IF(
  'Search Sheet'!$B$6 = "", 0,
  IF(
    OR(
      ISNUMBER(SEARCH(LOWER('Search Sheet'!$B$6), LOWER(C277))),
      ISNUMBER(SEARCH(LOWER('Search Sheet'!$B$6), LOWER(E277))),
      ISNUMBER(SEARCH(LOWER('Search Sheet'!$B$6), LOWER(G277)))
    ),
    1,
    0
  )
)</f>
        <v>0</v>
      </c>
    </row>
    <row r="278" spans="1:20" x14ac:dyDescent="0.2">
      <c r="A278" t="s">
        <v>1473</v>
      </c>
      <c r="B278" t="s">
        <v>982</v>
      </c>
      <c r="C278" t="s">
        <v>2149</v>
      </c>
      <c r="F278" t="s">
        <v>9</v>
      </c>
      <c r="G278" t="s">
        <v>22</v>
      </c>
      <c r="H278" t="s">
        <v>1474</v>
      </c>
      <c r="T278">
        <f>IF(
  'Search Sheet'!$B$6 = "", 0,
  IF(
    OR(
      ISNUMBER(SEARCH(LOWER('Search Sheet'!$B$6), LOWER(C278))),
      ISNUMBER(SEARCH(LOWER('Search Sheet'!$B$6), LOWER(E278))),
      ISNUMBER(SEARCH(LOWER('Search Sheet'!$B$6), LOWER(G278)))
    ),
    1,
    0
  )
)</f>
        <v>0</v>
      </c>
    </row>
    <row r="279" spans="1:20" x14ac:dyDescent="0.2">
      <c r="A279" t="s">
        <v>1556</v>
      </c>
      <c r="B279" t="s">
        <v>111</v>
      </c>
      <c r="C279" t="s">
        <v>2364</v>
      </c>
      <c r="D279" t="s">
        <v>2354</v>
      </c>
      <c r="F279" t="s">
        <v>9</v>
      </c>
      <c r="G279" t="s">
        <v>1103</v>
      </c>
      <c r="H279" t="s">
        <v>1557</v>
      </c>
      <c r="T279">
        <f>IF(
  'Search Sheet'!$B$6 = "", 0,
  IF(
    OR(
      ISNUMBER(SEARCH(LOWER('Search Sheet'!$B$6), LOWER(C279))),
      ISNUMBER(SEARCH(LOWER('Search Sheet'!$B$6), LOWER(E279))),
      ISNUMBER(SEARCH(LOWER('Search Sheet'!$B$6), LOWER(G279)))
    ),
    1,
    0
  )
)</f>
        <v>0</v>
      </c>
    </row>
    <row r="280" spans="1:20" x14ac:dyDescent="0.2">
      <c r="A280" t="s">
        <v>1950</v>
      </c>
      <c r="B280" t="s">
        <v>111</v>
      </c>
      <c r="C280" t="s">
        <v>2111</v>
      </c>
      <c r="F280" t="s">
        <v>9</v>
      </c>
      <c r="G280" t="s">
        <v>311</v>
      </c>
      <c r="T280">
        <f>IF(
  'Search Sheet'!$B$6 = "", 0,
  IF(
    OR(
      ISNUMBER(SEARCH(LOWER('Search Sheet'!$B$6), LOWER(C280))),
      ISNUMBER(SEARCH(LOWER('Search Sheet'!$B$6), LOWER(E280))),
      ISNUMBER(SEARCH(LOWER('Search Sheet'!$B$6), LOWER(G280)))
    ),
    1,
    0
  )
)</f>
        <v>0</v>
      </c>
    </row>
    <row r="281" spans="1:20" x14ac:dyDescent="0.2">
      <c r="A281" t="s">
        <v>1475</v>
      </c>
      <c r="B281" t="s">
        <v>87</v>
      </c>
      <c r="C281" t="s">
        <v>2281</v>
      </c>
      <c r="D281" t="s">
        <v>343</v>
      </c>
      <c r="F281" t="s">
        <v>9</v>
      </c>
      <c r="G281" t="s">
        <v>519</v>
      </c>
      <c r="T281">
        <f>IF(
  'Search Sheet'!$B$6 = "", 0,
  IF(
    OR(
      ISNUMBER(SEARCH(LOWER('Search Sheet'!$B$6), LOWER(C281))),
      ISNUMBER(SEARCH(LOWER('Search Sheet'!$B$6), LOWER(E281))),
      ISNUMBER(SEARCH(LOWER('Search Sheet'!$B$6), LOWER(G281)))
    ),
    1,
    0
  )
)</f>
        <v>0</v>
      </c>
    </row>
    <row r="282" spans="1:20" x14ac:dyDescent="0.2">
      <c r="A282" t="s">
        <v>1476</v>
      </c>
      <c r="B282" t="s">
        <v>967</v>
      </c>
      <c r="C282" t="s">
        <v>1477</v>
      </c>
      <c r="F282" t="s">
        <v>1076</v>
      </c>
      <c r="G282" t="s">
        <v>1077</v>
      </c>
      <c r="T282">
        <f>IF(
  'Search Sheet'!$B$6 = "", 0,
  IF(
    OR(
      ISNUMBER(SEARCH(LOWER('Search Sheet'!$B$6), LOWER(C282))),
      ISNUMBER(SEARCH(LOWER('Search Sheet'!$B$6), LOWER(E282))),
      ISNUMBER(SEARCH(LOWER('Search Sheet'!$B$6), LOWER(G282)))
    ),
    1,
    0
  )
)</f>
        <v>0</v>
      </c>
    </row>
    <row r="283" spans="1:20" x14ac:dyDescent="0.2">
      <c r="A283" t="s">
        <v>67</v>
      </c>
      <c r="B283" t="s">
        <v>1061</v>
      </c>
      <c r="C283" t="s">
        <v>68</v>
      </c>
      <c r="F283" t="s">
        <v>9</v>
      </c>
      <c r="J283" t="s">
        <v>905</v>
      </c>
      <c r="N283" t="s">
        <v>405</v>
      </c>
      <c r="O283" t="s">
        <v>406</v>
      </c>
      <c r="P283" t="s">
        <v>407</v>
      </c>
      <c r="Q283" t="s">
        <v>408</v>
      </c>
      <c r="T283">
        <f>IF(
  'Search Sheet'!$B$6 = "", 0,
  IF(
    OR(
      ISNUMBER(SEARCH(LOWER('Search Sheet'!$B$6), LOWER(C283))),
      ISNUMBER(SEARCH(LOWER('Search Sheet'!$B$6), LOWER(E283))),
      ISNUMBER(SEARCH(LOWER('Search Sheet'!$B$6), LOWER(G283)))
    ),
    1,
    0
  )
)</f>
        <v>0</v>
      </c>
    </row>
    <row r="284" spans="1:20" x14ac:dyDescent="0.2">
      <c r="A284" t="s">
        <v>950</v>
      </c>
      <c r="B284" t="s">
        <v>87</v>
      </c>
      <c r="C284" t="s">
        <v>2327</v>
      </c>
      <c r="D284" t="s">
        <v>349</v>
      </c>
      <c r="F284" t="s">
        <v>9</v>
      </c>
      <c r="G284" t="s">
        <v>22</v>
      </c>
      <c r="H284" t="s">
        <v>199</v>
      </c>
      <c r="I284" t="s">
        <v>670</v>
      </c>
      <c r="N284" t="s">
        <v>671</v>
      </c>
      <c r="O284" t="s">
        <v>672</v>
      </c>
      <c r="P284" t="s">
        <v>338</v>
      </c>
      <c r="Q284" t="s">
        <v>673</v>
      </c>
      <c r="T284">
        <f>IF(
  'Search Sheet'!$B$6 = "", 0,
  IF(
    OR(
      ISNUMBER(SEARCH(LOWER('Search Sheet'!$B$6), LOWER(C284))),
      ISNUMBER(SEARCH(LOWER('Search Sheet'!$B$6), LOWER(E284))),
      ISNUMBER(SEARCH(LOWER('Search Sheet'!$B$6), LOWER(G284)))
    ),
    1,
    0
  )
)</f>
        <v>0</v>
      </c>
    </row>
    <row r="285" spans="1:20" x14ac:dyDescent="0.2">
      <c r="A285" t="s">
        <v>952</v>
      </c>
      <c r="B285" t="s">
        <v>87</v>
      </c>
      <c r="C285" t="s">
        <v>2328</v>
      </c>
      <c r="D285" t="s">
        <v>349</v>
      </c>
      <c r="F285" t="s">
        <v>9</v>
      </c>
      <c r="G285" t="s">
        <v>22</v>
      </c>
      <c r="H285" t="s">
        <v>2329</v>
      </c>
      <c r="I285" t="s">
        <v>674</v>
      </c>
      <c r="N285" t="s">
        <v>675</v>
      </c>
      <c r="O285" t="s">
        <v>676</v>
      </c>
      <c r="P285" t="s">
        <v>677</v>
      </c>
      <c r="Q285" t="s">
        <v>678</v>
      </c>
      <c r="T285">
        <f>IF(
  'Search Sheet'!$B$6 = "", 0,
  IF(
    OR(
      ISNUMBER(SEARCH(LOWER('Search Sheet'!$B$6), LOWER(C285))),
      ISNUMBER(SEARCH(LOWER('Search Sheet'!$B$6), LOWER(E285))),
      ISNUMBER(SEARCH(LOWER('Search Sheet'!$B$6), LOWER(G285)))
    ),
    1,
    0
  )
)</f>
        <v>0</v>
      </c>
    </row>
    <row r="286" spans="1:20" x14ac:dyDescent="0.2">
      <c r="A286" t="s">
        <v>2307</v>
      </c>
      <c r="B286" t="s">
        <v>87</v>
      </c>
      <c r="C286" t="s">
        <v>2308</v>
      </c>
      <c r="D286" t="s">
        <v>349</v>
      </c>
      <c r="F286" t="s">
        <v>9</v>
      </c>
      <c r="G286" t="s">
        <v>22</v>
      </c>
      <c r="T286">
        <f>IF(
  'Search Sheet'!$B$6 = "", 0,
  IF(
    OR(
      ISNUMBER(SEARCH(LOWER('Search Sheet'!$B$6), LOWER(C286))),
      ISNUMBER(SEARCH(LOWER('Search Sheet'!$B$6), LOWER(E286))),
      ISNUMBER(SEARCH(LOWER('Search Sheet'!$B$6), LOWER(G286)))
    ),
    1,
    0
  )
)</f>
        <v>0</v>
      </c>
    </row>
    <row r="287" spans="1:20" x14ac:dyDescent="0.2">
      <c r="A287" t="s">
        <v>1601</v>
      </c>
      <c r="B287" t="s">
        <v>111</v>
      </c>
      <c r="C287" t="s">
        <v>2102</v>
      </c>
      <c r="D287" t="s">
        <v>2357</v>
      </c>
      <c r="F287" t="s">
        <v>9</v>
      </c>
      <c r="G287" t="s">
        <v>2101</v>
      </c>
      <c r="T287">
        <f>IF(
  'Search Sheet'!$B$6 = "", 0,
  IF(
    OR(
      ISNUMBER(SEARCH(LOWER('Search Sheet'!$B$6), LOWER(C287))),
      ISNUMBER(SEARCH(LOWER('Search Sheet'!$B$6), LOWER(E287))),
      ISNUMBER(SEARCH(LOWER('Search Sheet'!$B$6), LOWER(G287)))
    ),
    1,
    0
  )
)</f>
        <v>0</v>
      </c>
    </row>
    <row r="288" spans="1:20" x14ac:dyDescent="0.2">
      <c r="A288" t="s">
        <v>1478</v>
      </c>
      <c r="B288" t="s">
        <v>985</v>
      </c>
      <c r="C288" t="s">
        <v>1479</v>
      </c>
      <c r="D288" t="s">
        <v>2032</v>
      </c>
      <c r="F288" t="s">
        <v>9</v>
      </c>
      <c r="G288" t="s">
        <v>311</v>
      </c>
      <c r="T288">
        <f>IF(
  'Search Sheet'!$B$6 = "", 0,
  IF(
    OR(
      ISNUMBER(SEARCH(LOWER('Search Sheet'!$B$6), LOWER(C288))),
      ISNUMBER(SEARCH(LOWER('Search Sheet'!$B$6), LOWER(E288))),
      ISNUMBER(SEARCH(LOWER('Search Sheet'!$B$6), LOWER(G288)))
    ),
    1,
    0
  )
)</f>
        <v>0</v>
      </c>
    </row>
    <row r="289" spans="1:20" x14ac:dyDescent="0.2">
      <c r="A289" t="s">
        <v>945</v>
      </c>
      <c r="B289" t="s">
        <v>87</v>
      </c>
      <c r="C289" t="s">
        <v>200</v>
      </c>
      <c r="D289" t="s">
        <v>349</v>
      </c>
      <c r="F289" t="s">
        <v>9</v>
      </c>
      <c r="G289" t="s">
        <v>311</v>
      </c>
      <c r="H289" t="s">
        <v>1480</v>
      </c>
      <c r="I289" t="s">
        <v>1481</v>
      </c>
      <c r="N289" t="s">
        <v>892</v>
      </c>
      <c r="O289" t="s">
        <v>679</v>
      </c>
      <c r="P289" t="s">
        <v>440</v>
      </c>
      <c r="Q289" t="s">
        <v>373</v>
      </c>
      <c r="T289">
        <f>IF(
  'Search Sheet'!$B$6 = "", 0,
  IF(
    OR(
      ISNUMBER(SEARCH(LOWER('Search Sheet'!$B$6), LOWER(C289))),
      ISNUMBER(SEARCH(LOWER('Search Sheet'!$B$6), LOWER(E289))),
      ISNUMBER(SEARCH(LOWER('Search Sheet'!$B$6), LOWER(G289)))
    ),
    1,
    0
  )
)</f>
        <v>0</v>
      </c>
    </row>
    <row r="290" spans="1:20" x14ac:dyDescent="0.2">
      <c r="A290" t="s">
        <v>1482</v>
      </c>
      <c r="B290" t="s">
        <v>87</v>
      </c>
      <c r="C290" t="s">
        <v>1483</v>
      </c>
      <c r="D290" t="s">
        <v>343</v>
      </c>
      <c r="F290" t="s">
        <v>9</v>
      </c>
      <c r="G290" t="s">
        <v>311</v>
      </c>
      <c r="T290">
        <f>IF(
  'Search Sheet'!$B$6 = "", 0,
  IF(
    OR(
      ISNUMBER(SEARCH(LOWER('Search Sheet'!$B$6), LOWER(C290))),
      ISNUMBER(SEARCH(LOWER('Search Sheet'!$B$6), LOWER(E290))),
      ISNUMBER(SEARCH(LOWER('Search Sheet'!$B$6), LOWER(G290)))
    ),
    1,
    0
  )
)</f>
        <v>0</v>
      </c>
    </row>
    <row r="291" spans="1:20" x14ac:dyDescent="0.2">
      <c r="A291" t="s">
        <v>958</v>
      </c>
      <c r="B291" t="s">
        <v>87</v>
      </c>
      <c r="C291" t="s">
        <v>201</v>
      </c>
      <c r="D291" t="s">
        <v>349</v>
      </c>
      <c r="F291" t="s">
        <v>9</v>
      </c>
      <c r="G291" t="s">
        <v>311</v>
      </c>
      <c r="H291" t="s">
        <v>2330</v>
      </c>
      <c r="I291" t="s">
        <v>1484</v>
      </c>
      <c r="N291" t="s">
        <v>680</v>
      </c>
      <c r="O291" t="s">
        <v>681</v>
      </c>
      <c r="P291" t="s">
        <v>440</v>
      </c>
      <c r="Q291" t="s">
        <v>682</v>
      </c>
      <c r="T291">
        <f>IF(
  'Search Sheet'!$B$6 = "", 0,
  IF(
    OR(
      ISNUMBER(SEARCH(LOWER('Search Sheet'!$B$6), LOWER(C291))),
      ISNUMBER(SEARCH(LOWER('Search Sheet'!$B$6), LOWER(E291))),
      ISNUMBER(SEARCH(LOWER('Search Sheet'!$B$6), LOWER(G291)))
    ),
    1,
    0
  )
)</f>
        <v>0</v>
      </c>
    </row>
    <row r="292" spans="1:20" x14ac:dyDescent="0.2">
      <c r="A292" t="s">
        <v>959</v>
      </c>
      <c r="B292" t="s">
        <v>87</v>
      </c>
      <c r="C292" t="s">
        <v>202</v>
      </c>
      <c r="D292" t="s">
        <v>343</v>
      </c>
      <c r="F292" t="s">
        <v>9</v>
      </c>
      <c r="G292" t="s">
        <v>311</v>
      </c>
      <c r="H292" t="s">
        <v>1485</v>
      </c>
      <c r="I292" t="s">
        <v>1486</v>
      </c>
      <c r="N292" t="s">
        <v>683</v>
      </c>
      <c r="O292" t="s">
        <v>681</v>
      </c>
      <c r="P292" t="s">
        <v>440</v>
      </c>
      <c r="Q292" t="s">
        <v>684</v>
      </c>
      <c r="T292">
        <f>IF(
  'Search Sheet'!$B$6 = "", 0,
  IF(
    OR(
      ISNUMBER(SEARCH(LOWER('Search Sheet'!$B$6), LOWER(C292))),
      ISNUMBER(SEARCH(LOWER('Search Sheet'!$B$6), LOWER(E292))),
      ISNUMBER(SEARCH(LOWER('Search Sheet'!$B$6), LOWER(G292)))
    ),
    1,
    0
  )
)</f>
        <v>0</v>
      </c>
    </row>
    <row r="293" spans="1:20" x14ac:dyDescent="0.2">
      <c r="A293" t="s">
        <v>1487</v>
      </c>
      <c r="B293" t="s">
        <v>985</v>
      </c>
      <c r="C293" t="s">
        <v>1488</v>
      </c>
      <c r="F293" t="s">
        <v>42</v>
      </c>
      <c r="G293" t="s">
        <v>1147</v>
      </c>
      <c r="T293">
        <f>IF(
  'Search Sheet'!$B$6 = "", 0,
  IF(
    OR(
      ISNUMBER(SEARCH(LOWER('Search Sheet'!$B$6), LOWER(C293))),
      ISNUMBER(SEARCH(LOWER('Search Sheet'!$B$6), LOWER(E293))),
      ISNUMBER(SEARCH(LOWER('Search Sheet'!$B$6), LOWER(G293)))
    ),
    1,
    0
  )
)</f>
        <v>0</v>
      </c>
    </row>
    <row r="294" spans="1:20" x14ac:dyDescent="0.2">
      <c r="A294" t="s">
        <v>1489</v>
      </c>
      <c r="B294" t="s">
        <v>1061</v>
      </c>
      <c r="C294" t="s">
        <v>2170</v>
      </c>
      <c r="F294" t="s">
        <v>1076</v>
      </c>
      <c r="J294" t="s">
        <v>2250</v>
      </c>
      <c r="T294">
        <f>IF(
  'Search Sheet'!$B$6 = "", 0,
  IF(
    OR(
      ISNUMBER(SEARCH(LOWER('Search Sheet'!$B$6), LOWER(C294))),
      ISNUMBER(SEARCH(LOWER('Search Sheet'!$B$6), LOWER(E294))),
      ISNUMBER(SEARCH(LOWER('Search Sheet'!$B$6), LOWER(G294)))
    ),
    1,
    0
  )
)</f>
        <v>0</v>
      </c>
    </row>
    <row r="295" spans="1:20" x14ac:dyDescent="0.2">
      <c r="A295" t="s">
        <v>2201</v>
      </c>
      <c r="B295" t="s">
        <v>2172</v>
      </c>
      <c r="C295" t="s">
        <v>3051</v>
      </c>
      <c r="F295" t="s">
        <v>9</v>
      </c>
      <c r="T295">
        <f>IF(
  'Search Sheet'!$B$6 = "", 0,
  IF(
    OR(
      ISNUMBER(SEARCH(LOWER('Search Sheet'!$B$6), LOWER(C295))),
      ISNUMBER(SEARCH(LOWER('Search Sheet'!$B$6), LOWER(E295))),
      ISNUMBER(SEARCH(LOWER('Search Sheet'!$B$6), LOWER(G295)))
    ),
    1,
    0
  )
)</f>
        <v>0</v>
      </c>
    </row>
    <row r="296" spans="1:20" x14ac:dyDescent="0.2">
      <c r="A296" t="s">
        <v>2451</v>
      </c>
      <c r="B296" t="s">
        <v>87</v>
      </c>
      <c r="C296" t="s">
        <v>2452</v>
      </c>
      <c r="F296" t="s">
        <v>45</v>
      </c>
      <c r="G296" t="s">
        <v>1098</v>
      </c>
      <c r="T296">
        <f>IF(
  'Search Sheet'!$B$6 = "", 0,
  IF(
    OR(
      ISNUMBER(SEARCH(LOWER('Search Sheet'!$B$6), LOWER(C296))),
      ISNUMBER(SEARCH(LOWER('Search Sheet'!$B$6), LOWER(E296))),
      ISNUMBER(SEARCH(LOWER('Search Sheet'!$B$6), LOWER(G296)))
    ),
    1,
    0
  )
)</f>
        <v>0</v>
      </c>
    </row>
    <row r="297" spans="1:20" x14ac:dyDescent="0.2">
      <c r="A297" t="s">
        <v>1490</v>
      </c>
      <c r="B297" t="s">
        <v>31</v>
      </c>
      <c r="C297" t="s">
        <v>1491</v>
      </c>
      <c r="D297" t="s">
        <v>343</v>
      </c>
      <c r="F297" t="s">
        <v>45</v>
      </c>
      <c r="G297" t="s">
        <v>1098</v>
      </c>
      <c r="H297" t="s">
        <v>1492</v>
      </c>
      <c r="I297" t="s">
        <v>1493</v>
      </c>
      <c r="T297">
        <f>IF(
  'Search Sheet'!$B$6 = "", 0,
  IF(
    OR(
      ISNUMBER(SEARCH(LOWER('Search Sheet'!$B$6), LOWER(C297))),
      ISNUMBER(SEARCH(LOWER('Search Sheet'!$B$6), LOWER(E297))),
      ISNUMBER(SEARCH(LOWER('Search Sheet'!$B$6), LOWER(G297)))
    ),
    1,
    0
  )
)</f>
        <v>0</v>
      </c>
    </row>
    <row r="298" spans="1:20" x14ac:dyDescent="0.2">
      <c r="A298" t="s">
        <v>1494</v>
      </c>
      <c r="B298" t="s">
        <v>87</v>
      </c>
      <c r="C298" t="s">
        <v>1495</v>
      </c>
      <c r="D298" t="s">
        <v>760</v>
      </c>
      <c r="F298" t="s">
        <v>42</v>
      </c>
      <c r="G298" t="s">
        <v>1147</v>
      </c>
      <c r="T298">
        <f>IF(
  'Search Sheet'!$B$6 = "", 0,
  IF(
    OR(
      ISNUMBER(SEARCH(LOWER('Search Sheet'!$B$6), LOWER(C298))),
      ISNUMBER(SEARCH(LOWER('Search Sheet'!$B$6), LOWER(E298))),
      ISNUMBER(SEARCH(LOWER('Search Sheet'!$B$6), LOWER(G298)))
    ),
    1,
    0
  )
)</f>
        <v>0</v>
      </c>
    </row>
    <row r="299" spans="1:20" x14ac:dyDescent="0.2">
      <c r="A299" t="s">
        <v>1496</v>
      </c>
      <c r="B299" t="s">
        <v>985</v>
      </c>
      <c r="C299" t="s">
        <v>1497</v>
      </c>
      <c r="D299" t="s">
        <v>2032</v>
      </c>
      <c r="F299" t="s">
        <v>9</v>
      </c>
      <c r="G299" t="s">
        <v>1103</v>
      </c>
      <c r="T299">
        <f>IF(
  'Search Sheet'!$B$6 = "", 0,
  IF(
    OR(
      ISNUMBER(SEARCH(LOWER('Search Sheet'!$B$6), LOWER(C299))),
      ISNUMBER(SEARCH(LOWER('Search Sheet'!$B$6), LOWER(E299))),
      ISNUMBER(SEARCH(LOWER('Search Sheet'!$B$6), LOWER(G299)))
    ),
    1,
    0
  )
)</f>
        <v>0</v>
      </c>
    </row>
    <row r="300" spans="1:20" x14ac:dyDescent="0.2">
      <c r="A300" t="s">
        <v>1503</v>
      </c>
      <c r="B300" t="s">
        <v>983</v>
      </c>
      <c r="C300" t="s">
        <v>2165</v>
      </c>
      <c r="G300" t="s">
        <v>1103</v>
      </c>
      <c r="H300" t="s">
        <v>1504</v>
      </c>
      <c r="T300">
        <f>IF(
  'Search Sheet'!$B$6 = "", 0,
  IF(
    OR(
      ISNUMBER(SEARCH(LOWER('Search Sheet'!$B$6), LOWER(C300))),
      ISNUMBER(SEARCH(LOWER('Search Sheet'!$B$6), LOWER(E300))),
      ISNUMBER(SEARCH(LOWER('Search Sheet'!$B$6), LOWER(G300)))
    ),
    1,
    0
  )
)</f>
        <v>0</v>
      </c>
    </row>
    <row r="301" spans="1:20" x14ac:dyDescent="0.2">
      <c r="A301" t="s">
        <v>1505</v>
      </c>
      <c r="B301" t="s">
        <v>168</v>
      </c>
      <c r="C301" t="s">
        <v>1506</v>
      </c>
      <c r="D301" t="s">
        <v>343</v>
      </c>
      <c r="F301" t="s">
        <v>9</v>
      </c>
      <c r="G301" t="s">
        <v>540</v>
      </c>
      <c r="H301" t="s">
        <v>2405</v>
      </c>
      <c r="I301" t="s">
        <v>1507</v>
      </c>
      <c r="T301">
        <f>IF(
  'Search Sheet'!$B$6 = "", 0,
  IF(
    OR(
      ISNUMBER(SEARCH(LOWER('Search Sheet'!$B$6), LOWER(C301))),
      ISNUMBER(SEARCH(LOWER('Search Sheet'!$B$6), LOWER(E301))),
      ISNUMBER(SEARCH(LOWER('Search Sheet'!$B$6), LOWER(G301)))
    ),
    1,
    0
  )
)</f>
        <v>0</v>
      </c>
    </row>
    <row r="302" spans="1:20" x14ac:dyDescent="0.2">
      <c r="A302" t="s">
        <v>1508</v>
      </c>
      <c r="B302" t="s">
        <v>985</v>
      </c>
      <c r="C302" t="s">
        <v>1509</v>
      </c>
      <c r="D302" t="s">
        <v>2064</v>
      </c>
      <c r="F302" t="s">
        <v>1076</v>
      </c>
      <c r="G302" t="s">
        <v>1077</v>
      </c>
      <c r="T302">
        <f>IF(
  'Search Sheet'!$B$6 = "", 0,
  IF(
    OR(
      ISNUMBER(SEARCH(LOWER('Search Sheet'!$B$6), LOWER(C302))),
      ISNUMBER(SEARCH(LOWER('Search Sheet'!$B$6), LOWER(E302))),
      ISNUMBER(SEARCH(LOWER('Search Sheet'!$B$6), LOWER(G302)))
    ),
    1,
    0
  )
)</f>
        <v>0</v>
      </c>
    </row>
    <row r="303" spans="1:20" x14ac:dyDescent="0.2">
      <c r="A303" t="s">
        <v>1558</v>
      </c>
      <c r="B303" t="s">
        <v>111</v>
      </c>
      <c r="C303" t="s">
        <v>2095</v>
      </c>
      <c r="D303" t="s">
        <v>2354</v>
      </c>
      <c r="F303" t="s">
        <v>9</v>
      </c>
      <c r="G303" t="s">
        <v>1103</v>
      </c>
      <c r="T303">
        <f>IF(
  'Search Sheet'!$B$6 = "", 0,
  IF(
    OR(
      ISNUMBER(SEARCH(LOWER('Search Sheet'!$B$6), LOWER(C303))),
      ISNUMBER(SEARCH(LOWER('Search Sheet'!$B$6), LOWER(E303))),
      ISNUMBER(SEARCH(LOWER('Search Sheet'!$B$6), LOWER(G303)))
    ),
    1,
    0
  )
)</f>
        <v>0</v>
      </c>
    </row>
    <row r="304" spans="1:20" x14ac:dyDescent="0.2">
      <c r="A304" t="s">
        <v>895</v>
      </c>
      <c r="B304" t="s">
        <v>101</v>
      </c>
      <c r="C304" t="s">
        <v>203</v>
      </c>
      <c r="F304" t="s">
        <v>9</v>
      </c>
      <c r="G304" t="s">
        <v>1510</v>
      </c>
      <c r="H304" t="s">
        <v>1511</v>
      </c>
      <c r="I304" t="s">
        <v>1512</v>
      </c>
      <c r="T304">
        <f>IF(
  'Search Sheet'!$B$6 = "", 0,
  IF(
    OR(
      ISNUMBER(SEARCH(LOWER('Search Sheet'!$B$6), LOWER(C304))),
      ISNUMBER(SEARCH(LOWER('Search Sheet'!$B$6), LOWER(E304))),
      ISNUMBER(SEARCH(LOWER('Search Sheet'!$B$6), LOWER(G304)))
    ),
    1,
    0
  )
)</f>
        <v>0</v>
      </c>
    </row>
    <row r="305" spans="1:20" x14ac:dyDescent="0.2">
      <c r="A305" t="s">
        <v>3138</v>
      </c>
      <c r="B305" t="s">
        <v>31</v>
      </c>
      <c r="C305" t="s">
        <v>204</v>
      </c>
      <c r="F305" t="s">
        <v>9</v>
      </c>
      <c r="G305" t="s">
        <v>1510</v>
      </c>
      <c r="H305" t="s">
        <v>1513</v>
      </c>
      <c r="I305" t="s">
        <v>1514</v>
      </c>
      <c r="N305" t="s">
        <v>897</v>
      </c>
      <c r="O305" t="s">
        <v>685</v>
      </c>
      <c r="P305" t="s">
        <v>403</v>
      </c>
      <c r="Q305" t="s">
        <v>686</v>
      </c>
      <c r="T305">
        <f>IF(
  'Search Sheet'!$B$6 = "", 0,
  IF(
    OR(
      ISNUMBER(SEARCH(LOWER('Search Sheet'!$B$6), LOWER(C305))),
      ISNUMBER(SEARCH(LOWER('Search Sheet'!$B$6), LOWER(E305))),
      ISNUMBER(SEARCH(LOWER('Search Sheet'!$B$6), LOWER(G305)))
    ),
    1,
    0
  )
)</f>
        <v>0</v>
      </c>
    </row>
    <row r="306" spans="1:20" x14ac:dyDescent="0.2">
      <c r="A306" t="s">
        <v>960</v>
      </c>
      <c r="B306" t="s">
        <v>87</v>
      </c>
      <c r="C306" t="s">
        <v>1515</v>
      </c>
      <c r="D306" t="s">
        <v>343</v>
      </c>
      <c r="F306" t="s">
        <v>9</v>
      </c>
      <c r="G306" t="s">
        <v>22</v>
      </c>
      <c r="H306" t="s">
        <v>1516</v>
      </c>
      <c r="I306" t="s">
        <v>1517</v>
      </c>
      <c r="N306" t="s">
        <v>687</v>
      </c>
      <c r="O306" t="s">
        <v>688</v>
      </c>
      <c r="P306" t="s">
        <v>321</v>
      </c>
      <c r="Q306" t="s">
        <v>689</v>
      </c>
      <c r="T306">
        <f>IF(
  'Search Sheet'!$B$6 = "", 0,
  IF(
    OR(
      ISNUMBER(SEARCH(LOWER('Search Sheet'!$B$6), LOWER(C306))),
      ISNUMBER(SEARCH(LOWER('Search Sheet'!$B$6), LOWER(E306))),
      ISNUMBER(SEARCH(LOWER('Search Sheet'!$B$6), LOWER(G306)))
    ),
    1,
    0
  )
)</f>
        <v>0</v>
      </c>
    </row>
    <row r="307" spans="1:20" x14ac:dyDescent="0.2">
      <c r="A307" t="s">
        <v>1951</v>
      </c>
      <c r="B307" t="s">
        <v>111</v>
      </c>
      <c r="C307" t="s">
        <v>2117</v>
      </c>
      <c r="F307" t="s">
        <v>9</v>
      </c>
      <c r="G307" t="s">
        <v>311</v>
      </c>
      <c r="T307">
        <f>IF(
  'Search Sheet'!$B$6 = "", 0,
  IF(
    OR(
      ISNUMBER(SEARCH(LOWER('Search Sheet'!$B$6), LOWER(C307))),
      ISNUMBER(SEARCH(LOWER('Search Sheet'!$B$6), LOWER(E307))),
      ISNUMBER(SEARCH(LOWER('Search Sheet'!$B$6), LOWER(G307)))
    ),
    1,
    0
  )
)</f>
        <v>0</v>
      </c>
    </row>
    <row r="308" spans="1:20" x14ac:dyDescent="0.2">
      <c r="A308" t="s">
        <v>1518</v>
      </c>
      <c r="B308" t="s">
        <v>168</v>
      </c>
      <c r="C308" t="s">
        <v>2014</v>
      </c>
      <c r="D308" t="s">
        <v>343</v>
      </c>
      <c r="F308" t="s">
        <v>9</v>
      </c>
      <c r="G308" t="s">
        <v>540</v>
      </c>
      <c r="H308" t="s">
        <v>2394</v>
      </c>
      <c r="I308" t="s">
        <v>1519</v>
      </c>
      <c r="T308">
        <f>IF(
  'Search Sheet'!$B$6 = "", 0,
  IF(
    OR(
      ISNUMBER(SEARCH(LOWER('Search Sheet'!$B$6), LOWER(C308))),
      ISNUMBER(SEARCH(LOWER('Search Sheet'!$B$6), LOWER(E308))),
      ISNUMBER(SEARCH(LOWER('Search Sheet'!$B$6), LOWER(G308)))
    ),
    1,
    0
  )
)</f>
        <v>0</v>
      </c>
    </row>
    <row r="309" spans="1:20" x14ac:dyDescent="0.2">
      <c r="A309" t="s">
        <v>1743</v>
      </c>
      <c r="B309" t="s">
        <v>111</v>
      </c>
      <c r="C309" t="s">
        <v>2075</v>
      </c>
      <c r="D309" t="s">
        <v>2354</v>
      </c>
      <c r="F309" t="s">
        <v>45</v>
      </c>
      <c r="T309">
        <f>IF(
  'Search Sheet'!$B$6 = "", 0,
  IF(
    OR(
      ISNUMBER(SEARCH(LOWER('Search Sheet'!$B$6), LOWER(C309))),
      ISNUMBER(SEARCH(LOWER('Search Sheet'!$B$6), LOWER(E309))),
      ISNUMBER(SEARCH(LOWER('Search Sheet'!$B$6), LOWER(G309)))
    ),
    1,
    0
  )
)</f>
        <v>0</v>
      </c>
    </row>
    <row r="310" spans="1:20" x14ac:dyDescent="0.2">
      <c r="A310" t="s">
        <v>1520</v>
      </c>
      <c r="B310" t="s">
        <v>985</v>
      </c>
      <c r="C310" t="s">
        <v>1521</v>
      </c>
      <c r="F310" t="s">
        <v>45</v>
      </c>
      <c r="G310" t="s">
        <v>1098</v>
      </c>
      <c r="T310">
        <f>IF(
  'Search Sheet'!$B$6 = "", 0,
  IF(
    OR(
      ISNUMBER(SEARCH(LOWER('Search Sheet'!$B$6), LOWER(C310))),
      ISNUMBER(SEARCH(LOWER('Search Sheet'!$B$6), LOWER(E310))),
      ISNUMBER(SEARCH(LOWER('Search Sheet'!$B$6), LOWER(G310)))
    ),
    1,
    0
  )
)</f>
        <v>0</v>
      </c>
    </row>
    <row r="311" spans="1:20" x14ac:dyDescent="0.2">
      <c r="A311" t="s">
        <v>1522</v>
      </c>
      <c r="B311" t="s">
        <v>985</v>
      </c>
      <c r="C311" t="s">
        <v>1523</v>
      </c>
      <c r="F311" t="s">
        <v>42</v>
      </c>
      <c r="G311" t="s">
        <v>1147</v>
      </c>
      <c r="T311">
        <f>IF(
  'Search Sheet'!$B$6 = "", 0,
  IF(
    OR(
      ISNUMBER(SEARCH(LOWER('Search Sheet'!$B$6), LOWER(C311))),
      ISNUMBER(SEARCH(LOWER('Search Sheet'!$B$6), LOWER(E311))),
      ISNUMBER(SEARCH(LOWER('Search Sheet'!$B$6), LOWER(G311)))
    ),
    1,
    0
  )
)</f>
        <v>0</v>
      </c>
    </row>
    <row r="312" spans="1:20" x14ac:dyDescent="0.2">
      <c r="A312" t="s">
        <v>1524</v>
      </c>
      <c r="B312" t="s">
        <v>985</v>
      </c>
      <c r="C312" t="s">
        <v>1525</v>
      </c>
      <c r="F312" t="s">
        <v>42</v>
      </c>
      <c r="G312" t="s">
        <v>1147</v>
      </c>
      <c r="T312">
        <f>IF(
  'Search Sheet'!$B$6 = "", 0,
  IF(
    OR(
      ISNUMBER(SEARCH(LOWER('Search Sheet'!$B$6), LOWER(C312))),
      ISNUMBER(SEARCH(LOWER('Search Sheet'!$B$6), LOWER(E312))),
      ISNUMBER(SEARCH(LOWER('Search Sheet'!$B$6), LOWER(G312)))
    ),
    1,
    0
  )
)</f>
        <v>0</v>
      </c>
    </row>
    <row r="313" spans="1:20" x14ac:dyDescent="0.2">
      <c r="A313" t="s">
        <v>1526</v>
      </c>
      <c r="B313" t="s">
        <v>967</v>
      </c>
      <c r="C313" t="s">
        <v>1527</v>
      </c>
      <c r="F313" t="s">
        <v>852</v>
      </c>
      <c r="G313" t="s">
        <v>1311</v>
      </c>
      <c r="T313">
        <f>IF(
  'Search Sheet'!$B$6 = "", 0,
  IF(
    OR(
      ISNUMBER(SEARCH(LOWER('Search Sheet'!$B$6), LOWER(C313))),
      ISNUMBER(SEARCH(LOWER('Search Sheet'!$B$6), LOWER(E313))),
      ISNUMBER(SEARCH(LOWER('Search Sheet'!$B$6), LOWER(G313)))
    ),
    1,
    0
  )
)</f>
        <v>0</v>
      </c>
    </row>
    <row r="314" spans="1:20" x14ac:dyDescent="0.2">
      <c r="A314" t="s">
        <v>1238</v>
      </c>
      <c r="B314" t="s">
        <v>111</v>
      </c>
      <c r="C314" t="s">
        <v>2133</v>
      </c>
      <c r="F314" t="s">
        <v>852</v>
      </c>
      <c r="T314">
        <f>IF(
  'Search Sheet'!$B$6 = "", 0,
  IF(
    OR(
      ISNUMBER(SEARCH(LOWER('Search Sheet'!$B$6), LOWER(C314))),
      ISNUMBER(SEARCH(LOWER('Search Sheet'!$B$6), LOWER(E314))),
      ISNUMBER(SEARCH(LOWER('Search Sheet'!$B$6), LOWER(G314)))
    ),
    1,
    0
  )
)</f>
        <v>0</v>
      </c>
    </row>
    <row r="315" spans="1:20" x14ac:dyDescent="0.2">
      <c r="A315" t="s">
        <v>1239</v>
      </c>
      <c r="B315" t="s">
        <v>111</v>
      </c>
      <c r="C315" t="s">
        <v>2132</v>
      </c>
      <c r="F315" t="s">
        <v>852</v>
      </c>
      <c r="T315">
        <f>IF(
  'Search Sheet'!$B$6 = "", 0,
  IF(
    OR(
      ISNUMBER(SEARCH(LOWER('Search Sheet'!$B$6), LOWER(C315))),
      ISNUMBER(SEARCH(LOWER('Search Sheet'!$B$6), LOWER(E315))),
      ISNUMBER(SEARCH(LOWER('Search Sheet'!$B$6), LOWER(G315)))
    ),
    1,
    0
  )
)</f>
        <v>0</v>
      </c>
    </row>
    <row r="316" spans="1:20" x14ac:dyDescent="0.2">
      <c r="A316" t="s">
        <v>3052</v>
      </c>
      <c r="B316" t="s">
        <v>985</v>
      </c>
      <c r="C316" t="s">
        <v>3053</v>
      </c>
      <c r="D316" t="s">
        <v>3054</v>
      </c>
      <c r="F316" t="s">
        <v>9</v>
      </c>
      <c r="G316" t="s">
        <v>1103</v>
      </c>
      <c r="H316" t="s">
        <v>3055</v>
      </c>
      <c r="I316" t="s">
        <v>3056</v>
      </c>
      <c r="J316" t="s">
        <v>905</v>
      </c>
      <c r="K316">
        <v>45867</v>
      </c>
      <c r="L316" t="s">
        <v>2988</v>
      </c>
      <c r="T316">
        <f>IF(
  'Search Sheet'!$B$6 = "", 0,
  IF(
    OR(
      ISNUMBER(SEARCH(LOWER('Search Sheet'!$B$6), LOWER(C316))),
      ISNUMBER(SEARCH(LOWER('Search Sheet'!$B$6), LOWER(E316))),
      ISNUMBER(SEARCH(LOWER('Search Sheet'!$B$6), LOWER(G316)))
    ),
    1,
    0
  )
)</f>
        <v>0</v>
      </c>
    </row>
    <row r="317" spans="1:20" x14ac:dyDescent="0.2">
      <c r="A317" t="s">
        <v>3057</v>
      </c>
      <c r="B317" t="s">
        <v>1064</v>
      </c>
      <c r="C317" t="s">
        <v>3058</v>
      </c>
      <c r="F317" t="s">
        <v>9</v>
      </c>
      <c r="G317" t="s">
        <v>22</v>
      </c>
      <c r="T317">
        <f>IF(
  'Search Sheet'!$B$6 = "", 0,
  IF(
    OR(
      ISNUMBER(SEARCH(LOWER('Search Sheet'!$B$6), LOWER(C317))),
      ISNUMBER(SEARCH(LOWER('Search Sheet'!$B$6), LOWER(E317))),
      ISNUMBER(SEARCH(LOWER('Search Sheet'!$B$6), LOWER(G317)))
    ),
    1,
    0
  )
)</f>
        <v>0</v>
      </c>
    </row>
    <row r="318" spans="1:20" x14ac:dyDescent="0.2">
      <c r="A318" t="s">
        <v>915</v>
      </c>
      <c r="B318" t="s">
        <v>87</v>
      </c>
      <c r="C318" t="s">
        <v>205</v>
      </c>
      <c r="D318" t="s">
        <v>343</v>
      </c>
      <c r="F318" t="s">
        <v>9</v>
      </c>
      <c r="G318" t="s">
        <v>1103</v>
      </c>
      <c r="H318" t="s">
        <v>1528</v>
      </c>
      <c r="I318" t="s">
        <v>1529</v>
      </c>
      <c r="N318" t="s">
        <v>608</v>
      </c>
      <c r="O318" t="s">
        <v>609</v>
      </c>
      <c r="P318" t="s">
        <v>321</v>
      </c>
      <c r="T318">
        <f>IF(
  'Search Sheet'!$B$6 = "", 0,
  IF(
    OR(
      ISNUMBER(SEARCH(LOWER('Search Sheet'!$B$6), LOWER(C318))),
      ISNUMBER(SEARCH(LOWER('Search Sheet'!$B$6), LOWER(E318))),
      ISNUMBER(SEARCH(LOWER('Search Sheet'!$B$6), LOWER(G318)))
    ),
    1,
    0
  )
)</f>
        <v>0</v>
      </c>
    </row>
    <row r="319" spans="1:20" x14ac:dyDescent="0.2">
      <c r="A319" t="s">
        <v>1530</v>
      </c>
      <c r="B319" t="s">
        <v>87</v>
      </c>
      <c r="C319" t="s">
        <v>1531</v>
      </c>
      <c r="D319" t="s">
        <v>349</v>
      </c>
      <c r="E319" t="s">
        <v>1532</v>
      </c>
      <c r="F319" t="s">
        <v>9</v>
      </c>
      <c r="G319" t="s">
        <v>22</v>
      </c>
      <c r="T319">
        <f>IF(
  'Search Sheet'!$B$6 = "", 0,
  IF(
    OR(
      ISNUMBER(SEARCH(LOWER('Search Sheet'!$B$6), LOWER(C319))),
      ISNUMBER(SEARCH(LOWER('Search Sheet'!$B$6), LOWER(E319))),
      ISNUMBER(SEARCH(LOWER('Search Sheet'!$B$6), LOWER(G319)))
    ),
    1,
    0
  )
)</f>
        <v>0</v>
      </c>
    </row>
    <row r="320" spans="1:20" x14ac:dyDescent="0.2">
      <c r="A320" t="s">
        <v>993</v>
      </c>
      <c r="B320" t="s">
        <v>985</v>
      </c>
      <c r="C320" t="s">
        <v>25</v>
      </c>
      <c r="D320" t="s">
        <v>2032</v>
      </c>
      <c r="F320" t="s">
        <v>9</v>
      </c>
      <c r="G320" t="s">
        <v>1533</v>
      </c>
      <c r="H320" t="s">
        <v>26</v>
      </c>
      <c r="N320" t="s">
        <v>327</v>
      </c>
      <c r="O320" t="s">
        <v>328</v>
      </c>
      <c r="P320" t="s">
        <v>329</v>
      </c>
      <c r="Q320" t="s">
        <v>330</v>
      </c>
      <c r="T320">
        <f>IF(
  'Search Sheet'!$B$6 = "", 0,
  IF(
    OR(
      ISNUMBER(SEARCH(LOWER('Search Sheet'!$B$6), LOWER(C320))),
      ISNUMBER(SEARCH(LOWER('Search Sheet'!$B$6), LOWER(E320))),
      ISNUMBER(SEARCH(LOWER('Search Sheet'!$B$6), LOWER(G320)))
    ),
    1,
    0
  )
)</f>
        <v>0</v>
      </c>
    </row>
    <row r="321" spans="1:20" x14ac:dyDescent="0.2">
      <c r="A321" t="s">
        <v>69</v>
      </c>
      <c r="B321" t="s">
        <v>1061</v>
      </c>
      <c r="C321" t="s">
        <v>2251</v>
      </c>
      <c r="F321" t="s">
        <v>9</v>
      </c>
      <c r="G321" t="s">
        <v>2252</v>
      </c>
      <c r="H321" t="s">
        <v>2253</v>
      </c>
      <c r="N321" t="s">
        <v>409</v>
      </c>
      <c r="O321" t="s">
        <v>410</v>
      </c>
      <c r="P321" t="s">
        <v>411</v>
      </c>
      <c r="Q321" t="s">
        <v>412</v>
      </c>
      <c r="T321">
        <f>IF(
  'Search Sheet'!$B$6 = "", 0,
  IF(
    OR(
      ISNUMBER(SEARCH(LOWER('Search Sheet'!$B$6), LOWER(C321))),
      ISNUMBER(SEARCH(LOWER('Search Sheet'!$B$6), LOWER(E321))),
      ISNUMBER(SEARCH(LOWER('Search Sheet'!$B$6), LOWER(G321)))
    ),
    1,
    0
  )
)</f>
        <v>0</v>
      </c>
    </row>
    <row r="322" spans="1:20" x14ac:dyDescent="0.2">
      <c r="A322" t="s">
        <v>1534</v>
      </c>
      <c r="B322" t="s">
        <v>87</v>
      </c>
      <c r="C322" t="s">
        <v>1535</v>
      </c>
      <c r="D322" t="s">
        <v>343</v>
      </c>
      <c r="F322" t="s">
        <v>9</v>
      </c>
      <c r="G322" t="s">
        <v>444</v>
      </c>
      <c r="T322">
        <f>IF(
  'Search Sheet'!$B$6 = "", 0,
  IF(
    OR(
      ISNUMBER(SEARCH(LOWER('Search Sheet'!$B$6), LOWER(C322))),
      ISNUMBER(SEARCH(LOWER('Search Sheet'!$B$6), LOWER(E322))),
      ISNUMBER(SEARCH(LOWER('Search Sheet'!$B$6), LOWER(G322)))
    ),
    1,
    0
  )
)</f>
        <v>0</v>
      </c>
    </row>
    <row r="323" spans="1:20" x14ac:dyDescent="0.2">
      <c r="A323" t="s">
        <v>1363</v>
      </c>
      <c r="B323" t="s">
        <v>87</v>
      </c>
      <c r="C323" t="s">
        <v>2158</v>
      </c>
      <c r="D323" t="s">
        <v>349</v>
      </c>
      <c r="F323" t="s">
        <v>852</v>
      </c>
      <c r="G323" t="s">
        <v>1117</v>
      </c>
      <c r="I323" t="s">
        <v>1364</v>
      </c>
      <c r="N323" t="s">
        <v>527</v>
      </c>
      <c r="O323" t="s">
        <v>528</v>
      </c>
      <c r="P323" t="s">
        <v>464</v>
      </c>
      <c r="Q323" t="s">
        <v>449</v>
      </c>
      <c r="T323">
        <f>IF(
  'Search Sheet'!$B$6 = "", 0,
  IF(
    OR(
      ISNUMBER(SEARCH(LOWER('Search Sheet'!$B$6), LOWER(C323))),
      ISNUMBER(SEARCH(LOWER('Search Sheet'!$B$6), LOWER(E323))),
      ISNUMBER(SEARCH(LOWER('Search Sheet'!$B$6), LOWER(G323)))
    ),
    1,
    0
  )
)</f>
        <v>0</v>
      </c>
    </row>
    <row r="324" spans="1:20" x14ac:dyDescent="0.2">
      <c r="A324" t="s">
        <v>1536</v>
      </c>
      <c r="B324" t="s">
        <v>87</v>
      </c>
      <c r="C324" t="s">
        <v>1537</v>
      </c>
      <c r="D324" t="s">
        <v>349</v>
      </c>
      <c r="F324" t="s">
        <v>45</v>
      </c>
      <c r="G324" t="s">
        <v>1098</v>
      </c>
      <c r="T324">
        <f>IF(
  'Search Sheet'!$B$6 = "", 0,
  IF(
    OR(
      ISNUMBER(SEARCH(LOWER('Search Sheet'!$B$6), LOWER(C324))),
      ISNUMBER(SEARCH(LOWER('Search Sheet'!$B$6), LOWER(E324))),
      ISNUMBER(SEARCH(LOWER('Search Sheet'!$B$6), LOWER(G324)))
    ),
    1,
    0
  )
)</f>
        <v>0</v>
      </c>
    </row>
    <row r="325" spans="1:20" x14ac:dyDescent="0.2">
      <c r="A325" t="s">
        <v>1538</v>
      </c>
      <c r="B325" t="s">
        <v>87</v>
      </c>
      <c r="C325" t="s">
        <v>1539</v>
      </c>
      <c r="D325" t="s">
        <v>349</v>
      </c>
      <c r="F325" t="s">
        <v>9</v>
      </c>
      <c r="G325" t="s">
        <v>444</v>
      </c>
      <c r="T325">
        <f>IF(
  'Search Sheet'!$B$6 = "", 0,
  IF(
    OR(
      ISNUMBER(SEARCH(LOWER('Search Sheet'!$B$6), LOWER(C325))),
      ISNUMBER(SEARCH(LOWER('Search Sheet'!$B$6), LOWER(E325))),
      ISNUMBER(SEARCH(LOWER('Search Sheet'!$B$6), LOWER(G325)))
    ),
    1,
    0
  )
)</f>
        <v>0</v>
      </c>
    </row>
    <row r="326" spans="1:20" x14ac:dyDescent="0.2">
      <c r="A326" t="s">
        <v>1540</v>
      </c>
      <c r="B326" t="s">
        <v>31</v>
      </c>
      <c r="C326" t="s">
        <v>1541</v>
      </c>
      <c r="D326" t="s">
        <v>343</v>
      </c>
      <c r="F326" t="s">
        <v>1076</v>
      </c>
      <c r="G326" t="s">
        <v>1077</v>
      </c>
      <c r="H326" t="s">
        <v>2214</v>
      </c>
      <c r="I326" t="s">
        <v>1542</v>
      </c>
      <c r="T326">
        <f>IF(
  'Search Sheet'!$B$6 = "", 0,
  IF(
    OR(
      ISNUMBER(SEARCH(LOWER('Search Sheet'!$B$6), LOWER(C326))),
      ISNUMBER(SEARCH(LOWER('Search Sheet'!$B$6), LOWER(E326))),
      ISNUMBER(SEARCH(LOWER('Search Sheet'!$B$6), LOWER(G326)))
    ),
    1,
    0
  )
)</f>
        <v>0</v>
      </c>
    </row>
    <row r="327" spans="1:20" x14ac:dyDescent="0.2">
      <c r="A327" t="s">
        <v>3059</v>
      </c>
      <c r="B327" t="s">
        <v>985</v>
      </c>
      <c r="C327" t="s">
        <v>3060</v>
      </c>
      <c r="D327" t="s">
        <v>3061</v>
      </c>
      <c r="F327" t="s">
        <v>9</v>
      </c>
      <c r="G327" t="s">
        <v>1103</v>
      </c>
      <c r="H327" t="s">
        <v>3062</v>
      </c>
      <c r="I327" t="s">
        <v>3063</v>
      </c>
      <c r="T327">
        <f>IF(
  'Search Sheet'!$B$6 = "", 0,
  IF(
    OR(
      ISNUMBER(SEARCH(LOWER('Search Sheet'!$B$6), LOWER(C327))),
      ISNUMBER(SEARCH(LOWER('Search Sheet'!$B$6), LOWER(E327))),
      ISNUMBER(SEARCH(LOWER('Search Sheet'!$B$6), LOWER(G327)))
    ),
    1,
    0
  )
)</f>
        <v>0</v>
      </c>
    </row>
    <row r="328" spans="1:20" x14ac:dyDescent="0.2">
      <c r="A328" t="s">
        <v>1577</v>
      </c>
      <c r="B328" t="s">
        <v>87</v>
      </c>
      <c r="C328" t="s">
        <v>901</v>
      </c>
      <c r="D328" t="s">
        <v>349</v>
      </c>
      <c r="F328" t="s">
        <v>902</v>
      </c>
      <c r="G328" t="s">
        <v>903</v>
      </c>
      <c r="H328" t="s">
        <v>2346</v>
      </c>
      <c r="I328" t="s">
        <v>904</v>
      </c>
      <c r="J328" t="s">
        <v>905</v>
      </c>
      <c r="T328">
        <f>IF(
  'Search Sheet'!$B$6 = "", 0,
  IF(
    OR(
      ISNUMBER(SEARCH(LOWER('Search Sheet'!$B$6), LOWER(C328))),
      ISNUMBER(SEARCH(LOWER('Search Sheet'!$B$6), LOWER(E328))),
      ISNUMBER(SEARCH(LOWER('Search Sheet'!$B$6), LOWER(G328)))
    ),
    1,
    0
  )
)</f>
        <v>0</v>
      </c>
    </row>
    <row r="329" spans="1:20" x14ac:dyDescent="0.2">
      <c r="A329" t="s">
        <v>1430</v>
      </c>
      <c r="B329" t="s">
        <v>111</v>
      </c>
      <c r="C329" t="s">
        <v>2079</v>
      </c>
      <c r="D329" t="s">
        <v>2359</v>
      </c>
      <c r="F329" t="s">
        <v>9</v>
      </c>
      <c r="G329" t="s">
        <v>22</v>
      </c>
      <c r="H329" t="s">
        <v>1431</v>
      </c>
      <c r="T329">
        <f>IF(
  'Search Sheet'!$B$6 = "", 0,
  IF(
    OR(
      ISNUMBER(SEARCH(LOWER('Search Sheet'!$B$6), LOWER(C329))),
      ISNUMBER(SEARCH(LOWER('Search Sheet'!$B$6), LOWER(E329))),
      ISNUMBER(SEARCH(LOWER('Search Sheet'!$B$6), LOWER(G329)))
    ),
    1,
    0
  )
)</f>
        <v>0</v>
      </c>
    </row>
    <row r="330" spans="1:20" x14ac:dyDescent="0.2">
      <c r="A330" t="s">
        <v>70</v>
      </c>
      <c r="B330" t="s">
        <v>1061</v>
      </c>
      <c r="C330" t="s">
        <v>72</v>
      </c>
      <c r="F330" t="s">
        <v>9</v>
      </c>
      <c r="G330" t="s">
        <v>1103</v>
      </c>
      <c r="H330" t="s">
        <v>2254</v>
      </c>
      <c r="I330" t="s">
        <v>413</v>
      </c>
      <c r="J330" t="s">
        <v>2255</v>
      </c>
      <c r="N330" t="s">
        <v>414</v>
      </c>
      <c r="O330" t="s">
        <v>415</v>
      </c>
      <c r="P330" t="s">
        <v>303</v>
      </c>
      <c r="Q330" t="s">
        <v>416</v>
      </c>
      <c r="T330">
        <f>IF(
  'Search Sheet'!$B$6 = "", 0,
  IF(
    OR(
      ISNUMBER(SEARCH(LOWER('Search Sheet'!$B$6), LOWER(C330))),
      ISNUMBER(SEARCH(LOWER('Search Sheet'!$B$6), LOWER(E330))),
      ISNUMBER(SEARCH(LOWER('Search Sheet'!$B$6), LOWER(G330)))
    ),
    1,
    0
  )
)</f>
        <v>0</v>
      </c>
    </row>
    <row r="331" spans="1:20" x14ac:dyDescent="0.2">
      <c r="A331" t="s">
        <v>1578</v>
      </c>
      <c r="B331" t="s">
        <v>982</v>
      </c>
      <c r="C331" t="s">
        <v>2144</v>
      </c>
      <c r="F331" t="s">
        <v>9</v>
      </c>
      <c r="G331" t="s">
        <v>22</v>
      </c>
      <c r="H331" t="s">
        <v>1579</v>
      </c>
      <c r="T331">
        <f>IF(
  'Search Sheet'!$B$6 = "", 0,
  IF(
    OR(
      ISNUMBER(SEARCH(LOWER('Search Sheet'!$B$6), LOWER(C331))),
      ISNUMBER(SEARCH(LOWER('Search Sheet'!$B$6), LOWER(E331))),
      ISNUMBER(SEARCH(LOWER('Search Sheet'!$B$6), LOWER(G331)))
    ),
    1,
    0
  )
)</f>
        <v>0</v>
      </c>
    </row>
    <row r="332" spans="1:20" x14ac:dyDescent="0.2">
      <c r="A332" t="s">
        <v>1580</v>
      </c>
      <c r="B332" t="s">
        <v>87</v>
      </c>
      <c r="C332" t="s">
        <v>1581</v>
      </c>
      <c r="D332" t="s">
        <v>760</v>
      </c>
      <c r="F332" t="s">
        <v>42</v>
      </c>
      <c r="G332" t="s">
        <v>1582</v>
      </c>
      <c r="T332">
        <f>IF(
  'Search Sheet'!$B$6 = "", 0,
  IF(
    OR(
      ISNUMBER(SEARCH(LOWER('Search Sheet'!$B$6), LOWER(C332))),
      ISNUMBER(SEARCH(LOWER('Search Sheet'!$B$6), LOWER(E332))),
      ISNUMBER(SEARCH(LOWER('Search Sheet'!$B$6), LOWER(G332)))
    ),
    1,
    0
  )
)</f>
        <v>0</v>
      </c>
    </row>
    <row r="333" spans="1:20" x14ac:dyDescent="0.2">
      <c r="A333" t="s">
        <v>964</v>
      </c>
      <c r="B333" t="s">
        <v>87</v>
      </c>
      <c r="C333" t="s">
        <v>3139</v>
      </c>
      <c r="D333" t="s">
        <v>343</v>
      </c>
      <c r="F333" t="s">
        <v>9</v>
      </c>
      <c r="G333" t="s">
        <v>311</v>
      </c>
      <c r="I333" t="s">
        <v>1584</v>
      </c>
      <c r="N333" t="s">
        <v>907</v>
      </c>
      <c r="O333" t="s">
        <v>694</v>
      </c>
      <c r="P333" t="s">
        <v>502</v>
      </c>
      <c r="Q333" t="s">
        <v>373</v>
      </c>
      <c r="T333">
        <f>IF(
  'Search Sheet'!$B$6 = "", 0,
  IF(
    OR(
      ISNUMBER(SEARCH(LOWER('Search Sheet'!$B$6), LOWER(C333))),
      ISNUMBER(SEARCH(LOWER('Search Sheet'!$B$6), LOWER(E333))),
      ISNUMBER(SEARCH(LOWER('Search Sheet'!$B$6), LOWER(G333)))
    ),
    1,
    0
  )
)</f>
        <v>0</v>
      </c>
    </row>
    <row r="334" spans="1:20" x14ac:dyDescent="0.2">
      <c r="A334" t="s">
        <v>1585</v>
      </c>
      <c r="B334" t="s">
        <v>168</v>
      </c>
      <c r="C334" t="s">
        <v>1586</v>
      </c>
      <c r="D334" t="s">
        <v>343</v>
      </c>
      <c r="F334" t="s">
        <v>9</v>
      </c>
      <c r="G334" t="s">
        <v>540</v>
      </c>
      <c r="H334" t="s">
        <v>2414</v>
      </c>
      <c r="I334" t="s">
        <v>1587</v>
      </c>
      <c r="T334">
        <f>IF(
  'Search Sheet'!$B$6 = "", 0,
  IF(
    OR(
      ISNUMBER(SEARCH(LOWER('Search Sheet'!$B$6), LOWER(C334))),
      ISNUMBER(SEARCH(LOWER('Search Sheet'!$B$6), LOWER(E334))),
      ISNUMBER(SEARCH(LOWER('Search Sheet'!$B$6), LOWER(G334)))
    ),
    1,
    0
  )
)</f>
        <v>0</v>
      </c>
    </row>
    <row r="335" spans="1:20" x14ac:dyDescent="0.2">
      <c r="A335" t="s">
        <v>1588</v>
      </c>
      <c r="B335" t="s">
        <v>967</v>
      </c>
      <c r="C335" t="s">
        <v>1589</v>
      </c>
      <c r="F335" t="s">
        <v>852</v>
      </c>
      <c r="G335" t="s">
        <v>1859</v>
      </c>
      <c r="T335">
        <f>IF(
  'Search Sheet'!$B$6 = "", 0,
  IF(
    OR(
      ISNUMBER(SEARCH(LOWER('Search Sheet'!$B$6), LOWER(C335))),
      ISNUMBER(SEARCH(LOWER('Search Sheet'!$B$6), LOWER(E335))),
      ISNUMBER(SEARCH(LOWER('Search Sheet'!$B$6), LOWER(G335)))
    ),
    1,
    0
  )
)</f>
        <v>0</v>
      </c>
    </row>
    <row r="336" spans="1:20" x14ac:dyDescent="0.2">
      <c r="A336" t="s">
        <v>1591</v>
      </c>
      <c r="B336" t="s">
        <v>967</v>
      </c>
      <c r="C336" t="s">
        <v>1592</v>
      </c>
      <c r="F336" t="s">
        <v>1076</v>
      </c>
      <c r="G336" t="s">
        <v>2418</v>
      </c>
      <c r="T336">
        <f>IF(
  'Search Sheet'!$B$6 = "", 0,
  IF(
    OR(
      ISNUMBER(SEARCH(LOWER('Search Sheet'!$B$6), LOWER(C336))),
      ISNUMBER(SEARCH(LOWER('Search Sheet'!$B$6), LOWER(E336))),
      ISNUMBER(SEARCH(LOWER('Search Sheet'!$B$6), LOWER(G336)))
    ),
    1,
    0
  )
)</f>
        <v>0</v>
      </c>
    </row>
    <row r="337" spans="1:20" x14ac:dyDescent="0.2">
      <c r="A337" t="s">
        <v>1354</v>
      </c>
      <c r="B337" t="s">
        <v>985</v>
      </c>
      <c r="C337" t="s">
        <v>2051</v>
      </c>
      <c r="D337" t="s">
        <v>2032</v>
      </c>
      <c r="F337" t="s">
        <v>9</v>
      </c>
      <c r="G337" t="s">
        <v>311</v>
      </c>
      <c r="T337">
        <f>IF(
  'Search Sheet'!$B$6 = "", 0,
  IF(
    OR(
      ISNUMBER(SEARCH(LOWER('Search Sheet'!$B$6), LOWER(C337))),
      ISNUMBER(SEARCH(LOWER('Search Sheet'!$B$6), LOWER(E337))),
      ISNUMBER(SEARCH(LOWER('Search Sheet'!$B$6), LOWER(G337)))
    ),
    1,
    0
  )
)</f>
        <v>0</v>
      </c>
    </row>
    <row r="338" spans="1:20" x14ac:dyDescent="0.2">
      <c r="A338" t="s">
        <v>3165</v>
      </c>
      <c r="B338" t="s">
        <v>967</v>
      </c>
      <c r="C338" t="s">
        <v>3166</v>
      </c>
      <c r="F338" t="s">
        <v>9</v>
      </c>
      <c r="G338" t="s">
        <v>444</v>
      </c>
      <c r="T338">
        <f>IF(
  'Search Sheet'!$B$6 = "", 0,
  IF(
    OR(
      ISNUMBER(SEARCH(LOWER('Search Sheet'!$B$6), LOWER(C338))),
      ISNUMBER(SEARCH(LOWER('Search Sheet'!$B$6), LOWER(E338))),
      ISNUMBER(SEARCH(LOWER('Search Sheet'!$B$6), LOWER(G338)))
    ),
    1,
    0
  )
)</f>
        <v>0</v>
      </c>
    </row>
    <row r="339" spans="1:20" x14ac:dyDescent="0.2">
      <c r="A339" t="s">
        <v>885</v>
      </c>
      <c r="B339" t="s">
        <v>87</v>
      </c>
      <c r="C339" t="s">
        <v>1593</v>
      </c>
      <c r="D339" t="s">
        <v>343</v>
      </c>
      <c r="F339" t="s">
        <v>9</v>
      </c>
      <c r="G339" t="s">
        <v>1103</v>
      </c>
      <c r="H339" t="s">
        <v>2314</v>
      </c>
      <c r="I339" t="s">
        <v>1594</v>
      </c>
      <c r="T339">
        <f>IF(
  'Search Sheet'!$B$6 = "", 0,
  IF(
    OR(
      ISNUMBER(SEARCH(LOWER('Search Sheet'!$B$6), LOWER(C339))),
      ISNUMBER(SEARCH(LOWER('Search Sheet'!$B$6), LOWER(E339))),
      ISNUMBER(SEARCH(LOWER('Search Sheet'!$B$6), LOWER(G339)))
    ),
    1,
    0
  )
)</f>
        <v>0</v>
      </c>
    </row>
    <row r="340" spans="1:20" x14ac:dyDescent="0.2">
      <c r="A340" t="s">
        <v>908</v>
      </c>
      <c r="B340" t="s">
        <v>31</v>
      </c>
      <c r="C340" t="s">
        <v>2215</v>
      </c>
      <c r="D340" t="s">
        <v>343</v>
      </c>
      <c r="F340" t="s">
        <v>9</v>
      </c>
      <c r="G340" t="s">
        <v>1301</v>
      </c>
      <c r="H340" t="s">
        <v>206</v>
      </c>
      <c r="I340" t="s">
        <v>695</v>
      </c>
      <c r="N340" t="s">
        <v>696</v>
      </c>
      <c r="O340" t="s">
        <v>697</v>
      </c>
      <c r="P340" t="s">
        <v>453</v>
      </c>
      <c r="Q340" t="s">
        <v>304</v>
      </c>
      <c r="T340">
        <f>IF(
  'Search Sheet'!$B$6 = "", 0,
  IF(
    OR(
      ISNUMBER(SEARCH(LOWER('Search Sheet'!$B$6), LOWER(C340))),
      ISNUMBER(SEARCH(LOWER('Search Sheet'!$B$6), LOWER(E340))),
      ISNUMBER(SEARCH(LOWER('Search Sheet'!$B$6), LOWER(G340)))
    ),
    1,
    0
  )
)</f>
        <v>0</v>
      </c>
    </row>
    <row r="341" spans="1:20" x14ac:dyDescent="0.2">
      <c r="A341" t="s">
        <v>1595</v>
      </c>
      <c r="B341" t="s">
        <v>983</v>
      </c>
      <c r="C341" t="s">
        <v>2168</v>
      </c>
      <c r="G341" t="s">
        <v>1103</v>
      </c>
      <c r="H341" t="s">
        <v>1596</v>
      </c>
      <c r="T341">
        <f>IF(
  'Search Sheet'!$B$6 = "", 0,
  IF(
    OR(
      ISNUMBER(SEARCH(LOWER('Search Sheet'!$B$6), LOWER(C341))),
      ISNUMBER(SEARCH(LOWER('Search Sheet'!$B$6), LOWER(E341))),
      ISNUMBER(SEARCH(LOWER('Search Sheet'!$B$6), LOWER(G341)))
    ),
    1,
    0
  )
)</f>
        <v>0</v>
      </c>
    </row>
    <row r="342" spans="1:20" x14ac:dyDescent="0.2">
      <c r="A342" t="s">
        <v>3064</v>
      </c>
      <c r="B342" t="s">
        <v>1063</v>
      </c>
      <c r="C342" t="s">
        <v>3065</v>
      </c>
      <c r="F342" t="s">
        <v>9</v>
      </c>
      <c r="G342" t="s">
        <v>22</v>
      </c>
      <c r="T342">
        <f>IF(
  'Search Sheet'!$B$6 = "", 0,
  IF(
    OR(
      ISNUMBER(SEARCH(LOWER('Search Sheet'!$B$6), LOWER(C342))),
      ISNUMBER(SEARCH(LOWER('Search Sheet'!$B$6), LOWER(E342))),
      ISNUMBER(SEARCH(LOWER('Search Sheet'!$B$6), LOWER(G342)))
    ),
    1,
    0
  )
)</f>
        <v>0</v>
      </c>
    </row>
    <row r="343" spans="1:20" x14ac:dyDescent="0.2">
      <c r="A343" t="s">
        <v>3066</v>
      </c>
      <c r="B343" t="s">
        <v>1063</v>
      </c>
      <c r="C343" t="s">
        <v>3067</v>
      </c>
      <c r="F343" t="s">
        <v>9</v>
      </c>
      <c r="G343" t="s">
        <v>22</v>
      </c>
      <c r="T343">
        <f>IF(
  'Search Sheet'!$B$6 = "", 0,
  IF(
    OR(
      ISNUMBER(SEARCH(LOWER('Search Sheet'!$B$6), LOWER(C343))),
      ISNUMBER(SEARCH(LOWER('Search Sheet'!$B$6), LOWER(E343))),
      ISNUMBER(SEARCH(LOWER('Search Sheet'!$B$6), LOWER(G343)))
    ),
    1,
    0
  )
)</f>
        <v>0</v>
      </c>
    </row>
    <row r="344" spans="1:20" x14ac:dyDescent="0.2">
      <c r="A344" t="s">
        <v>3068</v>
      </c>
      <c r="B344" t="s">
        <v>111</v>
      </c>
      <c r="C344" t="s">
        <v>3069</v>
      </c>
      <c r="F344" t="s">
        <v>9</v>
      </c>
      <c r="G344" t="s">
        <v>1816</v>
      </c>
      <c r="T344">
        <f>IF(
  'Search Sheet'!$B$6 = "", 0,
  IF(
    OR(
      ISNUMBER(SEARCH(LOWER('Search Sheet'!$B$6), LOWER(C344))),
      ISNUMBER(SEARCH(LOWER('Search Sheet'!$B$6), LOWER(E344))),
      ISNUMBER(SEARCH(LOWER('Search Sheet'!$B$6), LOWER(G344)))
    ),
    1,
    0
  )
)</f>
        <v>0</v>
      </c>
    </row>
    <row r="345" spans="1:20" x14ac:dyDescent="0.2">
      <c r="A345" t="s">
        <v>1597</v>
      </c>
      <c r="B345" t="s">
        <v>983</v>
      </c>
      <c r="C345" t="s">
        <v>1598</v>
      </c>
      <c r="G345" t="s">
        <v>22</v>
      </c>
      <c r="H345" t="s">
        <v>1599</v>
      </c>
      <c r="T345">
        <f>IF(
  'Search Sheet'!$B$6 = "", 0,
  IF(
    OR(
      ISNUMBER(SEARCH(LOWER('Search Sheet'!$B$6), LOWER(C345))),
      ISNUMBER(SEARCH(LOWER('Search Sheet'!$B$6), LOWER(E345))),
      ISNUMBER(SEARCH(LOWER('Search Sheet'!$B$6), LOWER(G345)))
    ),
    1,
    0
  )
)</f>
        <v>0</v>
      </c>
    </row>
    <row r="346" spans="1:20" x14ac:dyDescent="0.2">
      <c r="A346" t="s">
        <v>71</v>
      </c>
      <c r="B346" t="s">
        <v>1061</v>
      </c>
      <c r="C346" t="s">
        <v>74</v>
      </c>
      <c r="F346" t="s">
        <v>9</v>
      </c>
      <c r="H346" t="s">
        <v>75</v>
      </c>
      <c r="J346" t="s">
        <v>2256</v>
      </c>
      <c r="N346" t="s">
        <v>417</v>
      </c>
      <c r="O346" t="s">
        <v>418</v>
      </c>
      <c r="P346" t="s">
        <v>419</v>
      </c>
      <c r="Q346" t="s">
        <v>420</v>
      </c>
      <c r="T346">
        <f>IF(
  'Search Sheet'!$B$6 = "", 0,
  IF(
    OR(
      ISNUMBER(SEARCH(LOWER('Search Sheet'!$B$6), LOWER(C346))),
      ISNUMBER(SEARCH(LOWER('Search Sheet'!$B$6), LOWER(E346))),
      ISNUMBER(SEARCH(LOWER('Search Sheet'!$B$6), LOWER(G346)))
    ),
    1,
    0
  )
)</f>
        <v>0</v>
      </c>
    </row>
    <row r="347" spans="1:20" x14ac:dyDescent="0.2">
      <c r="A347" t="s">
        <v>73</v>
      </c>
      <c r="B347" t="s">
        <v>1061</v>
      </c>
      <c r="C347" t="s">
        <v>77</v>
      </c>
      <c r="F347" t="s">
        <v>9</v>
      </c>
      <c r="H347" t="s">
        <v>78</v>
      </c>
      <c r="J347" t="s">
        <v>2257</v>
      </c>
      <c r="N347" t="s">
        <v>909</v>
      </c>
      <c r="O347" t="s">
        <v>421</v>
      </c>
      <c r="P347" t="s">
        <v>338</v>
      </c>
      <c r="Q347" t="s">
        <v>422</v>
      </c>
      <c r="T347">
        <f>IF(
  'Search Sheet'!$B$6 = "", 0,
  IF(
    OR(
      ISNUMBER(SEARCH(LOWER('Search Sheet'!$B$6), LOWER(C347))),
      ISNUMBER(SEARCH(LOWER('Search Sheet'!$B$6), LOWER(E347))),
      ISNUMBER(SEARCH(LOWER('Search Sheet'!$B$6), LOWER(G347)))
    ),
    1,
    0
  )
)</f>
        <v>0</v>
      </c>
    </row>
    <row r="348" spans="1:20" x14ac:dyDescent="0.2">
      <c r="A348" t="s">
        <v>1602</v>
      </c>
      <c r="B348" t="s">
        <v>967</v>
      </c>
      <c r="C348" t="s">
        <v>1603</v>
      </c>
      <c r="F348" t="s">
        <v>9</v>
      </c>
      <c r="G348" t="s">
        <v>807</v>
      </c>
      <c r="T348">
        <f>IF(
  'Search Sheet'!$B$6 = "", 0,
  IF(
    OR(
      ISNUMBER(SEARCH(LOWER('Search Sheet'!$B$6), LOWER(C348))),
      ISNUMBER(SEARCH(LOWER('Search Sheet'!$B$6), LOWER(E348))),
      ISNUMBER(SEARCH(LOWER('Search Sheet'!$B$6), LOWER(G348)))
    ),
    1,
    0
  )
)</f>
        <v>0</v>
      </c>
    </row>
    <row r="349" spans="1:20" x14ac:dyDescent="0.2">
      <c r="A349" t="s">
        <v>1604</v>
      </c>
      <c r="B349" t="s">
        <v>31</v>
      </c>
      <c r="C349" t="s">
        <v>2216</v>
      </c>
      <c r="D349" t="s">
        <v>343</v>
      </c>
      <c r="F349" t="s">
        <v>852</v>
      </c>
      <c r="G349" t="s">
        <v>1605</v>
      </c>
      <c r="H349" t="s">
        <v>2217</v>
      </c>
      <c r="I349" t="s">
        <v>1606</v>
      </c>
      <c r="T349">
        <f>IF(
  'Search Sheet'!$B$6 = "", 0,
  IF(
    OR(
      ISNUMBER(SEARCH(LOWER('Search Sheet'!$B$6), LOWER(C349))),
      ISNUMBER(SEARCH(LOWER('Search Sheet'!$B$6), LOWER(E349))),
      ISNUMBER(SEARCH(LOWER('Search Sheet'!$B$6), LOWER(G349)))
    ),
    1,
    0
  )
)</f>
        <v>0</v>
      </c>
    </row>
    <row r="350" spans="1:20" x14ac:dyDescent="0.2">
      <c r="A350" t="s">
        <v>1607</v>
      </c>
      <c r="B350" t="s">
        <v>967</v>
      </c>
      <c r="C350" t="s">
        <v>1608</v>
      </c>
      <c r="F350" t="s">
        <v>852</v>
      </c>
      <c r="G350" t="s">
        <v>1605</v>
      </c>
      <c r="T350">
        <f>IF(
  'Search Sheet'!$B$6 = "", 0,
  IF(
    OR(
      ISNUMBER(SEARCH(LOWER('Search Sheet'!$B$6), LOWER(C350))),
      ISNUMBER(SEARCH(LOWER('Search Sheet'!$B$6), LOWER(E350))),
      ISNUMBER(SEARCH(LOWER('Search Sheet'!$B$6), LOWER(G350)))
    ),
    1,
    0
  )
)</f>
        <v>0</v>
      </c>
    </row>
    <row r="351" spans="1:20" x14ac:dyDescent="0.2">
      <c r="A351" t="s">
        <v>1609</v>
      </c>
      <c r="B351" t="s">
        <v>31</v>
      </c>
      <c r="C351" t="s">
        <v>1610</v>
      </c>
      <c r="D351" t="s">
        <v>760</v>
      </c>
      <c r="F351" t="s">
        <v>1076</v>
      </c>
      <c r="G351" t="s">
        <v>1077</v>
      </c>
      <c r="H351" t="s">
        <v>2218</v>
      </c>
      <c r="I351" t="s">
        <v>1611</v>
      </c>
      <c r="T351">
        <f>IF(
  'Search Sheet'!$B$6 = "", 0,
  IF(
    OR(
      ISNUMBER(SEARCH(LOWER('Search Sheet'!$B$6), LOWER(C351))),
      ISNUMBER(SEARCH(LOWER('Search Sheet'!$B$6), LOWER(E351))),
      ISNUMBER(SEARCH(LOWER('Search Sheet'!$B$6), LOWER(G351)))
    ),
    1,
    0
  )
)</f>
        <v>0</v>
      </c>
    </row>
    <row r="352" spans="1:20" x14ac:dyDescent="0.2">
      <c r="A352" t="s">
        <v>3070</v>
      </c>
      <c r="B352" t="s">
        <v>985</v>
      </c>
      <c r="C352" t="s">
        <v>3071</v>
      </c>
      <c r="D352" t="s">
        <v>3024</v>
      </c>
      <c r="F352" t="s">
        <v>9</v>
      </c>
      <c r="G352" t="s">
        <v>22</v>
      </c>
      <c r="H352" t="s">
        <v>3072</v>
      </c>
      <c r="I352" t="s">
        <v>3073</v>
      </c>
      <c r="J352" t="s">
        <v>905</v>
      </c>
      <c r="K352">
        <v>45867</v>
      </c>
      <c r="L352" t="s">
        <v>2988</v>
      </c>
      <c r="T352">
        <f>IF(
  'Search Sheet'!$B$6 = "", 0,
  IF(
    OR(
      ISNUMBER(SEARCH(LOWER('Search Sheet'!$B$6), LOWER(C352))),
      ISNUMBER(SEARCH(LOWER('Search Sheet'!$B$6), LOWER(E352))),
      ISNUMBER(SEARCH(LOWER('Search Sheet'!$B$6), LOWER(G352)))
    ),
    1,
    0
  )
)</f>
        <v>1</v>
      </c>
    </row>
    <row r="353" spans="1:20" x14ac:dyDescent="0.2">
      <c r="A353" t="s">
        <v>1559</v>
      </c>
      <c r="B353" t="s">
        <v>111</v>
      </c>
      <c r="C353" t="s">
        <v>2088</v>
      </c>
      <c r="F353" t="s">
        <v>9</v>
      </c>
      <c r="G353" t="s">
        <v>1103</v>
      </c>
      <c r="T353">
        <f>IF(
  'Search Sheet'!$B$6 = "", 0,
  IF(
    OR(
      ISNUMBER(SEARCH(LOWER('Search Sheet'!$B$6), LOWER(C353))),
      ISNUMBER(SEARCH(LOWER('Search Sheet'!$B$6), LOWER(E353))),
      ISNUMBER(SEARCH(LOWER('Search Sheet'!$B$6), LOWER(G353)))
    ),
    1,
    0
  )
)</f>
        <v>0</v>
      </c>
    </row>
    <row r="354" spans="1:20" x14ac:dyDescent="0.2">
      <c r="A354" t="s">
        <v>862</v>
      </c>
      <c r="B354" t="s">
        <v>87</v>
      </c>
      <c r="C354" t="s">
        <v>2294</v>
      </c>
      <c r="D354" t="s">
        <v>343</v>
      </c>
      <c r="F354" t="s">
        <v>42</v>
      </c>
      <c r="G354" t="s">
        <v>1147</v>
      </c>
      <c r="H354" t="s">
        <v>1612</v>
      </c>
      <c r="I354" t="s">
        <v>1613</v>
      </c>
      <c r="T354">
        <f>IF(
  'Search Sheet'!$B$6 = "", 0,
  IF(
    OR(
      ISNUMBER(SEARCH(LOWER('Search Sheet'!$B$6), LOWER(C354))),
      ISNUMBER(SEARCH(LOWER('Search Sheet'!$B$6), LOWER(E354))),
      ISNUMBER(SEARCH(LOWER('Search Sheet'!$B$6), LOWER(G354)))
    ),
    1,
    0
  )
)</f>
        <v>0</v>
      </c>
    </row>
    <row r="355" spans="1:20" x14ac:dyDescent="0.2">
      <c r="A355" t="s">
        <v>1614</v>
      </c>
      <c r="B355" t="s">
        <v>101</v>
      </c>
      <c r="C355" t="s">
        <v>1615</v>
      </c>
      <c r="D355" t="s">
        <v>1152</v>
      </c>
      <c r="F355" t="s">
        <v>9</v>
      </c>
      <c r="G355" t="s">
        <v>1136</v>
      </c>
      <c r="T355">
        <f>IF(
  'Search Sheet'!$B$6 = "", 0,
  IF(
    OR(
      ISNUMBER(SEARCH(LOWER('Search Sheet'!$B$6), LOWER(C355))),
      ISNUMBER(SEARCH(LOWER('Search Sheet'!$B$6), LOWER(E355))),
      ISNUMBER(SEARCH(LOWER('Search Sheet'!$B$6), LOWER(G355)))
    ),
    1,
    0
  )
)</f>
        <v>0</v>
      </c>
    </row>
    <row r="356" spans="1:20" x14ac:dyDescent="0.2">
      <c r="A356" t="s">
        <v>994</v>
      </c>
      <c r="B356" t="s">
        <v>985</v>
      </c>
      <c r="C356" t="s">
        <v>2033</v>
      </c>
      <c r="D356" t="s">
        <v>1616</v>
      </c>
      <c r="F356" t="s">
        <v>9</v>
      </c>
      <c r="G356" t="s">
        <v>22</v>
      </c>
      <c r="N356" t="s">
        <v>331</v>
      </c>
      <c r="O356" t="s">
        <v>332</v>
      </c>
      <c r="P356" t="s">
        <v>286</v>
      </c>
      <c r="Q356" t="s">
        <v>333</v>
      </c>
      <c r="T356">
        <f>IF(
  'Search Sheet'!$B$6 = "", 0,
  IF(
    OR(
      ISNUMBER(SEARCH(LOWER('Search Sheet'!$B$6), LOWER(C356))),
      ISNUMBER(SEARCH(LOWER('Search Sheet'!$B$6), LOWER(E356))),
      ISNUMBER(SEARCH(LOWER('Search Sheet'!$B$6), LOWER(G356)))
    ),
    1,
    0
  )
)</f>
        <v>0</v>
      </c>
    </row>
    <row r="357" spans="1:20" x14ac:dyDescent="0.2">
      <c r="A357" t="s">
        <v>1873</v>
      </c>
      <c r="B357" t="s">
        <v>31</v>
      </c>
      <c r="C357" t="s">
        <v>2180</v>
      </c>
      <c r="D357" t="s">
        <v>343</v>
      </c>
      <c r="F357" t="s">
        <v>852</v>
      </c>
      <c r="G357" t="s">
        <v>1311</v>
      </c>
      <c r="H357" t="s">
        <v>2219</v>
      </c>
      <c r="I357" t="s">
        <v>1874</v>
      </c>
      <c r="T357">
        <f>IF(
  'Search Sheet'!$B$6 = "", 0,
  IF(
    OR(
      ISNUMBER(SEARCH(LOWER('Search Sheet'!$B$6), LOWER(C357))),
      ISNUMBER(SEARCH(LOWER('Search Sheet'!$B$6), LOWER(E357))),
      ISNUMBER(SEARCH(LOWER('Search Sheet'!$B$6), LOWER(G357)))
    ),
    1,
    0
  )
)</f>
        <v>0</v>
      </c>
    </row>
    <row r="358" spans="1:20" x14ac:dyDescent="0.2">
      <c r="A358" t="s">
        <v>1617</v>
      </c>
      <c r="B358" t="s">
        <v>983</v>
      </c>
      <c r="C358" t="s">
        <v>2167</v>
      </c>
      <c r="G358" t="s">
        <v>1618</v>
      </c>
      <c r="H358" t="s">
        <v>1619</v>
      </c>
      <c r="T358">
        <f>IF(
  'Search Sheet'!$B$6 = "", 0,
  IF(
    OR(
      ISNUMBER(SEARCH(LOWER('Search Sheet'!$B$6), LOWER(C358))),
      ISNUMBER(SEARCH(LOWER('Search Sheet'!$B$6), LOWER(E358))),
      ISNUMBER(SEARCH(LOWER('Search Sheet'!$B$6), LOWER(G358)))
    ),
    1,
    0
  )
)</f>
        <v>0</v>
      </c>
    </row>
    <row r="359" spans="1:20" x14ac:dyDescent="0.2">
      <c r="A359" t="s">
        <v>3074</v>
      </c>
      <c r="B359" t="s">
        <v>985</v>
      </c>
      <c r="C359" t="s">
        <v>3075</v>
      </c>
      <c r="D359" t="s">
        <v>3004</v>
      </c>
      <c r="F359" t="s">
        <v>9</v>
      </c>
      <c r="G359" t="s">
        <v>807</v>
      </c>
      <c r="H359" t="s">
        <v>3076</v>
      </c>
      <c r="I359" t="s">
        <v>3077</v>
      </c>
      <c r="T359">
        <f>IF(
  'Search Sheet'!$B$6 = "", 0,
  IF(
    OR(
      ISNUMBER(SEARCH(LOWER('Search Sheet'!$B$6), LOWER(C359))),
      ISNUMBER(SEARCH(LOWER('Search Sheet'!$B$6), LOWER(E359))),
      ISNUMBER(SEARCH(LOWER('Search Sheet'!$B$6), LOWER(G359)))
    ),
    1,
    0
  )
)</f>
        <v>0</v>
      </c>
    </row>
    <row r="360" spans="1:20" x14ac:dyDescent="0.2">
      <c r="A360" t="s">
        <v>1561</v>
      </c>
      <c r="B360" t="s">
        <v>111</v>
      </c>
      <c r="C360" t="s">
        <v>2360</v>
      </c>
      <c r="F360" t="s">
        <v>9</v>
      </c>
      <c r="G360" t="s">
        <v>1103</v>
      </c>
      <c r="T360">
        <f>IF(
  'Search Sheet'!$B$6 = "", 0,
  IF(
    OR(
      ISNUMBER(SEARCH(LOWER('Search Sheet'!$B$6), LOWER(C360))),
      ISNUMBER(SEARCH(LOWER('Search Sheet'!$B$6), LOWER(E360))),
      ISNUMBER(SEARCH(LOWER('Search Sheet'!$B$6), LOWER(G360)))
    ),
    1,
    0
  )
)</f>
        <v>0</v>
      </c>
    </row>
    <row r="361" spans="1:20" x14ac:dyDescent="0.2">
      <c r="A361" t="s">
        <v>127</v>
      </c>
      <c r="B361" t="s">
        <v>111</v>
      </c>
      <c r="C361" t="s">
        <v>2073</v>
      </c>
      <c r="D361" t="s">
        <v>2355</v>
      </c>
      <c r="F361" t="s">
        <v>9</v>
      </c>
      <c r="G361" t="s">
        <v>22</v>
      </c>
      <c r="H361" t="s">
        <v>129</v>
      </c>
      <c r="N361" t="s">
        <v>478</v>
      </c>
      <c r="O361" t="s">
        <v>128</v>
      </c>
      <c r="P361" t="s">
        <v>353</v>
      </c>
      <c r="Q361" t="s">
        <v>479</v>
      </c>
      <c r="T361">
        <f>IF(
  'Search Sheet'!$B$6 = "", 0,
  IF(
    OR(
      ISNUMBER(SEARCH(LOWER('Search Sheet'!$B$6), LOWER(C361))),
      ISNUMBER(SEARCH(LOWER('Search Sheet'!$B$6), LOWER(E361))),
      ISNUMBER(SEARCH(LOWER('Search Sheet'!$B$6), LOWER(G361)))
    ),
    1,
    0
  )
)</f>
        <v>0</v>
      </c>
    </row>
    <row r="362" spans="1:20" x14ac:dyDescent="0.2">
      <c r="A362" t="s">
        <v>1562</v>
      </c>
      <c r="B362" t="s">
        <v>111</v>
      </c>
      <c r="C362" t="s">
        <v>2084</v>
      </c>
      <c r="F362" t="s">
        <v>9</v>
      </c>
      <c r="G362" t="s">
        <v>1103</v>
      </c>
      <c r="H362" t="s">
        <v>1548</v>
      </c>
      <c r="T362">
        <f>IF(
  'Search Sheet'!$B$6 = "", 0,
  IF(
    OR(
      ISNUMBER(SEARCH(LOWER('Search Sheet'!$B$6), LOWER(C362))),
      ISNUMBER(SEARCH(LOWER('Search Sheet'!$B$6), LOWER(E362))),
      ISNUMBER(SEARCH(LOWER('Search Sheet'!$B$6), LOWER(G362)))
    ),
    1,
    0
  )
)</f>
        <v>0</v>
      </c>
    </row>
    <row r="363" spans="1:20" x14ac:dyDescent="0.2">
      <c r="A363" t="s">
        <v>1621</v>
      </c>
      <c r="B363" t="s">
        <v>983</v>
      </c>
      <c r="C363" t="s">
        <v>2161</v>
      </c>
      <c r="G363" t="s">
        <v>1103</v>
      </c>
      <c r="H363" t="s">
        <v>1622</v>
      </c>
      <c r="T363">
        <f>IF(
  'Search Sheet'!$B$6 = "", 0,
  IF(
    OR(
      ISNUMBER(SEARCH(LOWER('Search Sheet'!$B$6), LOWER(C363))),
      ISNUMBER(SEARCH(LOWER('Search Sheet'!$B$6), LOWER(E363))),
      ISNUMBER(SEARCH(LOWER('Search Sheet'!$B$6), LOWER(G363)))
    ),
    1,
    0
  )
)</f>
        <v>0</v>
      </c>
    </row>
    <row r="364" spans="1:20" x14ac:dyDescent="0.2">
      <c r="A364" t="s">
        <v>130</v>
      </c>
      <c r="B364" t="s">
        <v>111</v>
      </c>
      <c r="C364" t="s">
        <v>131</v>
      </c>
      <c r="D364" t="s">
        <v>2355</v>
      </c>
      <c r="F364" t="s">
        <v>9</v>
      </c>
      <c r="G364" t="s">
        <v>22</v>
      </c>
      <c r="H364" t="s">
        <v>1623</v>
      </c>
      <c r="N364" t="s">
        <v>480</v>
      </c>
      <c r="O364" t="s">
        <v>131</v>
      </c>
      <c r="P364" t="s">
        <v>321</v>
      </c>
      <c r="T364">
        <f>IF(
  'Search Sheet'!$B$6 = "", 0,
  IF(
    OR(
      ISNUMBER(SEARCH(LOWER('Search Sheet'!$B$6), LOWER(C364))),
      ISNUMBER(SEARCH(LOWER('Search Sheet'!$B$6), LOWER(E364))),
      ISNUMBER(SEARCH(LOWER('Search Sheet'!$B$6), LOWER(G364)))
    ),
    1,
    0
  )
)</f>
        <v>0</v>
      </c>
    </row>
    <row r="365" spans="1:20" x14ac:dyDescent="0.2">
      <c r="A365" t="s">
        <v>1952</v>
      </c>
      <c r="B365" t="s">
        <v>111</v>
      </c>
      <c r="C365" t="s">
        <v>2371</v>
      </c>
      <c r="F365" t="s">
        <v>9</v>
      </c>
      <c r="G365" t="s">
        <v>311</v>
      </c>
      <c r="T365">
        <f>IF(
  'Search Sheet'!$B$6 = "", 0,
  IF(
    OR(
      ISNUMBER(SEARCH(LOWER('Search Sheet'!$B$6), LOWER(C365))),
      ISNUMBER(SEARCH(LOWER('Search Sheet'!$B$6), LOWER(E365))),
      ISNUMBER(SEARCH(LOWER('Search Sheet'!$B$6), LOWER(G365)))
    ),
    1,
    0
  )
)</f>
        <v>0</v>
      </c>
    </row>
    <row r="366" spans="1:20" x14ac:dyDescent="0.2">
      <c r="A366" t="s">
        <v>1624</v>
      </c>
      <c r="B366" t="s">
        <v>983</v>
      </c>
      <c r="C366" t="s">
        <v>2164</v>
      </c>
      <c r="G366" t="s">
        <v>22</v>
      </c>
      <c r="H366" t="s">
        <v>1625</v>
      </c>
      <c r="T366">
        <f>IF(
  'Search Sheet'!$B$6 = "", 0,
  IF(
    OR(
      ISNUMBER(SEARCH(LOWER('Search Sheet'!$B$6), LOWER(C366))),
      ISNUMBER(SEARCH(LOWER('Search Sheet'!$B$6), LOWER(E366))),
      ISNUMBER(SEARCH(LOWER('Search Sheet'!$B$6), LOWER(G366)))
    ),
    1,
    0
  )
)</f>
        <v>0</v>
      </c>
    </row>
    <row r="367" spans="1:20" x14ac:dyDescent="0.2">
      <c r="A367" t="s">
        <v>1953</v>
      </c>
      <c r="B367" t="s">
        <v>111</v>
      </c>
      <c r="C367" t="s">
        <v>2118</v>
      </c>
      <c r="F367" t="s">
        <v>9</v>
      </c>
      <c r="G367" t="s">
        <v>311</v>
      </c>
      <c r="T367">
        <f>IF(
  'Search Sheet'!$B$6 = "", 0,
  IF(
    OR(
      ISNUMBER(SEARCH(LOWER('Search Sheet'!$B$6), LOWER(C367))),
      ISNUMBER(SEARCH(LOWER('Search Sheet'!$B$6), LOWER(E367))),
      ISNUMBER(SEARCH(LOWER('Search Sheet'!$B$6), LOWER(G367)))
    ),
    1,
    0
  )
)</f>
        <v>0</v>
      </c>
    </row>
    <row r="368" spans="1:20" x14ac:dyDescent="0.2">
      <c r="A368" t="s">
        <v>1626</v>
      </c>
      <c r="B368" t="s">
        <v>983</v>
      </c>
      <c r="C368" t="s">
        <v>1627</v>
      </c>
      <c r="G368" t="s">
        <v>22</v>
      </c>
      <c r="H368" t="s">
        <v>2265</v>
      </c>
      <c r="T368">
        <f>IF(
  'Search Sheet'!$B$6 = "", 0,
  IF(
    OR(
      ISNUMBER(SEARCH(LOWER('Search Sheet'!$B$6), LOWER(C368))),
      ISNUMBER(SEARCH(LOWER('Search Sheet'!$B$6), LOWER(E368))),
      ISNUMBER(SEARCH(LOWER('Search Sheet'!$B$6), LOWER(G368)))
    ),
    1,
    0
  )
)</f>
        <v>0</v>
      </c>
    </row>
    <row r="369" spans="1:20" x14ac:dyDescent="0.2">
      <c r="A369" t="s">
        <v>132</v>
      </c>
      <c r="B369" t="s">
        <v>111</v>
      </c>
      <c r="C369" t="s">
        <v>133</v>
      </c>
      <c r="D369" t="s">
        <v>2355</v>
      </c>
      <c r="F369" t="s">
        <v>9</v>
      </c>
      <c r="G369" t="s">
        <v>22</v>
      </c>
      <c r="H369" t="s">
        <v>134</v>
      </c>
      <c r="N369" t="s">
        <v>481</v>
      </c>
      <c r="O369" t="s">
        <v>482</v>
      </c>
      <c r="P369" t="s">
        <v>483</v>
      </c>
      <c r="Q369" t="s">
        <v>484</v>
      </c>
      <c r="T369">
        <f>IF(
  'Search Sheet'!$B$6 = "", 0,
  IF(
    OR(
      ISNUMBER(SEARCH(LOWER('Search Sheet'!$B$6), LOWER(C369))),
      ISNUMBER(SEARCH(LOWER('Search Sheet'!$B$6), LOWER(E369))),
      ISNUMBER(SEARCH(LOWER('Search Sheet'!$B$6), LOWER(G369)))
    ),
    1,
    0
  )
)</f>
        <v>0</v>
      </c>
    </row>
    <row r="370" spans="1:20" x14ac:dyDescent="0.2">
      <c r="A370" t="s">
        <v>135</v>
      </c>
      <c r="B370" t="s">
        <v>111</v>
      </c>
      <c r="C370" t="s">
        <v>136</v>
      </c>
      <c r="D370" t="s">
        <v>2357</v>
      </c>
      <c r="F370" t="s">
        <v>9</v>
      </c>
      <c r="G370" t="s">
        <v>22</v>
      </c>
      <c r="H370" t="s">
        <v>1628</v>
      </c>
      <c r="N370" t="s">
        <v>485</v>
      </c>
      <c r="O370" t="s">
        <v>486</v>
      </c>
      <c r="P370" t="s">
        <v>338</v>
      </c>
      <c r="Q370" t="s">
        <v>487</v>
      </c>
      <c r="T370">
        <f>IF(
  'Search Sheet'!$B$6 = "", 0,
  IF(
    OR(
      ISNUMBER(SEARCH(LOWER('Search Sheet'!$B$6), LOWER(C370))),
      ISNUMBER(SEARCH(LOWER('Search Sheet'!$B$6), LOWER(E370))),
      ISNUMBER(SEARCH(LOWER('Search Sheet'!$B$6), LOWER(G370)))
    ),
    1,
    0
  )
)</f>
        <v>0</v>
      </c>
    </row>
    <row r="371" spans="1:20" x14ac:dyDescent="0.2">
      <c r="A371" t="s">
        <v>1954</v>
      </c>
      <c r="B371" t="s">
        <v>111</v>
      </c>
      <c r="C371" t="s">
        <v>2110</v>
      </c>
      <c r="F371" t="s">
        <v>9</v>
      </c>
      <c r="G371" t="s">
        <v>311</v>
      </c>
      <c r="T371">
        <f>IF(
  'Search Sheet'!$B$6 = "", 0,
  IF(
    OR(
      ISNUMBER(SEARCH(LOWER('Search Sheet'!$B$6), LOWER(C371))),
      ISNUMBER(SEARCH(LOWER('Search Sheet'!$B$6), LOWER(E371))),
      ISNUMBER(SEARCH(LOWER('Search Sheet'!$B$6), LOWER(G371)))
    ),
    1,
    0
  )
)</f>
        <v>0</v>
      </c>
    </row>
    <row r="372" spans="1:20" x14ac:dyDescent="0.2">
      <c r="A372" t="s">
        <v>137</v>
      </c>
      <c r="B372" t="s">
        <v>111</v>
      </c>
      <c r="C372" t="s">
        <v>138</v>
      </c>
      <c r="D372" t="s">
        <v>2355</v>
      </c>
      <c r="F372" t="s">
        <v>9</v>
      </c>
      <c r="G372" t="s">
        <v>22</v>
      </c>
      <c r="H372" t="s">
        <v>139</v>
      </c>
      <c r="N372" t="s">
        <v>488</v>
      </c>
      <c r="O372" t="s">
        <v>489</v>
      </c>
      <c r="P372" t="s">
        <v>321</v>
      </c>
      <c r="T372">
        <f>IF(
  'Search Sheet'!$B$6 = "", 0,
  IF(
    OR(
      ISNUMBER(SEARCH(LOWER('Search Sheet'!$B$6), LOWER(C372))),
      ISNUMBER(SEARCH(LOWER('Search Sheet'!$B$6), LOWER(E372))),
      ISNUMBER(SEARCH(LOWER('Search Sheet'!$B$6), LOWER(G372)))
    ),
    1,
    0
  )
)</f>
        <v>0</v>
      </c>
    </row>
    <row r="373" spans="1:20" x14ac:dyDescent="0.2">
      <c r="A373" t="s">
        <v>1563</v>
      </c>
      <c r="B373" t="s">
        <v>111</v>
      </c>
      <c r="C373" t="s">
        <v>2096</v>
      </c>
      <c r="F373" t="s">
        <v>9</v>
      </c>
      <c r="G373" t="s">
        <v>1103</v>
      </c>
      <c r="T373">
        <f>IF(
  'Search Sheet'!$B$6 = "", 0,
  IF(
    OR(
      ISNUMBER(SEARCH(LOWER('Search Sheet'!$B$6), LOWER(C373))),
      ISNUMBER(SEARCH(LOWER('Search Sheet'!$B$6), LOWER(E373))),
      ISNUMBER(SEARCH(LOWER('Search Sheet'!$B$6), LOWER(G373)))
    ),
    1,
    0
  )
)</f>
        <v>0</v>
      </c>
    </row>
    <row r="374" spans="1:20" x14ac:dyDescent="0.2">
      <c r="A374" t="s">
        <v>1629</v>
      </c>
      <c r="B374" t="s">
        <v>982</v>
      </c>
      <c r="C374" t="s">
        <v>2141</v>
      </c>
      <c r="F374" t="s">
        <v>9</v>
      </c>
      <c r="G374" t="s">
        <v>22</v>
      </c>
      <c r="H374" t="s">
        <v>1630</v>
      </c>
      <c r="T374">
        <f>IF(
  'Search Sheet'!$B$6 = "", 0,
  IF(
    OR(
      ISNUMBER(SEARCH(LOWER('Search Sheet'!$B$6), LOWER(C374))),
      ISNUMBER(SEARCH(LOWER('Search Sheet'!$B$6), LOWER(E374))),
      ISNUMBER(SEARCH(LOWER('Search Sheet'!$B$6), LOWER(G374)))
    ),
    1,
    0
  )
)</f>
        <v>0</v>
      </c>
    </row>
    <row r="375" spans="1:20" x14ac:dyDescent="0.2">
      <c r="A375" t="s">
        <v>1631</v>
      </c>
      <c r="B375" t="s">
        <v>982</v>
      </c>
      <c r="C375" t="s">
        <v>2143</v>
      </c>
      <c r="F375" t="s">
        <v>9</v>
      </c>
      <c r="G375" t="s">
        <v>22</v>
      </c>
      <c r="H375" t="s">
        <v>1632</v>
      </c>
      <c r="T375">
        <f>IF(
  'Search Sheet'!$B$6 = "", 0,
  IF(
    OR(
      ISNUMBER(SEARCH(LOWER('Search Sheet'!$B$6), LOWER(C375))),
      ISNUMBER(SEARCH(LOWER('Search Sheet'!$B$6), LOWER(E375))),
      ISNUMBER(SEARCH(LOWER('Search Sheet'!$B$6), LOWER(G375)))
    ),
    1,
    0
  )
)</f>
        <v>0</v>
      </c>
    </row>
    <row r="376" spans="1:20" x14ac:dyDescent="0.2">
      <c r="A376" t="s">
        <v>140</v>
      </c>
      <c r="B376" t="s">
        <v>111</v>
      </c>
      <c r="C376" t="s">
        <v>141</v>
      </c>
      <c r="D376" t="s">
        <v>2358</v>
      </c>
      <c r="F376" t="s">
        <v>9</v>
      </c>
      <c r="G376" t="s">
        <v>22</v>
      </c>
      <c r="H376" t="s">
        <v>142</v>
      </c>
      <c r="N376" t="s">
        <v>490</v>
      </c>
      <c r="O376" t="s">
        <v>491</v>
      </c>
      <c r="P376" t="s">
        <v>492</v>
      </c>
      <c r="T376">
        <f>IF(
  'Search Sheet'!$B$6 = "", 0,
  IF(
    OR(
      ISNUMBER(SEARCH(LOWER('Search Sheet'!$B$6), LOWER(C376))),
      ISNUMBER(SEARCH(LOWER('Search Sheet'!$B$6), LOWER(E376))),
      ISNUMBER(SEARCH(LOWER('Search Sheet'!$B$6), LOWER(G376)))
    ),
    1,
    0
  )
)</f>
        <v>0</v>
      </c>
    </row>
    <row r="377" spans="1:20" x14ac:dyDescent="0.2">
      <c r="A377" t="s">
        <v>1564</v>
      </c>
      <c r="B377" t="s">
        <v>111</v>
      </c>
      <c r="C377" t="s">
        <v>2097</v>
      </c>
      <c r="F377" t="s">
        <v>9</v>
      </c>
      <c r="G377" t="s">
        <v>1103</v>
      </c>
      <c r="J377" t="s">
        <v>1208</v>
      </c>
      <c r="T377">
        <f>IF(
  'Search Sheet'!$B$6 = "", 0,
  IF(
    OR(
      ISNUMBER(SEARCH(LOWER('Search Sheet'!$B$6), LOWER(C377))),
      ISNUMBER(SEARCH(LOWER('Search Sheet'!$B$6), LOWER(E377))),
      ISNUMBER(SEARCH(LOWER('Search Sheet'!$B$6), LOWER(G377)))
    ),
    1,
    0
  )
)</f>
        <v>0</v>
      </c>
    </row>
    <row r="378" spans="1:20" x14ac:dyDescent="0.2">
      <c r="A378" t="s">
        <v>143</v>
      </c>
      <c r="B378" t="s">
        <v>111</v>
      </c>
      <c r="C378" t="s">
        <v>1633</v>
      </c>
      <c r="D378" t="s">
        <v>2357</v>
      </c>
      <c r="F378" t="s">
        <v>9</v>
      </c>
      <c r="G378" t="s">
        <v>22</v>
      </c>
      <c r="H378" t="s">
        <v>144</v>
      </c>
      <c r="N378" t="s">
        <v>493</v>
      </c>
      <c r="O378" t="s">
        <v>494</v>
      </c>
      <c r="P378" t="s">
        <v>495</v>
      </c>
      <c r="Q378" t="s">
        <v>496</v>
      </c>
      <c r="T378">
        <f>IF(
  'Search Sheet'!$B$6 = "", 0,
  IF(
    OR(
      ISNUMBER(SEARCH(LOWER('Search Sheet'!$B$6), LOWER(C378))),
      ISNUMBER(SEARCH(LOWER('Search Sheet'!$B$6), LOWER(E378))),
      ISNUMBER(SEARCH(LOWER('Search Sheet'!$B$6), LOWER(G378)))
    ),
    1,
    0
  )
)</f>
        <v>0</v>
      </c>
    </row>
    <row r="379" spans="1:20" x14ac:dyDescent="0.2">
      <c r="A379" t="s">
        <v>1955</v>
      </c>
      <c r="B379" t="s">
        <v>111</v>
      </c>
      <c r="C379" t="s">
        <v>3078</v>
      </c>
      <c r="F379" t="s">
        <v>9</v>
      </c>
      <c r="G379" t="s">
        <v>311</v>
      </c>
      <c r="T379">
        <f>IF(
  'Search Sheet'!$B$6 = "", 0,
  IF(
    OR(
      ISNUMBER(SEARCH(LOWER('Search Sheet'!$B$6), LOWER(C379))),
      ISNUMBER(SEARCH(LOWER('Search Sheet'!$B$6), LOWER(E379))),
      ISNUMBER(SEARCH(LOWER('Search Sheet'!$B$6), LOWER(G379)))
    ),
    1,
    0
  )
)</f>
        <v>0</v>
      </c>
    </row>
    <row r="380" spans="1:20" x14ac:dyDescent="0.2">
      <c r="A380" t="s">
        <v>1565</v>
      </c>
      <c r="B380" t="s">
        <v>111</v>
      </c>
      <c r="C380" t="s">
        <v>2094</v>
      </c>
      <c r="F380" t="s">
        <v>9</v>
      </c>
      <c r="G380" t="s">
        <v>1103</v>
      </c>
      <c r="H380" t="s">
        <v>1566</v>
      </c>
      <c r="T380">
        <f>IF(
  'Search Sheet'!$B$6 = "", 0,
  IF(
    OR(
      ISNUMBER(SEARCH(LOWER('Search Sheet'!$B$6), LOWER(C380))),
      ISNUMBER(SEARCH(LOWER('Search Sheet'!$B$6), LOWER(E380))),
      ISNUMBER(SEARCH(LOWER('Search Sheet'!$B$6), LOWER(G380)))
    ),
    1,
    0
  )
)</f>
        <v>0</v>
      </c>
    </row>
    <row r="381" spans="1:20" x14ac:dyDescent="0.2">
      <c r="A381" t="s">
        <v>1502</v>
      </c>
      <c r="B381" t="s">
        <v>985</v>
      </c>
      <c r="C381" t="s">
        <v>2072</v>
      </c>
      <c r="D381" t="s">
        <v>2032</v>
      </c>
      <c r="F381" t="s">
        <v>9</v>
      </c>
      <c r="G381" t="s">
        <v>22</v>
      </c>
      <c r="T381">
        <f>IF(
  'Search Sheet'!$B$6 = "", 0,
  IF(
    OR(
      ISNUMBER(SEARCH(LOWER('Search Sheet'!$B$6), LOWER(C381))),
      ISNUMBER(SEARCH(LOWER('Search Sheet'!$B$6), LOWER(E381))),
      ISNUMBER(SEARCH(LOWER('Search Sheet'!$B$6), LOWER(G381)))
    ),
    1,
    0
  )
)</f>
        <v>0</v>
      </c>
    </row>
    <row r="382" spans="1:20" x14ac:dyDescent="0.2">
      <c r="A382" t="s">
        <v>1634</v>
      </c>
      <c r="B382" t="s">
        <v>985</v>
      </c>
      <c r="C382" t="s">
        <v>2057</v>
      </c>
      <c r="D382" t="s">
        <v>2036</v>
      </c>
      <c r="F382" t="s">
        <v>9</v>
      </c>
      <c r="G382" t="s">
        <v>22</v>
      </c>
      <c r="T382">
        <f>IF(
  'Search Sheet'!$B$6 = "", 0,
  IF(
    OR(
      ISNUMBER(SEARCH(LOWER('Search Sheet'!$B$6), LOWER(C382))),
      ISNUMBER(SEARCH(LOWER('Search Sheet'!$B$6), LOWER(E382))),
      ISNUMBER(SEARCH(LOWER('Search Sheet'!$B$6), LOWER(G382)))
    ),
    1,
    0
  )
)</f>
        <v>0</v>
      </c>
    </row>
    <row r="383" spans="1:20" x14ac:dyDescent="0.2">
      <c r="A383" t="s">
        <v>76</v>
      </c>
      <c r="B383" t="s">
        <v>1061</v>
      </c>
      <c r="C383" t="s">
        <v>80</v>
      </c>
      <c r="F383" t="s">
        <v>9</v>
      </c>
      <c r="J383" t="s">
        <v>2258</v>
      </c>
      <c r="N383" t="s">
        <v>423</v>
      </c>
      <c r="O383" t="s">
        <v>424</v>
      </c>
      <c r="P383" t="s">
        <v>326</v>
      </c>
      <c r="Q383" t="s">
        <v>425</v>
      </c>
      <c r="T383">
        <f>IF(
  'Search Sheet'!$B$6 = "", 0,
  IF(
    OR(
      ISNUMBER(SEARCH(LOWER('Search Sheet'!$B$6), LOWER(C383))),
      ISNUMBER(SEARCH(LOWER('Search Sheet'!$B$6), LOWER(E383))),
      ISNUMBER(SEARCH(LOWER('Search Sheet'!$B$6), LOWER(G383)))
    ),
    1,
    0
  )
)</f>
        <v>0</v>
      </c>
    </row>
    <row r="384" spans="1:20" x14ac:dyDescent="0.2">
      <c r="A384" t="s">
        <v>3163</v>
      </c>
      <c r="B384" t="s">
        <v>967</v>
      </c>
      <c r="C384" t="s">
        <v>3164</v>
      </c>
      <c r="F384" t="s">
        <v>1644</v>
      </c>
      <c r="T384">
        <f>IF(
  'Search Sheet'!$B$6 = "", 0,
  IF(
    OR(
      ISNUMBER(SEARCH(LOWER('Search Sheet'!$B$6), LOWER(C384))),
      ISNUMBER(SEARCH(LOWER('Search Sheet'!$B$6), LOWER(E384))),
      ISNUMBER(SEARCH(LOWER('Search Sheet'!$B$6), LOWER(G384)))
    ),
    1,
    0
  )
)</f>
        <v>0</v>
      </c>
    </row>
    <row r="385" spans="1:20" x14ac:dyDescent="0.2">
      <c r="A385" t="s">
        <v>1635</v>
      </c>
      <c r="B385" t="s">
        <v>101</v>
      </c>
      <c r="C385" t="s">
        <v>1636</v>
      </c>
      <c r="D385" t="s">
        <v>1152</v>
      </c>
      <c r="F385" t="s">
        <v>9</v>
      </c>
      <c r="G385" t="s">
        <v>807</v>
      </c>
      <c r="T385">
        <f>IF(
  'Search Sheet'!$B$6 = "", 0,
  IF(
    OR(
      ISNUMBER(SEARCH(LOWER('Search Sheet'!$B$6), LOWER(C385))),
      ISNUMBER(SEARCH(LOWER('Search Sheet'!$B$6), LOWER(E385))),
      ISNUMBER(SEARCH(LOWER('Search Sheet'!$B$6), LOWER(G385)))
    ),
    1,
    0
  )
)</f>
        <v>0</v>
      </c>
    </row>
    <row r="386" spans="1:20" x14ac:dyDescent="0.2">
      <c r="A386" t="s">
        <v>864</v>
      </c>
      <c r="B386" t="s">
        <v>87</v>
      </c>
      <c r="C386" t="s">
        <v>1637</v>
      </c>
      <c r="D386" t="s">
        <v>1152</v>
      </c>
      <c r="F386" t="s">
        <v>42</v>
      </c>
      <c r="G386" t="s">
        <v>1638</v>
      </c>
      <c r="H386" t="s">
        <v>2295</v>
      </c>
      <c r="I386" t="s">
        <v>1639</v>
      </c>
      <c r="T386">
        <f>IF(
  'Search Sheet'!$B$6 = "", 0,
  IF(
    OR(
      ISNUMBER(SEARCH(LOWER('Search Sheet'!$B$6), LOWER(C386))),
      ISNUMBER(SEARCH(LOWER('Search Sheet'!$B$6), LOWER(E386))),
      ISNUMBER(SEARCH(LOWER('Search Sheet'!$B$6), LOWER(G386)))
    ),
    1,
    0
  )
)</f>
        <v>0</v>
      </c>
    </row>
    <row r="387" spans="1:20" x14ac:dyDescent="0.2">
      <c r="A387" t="s">
        <v>968</v>
      </c>
      <c r="B387" t="s">
        <v>87</v>
      </c>
      <c r="C387" t="s">
        <v>207</v>
      </c>
      <c r="D387" t="s">
        <v>349</v>
      </c>
      <c r="F387" t="s">
        <v>9</v>
      </c>
      <c r="G387" t="s">
        <v>22</v>
      </c>
      <c r="I387" t="s">
        <v>1640</v>
      </c>
      <c r="N387" t="s">
        <v>698</v>
      </c>
      <c r="O387" t="s">
        <v>699</v>
      </c>
      <c r="P387" t="s">
        <v>353</v>
      </c>
      <c r="Q387" t="s">
        <v>700</v>
      </c>
      <c r="T387">
        <f>IF(
  'Search Sheet'!$B$6 = "", 0,
  IF(
    OR(
      ISNUMBER(SEARCH(LOWER('Search Sheet'!$B$6), LOWER(C387))),
      ISNUMBER(SEARCH(LOWER('Search Sheet'!$B$6), LOWER(E387))),
      ISNUMBER(SEARCH(LOWER('Search Sheet'!$B$6), LOWER(G387)))
    ),
    1,
    0
  )
)</f>
        <v>0</v>
      </c>
    </row>
    <row r="388" spans="1:20" x14ac:dyDescent="0.2">
      <c r="A388" t="s">
        <v>1641</v>
      </c>
      <c r="B388" t="s">
        <v>168</v>
      </c>
      <c r="C388" t="s">
        <v>1642</v>
      </c>
      <c r="D388" t="s">
        <v>349</v>
      </c>
      <c r="F388" t="s">
        <v>9</v>
      </c>
      <c r="G388" t="s">
        <v>540</v>
      </c>
      <c r="T388">
        <f>IF(
  'Search Sheet'!$B$6 = "", 0,
  IF(
    OR(
      ISNUMBER(SEARCH(LOWER('Search Sheet'!$B$6), LOWER(C388))),
      ISNUMBER(SEARCH(LOWER('Search Sheet'!$B$6), LOWER(E388))),
      ISNUMBER(SEARCH(LOWER('Search Sheet'!$B$6), LOWER(G388)))
    ),
    1,
    0
  )
)</f>
        <v>0</v>
      </c>
    </row>
    <row r="389" spans="1:20" x14ac:dyDescent="0.2">
      <c r="A389" t="s">
        <v>859</v>
      </c>
      <c r="B389" t="s">
        <v>87</v>
      </c>
      <c r="C389" t="s">
        <v>1643</v>
      </c>
      <c r="D389" t="s">
        <v>349</v>
      </c>
      <c r="F389" t="s">
        <v>1644</v>
      </c>
      <c r="G389" t="s">
        <v>1645</v>
      </c>
      <c r="H389" t="s">
        <v>2292</v>
      </c>
      <c r="I389" t="s">
        <v>1646</v>
      </c>
      <c r="T389">
        <f>IF(
  'Search Sheet'!$B$6 = "", 0,
  IF(
    OR(
      ISNUMBER(SEARCH(LOWER('Search Sheet'!$B$6), LOWER(C389))),
      ISNUMBER(SEARCH(LOWER('Search Sheet'!$B$6), LOWER(E389))),
      ISNUMBER(SEARCH(LOWER('Search Sheet'!$B$6), LOWER(G389)))
    ),
    1,
    0
  )
)</f>
        <v>0</v>
      </c>
    </row>
    <row r="390" spans="1:20" x14ac:dyDescent="0.2">
      <c r="A390" t="s">
        <v>867</v>
      </c>
      <c r="B390" t="s">
        <v>87</v>
      </c>
      <c r="C390" t="s">
        <v>1647</v>
      </c>
      <c r="D390" t="s">
        <v>349</v>
      </c>
      <c r="F390" t="s">
        <v>1644</v>
      </c>
      <c r="G390" t="s">
        <v>1645</v>
      </c>
      <c r="H390" t="s">
        <v>2300</v>
      </c>
      <c r="I390" t="s">
        <v>1648</v>
      </c>
      <c r="T390">
        <f>IF(
  'Search Sheet'!$B$6 = "", 0,
  IF(
    OR(
      ISNUMBER(SEARCH(LOWER('Search Sheet'!$B$6), LOWER(C390))),
      ISNUMBER(SEARCH(LOWER('Search Sheet'!$B$6), LOWER(E390))),
      ISNUMBER(SEARCH(LOWER('Search Sheet'!$B$6), LOWER(G390)))
    ),
    1,
    0
  )
)</f>
        <v>0</v>
      </c>
    </row>
    <row r="391" spans="1:20" x14ac:dyDescent="0.2">
      <c r="A391" t="s">
        <v>866</v>
      </c>
      <c r="B391" t="s">
        <v>87</v>
      </c>
      <c r="C391" t="s">
        <v>2297</v>
      </c>
      <c r="D391" t="s">
        <v>349</v>
      </c>
      <c r="F391" t="s">
        <v>1644</v>
      </c>
      <c r="G391" t="s">
        <v>1645</v>
      </c>
      <c r="H391" t="s">
        <v>2298</v>
      </c>
      <c r="I391" t="s">
        <v>2299</v>
      </c>
      <c r="T391">
        <f>IF(
  'Search Sheet'!$B$6 = "", 0,
  IF(
    OR(
      ISNUMBER(SEARCH(LOWER('Search Sheet'!$B$6), LOWER(C391))),
      ISNUMBER(SEARCH(LOWER('Search Sheet'!$B$6), LOWER(E391))),
      ISNUMBER(SEARCH(LOWER('Search Sheet'!$B$6), LOWER(G391)))
    ),
    1,
    0
  )
)</f>
        <v>0</v>
      </c>
    </row>
    <row r="392" spans="1:20" x14ac:dyDescent="0.2">
      <c r="A392" t="s">
        <v>911</v>
      </c>
      <c r="B392" t="s">
        <v>31</v>
      </c>
      <c r="C392" t="s">
        <v>208</v>
      </c>
      <c r="D392" t="s">
        <v>349</v>
      </c>
      <c r="F392" t="s">
        <v>9</v>
      </c>
      <c r="G392" t="s">
        <v>1301</v>
      </c>
      <c r="H392" t="s">
        <v>1649</v>
      </c>
      <c r="I392" t="s">
        <v>1650</v>
      </c>
      <c r="N392" t="s">
        <v>701</v>
      </c>
      <c r="O392" t="s">
        <v>702</v>
      </c>
      <c r="P392" t="s">
        <v>338</v>
      </c>
      <c r="Q392" t="s">
        <v>703</v>
      </c>
      <c r="T392">
        <f>IF(
  'Search Sheet'!$B$6 = "", 0,
  IF(
    OR(
      ISNUMBER(SEARCH(LOWER('Search Sheet'!$B$6), LOWER(C392))),
      ISNUMBER(SEARCH(LOWER('Search Sheet'!$B$6), LOWER(E392))),
      ISNUMBER(SEARCH(LOWER('Search Sheet'!$B$6), LOWER(G392)))
    ),
    1,
    0
  )
)</f>
        <v>0</v>
      </c>
    </row>
    <row r="393" spans="1:20" x14ac:dyDescent="0.2">
      <c r="A393" t="s">
        <v>1651</v>
      </c>
      <c r="B393" t="s">
        <v>87</v>
      </c>
      <c r="C393" t="s">
        <v>1652</v>
      </c>
      <c r="D393" t="s">
        <v>349</v>
      </c>
      <c r="F393" t="s">
        <v>9</v>
      </c>
      <c r="G393" t="s">
        <v>22</v>
      </c>
      <c r="T393">
        <f>IF(
  'Search Sheet'!$B$6 = "", 0,
  IF(
    OR(
      ISNUMBER(SEARCH(LOWER('Search Sheet'!$B$6), LOWER(C393))),
      ISNUMBER(SEARCH(LOWER('Search Sheet'!$B$6), LOWER(E393))),
      ISNUMBER(SEARCH(LOWER('Search Sheet'!$B$6), LOWER(G393)))
    ),
    1,
    0
  )
)</f>
        <v>0</v>
      </c>
    </row>
    <row r="394" spans="1:20" x14ac:dyDescent="0.2">
      <c r="A394" t="s">
        <v>1096</v>
      </c>
      <c r="B394" t="s">
        <v>111</v>
      </c>
      <c r="C394" t="s">
        <v>2080</v>
      </c>
      <c r="D394" t="s">
        <v>2359</v>
      </c>
      <c r="F394" t="s">
        <v>9</v>
      </c>
      <c r="G394" t="s">
        <v>22</v>
      </c>
      <c r="H394" t="s">
        <v>1097</v>
      </c>
      <c r="T394">
        <f>IF(
  'Search Sheet'!$B$6 = "", 0,
  IF(
    OR(
      ISNUMBER(SEARCH(LOWER('Search Sheet'!$B$6), LOWER(C394))),
      ISNUMBER(SEARCH(LOWER('Search Sheet'!$B$6), LOWER(E394))),
      ISNUMBER(SEARCH(LOWER('Search Sheet'!$B$6), LOWER(G394)))
    ),
    1,
    0
  )
)</f>
        <v>0</v>
      </c>
    </row>
    <row r="395" spans="1:20" x14ac:dyDescent="0.2">
      <c r="A395" t="s">
        <v>1745</v>
      </c>
      <c r="B395" t="s">
        <v>111</v>
      </c>
      <c r="C395" t="s">
        <v>2420</v>
      </c>
      <c r="D395" t="s">
        <v>2354</v>
      </c>
      <c r="F395" t="s">
        <v>1644</v>
      </c>
      <c r="T395">
        <f>IF(
  'Search Sheet'!$B$6 = "", 0,
  IF(
    OR(
      ISNUMBER(SEARCH(LOWER('Search Sheet'!$B$6), LOWER(C395))),
      ISNUMBER(SEARCH(LOWER('Search Sheet'!$B$6), LOWER(E395))),
      ISNUMBER(SEARCH(LOWER('Search Sheet'!$B$6), LOWER(G395)))
    ),
    1,
    0
  )
)</f>
        <v>0</v>
      </c>
    </row>
    <row r="396" spans="1:20" x14ac:dyDescent="0.2">
      <c r="A396" t="s">
        <v>2708</v>
      </c>
      <c r="B396" t="s">
        <v>87</v>
      </c>
      <c r="C396" t="s">
        <v>2709</v>
      </c>
      <c r="F396" t="s">
        <v>1644</v>
      </c>
      <c r="G396" t="s">
        <v>1645</v>
      </c>
      <c r="T396">
        <f>IF(
  'Search Sheet'!$B$6 = "", 0,
  IF(
    OR(
      ISNUMBER(SEARCH(LOWER('Search Sheet'!$B$6), LOWER(C396))),
      ISNUMBER(SEARCH(LOWER('Search Sheet'!$B$6), LOWER(E396))),
      ISNUMBER(SEARCH(LOWER('Search Sheet'!$B$6), LOWER(G396)))
    ),
    1,
    0
  )
)</f>
        <v>0</v>
      </c>
    </row>
    <row r="397" spans="1:20" x14ac:dyDescent="0.2">
      <c r="A397" t="s">
        <v>1653</v>
      </c>
      <c r="B397" t="s">
        <v>985</v>
      </c>
      <c r="C397" t="s">
        <v>1654</v>
      </c>
      <c r="D397" t="s">
        <v>2032</v>
      </c>
      <c r="E397" t="s">
        <v>2042</v>
      </c>
      <c r="F397" t="s">
        <v>9</v>
      </c>
      <c r="G397" t="s">
        <v>1103</v>
      </c>
      <c r="T397">
        <f>IF(
  'Search Sheet'!$B$6 = "", 0,
  IF(
    OR(
      ISNUMBER(SEARCH(LOWER('Search Sheet'!$B$6), LOWER(C397))),
      ISNUMBER(SEARCH(LOWER('Search Sheet'!$B$6), LOWER(E397))),
      ISNUMBER(SEARCH(LOWER('Search Sheet'!$B$6), LOWER(G397)))
    ),
    1,
    0
  )
)</f>
        <v>0</v>
      </c>
    </row>
    <row r="398" spans="1:20" x14ac:dyDescent="0.2">
      <c r="A398" t="s">
        <v>912</v>
      </c>
      <c r="B398" t="s">
        <v>31</v>
      </c>
      <c r="C398" t="s">
        <v>2220</v>
      </c>
      <c r="D398" t="s">
        <v>343</v>
      </c>
      <c r="F398" t="s">
        <v>9</v>
      </c>
      <c r="G398" t="s">
        <v>1301</v>
      </c>
      <c r="H398" t="s">
        <v>209</v>
      </c>
      <c r="I398" t="s">
        <v>1303</v>
      </c>
      <c r="N398" t="s">
        <v>913</v>
      </c>
      <c r="O398" t="s">
        <v>704</v>
      </c>
      <c r="P398" t="s">
        <v>295</v>
      </c>
      <c r="Q398" t="s">
        <v>705</v>
      </c>
      <c r="T398">
        <f>IF(
  'Search Sheet'!$B$6 = "", 0,
  IF(
    OR(
      ISNUMBER(SEARCH(LOWER('Search Sheet'!$B$6), LOWER(C398))),
      ISNUMBER(SEARCH(LOWER('Search Sheet'!$B$6), LOWER(E398))),
      ISNUMBER(SEARCH(LOWER('Search Sheet'!$B$6), LOWER(G398)))
    ),
    1,
    0
  )
)</f>
        <v>0</v>
      </c>
    </row>
    <row r="399" spans="1:20" x14ac:dyDescent="0.2">
      <c r="A399" t="s">
        <v>869</v>
      </c>
      <c r="B399" t="s">
        <v>87</v>
      </c>
      <c r="C399" t="s">
        <v>2301</v>
      </c>
      <c r="D399" t="s">
        <v>349</v>
      </c>
      <c r="F399" t="s">
        <v>902</v>
      </c>
      <c r="G399" t="s">
        <v>903</v>
      </c>
      <c r="H399" t="s">
        <v>2302</v>
      </c>
      <c r="I399" t="s">
        <v>1655</v>
      </c>
      <c r="T399">
        <f>IF(
  'Search Sheet'!$B$6 = "", 0,
  IF(
    OR(
      ISNUMBER(SEARCH(LOWER('Search Sheet'!$B$6), LOWER(C399))),
      ISNUMBER(SEARCH(LOWER('Search Sheet'!$B$6), LOWER(E399))),
      ISNUMBER(SEARCH(LOWER('Search Sheet'!$B$6), LOWER(G399)))
    ),
    1,
    0
  )
)</f>
        <v>0</v>
      </c>
    </row>
    <row r="400" spans="1:20" x14ac:dyDescent="0.2">
      <c r="A400" t="s">
        <v>914</v>
      </c>
      <c r="B400" t="s">
        <v>168</v>
      </c>
      <c r="C400" t="s">
        <v>1656</v>
      </c>
      <c r="D400" t="s">
        <v>343</v>
      </c>
      <c r="F400" t="s">
        <v>9</v>
      </c>
      <c r="G400" t="s">
        <v>540</v>
      </c>
      <c r="H400" t="s">
        <v>210</v>
      </c>
      <c r="I400" t="s">
        <v>706</v>
      </c>
      <c r="N400" t="s">
        <v>707</v>
      </c>
      <c r="O400" t="s">
        <v>708</v>
      </c>
      <c r="P400" t="s">
        <v>709</v>
      </c>
      <c r="Q400" t="s">
        <v>519</v>
      </c>
      <c r="T400">
        <f>IF(
  'Search Sheet'!$B$6 = "", 0,
  IF(
    OR(
      ISNUMBER(SEARCH(LOWER('Search Sheet'!$B$6), LOWER(C400))),
      ISNUMBER(SEARCH(LOWER('Search Sheet'!$B$6), LOWER(E400))),
      ISNUMBER(SEARCH(LOWER('Search Sheet'!$B$6), LOWER(G400)))
    ),
    1,
    0
  )
)</f>
        <v>0</v>
      </c>
    </row>
    <row r="401" spans="1:20" x14ac:dyDescent="0.2">
      <c r="A401" t="s">
        <v>1657</v>
      </c>
      <c r="B401" t="s">
        <v>168</v>
      </c>
      <c r="C401" t="s">
        <v>1658</v>
      </c>
      <c r="D401" t="s">
        <v>343</v>
      </c>
      <c r="F401" t="s">
        <v>9</v>
      </c>
      <c r="G401" t="s">
        <v>540</v>
      </c>
      <c r="H401" t="s">
        <v>2415</v>
      </c>
      <c r="I401" t="s">
        <v>1659</v>
      </c>
      <c r="T401">
        <f>IF(
  'Search Sheet'!$B$6 = "", 0,
  IF(
    OR(
      ISNUMBER(SEARCH(LOWER('Search Sheet'!$B$6), LOWER(C401))),
      ISNUMBER(SEARCH(LOWER('Search Sheet'!$B$6), LOWER(E401))),
      ISNUMBER(SEARCH(LOWER('Search Sheet'!$B$6), LOWER(G401)))
    ),
    1,
    0
  )
)</f>
        <v>0</v>
      </c>
    </row>
    <row r="402" spans="1:20" x14ac:dyDescent="0.2">
      <c r="A402" t="s">
        <v>1662</v>
      </c>
      <c r="B402" t="s">
        <v>168</v>
      </c>
      <c r="C402" t="s">
        <v>1663</v>
      </c>
      <c r="D402" t="s">
        <v>343</v>
      </c>
      <c r="F402" t="s">
        <v>9</v>
      </c>
      <c r="G402" t="s">
        <v>540</v>
      </c>
      <c r="H402" t="s">
        <v>210</v>
      </c>
      <c r="I402" t="s">
        <v>706</v>
      </c>
      <c r="T402">
        <f>IF(
  'Search Sheet'!$B$6 = "", 0,
  IF(
    OR(
      ISNUMBER(SEARCH(LOWER('Search Sheet'!$B$6), LOWER(C402))),
      ISNUMBER(SEARCH(LOWER('Search Sheet'!$B$6), LOWER(E402))),
      ISNUMBER(SEARCH(LOWER('Search Sheet'!$B$6), LOWER(G402)))
    ),
    1,
    0
  )
)</f>
        <v>0</v>
      </c>
    </row>
    <row r="403" spans="1:20" x14ac:dyDescent="0.2">
      <c r="A403" t="s">
        <v>900</v>
      </c>
      <c r="B403" t="s">
        <v>87</v>
      </c>
      <c r="C403" t="s">
        <v>2331</v>
      </c>
      <c r="D403" t="s">
        <v>349</v>
      </c>
      <c r="F403" t="s">
        <v>9</v>
      </c>
      <c r="G403" t="s">
        <v>22</v>
      </c>
      <c r="H403" t="s">
        <v>1660</v>
      </c>
      <c r="I403" t="s">
        <v>1661</v>
      </c>
      <c r="N403" t="s">
        <v>710</v>
      </c>
      <c r="O403" t="s">
        <v>711</v>
      </c>
      <c r="P403" t="s">
        <v>502</v>
      </c>
      <c r="Q403" t="s">
        <v>712</v>
      </c>
      <c r="T403">
        <f>IF(
  'Search Sheet'!$B$6 = "", 0,
  IF(
    OR(
      ISNUMBER(SEARCH(LOWER('Search Sheet'!$B$6), LOWER(C403))),
      ISNUMBER(SEARCH(LOWER('Search Sheet'!$B$6), LOWER(E403))),
      ISNUMBER(SEARCH(LOWER('Search Sheet'!$B$6), LOWER(G403)))
    ),
    1,
    0
  )
)</f>
        <v>0</v>
      </c>
    </row>
    <row r="404" spans="1:20" x14ac:dyDescent="0.2">
      <c r="A404" t="s">
        <v>1664</v>
      </c>
      <c r="B404" t="s">
        <v>168</v>
      </c>
      <c r="C404" t="s">
        <v>1665</v>
      </c>
      <c r="D404" t="s">
        <v>760</v>
      </c>
      <c r="F404" t="s">
        <v>9</v>
      </c>
      <c r="G404" t="s">
        <v>540</v>
      </c>
      <c r="H404" t="s">
        <v>1666</v>
      </c>
      <c r="I404" t="s">
        <v>1667</v>
      </c>
      <c r="T404">
        <f>IF(
  'Search Sheet'!$B$6 = "", 0,
  IF(
    OR(
      ISNUMBER(SEARCH(LOWER('Search Sheet'!$B$6), LOWER(C404))),
      ISNUMBER(SEARCH(LOWER('Search Sheet'!$B$6), LOWER(E404))),
      ISNUMBER(SEARCH(LOWER('Search Sheet'!$B$6), LOWER(G404)))
    ),
    1,
    0
  )
)</f>
        <v>0</v>
      </c>
    </row>
    <row r="405" spans="1:20" x14ac:dyDescent="0.2">
      <c r="A405" t="s">
        <v>882</v>
      </c>
      <c r="B405" t="s">
        <v>1061</v>
      </c>
      <c r="C405" t="s">
        <v>211</v>
      </c>
      <c r="F405" t="s">
        <v>9</v>
      </c>
      <c r="J405" t="s">
        <v>905</v>
      </c>
      <c r="N405" t="s">
        <v>555</v>
      </c>
      <c r="O405" t="s">
        <v>717</v>
      </c>
      <c r="P405" t="s">
        <v>709</v>
      </c>
      <c r="Q405" t="s">
        <v>519</v>
      </c>
      <c r="T405">
        <f>IF(
  'Search Sheet'!$B$6 = "", 0,
  IF(
    OR(
      ISNUMBER(SEARCH(LOWER('Search Sheet'!$B$6), LOWER(C405))),
      ISNUMBER(SEARCH(LOWER('Search Sheet'!$B$6), LOWER(E405))),
      ISNUMBER(SEARCH(LOWER('Search Sheet'!$B$6), LOWER(G405)))
    ),
    1,
    0
  )
)</f>
        <v>0</v>
      </c>
    </row>
    <row r="406" spans="1:20" x14ac:dyDescent="0.2">
      <c r="A406" t="s">
        <v>1669</v>
      </c>
      <c r="B406" t="s">
        <v>967</v>
      </c>
      <c r="C406" t="s">
        <v>1670</v>
      </c>
      <c r="F406" t="s">
        <v>42</v>
      </c>
      <c r="G406" t="s">
        <v>1147</v>
      </c>
      <c r="T406">
        <f>IF(
  'Search Sheet'!$B$6 = "", 0,
  IF(
    OR(
      ISNUMBER(SEARCH(LOWER('Search Sheet'!$B$6), LOWER(C406))),
      ISNUMBER(SEARCH(LOWER('Search Sheet'!$B$6), LOWER(E406))),
      ISNUMBER(SEARCH(LOWER('Search Sheet'!$B$6), LOWER(G406)))
    ),
    1,
    0
  )
)</f>
        <v>0</v>
      </c>
    </row>
    <row r="407" spans="1:20" x14ac:dyDescent="0.2">
      <c r="A407" t="s">
        <v>918</v>
      </c>
      <c r="B407" t="s">
        <v>31</v>
      </c>
      <c r="C407" t="s">
        <v>1671</v>
      </c>
      <c r="D407" t="s">
        <v>343</v>
      </c>
      <c r="F407" t="s">
        <v>9</v>
      </c>
      <c r="G407" t="s">
        <v>311</v>
      </c>
      <c r="H407" t="s">
        <v>2221</v>
      </c>
      <c r="I407" t="s">
        <v>1672</v>
      </c>
      <c r="N407" t="s">
        <v>718</v>
      </c>
      <c r="O407" t="s">
        <v>719</v>
      </c>
      <c r="P407" t="s">
        <v>709</v>
      </c>
      <c r="Q407" t="s">
        <v>615</v>
      </c>
      <c r="T407">
        <f>IF(
  'Search Sheet'!$B$6 = "", 0,
  IF(
    OR(
      ISNUMBER(SEARCH(LOWER('Search Sheet'!$B$6), LOWER(C407))),
      ISNUMBER(SEARCH(LOWER('Search Sheet'!$B$6), LOWER(E407))),
      ISNUMBER(SEARCH(LOWER('Search Sheet'!$B$6), LOWER(G407)))
    ),
    1,
    0
  )
)</f>
        <v>0</v>
      </c>
    </row>
    <row r="408" spans="1:20" x14ac:dyDescent="0.2">
      <c r="A408" t="s">
        <v>919</v>
      </c>
      <c r="B408" t="s">
        <v>31</v>
      </c>
      <c r="C408" t="s">
        <v>2197</v>
      </c>
      <c r="D408" t="s">
        <v>349</v>
      </c>
      <c r="F408" t="s">
        <v>9</v>
      </c>
      <c r="G408" t="s">
        <v>1120</v>
      </c>
      <c r="H408" t="s">
        <v>1674</v>
      </c>
      <c r="I408" t="s">
        <v>1675</v>
      </c>
      <c r="N408" t="s">
        <v>720</v>
      </c>
      <c r="O408" t="s">
        <v>721</v>
      </c>
      <c r="P408" t="s">
        <v>347</v>
      </c>
      <c r="Q408" t="s">
        <v>354</v>
      </c>
      <c r="T408">
        <f>IF(
  'Search Sheet'!$B$6 = "", 0,
  IF(
    OR(
      ISNUMBER(SEARCH(LOWER('Search Sheet'!$B$6), LOWER(C408))),
      ISNUMBER(SEARCH(LOWER('Search Sheet'!$B$6), LOWER(E408))),
      ISNUMBER(SEARCH(LOWER('Search Sheet'!$B$6), LOWER(G408)))
    ),
    1,
    0
  )
)</f>
        <v>0</v>
      </c>
    </row>
    <row r="409" spans="1:20" x14ac:dyDescent="0.2">
      <c r="A409" t="s">
        <v>1676</v>
      </c>
      <c r="B409" t="s">
        <v>87</v>
      </c>
      <c r="C409" t="s">
        <v>1677</v>
      </c>
      <c r="D409" t="s">
        <v>343</v>
      </c>
      <c r="F409" t="s">
        <v>9</v>
      </c>
      <c r="G409" t="s">
        <v>1082</v>
      </c>
      <c r="H409" t="s">
        <v>1678</v>
      </c>
      <c r="I409" t="s">
        <v>1679</v>
      </c>
      <c r="N409" t="s">
        <v>722</v>
      </c>
      <c r="O409" t="s">
        <v>723</v>
      </c>
      <c r="P409" t="s">
        <v>321</v>
      </c>
      <c r="Q409" t="s">
        <v>724</v>
      </c>
      <c r="T409">
        <f>IF(
  'Search Sheet'!$B$6 = "", 0,
  IF(
    OR(
      ISNUMBER(SEARCH(LOWER('Search Sheet'!$B$6), LOWER(C409))),
      ISNUMBER(SEARCH(LOWER('Search Sheet'!$B$6), LOWER(E409))),
      ISNUMBER(SEARCH(LOWER('Search Sheet'!$B$6), LOWER(G409)))
    ),
    1,
    0
  )
)</f>
        <v>0</v>
      </c>
    </row>
    <row r="410" spans="1:20" x14ac:dyDescent="0.2">
      <c r="A410" t="s">
        <v>1680</v>
      </c>
      <c r="B410" t="s">
        <v>168</v>
      </c>
      <c r="C410" t="s">
        <v>2015</v>
      </c>
      <c r="D410" t="s">
        <v>343</v>
      </c>
      <c r="F410" t="s">
        <v>9</v>
      </c>
      <c r="G410" t="s">
        <v>540</v>
      </c>
      <c r="H410" t="s">
        <v>1681</v>
      </c>
      <c r="I410" t="s">
        <v>1682</v>
      </c>
      <c r="T410">
        <f>IF(
  'Search Sheet'!$B$6 = "", 0,
  IF(
    OR(
      ISNUMBER(SEARCH(LOWER('Search Sheet'!$B$6), LOWER(C410))),
      ISNUMBER(SEARCH(LOWER('Search Sheet'!$B$6), LOWER(E410))),
      ISNUMBER(SEARCH(LOWER('Search Sheet'!$B$6), LOWER(G410)))
    ),
    1,
    0
  )
)</f>
        <v>0</v>
      </c>
    </row>
    <row r="411" spans="1:20" x14ac:dyDescent="0.2">
      <c r="A411" t="s">
        <v>1683</v>
      </c>
      <c r="B411" t="s">
        <v>168</v>
      </c>
      <c r="C411" t="s">
        <v>2025</v>
      </c>
      <c r="D411" t="s">
        <v>343</v>
      </c>
      <c r="F411" t="s">
        <v>9</v>
      </c>
      <c r="G411" t="s">
        <v>540</v>
      </c>
      <c r="H411" t="s">
        <v>1681</v>
      </c>
      <c r="I411" t="s">
        <v>1684</v>
      </c>
      <c r="T411">
        <f>IF(
  'Search Sheet'!$B$6 = "", 0,
  IF(
    OR(
      ISNUMBER(SEARCH(LOWER('Search Sheet'!$B$6), LOWER(C411))),
      ISNUMBER(SEARCH(LOWER('Search Sheet'!$B$6), LOWER(E411))),
      ISNUMBER(SEARCH(LOWER('Search Sheet'!$B$6), LOWER(G411)))
    ),
    1,
    0
  )
)</f>
        <v>0</v>
      </c>
    </row>
    <row r="412" spans="1:20" x14ac:dyDescent="0.2">
      <c r="A412" t="s">
        <v>1685</v>
      </c>
      <c r="B412" t="s">
        <v>168</v>
      </c>
      <c r="C412" t="s">
        <v>2026</v>
      </c>
      <c r="D412" t="s">
        <v>343</v>
      </c>
      <c r="F412" t="s">
        <v>9</v>
      </c>
      <c r="G412" t="s">
        <v>540</v>
      </c>
      <c r="H412" t="s">
        <v>1681</v>
      </c>
      <c r="I412" t="s">
        <v>1684</v>
      </c>
      <c r="T412">
        <f>IF(
  'Search Sheet'!$B$6 = "", 0,
  IF(
    OR(
      ISNUMBER(SEARCH(LOWER('Search Sheet'!$B$6), LOWER(C412))),
      ISNUMBER(SEARCH(LOWER('Search Sheet'!$B$6), LOWER(E412))),
      ISNUMBER(SEARCH(LOWER('Search Sheet'!$B$6), LOWER(G412)))
    ),
    1,
    0
  )
)</f>
        <v>0</v>
      </c>
    </row>
    <row r="413" spans="1:20" x14ac:dyDescent="0.2">
      <c r="A413" t="s">
        <v>1686</v>
      </c>
      <c r="B413" t="s">
        <v>168</v>
      </c>
      <c r="C413" t="s">
        <v>1687</v>
      </c>
      <c r="D413" t="s">
        <v>343</v>
      </c>
      <c r="F413" t="s">
        <v>9</v>
      </c>
      <c r="G413" t="s">
        <v>540</v>
      </c>
      <c r="H413" t="s">
        <v>1681</v>
      </c>
      <c r="I413" t="s">
        <v>1684</v>
      </c>
      <c r="T413">
        <f>IF(
  'Search Sheet'!$B$6 = "", 0,
  IF(
    OR(
      ISNUMBER(SEARCH(LOWER('Search Sheet'!$B$6), LOWER(C413))),
      ISNUMBER(SEARCH(LOWER('Search Sheet'!$B$6), LOWER(E413))),
      ISNUMBER(SEARCH(LOWER('Search Sheet'!$B$6), LOWER(G413)))
    ),
    1,
    0
  )
)</f>
        <v>0</v>
      </c>
    </row>
    <row r="414" spans="1:20" x14ac:dyDescent="0.2">
      <c r="A414" t="s">
        <v>1688</v>
      </c>
      <c r="B414" t="s">
        <v>87</v>
      </c>
      <c r="C414" t="s">
        <v>1689</v>
      </c>
      <c r="F414" t="s">
        <v>9</v>
      </c>
      <c r="G414" t="s">
        <v>1213</v>
      </c>
      <c r="T414">
        <f>IF(
  'Search Sheet'!$B$6 = "", 0,
  IF(
    OR(
      ISNUMBER(SEARCH(LOWER('Search Sheet'!$B$6), LOWER(C414))),
      ISNUMBER(SEARCH(LOWER('Search Sheet'!$B$6), LOWER(E414))),
      ISNUMBER(SEARCH(LOWER('Search Sheet'!$B$6), LOWER(G414)))
    ),
    1,
    0
  )
)</f>
        <v>0</v>
      </c>
    </row>
    <row r="415" spans="1:20" x14ac:dyDescent="0.2">
      <c r="A415" t="s">
        <v>1690</v>
      </c>
      <c r="B415" t="s">
        <v>87</v>
      </c>
      <c r="C415" t="s">
        <v>1691</v>
      </c>
      <c r="D415" t="s">
        <v>343</v>
      </c>
      <c r="F415" t="s">
        <v>9</v>
      </c>
      <c r="G415" t="s">
        <v>22</v>
      </c>
      <c r="H415" t="s">
        <v>2334</v>
      </c>
      <c r="I415" t="s">
        <v>1692</v>
      </c>
      <c r="N415" t="s">
        <v>725</v>
      </c>
      <c r="O415" t="s">
        <v>726</v>
      </c>
      <c r="P415" t="s">
        <v>353</v>
      </c>
      <c r="Q415" t="s">
        <v>727</v>
      </c>
      <c r="T415">
        <f>IF(
  'Search Sheet'!$B$6 = "", 0,
  IF(
    OR(
      ISNUMBER(SEARCH(LOWER('Search Sheet'!$B$6), LOWER(C415))),
      ISNUMBER(SEARCH(LOWER('Search Sheet'!$B$6), LOWER(E415))),
      ISNUMBER(SEARCH(LOWER('Search Sheet'!$B$6), LOWER(G415)))
    ),
    1,
    0
  )
)</f>
        <v>0</v>
      </c>
    </row>
    <row r="416" spans="1:20" x14ac:dyDescent="0.2">
      <c r="A416" t="s">
        <v>0</v>
      </c>
      <c r="B416" t="s">
        <v>1</v>
      </c>
      <c r="C416" t="s">
        <v>2</v>
      </c>
      <c r="D416" t="s">
        <v>2198</v>
      </c>
      <c r="E416" t="s">
        <v>2199</v>
      </c>
      <c r="F416" t="s">
        <v>3</v>
      </c>
      <c r="G416" t="s">
        <v>4</v>
      </c>
      <c r="H416" t="s">
        <v>5</v>
      </c>
      <c r="I416" t="s">
        <v>269</v>
      </c>
      <c r="J416" t="s">
        <v>270</v>
      </c>
      <c r="K416" t="s">
        <v>271</v>
      </c>
      <c r="L416" t="s">
        <v>1059</v>
      </c>
      <c r="M416" t="s">
        <v>1060</v>
      </c>
      <c r="N416" t="s">
        <v>272</v>
      </c>
      <c r="O416" t="s">
        <v>273</v>
      </c>
      <c r="P416" t="s">
        <v>274</v>
      </c>
      <c r="Q416" t="s">
        <v>275</v>
      </c>
      <c r="T416">
        <f>IF(
  'Search Sheet'!$B$6 = "", 0,
  IF(
    OR(
      ISNUMBER(SEARCH(LOWER('Search Sheet'!$B$6), LOWER(C416))),
      ISNUMBER(SEARCH(LOWER('Search Sheet'!$B$6), LOWER(E416))),
      ISNUMBER(SEARCH(LOWER('Search Sheet'!$B$6), LOWER(G416)))
    ),
    1,
    0
  )
)</f>
        <v>0</v>
      </c>
    </row>
    <row r="417" spans="1:20" x14ac:dyDescent="0.2">
      <c r="A417" t="s">
        <v>1389</v>
      </c>
      <c r="B417" t="s">
        <v>111</v>
      </c>
      <c r="C417" t="s">
        <v>2083</v>
      </c>
      <c r="F417" t="s">
        <v>1076</v>
      </c>
      <c r="G417" t="s">
        <v>1077</v>
      </c>
      <c r="T417">
        <f>IF(
  'Search Sheet'!$B$6 = "", 0,
  IF(
    OR(
      ISNUMBER(SEARCH(LOWER('Search Sheet'!$B$6), LOWER(C417))),
      ISNUMBER(SEARCH(LOWER('Search Sheet'!$B$6), LOWER(E417))),
      ISNUMBER(SEARCH(LOWER('Search Sheet'!$B$6), LOWER(G417)))
    ),
    1,
    0
  )
)</f>
        <v>0</v>
      </c>
    </row>
    <row r="418" spans="1:20" x14ac:dyDescent="0.2">
      <c r="A418" t="s">
        <v>1693</v>
      </c>
      <c r="B418" t="s">
        <v>168</v>
      </c>
      <c r="C418" t="s">
        <v>1694</v>
      </c>
      <c r="D418" t="s">
        <v>343</v>
      </c>
      <c r="F418" t="s">
        <v>9</v>
      </c>
      <c r="G418" t="s">
        <v>540</v>
      </c>
      <c r="T418">
        <f>IF(
  'Search Sheet'!$B$6 = "", 0,
  IF(
    OR(
      ISNUMBER(SEARCH(LOWER('Search Sheet'!$B$6), LOWER(C418))),
      ISNUMBER(SEARCH(LOWER('Search Sheet'!$B$6), LOWER(E418))),
      ISNUMBER(SEARCH(LOWER('Search Sheet'!$B$6), LOWER(G418)))
    ),
    1,
    0
  )
)</f>
        <v>0</v>
      </c>
    </row>
    <row r="419" spans="1:20" x14ac:dyDescent="0.2">
      <c r="A419" t="s">
        <v>889</v>
      </c>
      <c r="B419" t="s">
        <v>87</v>
      </c>
      <c r="C419" t="s">
        <v>1695</v>
      </c>
      <c r="D419" t="s">
        <v>349</v>
      </c>
      <c r="F419" t="s">
        <v>9</v>
      </c>
      <c r="G419" t="s">
        <v>1103</v>
      </c>
      <c r="H419" t="s">
        <v>1696</v>
      </c>
      <c r="I419" t="s">
        <v>1697</v>
      </c>
      <c r="N419" t="s">
        <v>561</v>
      </c>
      <c r="O419" t="s">
        <v>562</v>
      </c>
      <c r="P419" t="s">
        <v>347</v>
      </c>
      <c r="Q419" t="s">
        <v>563</v>
      </c>
      <c r="T419">
        <f>IF(
  'Search Sheet'!$B$6 = "", 0,
  IF(
    OR(
      ISNUMBER(SEARCH(LOWER('Search Sheet'!$B$6), LOWER(C419))),
      ISNUMBER(SEARCH(LOWER('Search Sheet'!$B$6), LOWER(E419))),
      ISNUMBER(SEARCH(LOWER('Search Sheet'!$B$6), LOWER(G419)))
    ),
    1,
    0
  )
)</f>
        <v>0</v>
      </c>
    </row>
    <row r="420" spans="1:20" x14ac:dyDescent="0.2">
      <c r="A420" t="s">
        <v>844</v>
      </c>
      <c r="B420" t="s">
        <v>87</v>
      </c>
      <c r="C420" t="s">
        <v>1698</v>
      </c>
      <c r="D420" t="s">
        <v>343</v>
      </c>
      <c r="F420" t="s">
        <v>9</v>
      </c>
      <c r="G420" t="s">
        <v>1103</v>
      </c>
      <c r="H420" t="s">
        <v>2277</v>
      </c>
      <c r="I420" t="s">
        <v>1699</v>
      </c>
      <c r="T420">
        <f>IF(
  'Search Sheet'!$B$6 = "", 0,
  IF(
    OR(
      ISNUMBER(SEARCH(LOWER('Search Sheet'!$B$6), LOWER(C420))),
      ISNUMBER(SEARCH(LOWER('Search Sheet'!$B$6), LOWER(E420))),
      ISNUMBER(SEARCH(LOWER('Search Sheet'!$B$6), LOWER(G420)))
    ),
    1,
    0
  )
)</f>
        <v>0</v>
      </c>
    </row>
    <row r="421" spans="1:20" x14ac:dyDescent="0.2">
      <c r="A421" t="s">
        <v>876</v>
      </c>
      <c r="B421" t="s">
        <v>31</v>
      </c>
      <c r="C421" t="s">
        <v>2222</v>
      </c>
      <c r="D421" t="s">
        <v>343</v>
      </c>
      <c r="F421" t="s">
        <v>9</v>
      </c>
      <c r="G421" t="s">
        <v>1262</v>
      </c>
      <c r="H421" t="s">
        <v>2223</v>
      </c>
      <c r="I421" t="s">
        <v>1544</v>
      </c>
      <c r="N421" t="s">
        <v>625</v>
      </c>
      <c r="O421" t="s">
        <v>626</v>
      </c>
      <c r="P421" t="s">
        <v>627</v>
      </c>
      <c r="Q421" t="s">
        <v>628</v>
      </c>
      <c r="T421">
        <f>IF(
  'Search Sheet'!$B$6 = "", 0,
  IF(
    OR(
      ISNUMBER(SEARCH(LOWER('Search Sheet'!$B$6), LOWER(C421))),
      ISNUMBER(SEARCH(LOWER('Search Sheet'!$B$6), LOWER(E421))),
      ISNUMBER(SEARCH(LOWER('Search Sheet'!$B$6), LOWER(G421)))
    ),
    1,
    0
  )
)</f>
        <v>0</v>
      </c>
    </row>
    <row r="422" spans="1:20" x14ac:dyDescent="0.2">
      <c r="A422" t="s">
        <v>3079</v>
      </c>
      <c r="B422" t="s">
        <v>1063</v>
      </c>
      <c r="C422" t="s">
        <v>3080</v>
      </c>
      <c r="F422" t="s">
        <v>9</v>
      </c>
      <c r="G422" t="s">
        <v>22</v>
      </c>
      <c r="T422">
        <f>IF(
  'Search Sheet'!$B$6 = "", 0,
  IF(
    OR(
      ISNUMBER(SEARCH(LOWER('Search Sheet'!$B$6), LOWER(C422))),
      ISNUMBER(SEARCH(LOWER('Search Sheet'!$B$6), LOWER(E422))),
      ISNUMBER(SEARCH(LOWER('Search Sheet'!$B$6), LOWER(G422)))
    ),
    1,
    0
  )
)</f>
        <v>0</v>
      </c>
    </row>
    <row r="423" spans="1:20" x14ac:dyDescent="0.2">
      <c r="A423" t="s">
        <v>145</v>
      </c>
      <c r="B423" t="s">
        <v>111</v>
      </c>
      <c r="C423" t="s">
        <v>146</v>
      </c>
      <c r="D423" t="s">
        <v>2357</v>
      </c>
      <c r="F423" t="s">
        <v>9</v>
      </c>
      <c r="G423" t="s">
        <v>22</v>
      </c>
      <c r="H423" t="s">
        <v>147</v>
      </c>
      <c r="N423" t="s">
        <v>497</v>
      </c>
      <c r="O423" t="s">
        <v>146</v>
      </c>
      <c r="P423" t="s">
        <v>347</v>
      </c>
      <c r="Q423" t="s">
        <v>498</v>
      </c>
      <c r="T423">
        <f>IF(
  'Search Sheet'!$B$6 = "", 0,
  IF(
    OR(
      ISNUMBER(SEARCH(LOWER('Search Sheet'!$B$6), LOWER(C423))),
      ISNUMBER(SEARCH(LOWER('Search Sheet'!$B$6), LOWER(E423))),
      ISNUMBER(SEARCH(LOWER('Search Sheet'!$B$6), LOWER(G423)))
    ),
    1,
    0
  )
)</f>
        <v>0</v>
      </c>
    </row>
    <row r="424" spans="1:20" x14ac:dyDescent="0.2">
      <c r="A424" t="s">
        <v>1700</v>
      </c>
      <c r="B424" t="s">
        <v>982</v>
      </c>
      <c r="C424" t="s">
        <v>2152</v>
      </c>
      <c r="F424" t="s">
        <v>9</v>
      </c>
      <c r="G424" t="s">
        <v>22</v>
      </c>
      <c r="H424" t="s">
        <v>1701</v>
      </c>
      <c r="T424">
        <f>IF(
  'Search Sheet'!$B$6 = "", 0,
  IF(
    OR(
      ISNUMBER(SEARCH(LOWER('Search Sheet'!$B$6), LOWER(C424))),
      ISNUMBER(SEARCH(LOWER('Search Sheet'!$B$6), LOWER(E424))),
      ISNUMBER(SEARCH(LOWER('Search Sheet'!$B$6), LOWER(G424)))
    ),
    1,
    0
  )
)</f>
        <v>0</v>
      </c>
    </row>
    <row r="425" spans="1:20" x14ac:dyDescent="0.2">
      <c r="A425" t="s">
        <v>1702</v>
      </c>
      <c r="B425" t="s">
        <v>982</v>
      </c>
      <c r="C425" t="s">
        <v>2148</v>
      </c>
      <c r="F425" t="s">
        <v>9</v>
      </c>
      <c r="G425" t="s">
        <v>22</v>
      </c>
      <c r="H425" t="s">
        <v>1703</v>
      </c>
      <c r="T425">
        <f>IF(
  'Search Sheet'!$B$6 = "", 0,
  IF(
    OR(
      ISNUMBER(SEARCH(LOWER('Search Sheet'!$B$6), LOWER(C425))),
      ISNUMBER(SEARCH(LOWER('Search Sheet'!$B$6), LOWER(E425))),
      ISNUMBER(SEARCH(LOWER('Search Sheet'!$B$6), LOWER(G425)))
    ),
    1,
    0
  )
)</f>
        <v>0</v>
      </c>
    </row>
    <row r="426" spans="1:20" x14ac:dyDescent="0.2">
      <c r="A426" t="s">
        <v>148</v>
      </c>
      <c r="B426" t="s">
        <v>111</v>
      </c>
      <c r="C426" t="s">
        <v>149</v>
      </c>
      <c r="D426" t="s">
        <v>2354</v>
      </c>
      <c r="F426" t="s">
        <v>9</v>
      </c>
      <c r="G426" t="s">
        <v>22</v>
      </c>
      <c r="H426" t="s">
        <v>1704</v>
      </c>
      <c r="T426">
        <f>IF(
  'Search Sheet'!$B$6 = "", 0,
  IF(
    OR(
      ISNUMBER(SEARCH(LOWER('Search Sheet'!$B$6), LOWER(C426))),
      ISNUMBER(SEARCH(LOWER('Search Sheet'!$B$6), LOWER(E426))),
      ISNUMBER(SEARCH(LOWER('Search Sheet'!$B$6), LOWER(G426)))
    ),
    1,
    0
  )
)</f>
        <v>0</v>
      </c>
    </row>
    <row r="427" spans="1:20" x14ac:dyDescent="0.2">
      <c r="A427" t="s">
        <v>150</v>
      </c>
      <c r="B427" t="s">
        <v>111</v>
      </c>
      <c r="C427" t="s">
        <v>151</v>
      </c>
      <c r="D427" t="s">
        <v>2358</v>
      </c>
      <c r="F427" t="s">
        <v>9</v>
      </c>
      <c r="G427" t="s">
        <v>22</v>
      </c>
      <c r="H427" t="s">
        <v>152</v>
      </c>
      <c r="N427" t="s">
        <v>499</v>
      </c>
      <c r="O427" t="s">
        <v>151</v>
      </c>
      <c r="P427" t="s">
        <v>464</v>
      </c>
      <c r="Q427" t="s">
        <v>500</v>
      </c>
      <c r="T427">
        <f>IF(
  'Search Sheet'!$B$6 = "", 0,
  IF(
    OR(
      ISNUMBER(SEARCH(LOWER('Search Sheet'!$B$6), LOWER(C427))),
      ISNUMBER(SEARCH(LOWER('Search Sheet'!$B$6), LOWER(E427))),
      ISNUMBER(SEARCH(LOWER('Search Sheet'!$B$6), LOWER(G427)))
    ),
    1,
    0
  )
)</f>
        <v>0</v>
      </c>
    </row>
    <row r="428" spans="1:20" x14ac:dyDescent="0.2">
      <c r="A428" t="s">
        <v>1956</v>
      </c>
      <c r="B428" t="s">
        <v>111</v>
      </c>
      <c r="C428" t="s">
        <v>2115</v>
      </c>
      <c r="F428" t="s">
        <v>9</v>
      </c>
      <c r="G428" t="s">
        <v>311</v>
      </c>
      <c r="T428">
        <f>IF(
  'Search Sheet'!$B$6 = "", 0,
  IF(
    OR(
      ISNUMBER(SEARCH(LOWER('Search Sheet'!$B$6), LOWER(C428))),
      ISNUMBER(SEARCH(LOWER('Search Sheet'!$B$6), LOWER(E428))),
      ISNUMBER(SEARCH(LOWER('Search Sheet'!$B$6), LOWER(G428)))
    ),
    1,
    0
  )
)</f>
        <v>0</v>
      </c>
    </row>
    <row r="429" spans="1:20" x14ac:dyDescent="0.2">
      <c r="A429" t="s">
        <v>1705</v>
      </c>
      <c r="B429" t="s">
        <v>967</v>
      </c>
      <c r="C429" t="s">
        <v>1706</v>
      </c>
      <c r="F429" t="s">
        <v>45</v>
      </c>
      <c r="G429" t="s">
        <v>1098</v>
      </c>
      <c r="T429">
        <f>IF(
  'Search Sheet'!$B$6 = "", 0,
  IF(
    OR(
      ISNUMBER(SEARCH(LOWER('Search Sheet'!$B$6), LOWER(C429))),
      ISNUMBER(SEARCH(LOWER('Search Sheet'!$B$6), LOWER(E429))),
      ISNUMBER(SEARCH(LOWER('Search Sheet'!$B$6), LOWER(G429)))
    ),
    1,
    0
  )
)</f>
        <v>0</v>
      </c>
    </row>
    <row r="430" spans="1:20" x14ac:dyDescent="0.2">
      <c r="A430" t="s">
        <v>1707</v>
      </c>
      <c r="B430" t="s">
        <v>967</v>
      </c>
      <c r="C430" t="s">
        <v>2419</v>
      </c>
      <c r="F430" t="s">
        <v>45</v>
      </c>
      <c r="G430" t="s">
        <v>1098</v>
      </c>
      <c r="T430">
        <f>IF(
  'Search Sheet'!$B$6 = "", 0,
  IF(
    OR(
      ISNUMBER(SEARCH(LOWER('Search Sheet'!$B$6), LOWER(C430))),
      ISNUMBER(SEARCH(LOWER('Search Sheet'!$B$6), LOWER(E430))),
      ISNUMBER(SEARCH(LOWER('Search Sheet'!$B$6), LOWER(G430)))
    ),
    1,
    0
  )
)</f>
        <v>0</v>
      </c>
    </row>
    <row r="431" spans="1:20" x14ac:dyDescent="0.2">
      <c r="A431" t="s">
        <v>995</v>
      </c>
      <c r="B431" t="s">
        <v>985</v>
      </c>
      <c r="C431" t="s">
        <v>27</v>
      </c>
      <c r="D431" t="s">
        <v>2034</v>
      </c>
      <c r="F431" t="s">
        <v>9</v>
      </c>
      <c r="G431" t="s">
        <v>22</v>
      </c>
      <c r="N431" t="s">
        <v>334</v>
      </c>
      <c r="O431" t="s">
        <v>335</v>
      </c>
      <c r="P431" t="s">
        <v>336</v>
      </c>
      <c r="T431">
        <f>IF(
  'Search Sheet'!$B$6 = "", 0,
  IF(
    OR(
      ISNUMBER(SEARCH(LOWER('Search Sheet'!$B$6), LOWER(C431))),
      ISNUMBER(SEARCH(LOWER('Search Sheet'!$B$6), LOWER(E431))),
      ISNUMBER(SEARCH(LOWER('Search Sheet'!$B$6), LOWER(G431)))
    ),
    1,
    0
  )
)</f>
        <v>0</v>
      </c>
    </row>
    <row r="432" spans="1:20" x14ac:dyDescent="0.2">
      <c r="A432" t="s">
        <v>1620</v>
      </c>
      <c r="B432" t="s">
        <v>985</v>
      </c>
      <c r="C432" t="s">
        <v>2048</v>
      </c>
      <c r="D432" t="s">
        <v>2034</v>
      </c>
      <c r="F432" t="s">
        <v>9</v>
      </c>
      <c r="G432" t="s">
        <v>1103</v>
      </c>
      <c r="T432">
        <f>IF(
  'Search Sheet'!$B$6 = "", 0,
  IF(
    OR(
      ISNUMBER(SEARCH(LOWER('Search Sheet'!$B$6), LOWER(C432))),
      ISNUMBER(SEARCH(LOWER('Search Sheet'!$B$6), LOWER(E432))),
      ISNUMBER(SEARCH(LOWER('Search Sheet'!$B$6), LOWER(G432)))
    ),
    1,
    0
  )
)</f>
        <v>0</v>
      </c>
    </row>
    <row r="433" spans="1:20" x14ac:dyDescent="0.2">
      <c r="A433" t="s">
        <v>2049</v>
      </c>
      <c r="B433" t="s">
        <v>985</v>
      </c>
      <c r="C433" t="s">
        <v>2050</v>
      </c>
      <c r="D433" t="s">
        <v>2034</v>
      </c>
      <c r="F433" t="s">
        <v>9</v>
      </c>
      <c r="G433" t="s">
        <v>1103</v>
      </c>
      <c r="T433">
        <f>IF(
  'Search Sheet'!$B$6 = "", 0,
  IF(
    OR(
      ISNUMBER(SEARCH(LOWER('Search Sheet'!$B$6), LOWER(C433))),
      ISNUMBER(SEARCH(LOWER('Search Sheet'!$B$6), LOWER(E433))),
      ISNUMBER(SEARCH(LOWER('Search Sheet'!$B$6), LOWER(G433)))
    ),
    1,
    0
  )
)</f>
        <v>0</v>
      </c>
    </row>
    <row r="434" spans="1:20" x14ac:dyDescent="0.2">
      <c r="A434" t="s">
        <v>1708</v>
      </c>
      <c r="B434" t="s">
        <v>985</v>
      </c>
      <c r="C434" t="s">
        <v>1709</v>
      </c>
      <c r="D434" t="s">
        <v>2034</v>
      </c>
      <c r="F434" t="s">
        <v>9</v>
      </c>
      <c r="G434" t="s">
        <v>22</v>
      </c>
      <c r="T434">
        <f>IF(
  'Search Sheet'!$B$6 = "", 0,
  IF(
    OR(
      ISNUMBER(SEARCH(LOWER('Search Sheet'!$B$6), LOWER(C434))),
      ISNUMBER(SEARCH(LOWER('Search Sheet'!$B$6), LOWER(E434))),
      ISNUMBER(SEARCH(LOWER('Search Sheet'!$B$6), LOWER(G434)))
    ),
    1,
    0
  )
)</f>
        <v>0</v>
      </c>
    </row>
    <row r="435" spans="1:20" x14ac:dyDescent="0.2">
      <c r="A435" t="s">
        <v>11</v>
      </c>
      <c r="B435" t="s">
        <v>2172</v>
      </c>
      <c r="C435" t="s">
        <v>12</v>
      </c>
      <c r="F435" t="s">
        <v>9</v>
      </c>
      <c r="H435" t="s">
        <v>13</v>
      </c>
      <c r="I435" t="s">
        <v>281</v>
      </c>
      <c r="N435" t="s">
        <v>282</v>
      </c>
      <c r="O435" t="s">
        <v>283</v>
      </c>
      <c r="P435" t="s">
        <v>279</v>
      </c>
      <c r="Q435" t="s">
        <v>284</v>
      </c>
      <c r="T435">
        <f>IF(
  'Search Sheet'!$B$6 = "", 0,
  IF(
    OR(
      ISNUMBER(SEARCH(LOWER('Search Sheet'!$B$6), LOWER(C435))),
      ISNUMBER(SEARCH(LOWER('Search Sheet'!$B$6), LOWER(E435))),
      ISNUMBER(SEARCH(LOWER('Search Sheet'!$B$6), LOWER(G435)))
    ),
    1,
    0
  )
)</f>
        <v>0</v>
      </c>
    </row>
    <row r="436" spans="1:20" x14ac:dyDescent="0.2">
      <c r="A436" t="s">
        <v>1957</v>
      </c>
      <c r="B436" t="s">
        <v>111</v>
      </c>
      <c r="C436" t="s">
        <v>2124</v>
      </c>
      <c r="F436" t="s">
        <v>9</v>
      </c>
      <c r="G436" t="s">
        <v>311</v>
      </c>
      <c r="T436">
        <f>IF(
  'Search Sheet'!$B$6 = "", 0,
  IF(
    OR(
      ISNUMBER(SEARCH(LOWER('Search Sheet'!$B$6), LOWER(C436))),
      ISNUMBER(SEARCH(LOWER('Search Sheet'!$B$6), LOWER(E436))),
      ISNUMBER(SEARCH(LOWER('Search Sheet'!$B$6), LOWER(G436)))
    ),
    1,
    0
  )
)</f>
        <v>0</v>
      </c>
    </row>
    <row r="437" spans="1:20" x14ac:dyDescent="0.2">
      <c r="A437" t="s">
        <v>1935</v>
      </c>
      <c r="B437" t="s">
        <v>111</v>
      </c>
      <c r="C437" t="s">
        <v>2104</v>
      </c>
      <c r="F437" t="s">
        <v>9</v>
      </c>
      <c r="G437" t="s">
        <v>2105</v>
      </c>
      <c r="T437">
        <f>IF(
  'Search Sheet'!$B$6 = "", 0,
  IF(
    OR(
      ISNUMBER(SEARCH(LOWER('Search Sheet'!$B$6), LOWER(C437))),
      ISNUMBER(SEARCH(LOWER('Search Sheet'!$B$6), LOWER(E437))),
      ISNUMBER(SEARCH(LOWER('Search Sheet'!$B$6), LOWER(G437)))
    ),
    1,
    0
  )
)</f>
        <v>0</v>
      </c>
    </row>
    <row r="438" spans="1:20" x14ac:dyDescent="0.2">
      <c r="A438" t="s">
        <v>106</v>
      </c>
      <c r="B438" t="s">
        <v>101</v>
      </c>
      <c r="C438" t="s">
        <v>2138</v>
      </c>
      <c r="D438" t="s">
        <v>1152</v>
      </c>
      <c r="F438" t="s">
        <v>9</v>
      </c>
      <c r="G438" t="s">
        <v>2139</v>
      </c>
      <c r="T438">
        <f>IF(
  'Search Sheet'!$B$6 = "", 0,
  IF(
    OR(
      ISNUMBER(SEARCH(LOWER('Search Sheet'!$B$6), LOWER(C438))),
      ISNUMBER(SEARCH(LOWER('Search Sheet'!$B$6), LOWER(E438))),
      ISNUMBER(SEARCH(LOWER('Search Sheet'!$B$6), LOWER(G438)))
    ),
    1,
    0
  )
)</f>
        <v>0</v>
      </c>
    </row>
    <row r="439" spans="1:20" x14ac:dyDescent="0.2">
      <c r="A439" t="s">
        <v>1710</v>
      </c>
      <c r="B439" t="s">
        <v>87</v>
      </c>
      <c r="C439" t="s">
        <v>2284</v>
      </c>
      <c r="D439" t="s">
        <v>349</v>
      </c>
      <c r="F439" t="s">
        <v>9</v>
      </c>
      <c r="G439" t="s">
        <v>1082</v>
      </c>
      <c r="T439">
        <f>IF(
  'Search Sheet'!$B$6 = "", 0,
  IF(
    OR(
      ISNUMBER(SEARCH(LOWER('Search Sheet'!$B$6), LOWER(C439))),
      ISNUMBER(SEARCH(LOWER('Search Sheet'!$B$6), LOWER(E439))),
      ISNUMBER(SEARCH(LOWER('Search Sheet'!$B$6), LOWER(G439)))
    ),
    1,
    0
  )
)</f>
        <v>0</v>
      </c>
    </row>
    <row r="440" spans="1:20" x14ac:dyDescent="0.2">
      <c r="A440" t="s">
        <v>922</v>
      </c>
      <c r="B440" t="s">
        <v>101</v>
      </c>
      <c r="C440" t="s">
        <v>212</v>
      </c>
      <c r="F440" t="s">
        <v>9</v>
      </c>
      <c r="G440" t="s">
        <v>1711</v>
      </c>
      <c r="H440" t="s">
        <v>1712</v>
      </c>
      <c r="I440" t="s">
        <v>1713</v>
      </c>
      <c r="N440" t="s">
        <v>728</v>
      </c>
      <c r="O440" t="s">
        <v>729</v>
      </c>
      <c r="P440" t="s">
        <v>730</v>
      </c>
      <c r="Q440" t="s">
        <v>731</v>
      </c>
      <c r="T440">
        <f>IF(
  'Search Sheet'!$B$6 = "", 0,
  IF(
    OR(
      ISNUMBER(SEARCH(LOWER('Search Sheet'!$B$6), LOWER(C440))),
      ISNUMBER(SEARCH(LOWER('Search Sheet'!$B$6), LOWER(E440))),
      ISNUMBER(SEARCH(LOWER('Search Sheet'!$B$6), LOWER(G440)))
    ),
    1,
    0
  )
)</f>
        <v>0</v>
      </c>
    </row>
    <row r="441" spans="1:20" x14ac:dyDescent="0.2">
      <c r="A441" t="s">
        <v>923</v>
      </c>
      <c r="B441" t="s">
        <v>101</v>
      </c>
      <c r="C441" t="s">
        <v>213</v>
      </c>
      <c r="F441" t="s">
        <v>9</v>
      </c>
      <c r="G441" t="s">
        <v>1711</v>
      </c>
      <c r="H441" t="s">
        <v>1714</v>
      </c>
      <c r="I441" t="s">
        <v>1715</v>
      </c>
      <c r="N441" t="s">
        <v>732</v>
      </c>
      <c r="O441" t="s">
        <v>733</v>
      </c>
      <c r="P441" t="s">
        <v>326</v>
      </c>
      <c r="Q441" t="s">
        <v>584</v>
      </c>
      <c r="T441">
        <f>IF(
  'Search Sheet'!$B$6 = "", 0,
  IF(
    OR(
      ISNUMBER(SEARCH(LOWER('Search Sheet'!$B$6), LOWER(C441))),
      ISNUMBER(SEARCH(LOWER('Search Sheet'!$B$6), LOWER(E441))),
      ISNUMBER(SEARCH(LOWER('Search Sheet'!$B$6), LOWER(G441)))
    ),
    1,
    0
  )
)</f>
        <v>0</v>
      </c>
    </row>
    <row r="442" spans="1:20" x14ac:dyDescent="0.2">
      <c r="A442" t="s">
        <v>924</v>
      </c>
      <c r="B442" t="s">
        <v>101</v>
      </c>
      <c r="C442" t="s">
        <v>214</v>
      </c>
      <c r="F442" t="s">
        <v>9</v>
      </c>
      <c r="G442" t="s">
        <v>1711</v>
      </c>
      <c r="H442" t="s">
        <v>1716</v>
      </c>
      <c r="I442" t="s">
        <v>1717</v>
      </c>
      <c r="T442">
        <f>IF(
  'Search Sheet'!$B$6 = "", 0,
  IF(
    OR(
      ISNUMBER(SEARCH(LOWER('Search Sheet'!$B$6), LOWER(C442))),
      ISNUMBER(SEARCH(LOWER('Search Sheet'!$B$6), LOWER(E442))),
      ISNUMBER(SEARCH(LOWER('Search Sheet'!$B$6), LOWER(G442)))
    ),
    1,
    0
  )
)</f>
        <v>0</v>
      </c>
    </row>
    <row r="443" spans="1:20" x14ac:dyDescent="0.2">
      <c r="A443" t="s">
        <v>1718</v>
      </c>
      <c r="B443" t="s">
        <v>87</v>
      </c>
      <c r="C443" t="s">
        <v>1719</v>
      </c>
      <c r="D443" t="s">
        <v>343</v>
      </c>
      <c r="F443" t="s">
        <v>9</v>
      </c>
      <c r="G443" t="s">
        <v>1103</v>
      </c>
      <c r="H443" t="s">
        <v>2335</v>
      </c>
      <c r="I443" t="s">
        <v>1720</v>
      </c>
      <c r="N443" t="s">
        <v>926</v>
      </c>
      <c r="O443" t="s">
        <v>734</v>
      </c>
      <c r="P443" t="s">
        <v>735</v>
      </c>
      <c r="Q443" t="s">
        <v>736</v>
      </c>
      <c r="T443">
        <f>IF(
  'Search Sheet'!$B$6 = "", 0,
  IF(
    OR(
      ISNUMBER(SEARCH(LOWER('Search Sheet'!$B$6), LOWER(C443))),
      ISNUMBER(SEARCH(LOWER('Search Sheet'!$B$6), LOWER(E443))),
      ISNUMBER(SEARCH(LOWER('Search Sheet'!$B$6), LOWER(G443)))
    ),
    1,
    0
  )
)</f>
        <v>0</v>
      </c>
    </row>
    <row r="444" spans="1:20" x14ac:dyDescent="0.2">
      <c r="A444" t="s">
        <v>927</v>
      </c>
      <c r="B444" t="s">
        <v>31</v>
      </c>
      <c r="C444" t="s">
        <v>2224</v>
      </c>
      <c r="D444" t="s">
        <v>343</v>
      </c>
      <c r="F444" t="s">
        <v>9</v>
      </c>
      <c r="G444" t="s">
        <v>1301</v>
      </c>
      <c r="H444" t="s">
        <v>2225</v>
      </c>
      <c r="I444" t="s">
        <v>737</v>
      </c>
      <c r="N444" t="s">
        <v>738</v>
      </c>
      <c r="O444" t="s">
        <v>739</v>
      </c>
      <c r="P444" t="s">
        <v>648</v>
      </c>
      <c r="Q444" t="s">
        <v>740</v>
      </c>
      <c r="T444">
        <f>IF(
  'Search Sheet'!$B$6 = "", 0,
  IF(
    OR(
      ISNUMBER(SEARCH(LOWER('Search Sheet'!$B$6), LOWER(C444))),
      ISNUMBER(SEARCH(LOWER('Search Sheet'!$B$6), LOWER(E444))),
      ISNUMBER(SEARCH(LOWER('Search Sheet'!$B$6), LOWER(G444)))
    ),
    1,
    0
  )
)</f>
        <v>0</v>
      </c>
    </row>
    <row r="445" spans="1:20" x14ac:dyDescent="0.2">
      <c r="A445" t="s">
        <v>1721</v>
      </c>
      <c r="B445" t="s">
        <v>87</v>
      </c>
      <c r="C445" t="s">
        <v>1722</v>
      </c>
      <c r="D445" t="s">
        <v>343</v>
      </c>
      <c r="F445" t="s">
        <v>9</v>
      </c>
      <c r="G445" t="s">
        <v>22</v>
      </c>
      <c r="T445">
        <f>IF(
  'Search Sheet'!$B$6 = "", 0,
  IF(
    OR(
      ISNUMBER(SEARCH(LOWER('Search Sheet'!$B$6), LOWER(C445))),
      ISNUMBER(SEARCH(LOWER('Search Sheet'!$B$6), LOWER(E445))),
      ISNUMBER(SEARCH(LOWER('Search Sheet'!$B$6), LOWER(G445)))
    ),
    1,
    0
  )
)</f>
        <v>0</v>
      </c>
    </row>
    <row r="446" spans="1:20" x14ac:dyDescent="0.2">
      <c r="A446" t="s">
        <v>1390</v>
      </c>
      <c r="B446" t="s">
        <v>111</v>
      </c>
      <c r="C446" t="s">
        <v>2074</v>
      </c>
      <c r="D446" t="s">
        <v>2354</v>
      </c>
      <c r="F446" t="s">
        <v>1076</v>
      </c>
      <c r="T446">
        <f>IF(
  'Search Sheet'!$B$6 = "", 0,
  IF(
    OR(
      ISNUMBER(SEARCH(LOWER('Search Sheet'!$B$6), LOWER(C446))),
      ISNUMBER(SEARCH(LOWER('Search Sheet'!$B$6), LOWER(E446))),
      ISNUMBER(SEARCH(LOWER('Search Sheet'!$B$6), LOWER(G446)))
    ),
    1,
    0
  )
)</f>
        <v>0</v>
      </c>
    </row>
    <row r="447" spans="1:20" x14ac:dyDescent="0.2">
      <c r="A447" t="s">
        <v>1958</v>
      </c>
      <c r="B447" t="s">
        <v>111</v>
      </c>
      <c r="C447" t="s">
        <v>2122</v>
      </c>
      <c r="F447" t="s">
        <v>9</v>
      </c>
      <c r="G447" t="s">
        <v>311</v>
      </c>
      <c r="T447">
        <f>IF(
  'Search Sheet'!$B$6 = "", 0,
  IF(
    OR(
      ISNUMBER(SEARCH(LOWER('Search Sheet'!$B$6), LOWER(C447))),
      ISNUMBER(SEARCH(LOWER('Search Sheet'!$B$6), LOWER(E447))),
      ISNUMBER(SEARCH(LOWER('Search Sheet'!$B$6), LOWER(G447)))
    ),
    1,
    0
  )
)</f>
        <v>0</v>
      </c>
    </row>
    <row r="448" spans="1:20" x14ac:dyDescent="0.2">
      <c r="A448" t="s">
        <v>1723</v>
      </c>
      <c r="B448" t="s">
        <v>985</v>
      </c>
      <c r="C448" t="s">
        <v>1724</v>
      </c>
      <c r="D448" t="s">
        <v>2034</v>
      </c>
      <c r="F448" t="s">
        <v>9</v>
      </c>
      <c r="G448" t="s">
        <v>22</v>
      </c>
      <c r="T448">
        <f>IF(
  'Search Sheet'!$B$6 = "", 0,
  IF(
    OR(
      ISNUMBER(SEARCH(LOWER('Search Sheet'!$B$6), LOWER(C448))),
      ISNUMBER(SEARCH(LOWER('Search Sheet'!$B$6), LOWER(E448))),
      ISNUMBER(SEARCH(LOWER('Search Sheet'!$B$6), LOWER(G448)))
    ),
    1,
    0
  )
)</f>
        <v>0</v>
      </c>
    </row>
    <row r="449" spans="1:20" x14ac:dyDescent="0.2">
      <c r="A449" t="s">
        <v>1725</v>
      </c>
      <c r="B449" t="s">
        <v>985</v>
      </c>
      <c r="C449" t="s">
        <v>2054</v>
      </c>
      <c r="D449" t="s">
        <v>2032</v>
      </c>
      <c r="F449" t="s">
        <v>9</v>
      </c>
      <c r="G449" t="s">
        <v>22</v>
      </c>
      <c r="T449">
        <f>IF(
  'Search Sheet'!$B$6 = "", 0,
  IF(
    OR(
      ISNUMBER(SEARCH(LOWER('Search Sheet'!$B$6), LOWER(C449))),
      ISNUMBER(SEARCH(LOWER('Search Sheet'!$B$6), LOWER(E449))),
      ISNUMBER(SEARCH(LOWER('Search Sheet'!$B$6), LOWER(G449)))
    ),
    1,
    0
  )
)</f>
        <v>0</v>
      </c>
    </row>
    <row r="450" spans="1:20" x14ac:dyDescent="0.2">
      <c r="A450" t="s">
        <v>996</v>
      </c>
      <c r="B450" t="s">
        <v>985</v>
      </c>
      <c r="C450" t="s">
        <v>28</v>
      </c>
      <c r="D450" t="s">
        <v>318</v>
      </c>
      <c r="F450" t="s">
        <v>9</v>
      </c>
      <c r="G450" t="s">
        <v>22</v>
      </c>
      <c r="I450" t="s">
        <v>337</v>
      </c>
      <c r="N450" t="s">
        <v>928</v>
      </c>
      <c r="O450" t="s">
        <v>3081</v>
      </c>
      <c r="P450" t="s">
        <v>338</v>
      </c>
      <c r="Q450" t="s">
        <v>339</v>
      </c>
      <c r="T450">
        <f>IF(
  'Search Sheet'!$B$6 = "", 0,
  IF(
    OR(
      ISNUMBER(SEARCH(LOWER('Search Sheet'!$B$6), LOWER(C450))),
      ISNUMBER(SEARCH(LOWER('Search Sheet'!$B$6), LOWER(E450))),
      ISNUMBER(SEARCH(LOWER('Search Sheet'!$B$6), LOWER(G450)))
    ),
    1,
    0
  )
)</f>
        <v>0</v>
      </c>
    </row>
    <row r="451" spans="1:20" x14ac:dyDescent="0.2">
      <c r="A451" t="s">
        <v>1726</v>
      </c>
      <c r="B451" t="s">
        <v>985</v>
      </c>
      <c r="C451" t="s">
        <v>1727</v>
      </c>
      <c r="D451" t="s">
        <v>2032</v>
      </c>
      <c r="F451" t="s">
        <v>9</v>
      </c>
      <c r="G451" t="s">
        <v>526</v>
      </c>
      <c r="T451">
        <f>IF(
  'Search Sheet'!$B$6 = "", 0,
  IF(
    OR(
      ISNUMBER(SEARCH(LOWER('Search Sheet'!$B$6), LOWER(C451))),
      ISNUMBER(SEARCH(LOWER('Search Sheet'!$B$6), LOWER(E451))),
      ISNUMBER(SEARCH(LOWER('Search Sheet'!$B$6), LOWER(G451)))
    ),
    1,
    0
  )
)</f>
        <v>0</v>
      </c>
    </row>
    <row r="452" spans="1:20" x14ac:dyDescent="0.2">
      <c r="A452" t="s">
        <v>107</v>
      </c>
      <c r="B452" t="s">
        <v>101</v>
      </c>
      <c r="C452" t="s">
        <v>1728</v>
      </c>
      <c r="D452" t="s">
        <v>1152</v>
      </c>
      <c r="F452" t="s">
        <v>9</v>
      </c>
      <c r="G452" t="s">
        <v>1136</v>
      </c>
      <c r="N452" t="s">
        <v>457</v>
      </c>
      <c r="O452" t="s">
        <v>458</v>
      </c>
      <c r="P452" t="s">
        <v>326</v>
      </c>
      <c r="Q452" t="s">
        <v>459</v>
      </c>
      <c r="T452">
        <f>IF(
  'Search Sheet'!$B$6 = "", 0,
  IF(
    OR(
      ISNUMBER(SEARCH(LOWER('Search Sheet'!$B$6), LOWER(C452))),
      ISNUMBER(SEARCH(LOWER('Search Sheet'!$B$6), LOWER(E452))),
      ISNUMBER(SEARCH(LOWER('Search Sheet'!$B$6), LOWER(G452)))
    ),
    1,
    0
  )
)</f>
        <v>0</v>
      </c>
    </row>
    <row r="453" spans="1:20" x14ac:dyDescent="0.2">
      <c r="A453" t="s">
        <v>917</v>
      </c>
      <c r="B453" t="s">
        <v>1061</v>
      </c>
      <c r="C453" t="s">
        <v>215</v>
      </c>
      <c r="F453" t="s">
        <v>9</v>
      </c>
      <c r="J453" t="s">
        <v>905</v>
      </c>
      <c r="N453" t="s">
        <v>741</v>
      </c>
      <c r="O453" t="s">
        <v>742</v>
      </c>
      <c r="P453" t="s">
        <v>347</v>
      </c>
      <c r="Q453" t="s">
        <v>743</v>
      </c>
      <c r="T453">
        <f>IF(
  'Search Sheet'!$B$6 = "", 0,
  IF(
    OR(
      ISNUMBER(SEARCH(LOWER('Search Sheet'!$B$6), LOWER(C453))),
      ISNUMBER(SEARCH(LOWER('Search Sheet'!$B$6), LOWER(E453))),
      ISNUMBER(SEARCH(LOWER('Search Sheet'!$B$6), LOWER(G453)))
    ),
    1,
    0
  )
)</f>
        <v>0</v>
      </c>
    </row>
    <row r="454" spans="1:20" x14ac:dyDescent="0.2">
      <c r="A454" t="s">
        <v>997</v>
      </c>
      <c r="B454" t="s">
        <v>985</v>
      </c>
      <c r="C454" t="s">
        <v>930</v>
      </c>
      <c r="D454" t="s">
        <v>931</v>
      </c>
      <c r="E454" t="s">
        <v>933</v>
      </c>
      <c r="F454" t="s">
        <v>902</v>
      </c>
      <c r="G454" t="s">
        <v>902</v>
      </c>
      <c r="I454" t="s">
        <v>932</v>
      </c>
      <c r="T454">
        <f>IF(
  'Search Sheet'!$B$6 = "", 0,
  IF(
    OR(
      ISNUMBER(SEARCH(LOWER('Search Sheet'!$B$6), LOWER(C454))),
      ISNUMBER(SEARCH(LOWER('Search Sheet'!$B$6), LOWER(E454))),
      ISNUMBER(SEARCH(LOWER('Search Sheet'!$B$6), LOWER(G454)))
    ),
    1,
    0
  )
)</f>
        <v>0</v>
      </c>
    </row>
    <row r="455" spans="1:20" x14ac:dyDescent="0.2">
      <c r="A455" t="s">
        <v>1729</v>
      </c>
      <c r="B455" t="s">
        <v>87</v>
      </c>
      <c r="C455" t="s">
        <v>1730</v>
      </c>
      <c r="D455" t="s">
        <v>343</v>
      </c>
      <c r="F455" t="s">
        <v>9</v>
      </c>
      <c r="G455" t="s">
        <v>22</v>
      </c>
      <c r="T455">
        <f>IF(
  'Search Sheet'!$B$6 = "", 0,
  IF(
    OR(
      ISNUMBER(SEARCH(LOWER('Search Sheet'!$B$6), LOWER(C455))),
      ISNUMBER(SEARCH(LOWER('Search Sheet'!$B$6), LOWER(E455))),
      ISNUMBER(SEARCH(LOWER('Search Sheet'!$B$6), LOWER(G455)))
    ),
    1,
    0
  )
)</f>
        <v>0</v>
      </c>
    </row>
    <row r="456" spans="1:20" x14ac:dyDescent="0.2">
      <c r="A456" t="s">
        <v>1731</v>
      </c>
      <c r="B456" t="s">
        <v>985</v>
      </c>
      <c r="C456" t="s">
        <v>1732</v>
      </c>
      <c r="D456" t="s">
        <v>2059</v>
      </c>
      <c r="F456" t="s">
        <v>852</v>
      </c>
      <c r="G456" t="s">
        <v>1132</v>
      </c>
      <c r="T456">
        <f>IF(
  'Search Sheet'!$B$6 = "", 0,
  IF(
    OR(
      ISNUMBER(SEARCH(LOWER('Search Sheet'!$B$6), LOWER(C456))),
      ISNUMBER(SEARCH(LOWER('Search Sheet'!$B$6), LOWER(E456))),
      ISNUMBER(SEARCH(LOWER('Search Sheet'!$B$6), LOWER(G456)))
    ),
    1,
    0
  )
)</f>
        <v>0</v>
      </c>
    </row>
    <row r="457" spans="1:20" x14ac:dyDescent="0.2">
      <c r="A457" t="s">
        <v>1733</v>
      </c>
      <c r="B457" t="s">
        <v>87</v>
      </c>
      <c r="C457" t="s">
        <v>1734</v>
      </c>
      <c r="D457" t="s">
        <v>343</v>
      </c>
      <c r="F457" t="s">
        <v>9</v>
      </c>
      <c r="G457" t="s">
        <v>1103</v>
      </c>
      <c r="H457" t="s">
        <v>1735</v>
      </c>
      <c r="I457" t="s">
        <v>1736</v>
      </c>
      <c r="N457" t="s">
        <v>749</v>
      </c>
      <c r="O457" t="s">
        <v>750</v>
      </c>
      <c r="P457" t="s">
        <v>347</v>
      </c>
      <c r="Q457" t="s">
        <v>665</v>
      </c>
      <c r="T457">
        <f>IF(
  'Search Sheet'!$B$6 = "", 0,
  IF(
    OR(
      ISNUMBER(SEARCH(LOWER('Search Sheet'!$B$6), LOWER(C457))),
      ISNUMBER(SEARCH(LOWER('Search Sheet'!$B$6), LOWER(E457))),
      ISNUMBER(SEARCH(LOWER('Search Sheet'!$B$6), LOWER(G457)))
    ),
    1,
    0
  )
)</f>
        <v>0</v>
      </c>
    </row>
    <row r="458" spans="1:20" x14ac:dyDescent="0.2">
      <c r="A458" t="s">
        <v>1737</v>
      </c>
      <c r="B458" t="s">
        <v>985</v>
      </c>
      <c r="C458" t="s">
        <v>1738</v>
      </c>
      <c r="D458" t="s">
        <v>2032</v>
      </c>
      <c r="F458" t="s">
        <v>9</v>
      </c>
      <c r="G458" t="s">
        <v>22</v>
      </c>
      <c r="T458">
        <f>IF(
  'Search Sheet'!$B$6 = "", 0,
  IF(
    OR(
      ISNUMBER(SEARCH(LOWER('Search Sheet'!$B$6), LOWER(C458))),
      ISNUMBER(SEARCH(LOWER('Search Sheet'!$B$6), LOWER(E458))),
      ISNUMBER(SEARCH(LOWER('Search Sheet'!$B$6), LOWER(G458)))
    ),
    1,
    0
  )
)</f>
        <v>0</v>
      </c>
    </row>
    <row r="459" spans="1:20" x14ac:dyDescent="0.2">
      <c r="A459" t="s">
        <v>1739</v>
      </c>
      <c r="B459" t="s">
        <v>168</v>
      </c>
      <c r="C459" t="s">
        <v>1740</v>
      </c>
      <c r="D459" t="s">
        <v>343</v>
      </c>
      <c r="F459" t="s">
        <v>9</v>
      </c>
      <c r="G459" t="s">
        <v>540</v>
      </c>
      <c r="T459">
        <f>IF(
  'Search Sheet'!$B$6 = "", 0,
  IF(
    OR(
      ISNUMBER(SEARCH(LOWER('Search Sheet'!$B$6), LOWER(C459))),
      ISNUMBER(SEARCH(LOWER('Search Sheet'!$B$6), LOWER(E459))),
      ISNUMBER(SEARCH(LOWER('Search Sheet'!$B$6), LOWER(G459)))
    ),
    1,
    0
  )
)</f>
        <v>0</v>
      </c>
    </row>
    <row r="460" spans="1:20" x14ac:dyDescent="0.2">
      <c r="A460" t="s">
        <v>872</v>
      </c>
      <c r="B460" t="s">
        <v>87</v>
      </c>
      <c r="C460" t="s">
        <v>1741</v>
      </c>
      <c r="D460" t="s">
        <v>343</v>
      </c>
      <c r="F460" t="s">
        <v>1258</v>
      </c>
      <c r="G460" t="s">
        <v>2304</v>
      </c>
      <c r="H460" t="s">
        <v>2305</v>
      </c>
      <c r="I460" t="s">
        <v>1742</v>
      </c>
      <c r="T460">
        <f>IF(
  'Search Sheet'!$B$6 = "", 0,
  IF(
    OR(
      ISNUMBER(SEARCH(LOWER('Search Sheet'!$B$6), LOWER(C460))),
      ISNUMBER(SEARCH(LOWER('Search Sheet'!$B$6), LOWER(E460))),
      ISNUMBER(SEARCH(LOWER('Search Sheet'!$B$6), LOWER(G460)))
    ),
    1,
    0
  )
)</f>
        <v>0</v>
      </c>
    </row>
    <row r="461" spans="1:20" x14ac:dyDescent="0.2">
      <c r="A461" t="s">
        <v>3082</v>
      </c>
      <c r="B461" t="s">
        <v>985</v>
      </c>
      <c r="C461" t="s">
        <v>3083</v>
      </c>
      <c r="D461" t="s">
        <v>3004</v>
      </c>
      <c r="F461" t="s">
        <v>9</v>
      </c>
      <c r="G461" t="s">
        <v>533</v>
      </c>
      <c r="H461" t="s">
        <v>3084</v>
      </c>
      <c r="I461" t="s">
        <v>3085</v>
      </c>
      <c r="T461">
        <f>IF(
  'Search Sheet'!$B$6 = "", 0,
  IF(
    OR(
      ISNUMBER(SEARCH(LOWER('Search Sheet'!$B$6), LOWER(C461))),
      ISNUMBER(SEARCH(LOWER('Search Sheet'!$B$6), LOWER(E461))),
      ISNUMBER(SEARCH(LOWER('Search Sheet'!$B$6), LOWER(G461)))
    ),
    1,
    0
  )
)</f>
        <v>0</v>
      </c>
    </row>
    <row r="462" spans="1:20" x14ac:dyDescent="0.2">
      <c r="A462" t="s">
        <v>1747</v>
      </c>
      <c r="B462" t="s">
        <v>87</v>
      </c>
      <c r="C462" t="s">
        <v>1748</v>
      </c>
      <c r="D462" t="s">
        <v>760</v>
      </c>
      <c r="F462" t="s">
        <v>9</v>
      </c>
      <c r="G462" t="s">
        <v>526</v>
      </c>
      <c r="H462" t="s">
        <v>2337</v>
      </c>
      <c r="I462" t="s">
        <v>1749</v>
      </c>
      <c r="N462" t="s">
        <v>751</v>
      </c>
      <c r="O462" t="s">
        <v>752</v>
      </c>
      <c r="P462" t="s">
        <v>419</v>
      </c>
      <c r="Q462" t="s">
        <v>753</v>
      </c>
      <c r="T462">
        <f>IF(
  'Search Sheet'!$B$6 = "", 0,
  IF(
    OR(
      ISNUMBER(SEARCH(LOWER('Search Sheet'!$B$6), LOWER(C462))),
      ISNUMBER(SEARCH(LOWER('Search Sheet'!$B$6), LOWER(E462))),
      ISNUMBER(SEARCH(LOWER('Search Sheet'!$B$6), LOWER(G462)))
    ),
    1,
    0
  )
)</f>
        <v>0</v>
      </c>
    </row>
    <row r="463" spans="1:20" x14ac:dyDescent="0.2">
      <c r="A463" t="s">
        <v>1750</v>
      </c>
      <c r="B463" t="s">
        <v>168</v>
      </c>
      <c r="C463" t="s">
        <v>1751</v>
      </c>
      <c r="D463" t="s">
        <v>343</v>
      </c>
      <c r="F463" t="s">
        <v>9</v>
      </c>
      <c r="G463" t="s">
        <v>540</v>
      </c>
      <c r="H463" t="s">
        <v>2400</v>
      </c>
      <c r="I463" t="s">
        <v>1752</v>
      </c>
      <c r="T463">
        <f>IF(
  'Search Sheet'!$B$6 = "", 0,
  IF(
    OR(
      ISNUMBER(SEARCH(LOWER('Search Sheet'!$B$6), LOWER(C463))),
      ISNUMBER(SEARCH(LOWER('Search Sheet'!$B$6), LOWER(E463))),
      ISNUMBER(SEARCH(LOWER('Search Sheet'!$B$6), LOWER(G463)))
    ),
    1,
    0
  )
)</f>
        <v>0</v>
      </c>
    </row>
    <row r="464" spans="1:20" x14ac:dyDescent="0.2">
      <c r="A464" t="s">
        <v>1753</v>
      </c>
      <c r="B464" t="s">
        <v>168</v>
      </c>
      <c r="C464" t="s">
        <v>2020</v>
      </c>
      <c r="D464" t="s">
        <v>349</v>
      </c>
      <c r="F464" t="s">
        <v>9</v>
      </c>
      <c r="G464" t="s">
        <v>540</v>
      </c>
      <c r="H464" t="s">
        <v>1754</v>
      </c>
      <c r="I464" t="s">
        <v>1755</v>
      </c>
      <c r="T464">
        <f>IF(
  'Search Sheet'!$B$6 = "", 0,
  IF(
    OR(
      ISNUMBER(SEARCH(LOWER('Search Sheet'!$B$6), LOWER(C464))),
      ISNUMBER(SEARCH(LOWER('Search Sheet'!$B$6), LOWER(E464))),
      ISNUMBER(SEARCH(LOWER('Search Sheet'!$B$6), LOWER(G464)))
    ),
    1,
    0
  )
)</f>
        <v>0</v>
      </c>
    </row>
    <row r="465" spans="1:20" x14ac:dyDescent="0.2">
      <c r="A465" t="s">
        <v>1756</v>
      </c>
      <c r="B465" t="s">
        <v>87</v>
      </c>
      <c r="C465" t="s">
        <v>2278</v>
      </c>
      <c r="D465" t="s">
        <v>349</v>
      </c>
      <c r="F465" t="s">
        <v>9</v>
      </c>
      <c r="G465" t="s">
        <v>311</v>
      </c>
      <c r="T465">
        <f>IF(
  'Search Sheet'!$B$6 = "", 0,
  IF(
    OR(
      ISNUMBER(SEARCH(LOWER('Search Sheet'!$B$6), LOWER(C465))),
      ISNUMBER(SEARCH(LOWER('Search Sheet'!$B$6), LOWER(E465))),
      ISNUMBER(SEARCH(LOWER('Search Sheet'!$B$6), LOWER(G465)))
    ),
    1,
    0
  )
)</f>
        <v>0</v>
      </c>
    </row>
    <row r="466" spans="1:20" x14ac:dyDescent="0.2">
      <c r="A466" t="s">
        <v>3086</v>
      </c>
      <c r="B466" t="s">
        <v>985</v>
      </c>
      <c r="C466" t="s">
        <v>3087</v>
      </c>
      <c r="D466" t="s">
        <v>3054</v>
      </c>
      <c r="F466" t="s">
        <v>9</v>
      </c>
      <c r="G466" t="s">
        <v>807</v>
      </c>
      <c r="H466" t="s">
        <v>3088</v>
      </c>
      <c r="I466" t="s">
        <v>3039</v>
      </c>
      <c r="J466" t="s">
        <v>905</v>
      </c>
      <c r="K466">
        <v>45867</v>
      </c>
      <c r="L466" t="s">
        <v>2988</v>
      </c>
      <c r="T466">
        <f>IF(
  'Search Sheet'!$B$6 = "", 0,
  IF(
    OR(
      ISNUMBER(SEARCH(LOWER('Search Sheet'!$B$6), LOWER(C466))),
      ISNUMBER(SEARCH(LOWER('Search Sheet'!$B$6), LOWER(E466))),
      ISNUMBER(SEARCH(LOWER('Search Sheet'!$B$6), LOWER(G466)))
    ),
    1,
    0
  )
)</f>
        <v>0</v>
      </c>
    </row>
    <row r="467" spans="1:20" x14ac:dyDescent="0.2">
      <c r="A467" t="s">
        <v>14</v>
      </c>
      <c r="B467" t="s">
        <v>2172</v>
      </c>
      <c r="C467" t="s">
        <v>15</v>
      </c>
      <c r="F467" t="s">
        <v>9</v>
      </c>
      <c r="G467" t="s">
        <v>22</v>
      </c>
      <c r="N467" t="s">
        <v>938</v>
      </c>
      <c r="O467" t="s">
        <v>285</v>
      </c>
      <c r="P467" t="s">
        <v>286</v>
      </c>
      <c r="Q467" t="s">
        <v>287</v>
      </c>
      <c r="T467">
        <f>IF(
  'Search Sheet'!$B$6 = "", 0,
  IF(
    OR(
      ISNUMBER(SEARCH(LOWER('Search Sheet'!$B$6), LOWER(C467))),
      ISNUMBER(SEARCH(LOWER('Search Sheet'!$B$6), LOWER(E467))),
      ISNUMBER(SEARCH(LOWER('Search Sheet'!$B$6), LOWER(G467)))
    ),
    1,
    0
  )
)</f>
        <v>0</v>
      </c>
    </row>
    <row r="468" spans="1:20" x14ac:dyDescent="0.2">
      <c r="A468" t="s">
        <v>1757</v>
      </c>
      <c r="B468" t="s">
        <v>111</v>
      </c>
      <c r="C468" t="s">
        <v>1758</v>
      </c>
      <c r="F468" t="s">
        <v>42</v>
      </c>
      <c r="T468">
        <f>IF(
  'Search Sheet'!$B$6 = "", 0,
  IF(
    OR(
      ISNUMBER(SEARCH(LOWER('Search Sheet'!$B$6), LOWER(C468))),
      ISNUMBER(SEARCH(LOWER('Search Sheet'!$B$6), LOWER(E468))),
      ISNUMBER(SEARCH(LOWER('Search Sheet'!$B$6), LOWER(G468)))
    ),
    1,
    0
  )
)</f>
        <v>0</v>
      </c>
    </row>
    <row r="469" spans="1:20" x14ac:dyDescent="0.2">
      <c r="A469" t="s">
        <v>1759</v>
      </c>
      <c r="B469" t="s">
        <v>31</v>
      </c>
      <c r="C469" t="s">
        <v>1760</v>
      </c>
      <c r="D469" t="s">
        <v>349</v>
      </c>
      <c r="F469" t="s">
        <v>1076</v>
      </c>
      <c r="G469" t="s">
        <v>1077</v>
      </c>
      <c r="H469" t="s">
        <v>2226</v>
      </c>
      <c r="I469" t="s">
        <v>1761</v>
      </c>
      <c r="T469">
        <f>IF(
  'Search Sheet'!$B$6 = "", 0,
  IF(
    OR(
      ISNUMBER(SEARCH(LOWER('Search Sheet'!$B$6), LOWER(C469))),
      ISNUMBER(SEARCH(LOWER('Search Sheet'!$B$6), LOWER(E469))),
      ISNUMBER(SEARCH(LOWER('Search Sheet'!$B$6), LOWER(G469)))
    ),
    1,
    0
  )
)</f>
        <v>0</v>
      </c>
    </row>
    <row r="470" spans="1:20" x14ac:dyDescent="0.2">
      <c r="A470" t="s">
        <v>1762</v>
      </c>
      <c r="B470" t="s">
        <v>967</v>
      </c>
      <c r="C470" t="s">
        <v>1763</v>
      </c>
      <c r="F470" t="s">
        <v>1076</v>
      </c>
      <c r="G470" t="s">
        <v>2418</v>
      </c>
      <c r="T470">
        <f>IF(
  'Search Sheet'!$B$6 = "", 0,
  IF(
    OR(
      ISNUMBER(SEARCH(LOWER('Search Sheet'!$B$6), LOWER(C470))),
      ISNUMBER(SEARCH(LOWER('Search Sheet'!$B$6), LOWER(E470))),
      ISNUMBER(SEARCH(LOWER('Search Sheet'!$B$6), LOWER(G470)))
    ),
    1,
    0
  )
)</f>
        <v>0</v>
      </c>
    </row>
    <row r="471" spans="1:20" x14ac:dyDescent="0.2">
      <c r="A471" t="s">
        <v>1764</v>
      </c>
      <c r="B471" t="s">
        <v>87</v>
      </c>
      <c r="C471" t="s">
        <v>2270</v>
      </c>
      <c r="D471" t="s">
        <v>349</v>
      </c>
      <c r="F471" t="s">
        <v>9</v>
      </c>
      <c r="G471" t="s">
        <v>533</v>
      </c>
      <c r="T471">
        <f>IF(
  'Search Sheet'!$B$6 = "", 0,
  IF(
    OR(
      ISNUMBER(SEARCH(LOWER('Search Sheet'!$B$6), LOWER(C471))),
      ISNUMBER(SEARCH(LOWER('Search Sheet'!$B$6), LOWER(E471))),
      ISNUMBER(SEARCH(LOWER('Search Sheet'!$B$6), LOWER(G471)))
    ),
    1,
    0
  )
)</f>
        <v>0</v>
      </c>
    </row>
    <row r="472" spans="1:20" x14ac:dyDescent="0.2">
      <c r="A472" t="s">
        <v>939</v>
      </c>
      <c r="B472" t="s">
        <v>31</v>
      </c>
      <c r="C472" t="s">
        <v>2227</v>
      </c>
      <c r="D472" t="s">
        <v>343</v>
      </c>
      <c r="F472" t="s">
        <v>9</v>
      </c>
      <c r="G472" t="s">
        <v>1301</v>
      </c>
      <c r="H472" t="s">
        <v>217</v>
      </c>
      <c r="I472" t="s">
        <v>754</v>
      </c>
      <c r="N472" t="s">
        <v>755</v>
      </c>
      <c r="O472" t="s">
        <v>756</v>
      </c>
      <c r="P472" t="s">
        <v>321</v>
      </c>
      <c r="Q472" t="s">
        <v>757</v>
      </c>
      <c r="T472">
        <f>IF(
  'Search Sheet'!$B$6 = "", 0,
  IF(
    OR(
      ISNUMBER(SEARCH(LOWER('Search Sheet'!$B$6), LOWER(C472))),
      ISNUMBER(SEARCH(LOWER('Search Sheet'!$B$6), LOWER(E472))),
      ISNUMBER(SEARCH(LOWER('Search Sheet'!$B$6), LOWER(G472)))
    ),
    1,
    0
  )
)</f>
        <v>0</v>
      </c>
    </row>
    <row r="473" spans="1:20" x14ac:dyDescent="0.2">
      <c r="A473" t="s">
        <v>1765</v>
      </c>
      <c r="B473" t="s">
        <v>87</v>
      </c>
      <c r="C473" t="s">
        <v>1766</v>
      </c>
      <c r="D473" t="s">
        <v>349</v>
      </c>
      <c r="E473" t="s">
        <v>1767</v>
      </c>
      <c r="F473" t="s">
        <v>9</v>
      </c>
      <c r="G473" t="s">
        <v>22</v>
      </c>
      <c r="T473">
        <f>IF(
  'Search Sheet'!$B$6 = "", 0,
  IF(
    OR(
      ISNUMBER(SEARCH(LOWER('Search Sheet'!$B$6), LOWER(C473))),
      ISNUMBER(SEARCH(LOWER('Search Sheet'!$B$6), LOWER(E473))),
      ISNUMBER(SEARCH(LOWER('Search Sheet'!$B$6), LOWER(G473)))
    ),
    1,
    0
  )
)</f>
        <v>0</v>
      </c>
    </row>
    <row r="474" spans="1:20" x14ac:dyDescent="0.2">
      <c r="A474" t="s">
        <v>874</v>
      </c>
      <c r="B474" t="s">
        <v>87</v>
      </c>
      <c r="C474" t="s">
        <v>1768</v>
      </c>
      <c r="D474" t="s">
        <v>349</v>
      </c>
      <c r="F474" t="s">
        <v>42</v>
      </c>
      <c r="G474" t="s">
        <v>1147</v>
      </c>
      <c r="H474" t="s">
        <v>2306</v>
      </c>
      <c r="I474" t="s">
        <v>1769</v>
      </c>
      <c r="T474">
        <f>IF(
  'Search Sheet'!$B$6 = "", 0,
  IF(
    OR(
      ISNUMBER(SEARCH(LOWER('Search Sheet'!$B$6), LOWER(C474))),
      ISNUMBER(SEARCH(LOWER('Search Sheet'!$B$6), LOWER(E474))),
      ISNUMBER(SEARCH(LOWER('Search Sheet'!$B$6), LOWER(G474)))
    ),
    1,
    0
  )
)</f>
        <v>0</v>
      </c>
    </row>
    <row r="475" spans="1:20" x14ac:dyDescent="0.2">
      <c r="A475" t="s">
        <v>1770</v>
      </c>
      <c r="B475" t="s">
        <v>87</v>
      </c>
      <c r="C475" t="s">
        <v>1771</v>
      </c>
      <c r="D475" t="s">
        <v>349</v>
      </c>
      <c r="F475" t="s">
        <v>9</v>
      </c>
      <c r="G475" t="s">
        <v>533</v>
      </c>
      <c r="T475">
        <f>IF(
  'Search Sheet'!$B$6 = "", 0,
  IF(
    OR(
      ISNUMBER(SEARCH(LOWER('Search Sheet'!$B$6), LOWER(C475))),
      ISNUMBER(SEARCH(LOWER('Search Sheet'!$B$6), LOWER(E475))),
      ISNUMBER(SEARCH(LOWER('Search Sheet'!$B$6), LOWER(G475)))
    ),
    1,
    0
  )
)</f>
        <v>0</v>
      </c>
    </row>
    <row r="476" spans="1:20" x14ac:dyDescent="0.2">
      <c r="A476" t="s">
        <v>940</v>
      </c>
      <c r="B476" t="s">
        <v>31</v>
      </c>
      <c r="C476" t="s">
        <v>218</v>
      </c>
      <c r="F476" t="s">
        <v>9</v>
      </c>
      <c r="G476" t="s">
        <v>1213</v>
      </c>
      <c r="H476" t="s">
        <v>1772</v>
      </c>
      <c r="I476" t="s">
        <v>1773</v>
      </c>
      <c r="N476" t="s">
        <v>758</v>
      </c>
      <c r="O476" t="s">
        <v>759</v>
      </c>
      <c r="P476" t="s">
        <v>326</v>
      </c>
      <c r="Q476" t="s">
        <v>386</v>
      </c>
      <c r="T476">
        <f>IF(
  'Search Sheet'!$B$6 = "", 0,
  IF(
    OR(
      ISNUMBER(SEARCH(LOWER('Search Sheet'!$B$6), LOWER(C476))),
      ISNUMBER(SEARCH(LOWER('Search Sheet'!$B$6), LOWER(E476))),
      ISNUMBER(SEARCH(LOWER('Search Sheet'!$B$6), LOWER(G476)))
    ),
    1,
    0
  )
)</f>
        <v>0</v>
      </c>
    </row>
    <row r="477" spans="1:20" x14ac:dyDescent="0.2">
      <c r="A477" t="s">
        <v>3089</v>
      </c>
      <c r="B477" t="s">
        <v>985</v>
      </c>
      <c r="C477" t="s">
        <v>3090</v>
      </c>
      <c r="D477" t="s">
        <v>3004</v>
      </c>
      <c r="F477" t="s">
        <v>9</v>
      </c>
      <c r="G477" t="s">
        <v>533</v>
      </c>
      <c r="H477" t="s">
        <v>3091</v>
      </c>
      <c r="I477" t="s">
        <v>3092</v>
      </c>
      <c r="T477">
        <f>IF(
  'Search Sheet'!$B$6 = "", 0,
  IF(
    OR(
      ISNUMBER(SEARCH(LOWER('Search Sheet'!$B$6), LOWER(C477))),
      ISNUMBER(SEARCH(LOWER('Search Sheet'!$B$6), LOWER(E477))),
      ISNUMBER(SEARCH(LOWER('Search Sheet'!$B$6), LOWER(G477)))
    ),
    1,
    0
  )
)</f>
        <v>0</v>
      </c>
    </row>
    <row r="478" spans="1:20" x14ac:dyDescent="0.2">
      <c r="A478" t="s">
        <v>219</v>
      </c>
      <c r="B478" t="s">
        <v>87</v>
      </c>
      <c r="C478" t="s">
        <v>2173</v>
      </c>
      <c r="D478" t="s">
        <v>760</v>
      </c>
      <c r="F478" t="s">
        <v>9</v>
      </c>
      <c r="G478" t="s">
        <v>220</v>
      </c>
      <c r="H478" t="s">
        <v>221</v>
      </c>
      <c r="I478" t="s">
        <v>1774</v>
      </c>
      <c r="N478" t="s">
        <v>761</v>
      </c>
      <c r="O478" t="s">
        <v>762</v>
      </c>
      <c r="P478" t="s">
        <v>763</v>
      </c>
      <c r="Q478" t="s">
        <v>764</v>
      </c>
      <c r="T478">
        <f>IF(
  'Search Sheet'!$B$6 = "", 0,
  IF(
    OR(
      ISNUMBER(SEARCH(LOWER('Search Sheet'!$B$6), LOWER(C478))),
      ISNUMBER(SEARCH(LOWER('Search Sheet'!$B$6), LOWER(E478))),
      ISNUMBER(SEARCH(LOWER('Search Sheet'!$B$6), LOWER(G478)))
    ),
    1,
    0
  )
)</f>
        <v>0</v>
      </c>
    </row>
    <row r="479" spans="1:20" x14ac:dyDescent="0.2">
      <c r="A479" t="s">
        <v>1775</v>
      </c>
      <c r="B479" t="s">
        <v>985</v>
      </c>
      <c r="C479" t="s">
        <v>2058</v>
      </c>
      <c r="D479" t="s">
        <v>2032</v>
      </c>
      <c r="F479" t="s">
        <v>9</v>
      </c>
      <c r="G479" t="s">
        <v>461</v>
      </c>
      <c r="T479">
        <f>IF(
  'Search Sheet'!$B$6 = "", 0,
  IF(
    OR(
      ISNUMBER(SEARCH(LOWER('Search Sheet'!$B$6), LOWER(C479))),
      ISNUMBER(SEARCH(LOWER('Search Sheet'!$B$6), LOWER(E479))),
      ISNUMBER(SEARCH(LOWER('Search Sheet'!$B$6), LOWER(G479)))
    ),
    1,
    0
  )
)</f>
        <v>0</v>
      </c>
    </row>
    <row r="480" spans="1:20" x14ac:dyDescent="0.2">
      <c r="A480" t="s">
        <v>1776</v>
      </c>
      <c r="B480" t="s">
        <v>87</v>
      </c>
      <c r="C480" t="s">
        <v>222</v>
      </c>
      <c r="D480" t="s">
        <v>760</v>
      </c>
      <c r="F480" t="s">
        <v>9</v>
      </c>
      <c r="G480" t="s">
        <v>1082</v>
      </c>
      <c r="H480" t="s">
        <v>2338</v>
      </c>
      <c r="N480" t="s">
        <v>765</v>
      </c>
      <c r="O480" t="s">
        <v>766</v>
      </c>
      <c r="P480" t="s">
        <v>419</v>
      </c>
      <c r="Q480" t="s">
        <v>420</v>
      </c>
      <c r="T480">
        <f>IF(
  'Search Sheet'!$B$6 = "", 0,
  IF(
    OR(
      ISNUMBER(SEARCH(LOWER('Search Sheet'!$B$6), LOWER(C480))),
      ISNUMBER(SEARCH(LOWER('Search Sheet'!$B$6), LOWER(E480))),
      ISNUMBER(SEARCH(LOWER('Search Sheet'!$B$6), LOWER(G480)))
    ),
    1,
    0
  )
)</f>
        <v>0</v>
      </c>
    </row>
    <row r="481" spans="1:20" x14ac:dyDescent="0.2">
      <c r="A481" t="s">
        <v>1777</v>
      </c>
      <c r="B481" t="s">
        <v>87</v>
      </c>
      <c r="C481" t="s">
        <v>223</v>
      </c>
      <c r="D481" t="s">
        <v>760</v>
      </c>
      <c r="F481" t="s">
        <v>9</v>
      </c>
      <c r="G481" t="s">
        <v>1082</v>
      </c>
      <c r="H481" t="s">
        <v>224</v>
      </c>
      <c r="I481" t="s">
        <v>767</v>
      </c>
      <c r="J481" t="s">
        <v>1208</v>
      </c>
      <c r="N481" t="s">
        <v>768</v>
      </c>
      <c r="O481" t="s">
        <v>769</v>
      </c>
      <c r="P481" t="s">
        <v>338</v>
      </c>
      <c r="Q481" t="s">
        <v>420</v>
      </c>
      <c r="T481">
        <f>IF(
  'Search Sheet'!$B$6 = "", 0,
  IF(
    OR(
      ISNUMBER(SEARCH(LOWER('Search Sheet'!$B$6), LOWER(C481))),
      ISNUMBER(SEARCH(LOWER('Search Sheet'!$B$6), LOWER(E481))),
      ISNUMBER(SEARCH(LOWER('Search Sheet'!$B$6), LOWER(G481)))
    ),
    1,
    0
  )
)</f>
        <v>0</v>
      </c>
    </row>
    <row r="482" spans="1:20" x14ac:dyDescent="0.2">
      <c r="A482" t="s">
        <v>1778</v>
      </c>
      <c r="B482" t="s">
        <v>87</v>
      </c>
      <c r="C482" t="s">
        <v>1779</v>
      </c>
      <c r="D482" t="s">
        <v>760</v>
      </c>
      <c r="F482" t="s">
        <v>9</v>
      </c>
      <c r="G482" t="s">
        <v>1082</v>
      </c>
      <c r="T482">
        <f>IF(
  'Search Sheet'!$B$6 = "", 0,
  IF(
    OR(
      ISNUMBER(SEARCH(LOWER('Search Sheet'!$B$6), LOWER(C482))),
      ISNUMBER(SEARCH(LOWER('Search Sheet'!$B$6), LOWER(E482))),
      ISNUMBER(SEARCH(LOWER('Search Sheet'!$B$6), LOWER(G482)))
    ),
    1,
    0
  )
)</f>
        <v>0</v>
      </c>
    </row>
    <row r="483" spans="1:20" x14ac:dyDescent="0.2">
      <c r="A483" t="s">
        <v>1780</v>
      </c>
      <c r="B483" t="s">
        <v>168</v>
      </c>
      <c r="C483" t="s">
        <v>1781</v>
      </c>
      <c r="D483" t="s">
        <v>343</v>
      </c>
      <c r="F483" t="s">
        <v>9</v>
      </c>
      <c r="G483" t="s">
        <v>540</v>
      </c>
      <c r="H483" t="s">
        <v>2401</v>
      </c>
      <c r="I483" t="s">
        <v>1782</v>
      </c>
      <c r="T483">
        <f>IF(
  'Search Sheet'!$B$6 = "", 0,
  IF(
    OR(
      ISNUMBER(SEARCH(LOWER('Search Sheet'!$B$6), LOWER(C483))),
      ISNUMBER(SEARCH(LOWER('Search Sheet'!$B$6), LOWER(E483))),
      ISNUMBER(SEARCH(LOWER('Search Sheet'!$B$6), LOWER(G483)))
    ),
    1,
    0
  )
)</f>
        <v>0</v>
      </c>
    </row>
    <row r="484" spans="1:20" x14ac:dyDescent="0.2">
      <c r="A484" t="s">
        <v>16</v>
      </c>
      <c r="B484" t="s">
        <v>2172</v>
      </c>
      <c r="C484" t="s">
        <v>17</v>
      </c>
      <c r="F484" t="s">
        <v>9</v>
      </c>
      <c r="H484" t="s">
        <v>1783</v>
      </c>
      <c r="I484" t="s">
        <v>288</v>
      </c>
      <c r="N484" t="s">
        <v>289</v>
      </c>
      <c r="O484" t="s">
        <v>290</v>
      </c>
      <c r="P484" t="s">
        <v>291</v>
      </c>
      <c r="Q484" t="s">
        <v>292</v>
      </c>
      <c r="T484">
        <f>IF(
  'Search Sheet'!$B$6 = "", 0,
  IF(
    OR(
      ISNUMBER(SEARCH(LOWER('Search Sheet'!$B$6), LOWER(C484))),
      ISNUMBER(SEARCH(LOWER('Search Sheet'!$B$6), LOWER(E484))),
      ISNUMBER(SEARCH(LOWER('Search Sheet'!$B$6), LOWER(G484)))
    ),
    1,
    0
  )
)</f>
        <v>0</v>
      </c>
    </row>
    <row r="485" spans="1:20" x14ac:dyDescent="0.2">
      <c r="A485" t="s">
        <v>943</v>
      </c>
      <c r="B485" t="s">
        <v>168</v>
      </c>
      <c r="C485" t="s">
        <v>225</v>
      </c>
      <c r="D485" t="s">
        <v>343</v>
      </c>
      <c r="F485" t="s">
        <v>9</v>
      </c>
      <c r="G485" t="s">
        <v>540</v>
      </c>
      <c r="H485" t="s">
        <v>2392</v>
      </c>
      <c r="I485" t="s">
        <v>1784</v>
      </c>
      <c r="N485" t="s">
        <v>944</v>
      </c>
      <c r="O485" t="s">
        <v>770</v>
      </c>
      <c r="P485" t="s">
        <v>295</v>
      </c>
      <c r="Q485" t="s">
        <v>771</v>
      </c>
      <c r="T485">
        <f>IF(
  'Search Sheet'!$B$6 = "", 0,
  IF(
    OR(
      ISNUMBER(SEARCH(LOWER('Search Sheet'!$B$6), LOWER(C485))),
      ISNUMBER(SEARCH(LOWER('Search Sheet'!$B$6), LOWER(E485))),
      ISNUMBER(SEARCH(LOWER('Search Sheet'!$B$6), LOWER(G485)))
    ),
    1,
    0
  )
)</f>
        <v>0</v>
      </c>
    </row>
    <row r="486" spans="1:20" x14ac:dyDescent="0.2">
      <c r="A486" t="s">
        <v>1785</v>
      </c>
      <c r="B486" t="s">
        <v>87</v>
      </c>
      <c r="C486" t="s">
        <v>1786</v>
      </c>
      <c r="F486" t="s">
        <v>9</v>
      </c>
      <c r="G486" t="s">
        <v>807</v>
      </c>
      <c r="T486">
        <f>IF(
  'Search Sheet'!$B$6 = "", 0,
  IF(
    OR(
      ISNUMBER(SEARCH(LOWER('Search Sheet'!$B$6), LOWER(C486))),
      ISNUMBER(SEARCH(LOWER('Search Sheet'!$B$6), LOWER(E486))),
      ISNUMBER(SEARCH(LOWER('Search Sheet'!$B$6), LOWER(G486)))
    ),
    1,
    0
  )
)</f>
        <v>0</v>
      </c>
    </row>
    <row r="487" spans="1:20" x14ac:dyDescent="0.2">
      <c r="A487" t="s">
        <v>1787</v>
      </c>
      <c r="B487" t="s">
        <v>87</v>
      </c>
      <c r="C487" t="s">
        <v>1788</v>
      </c>
      <c r="D487" t="s">
        <v>760</v>
      </c>
      <c r="F487" t="s">
        <v>9</v>
      </c>
      <c r="G487" t="s">
        <v>533</v>
      </c>
      <c r="H487" t="s">
        <v>1789</v>
      </c>
      <c r="I487" t="s">
        <v>1790</v>
      </c>
      <c r="N487" t="s">
        <v>772</v>
      </c>
      <c r="O487" t="s">
        <v>773</v>
      </c>
      <c r="P487" t="s">
        <v>440</v>
      </c>
      <c r="Q487" t="s">
        <v>774</v>
      </c>
      <c r="T487">
        <f>IF(
  'Search Sheet'!$B$6 = "", 0,
  IF(
    OR(
      ISNUMBER(SEARCH(LOWER('Search Sheet'!$B$6), LOWER(C487))),
      ISNUMBER(SEARCH(LOWER('Search Sheet'!$B$6), LOWER(E487))),
      ISNUMBER(SEARCH(LOWER('Search Sheet'!$B$6), LOWER(G487)))
    ),
    1,
    0
  )
)</f>
        <v>0</v>
      </c>
    </row>
    <row r="488" spans="1:20" x14ac:dyDescent="0.2">
      <c r="A488" t="s">
        <v>81</v>
      </c>
      <c r="B488" t="s">
        <v>1061</v>
      </c>
      <c r="C488" t="s">
        <v>83</v>
      </c>
      <c r="F488" t="s">
        <v>9</v>
      </c>
      <c r="J488" t="s">
        <v>905</v>
      </c>
      <c r="N488" t="s">
        <v>426</v>
      </c>
      <c r="O488" t="s">
        <v>427</v>
      </c>
      <c r="P488" t="s">
        <v>353</v>
      </c>
      <c r="Q488" t="s">
        <v>428</v>
      </c>
      <c r="T488">
        <f>IF(
  'Search Sheet'!$B$6 = "", 0,
  IF(
    OR(
      ISNUMBER(SEARCH(LOWER('Search Sheet'!$B$6), LOWER(C488))),
      ISNUMBER(SEARCH(LOWER('Search Sheet'!$B$6), LOWER(E488))),
      ISNUMBER(SEARCH(LOWER('Search Sheet'!$B$6), LOWER(G488)))
    ),
    1,
    0
  )
)</f>
        <v>0</v>
      </c>
    </row>
    <row r="489" spans="1:20" x14ac:dyDescent="0.2">
      <c r="A489" t="s">
        <v>1235</v>
      </c>
      <c r="B489" t="s">
        <v>111</v>
      </c>
      <c r="C489" t="s">
        <v>2127</v>
      </c>
      <c r="F489" t="s">
        <v>852</v>
      </c>
      <c r="T489">
        <f>IF(
  'Search Sheet'!$B$6 = "", 0,
  IF(
    OR(
      ISNUMBER(SEARCH(LOWER('Search Sheet'!$B$6), LOWER(C489))),
      ISNUMBER(SEARCH(LOWER('Search Sheet'!$B$6), LOWER(E489))),
      ISNUMBER(SEARCH(LOWER('Search Sheet'!$B$6), LOWER(G489)))
    ),
    1,
    0
  )
)</f>
        <v>0</v>
      </c>
    </row>
    <row r="490" spans="1:20" x14ac:dyDescent="0.2">
      <c r="A490" t="s">
        <v>1791</v>
      </c>
      <c r="B490" t="s">
        <v>967</v>
      </c>
      <c r="C490" t="s">
        <v>2010</v>
      </c>
      <c r="F490" t="s">
        <v>852</v>
      </c>
      <c r="G490" t="s">
        <v>1142</v>
      </c>
      <c r="T490">
        <f>IF(
  'Search Sheet'!$B$6 = "", 0,
  IF(
    OR(
      ISNUMBER(SEARCH(LOWER('Search Sheet'!$B$6), LOWER(C490))),
      ISNUMBER(SEARCH(LOWER('Search Sheet'!$B$6), LOWER(E490))),
      ISNUMBER(SEARCH(LOWER('Search Sheet'!$B$6), LOWER(G490)))
    ),
    1,
    0
  )
)</f>
        <v>0</v>
      </c>
    </row>
    <row r="491" spans="1:20" x14ac:dyDescent="0.2">
      <c r="A491" t="s">
        <v>3093</v>
      </c>
      <c r="B491" t="s">
        <v>985</v>
      </c>
      <c r="C491" t="s">
        <v>3094</v>
      </c>
      <c r="D491" t="s">
        <v>3037</v>
      </c>
      <c r="F491" t="s">
        <v>9</v>
      </c>
      <c r="G491" t="s">
        <v>1103</v>
      </c>
      <c r="H491" t="s">
        <v>3095</v>
      </c>
      <c r="I491" t="s">
        <v>3096</v>
      </c>
      <c r="T491">
        <f>IF(
  'Search Sheet'!$B$6 = "", 0,
  IF(
    OR(
      ISNUMBER(SEARCH(LOWER('Search Sheet'!$B$6), LOWER(C491))),
      ISNUMBER(SEARCH(LOWER('Search Sheet'!$B$6), LOWER(E491))),
      ISNUMBER(SEARCH(LOWER('Search Sheet'!$B$6), LOWER(G491)))
    ),
    1,
    0
  )
)</f>
        <v>0</v>
      </c>
    </row>
    <row r="492" spans="1:20" x14ac:dyDescent="0.2">
      <c r="A492" t="s">
        <v>1793</v>
      </c>
      <c r="B492" t="s">
        <v>168</v>
      </c>
      <c r="C492" t="s">
        <v>1794</v>
      </c>
      <c r="D492" t="s">
        <v>349</v>
      </c>
      <c r="F492" t="s">
        <v>9</v>
      </c>
      <c r="G492" t="s">
        <v>540</v>
      </c>
      <c r="T492">
        <f>IF(
  'Search Sheet'!$B$6 = "", 0,
  IF(
    OR(
      ISNUMBER(SEARCH(LOWER('Search Sheet'!$B$6), LOWER(C492))),
      ISNUMBER(SEARCH(LOWER('Search Sheet'!$B$6), LOWER(E492))),
      ISNUMBER(SEARCH(LOWER('Search Sheet'!$B$6), LOWER(G492)))
    ),
    1,
    0
  )
)</f>
        <v>0</v>
      </c>
    </row>
    <row r="493" spans="1:20" x14ac:dyDescent="0.2">
      <c r="A493" t="s">
        <v>1795</v>
      </c>
      <c r="B493" t="s">
        <v>87</v>
      </c>
      <c r="C493" t="s">
        <v>1796</v>
      </c>
      <c r="D493" t="s">
        <v>343</v>
      </c>
      <c r="F493" t="s">
        <v>9</v>
      </c>
      <c r="G493" t="s">
        <v>526</v>
      </c>
      <c r="H493" t="s">
        <v>226</v>
      </c>
      <c r="I493" t="s">
        <v>775</v>
      </c>
      <c r="N493" t="s">
        <v>776</v>
      </c>
      <c r="O493" t="s">
        <v>777</v>
      </c>
      <c r="P493" t="s">
        <v>295</v>
      </c>
      <c r="Q493" t="s">
        <v>778</v>
      </c>
      <c r="T493">
        <f>IF(
  'Search Sheet'!$B$6 = "", 0,
  IF(
    OR(
      ISNUMBER(SEARCH(LOWER('Search Sheet'!$B$6), LOWER(C493))),
      ISNUMBER(SEARCH(LOWER('Search Sheet'!$B$6), LOWER(E493))),
      ISNUMBER(SEARCH(LOWER('Search Sheet'!$B$6), LOWER(G493)))
    ),
    1,
    0
  )
)</f>
        <v>0</v>
      </c>
    </row>
    <row r="494" spans="1:20" x14ac:dyDescent="0.2">
      <c r="A494" t="s">
        <v>3097</v>
      </c>
      <c r="B494" t="s">
        <v>168</v>
      </c>
      <c r="C494" t="s">
        <v>3098</v>
      </c>
      <c r="F494" t="s">
        <v>9</v>
      </c>
      <c r="G494" t="s">
        <v>540</v>
      </c>
      <c r="T494">
        <f>IF(
  'Search Sheet'!$B$6 = "", 0,
  IF(
    OR(
      ISNUMBER(SEARCH(LOWER('Search Sheet'!$B$6), LOWER(C494))),
      ISNUMBER(SEARCH(LOWER('Search Sheet'!$B$6), LOWER(E494))),
      ISNUMBER(SEARCH(LOWER('Search Sheet'!$B$6), LOWER(G494)))
    ),
    1,
    0
  )
)</f>
        <v>0</v>
      </c>
    </row>
    <row r="495" spans="1:20" x14ac:dyDescent="0.2">
      <c r="A495" t="s">
        <v>969</v>
      </c>
      <c r="B495" t="s">
        <v>967</v>
      </c>
      <c r="C495" t="s">
        <v>1797</v>
      </c>
      <c r="F495" t="s">
        <v>9</v>
      </c>
      <c r="G495" t="s">
        <v>22</v>
      </c>
      <c r="T495">
        <f>IF(
  'Search Sheet'!$B$6 = "", 0,
  IF(
    OR(
      ISNUMBER(SEARCH(LOWER('Search Sheet'!$B$6), LOWER(C495))),
      ISNUMBER(SEARCH(LOWER('Search Sheet'!$B$6), LOWER(E495))),
      ISNUMBER(SEARCH(LOWER('Search Sheet'!$B$6), LOWER(G495)))
    ),
    1,
    0
  )
)</f>
        <v>0</v>
      </c>
    </row>
    <row r="496" spans="1:20" x14ac:dyDescent="0.2">
      <c r="A496" t="s">
        <v>1798</v>
      </c>
      <c r="B496" t="s">
        <v>985</v>
      </c>
      <c r="C496" t="s">
        <v>1799</v>
      </c>
      <c r="D496" t="s">
        <v>2032</v>
      </c>
      <c r="F496" t="s">
        <v>9</v>
      </c>
      <c r="G496" t="s">
        <v>22</v>
      </c>
      <c r="T496">
        <f>IF(
  'Search Sheet'!$B$6 = "", 0,
  IF(
    OR(
      ISNUMBER(SEARCH(LOWER('Search Sheet'!$B$6), LOWER(C496))),
      ISNUMBER(SEARCH(LOWER('Search Sheet'!$B$6), LOWER(E496))),
      ISNUMBER(SEARCH(LOWER('Search Sheet'!$B$6), LOWER(G496)))
    ),
    1,
    0
  )
)</f>
        <v>0</v>
      </c>
    </row>
    <row r="497" spans="1:20" x14ac:dyDescent="0.2">
      <c r="A497" t="s">
        <v>3099</v>
      </c>
      <c r="B497" t="s">
        <v>985</v>
      </c>
      <c r="C497" t="s">
        <v>3100</v>
      </c>
      <c r="D497" t="s">
        <v>3004</v>
      </c>
      <c r="F497" t="s">
        <v>9</v>
      </c>
      <c r="G497" t="s">
        <v>533</v>
      </c>
      <c r="H497" t="s">
        <v>3101</v>
      </c>
      <c r="I497" t="s">
        <v>3102</v>
      </c>
      <c r="T497">
        <f>IF(
  'Search Sheet'!$B$6 = "", 0,
  IF(
    OR(
      ISNUMBER(SEARCH(LOWER('Search Sheet'!$B$6), LOWER(C497))),
      ISNUMBER(SEARCH(LOWER('Search Sheet'!$B$6), LOWER(E497))),
      ISNUMBER(SEARCH(LOWER('Search Sheet'!$B$6), LOWER(G497)))
    ),
    1,
    0
  )
)</f>
        <v>0</v>
      </c>
    </row>
    <row r="498" spans="1:20" x14ac:dyDescent="0.2">
      <c r="A498" t="s">
        <v>3103</v>
      </c>
      <c r="B498" t="s">
        <v>985</v>
      </c>
      <c r="C498" t="s">
        <v>3104</v>
      </c>
      <c r="D498" t="s">
        <v>3004</v>
      </c>
      <c r="F498" t="s">
        <v>9</v>
      </c>
      <c r="G498" t="s">
        <v>22</v>
      </c>
      <c r="H498" t="s">
        <v>3105</v>
      </c>
      <c r="I498" t="s">
        <v>3106</v>
      </c>
      <c r="J498" t="s">
        <v>905</v>
      </c>
      <c r="K498">
        <v>45867</v>
      </c>
      <c r="L498" t="s">
        <v>2988</v>
      </c>
      <c r="T498">
        <f>IF(
  'Search Sheet'!$B$6 = "", 0,
  IF(
    OR(
      ISNUMBER(SEARCH(LOWER('Search Sheet'!$B$6), LOWER(C498))),
      ISNUMBER(SEARCH(LOWER('Search Sheet'!$B$6), LOWER(E498))),
      ISNUMBER(SEARCH(LOWER('Search Sheet'!$B$6), LOWER(G498)))
    ),
    1,
    0
  )
)</f>
        <v>0</v>
      </c>
    </row>
    <row r="499" spans="1:20" x14ac:dyDescent="0.2">
      <c r="A499" t="s">
        <v>3107</v>
      </c>
      <c r="B499" t="s">
        <v>31</v>
      </c>
      <c r="C499" t="s">
        <v>2011</v>
      </c>
      <c r="F499" t="s">
        <v>1801</v>
      </c>
      <c r="T499">
        <f>IF(
  'Search Sheet'!$B$6 = "", 0,
  IF(
    OR(
      ISNUMBER(SEARCH(LOWER('Search Sheet'!$B$6), LOWER(C499))),
      ISNUMBER(SEARCH(LOWER('Search Sheet'!$B$6), LOWER(E499))),
      ISNUMBER(SEARCH(LOWER('Search Sheet'!$B$6), LOWER(G499)))
    ),
    1,
    0
  )
)</f>
        <v>0</v>
      </c>
    </row>
    <row r="500" spans="1:20" x14ac:dyDescent="0.2">
      <c r="A500" t="s">
        <v>1800</v>
      </c>
      <c r="B500" t="s">
        <v>967</v>
      </c>
      <c r="C500" t="s">
        <v>2011</v>
      </c>
      <c r="F500" t="s">
        <v>1801</v>
      </c>
      <c r="G500" t="s">
        <v>1802</v>
      </c>
      <c r="T500">
        <f>IF(
  'Search Sheet'!$B$6 = "", 0,
  IF(
    OR(
      ISNUMBER(SEARCH(LOWER('Search Sheet'!$B$6), LOWER(C500))),
      ISNUMBER(SEARCH(LOWER('Search Sheet'!$B$6), LOWER(E500))),
      ISNUMBER(SEARCH(LOWER('Search Sheet'!$B$6), LOWER(G500)))
    ),
    1,
    0
  )
)</f>
        <v>0</v>
      </c>
    </row>
    <row r="501" spans="1:20" x14ac:dyDescent="0.2">
      <c r="A501" t="s">
        <v>1803</v>
      </c>
      <c r="B501" t="s">
        <v>168</v>
      </c>
      <c r="C501" t="s">
        <v>1804</v>
      </c>
      <c r="D501" t="s">
        <v>343</v>
      </c>
      <c r="F501" t="s">
        <v>9</v>
      </c>
      <c r="G501" t="s">
        <v>540</v>
      </c>
      <c r="T501">
        <f>IF(
  'Search Sheet'!$B$6 = "", 0,
  IF(
    OR(
      ISNUMBER(SEARCH(LOWER('Search Sheet'!$B$6), LOWER(C501))),
      ISNUMBER(SEARCH(LOWER('Search Sheet'!$B$6), LOWER(E501))),
      ISNUMBER(SEARCH(LOWER('Search Sheet'!$B$6), LOWER(G501)))
    ),
    1,
    0
  )
)</f>
        <v>0</v>
      </c>
    </row>
    <row r="502" spans="1:20" x14ac:dyDescent="0.2">
      <c r="A502" t="s">
        <v>1805</v>
      </c>
      <c r="B502" t="s">
        <v>87</v>
      </c>
      <c r="C502" t="s">
        <v>1806</v>
      </c>
      <c r="D502" t="s">
        <v>343</v>
      </c>
      <c r="F502" t="s">
        <v>9</v>
      </c>
      <c r="G502" t="s">
        <v>311</v>
      </c>
      <c r="T502">
        <f>IF(
  'Search Sheet'!$B$6 = "", 0,
  IF(
    OR(
      ISNUMBER(SEARCH(LOWER('Search Sheet'!$B$6), LOWER(C502))),
      ISNUMBER(SEARCH(LOWER('Search Sheet'!$B$6), LOWER(E502))),
      ISNUMBER(SEARCH(LOWER('Search Sheet'!$B$6), LOWER(G502)))
    ),
    1,
    0
  )
)</f>
        <v>0</v>
      </c>
    </row>
    <row r="503" spans="1:20" x14ac:dyDescent="0.2">
      <c r="A503" t="s">
        <v>1807</v>
      </c>
      <c r="B503" t="s">
        <v>87</v>
      </c>
      <c r="C503" t="s">
        <v>227</v>
      </c>
      <c r="D503" t="s">
        <v>349</v>
      </c>
      <c r="F503" t="s">
        <v>9</v>
      </c>
      <c r="G503" t="s">
        <v>1103</v>
      </c>
      <c r="H503" t="s">
        <v>2339</v>
      </c>
      <c r="I503" t="s">
        <v>779</v>
      </c>
      <c r="N503" t="s">
        <v>780</v>
      </c>
      <c r="O503" t="s">
        <v>781</v>
      </c>
      <c r="P503" t="s">
        <v>295</v>
      </c>
      <c r="Q503" t="s">
        <v>782</v>
      </c>
      <c r="T503">
        <f>IF(
  'Search Sheet'!$B$6 = "", 0,
  IF(
    OR(
      ISNUMBER(SEARCH(LOWER('Search Sheet'!$B$6), LOWER(C503))),
      ISNUMBER(SEARCH(LOWER('Search Sheet'!$B$6), LOWER(E503))),
      ISNUMBER(SEARCH(LOWER('Search Sheet'!$B$6), LOWER(G503)))
    ),
    1,
    0
  )
)</f>
        <v>0</v>
      </c>
    </row>
    <row r="504" spans="1:20" x14ac:dyDescent="0.2">
      <c r="A504" t="s">
        <v>1808</v>
      </c>
      <c r="B504" t="s">
        <v>87</v>
      </c>
      <c r="C504" t="s">
        <v>228</v>
      </c>
      <c r="D504" t="s">
        <v>349</v>
      </c>
      <c r="F504" t="s">
        <v>9</v>
      </c>
      <c r="G504" t="s">
        <v>22</v>
      </c>
      <c r="H504" t="s">
        <v>1809</v>
      </c>
      <c r="I504" t="s">
        <v>1810</v>
      </c>
      <c r="N504" t="s">
        <v>783</v>
      </c>
      <c r="O504" t="s">
        <v>784</v>
      </c>
      <c r="P504" t="s">
        <v>715</v>
      </c>
      <c r="Q504" t="s">
        <v>785</v>
      </c>
      <c r="T504">
        <f>IF(
  'Search Sheet'!$B$6 = "", 0,
  IF(
    OR(
      ISNUMBER(SEARCH(LOWER('Search Sheet'!$B$6), LOWER(C504))),
      ISNUMBER(SEARCH(LOWER('Search Sheet'!$B$6), LOWER(E504))),
      ISNUMBER(SEARCH(LOWER('Search Sheet'!$B$6), LOWER(G504)))
    ),
    1,
    0
  )
)</f>
        <v>0</v>
      </c>
    </row>
    <row r="505" spans="1:20" x14ac:dyDescent="0.2">
      <c r="A505" t="s">
        <v>1811</v>
      </c>
      <c r="B505" t="s">
        <v>87</v>
      </c>
      <c r="C505" t="s">
        <v>229</v>
      </c>
      <c r="D505" t="s">
        <v>349</v>
      </c>
      <c r="F505" t="s">
        <v>9</v>
      </c>
      <c r="G505" t="s">
        <v>22</v>
      </c>
      <c r="H505" t="s">
        <v>2340</v>
      </c>
      <c r="I505" t="s">
        <v>1812</v>
      </c>
      <c r="N505" t="s">
        <v>786</v>
      </c>
      <c r="O505" t="s">
        <v>787</v>
      </c>
      <c r="P505" t="s">
        <v>440</v>
      </c>
      <c r="Q505" t="s">
        <v>788</v>
      </c>
      <c r="T505">
        <f>IF(
  'Search Sheet'!$B$6 = "", 0,
  IF(
    OR(
      ISNUMBER(SEARCH(LOWER('Search Sheet'!$B$6), LOWER(C505))),
      ISNUMBER(SEARCH(LOWER('Search Sheet'!$B$6), LOWER(E505))),
      ISNUMBER(SEARCH(LOWER('Search Sheet'!$B$6), LOWER(G505)))
    ),
    1,
    0
  )
)</f>
        <v>0</v>
      </c>
    </row>
    <row r="506" spans="1:20" x14ac:dyDescent="0.2">
      <c r="A506" t="s">
        <v>1813</v>
      </c>
      <c r="B506" t="s">
        <v>87</v>
      </c>
      <c r="C506" t="s">
        <v>2341</v>
      </c>
      <c r="D506" t="s">
        <v>349</v>
      </c>
      <c r="F506" t="s">
        <v>9</v>
      </c>
      <c r="G506" t="s">
        <v>22</v>
      </c>
      <c r="H506" t="s">
        <v>230</v>
      </c>
      <c r="I506" t="s">
        <v>789</v>
      </c>
      <c r="N506" t="s">
        <v>790</v>
      </c>
      <c r="O506" t="s">
        <v>791</v>
      </c>
      <c r="P506" t="s">
        <v>407</v>
      </c>
      <c r="Q506" t="s">
        <v>785</v>
      </c>
      <c r="T506">
        <f>IF(
  'Search Sheet'!$B$6 = "", 0,
  IF(
    OR(
      ISNUMBER(SEARCH(LOWER('Search Sheet'!$B$6), LOWER(C506))),
      ISNUMBER(SEARCH(LOWER('Search Sheet'!$B$6), LOWER(E506))),
      ISNUMBER(SEARCH(LOWER('Search Sheet'!$B$6), LOWER(G506)))
    ),
    1,
    0
  )
)</f>
        <v>0</v>
      </c>
    </row>
    <row r="507" spans="1:20" x14ac:dyDescent="0.2">
      <c r="A507" t="s">
        <v>1814</v>
      </c>
      <c r="B507" t="s">
        <v>985</v>
      </c>
      <c r="C507" t="s">
        <v>2066</v>
      </c>
      <c r="D507" t="s">
        <v>2067</v>
      </c>
      <c r="F507" t="s">
        <v>1801</v>
      </c>
      <c r="G507" t="s">
        <v>1815</v>
      </c>
      <c r="T507">
        <f>IF(
  'Search Sheet'!$B$6 = "", 0,
  IF(
    OR(
      ISNUMBER(SEARCH(LOWER('Search Sheet'!$B$6), LOWER(C507))),
      ISNUMBER(SEARCH(LOWER('Search Sheet'!$B$6), LOWER(E507))),
      ISNUMBER(SEARCH(LOWER('Search Sheet'!$B$6), LOWER(G507)))
    ),
    1,
    0
  )
)</f>
        <v>0</v>
      </c>
    </row>
    <row r="508" spans="1:20" x14ac:dyDescent="0.2">
      <c r="A508" t="s">
        <v>951</v>
      </c>
      <c r="B508" t="s">
        <v>31</v>
      </c>
      <c r="C508" t="s">
        <v>2228</v>
      </c>
      <c r="D508" t="s">
        <v>343</v>
      </c>
      <c r="F508" t="s">
        <v>9</v>
      </c>
      <c r="G508" t="s">
        <v>1816</v>
      </c>
      <c r="H508" t="s">
        <v>1817</v>
      </c>
      <c r="N508" t="s">
        <v>792</v>
      </c>
      <c r="O508" t="s">
        <v>793</v>
      </c>
      <c r="P508" t="s">
        <v>794</v>
      </c>
      <c r="Q508" t="s">
        <v>795</v>
      </c>
      <c r="T508">
        <f>IF(
  'Search Sheet'!$B$6 = "", 0,
  IF(
    OR(
      ISNUMBER(SEARCH(LOWER('Search Sheet'!$B$6), LOWER(C508))),
      ISNUMBER(SEARCH(LOWER('Search Sheet'!$B$6), LOWER(E508))),
      ISNUMBER(SEARCH(LOWER('Search Sheet'!$B$6), LOWER(G508)))
    ),
    1,
    0
  )
)</f>
        <v>0</v>
      </c>
    </row>
    <row r="509" spans="1:20" x14ac:dyDescent="0.2">
      <c r="A509" t="s">
        <v>2797</v>
      </c>
      <c r="B509" t="s">
        <v>31</v>
      </c>
      <c r="C509" t="s">
        <v>2798</v>
      </c>
      <c r="F509" t="s">
        <v>45</v>
      </c>
      <c r="T509">
        <f>IF(
  'Search Sheet'!$B$6 = "", 0,
  IF(
    OR(
      ISNUMBER(SEARCH(LOWER('Search Sheet'!$B$6), LOWER(C509))),
      ISNUMBER(SEARCH(LOWER('Search Sheet'!$B$6), LOWER(E509))),
      ISNUMBER(SEARCH(LOWER('Search Sheet'!$B$6), LOWER(G509)))
    ),
    1,
    0
  )
)</f>
        <v>0</v>
      </c>
    </row>
    <row r="510" spans="1:20" x14ac:dyDescent="0.2">
      <c r="A510" t="s">
        <v>1818</v>
      </c>
      <c r="B510" t="s">
        <v>87</v>
      </c>
      <c r="C510" t="s">
        <v>1819</v>
      </c>
      <c r="D510" t="s">
        <v>343</v>
      </c>
      <c r="F510" t="s">
        <v>9</v>
      </c>
      <c r="G510" t="s">
        <v>444</v>
      </c>
      <c r="T510">
        <f>IF(
  'Search Sheet'!$B$6 = "", 0,
  IF(
    OR(
      ISNUMBER(SEARCH(LOWER('Search Sheet'!$B$6), LOWER(C510))),
      ISNUMBER(SEARCH(LOWER('Search Sheet'!$B$6), LOWER(E510))),
      ISNUMBER(SEARCH(LOWER('Search Sheet'!$B$6), LOWER(G510)))
    ),
    1,
    0
  )
)</f>
        <v>0</v>
      </c>
    </row>
    <row r="511" spans="1:20" x14ac:dyDescent="0.2">
      <c r="A511" t="s">
        <v>1820</v>
      </c>
      <c r="B511" t="s">
        <v>87</v>
      </c>
      <c r="C511" t="s">
        <v>2342</v>
      </c>
      <c r="D511" t="s">
        <v>343</v>
      </c>
      <c r="F511" t="s">
        <v>9</v>
      </c>
      <c r="G511" t="s">
        <v>22</v>
      </c>
      <c r="H511" t="s">
        <v>2343</v>
      </c>
      <c r="I511" t="s">
        <v>1821</v>
      </c>
      <c r="N511" t="s">
        <v>953</v>
      </c>
      <c r="O511" t="s">
        <v>796</v>
      </c>
      <c r="P511" t="s">
        <v>797</v>
      </c>
      <c r="Q511" t="s">
        <v>798</v>
      </c>
      <c r="T511">
        <f>IF(
  'Search Sheet'!$B$6 = "", 0,
  IF(
    OR(
      ISNUMBER(SEARCH(LOWER('Search Sheet'!$B$6), LOWER(C511))),
      ISNUMBER(SEARCH(LOWER('Search Sheet'!$B$6), LOWER(E511))),
      ISNUMBER(SEARCH(LOWER('Search Sheet'!$B$6), LOWER(G511)))
    ),
    1,
    0
  )
)</f>
        <v>0</v>
      </c>
    </row>
    <row r="512" spans="1:20" x14ac:dyDescent="0.2">
      <c r="A512" t="s">
        <v>1822</v>
      </c>
      <c r="B512" t="s">
        <v>31</v>
      </c>
      <c r="C512" t="s">
        <v>1823</v>
      </c>
      <c r="D512" t="s">
        <v>1253</v>
      </c>
      <c r="F512" t="s">
        <v>902</v>
      </c>
      <c r="G512" t="s">
        <v>1824</v>
      </c>
      <c r="H512" t="s">
        <v>2229</v>
      </c>
      <c r="I512" t="s">
        <v>1825</v>
      </c>
      <c r="T512">
        <f>IF(
  'Search Sheet'!$B$6 = "", 0,
  IF(
    OR(
      ISNUMBER(SEARCH(LOWER('Search Sheet'!$B$6), LOWER(C512))),
      ISNUMBER(SEARCH(LOWER('Search Sheet'!$B$6), LOWER(E512))),
      ISNUMBER(SEARCH(LOWER('Search Sheet'!$B$6), LOWER(G512)))
    ),
    1,
    0
  )
)</f>
        <v>0</v>
      </c>
    </row>
    <row r="513" spans="1:20" x14ac:dyDescent="0.2">
      <c r="A513" t="s">
        <v>954</v>
      </c>
      <c r="B513" t="s">
        <v>31</v>
      </c>
      <c r="C513" t="s">
        <v>231</v>
      </c>
      <c r="D513" t="s">
        <v>349</v>
      </c>
      <c r="F513" t="s">
        <v>9</v>
      </c>
      <c r="G513" t="s">
        <v>1301</v>
      </c>
      <c r="H513" t="s">
        <v>232</v>
      </c>
      <c r="I513" t="s">
        <v>799</v>
      </c>
      <c r="N513" t="s">
        <v>800</v>
      </c>
      <c r="O513" t="s">
        <v>801</v>
      </c>
      <c r="P513" t="s">
        <v>347</v>
      </c>
      <c r="Q513" t="s">
        <v>284</v>
      </c>
      <c r="T513">
        <f>IF(
  'Search Sheet'!$B$6 = "", 0,
  IF(
    OR(
      ISNUMBER(SEARCH(LOWER('Search Sheet'!$B$6), LOWER(C513))),
      ISNUMBER(SEARCH(LOWER('Search Sheet'!$B$6), LOWER(E513))),
      ISNUMBER(SEARCH(LOWER('Search Sheet'!$B$6), LOWER(G513)))
    ),
    1,
    0
  )
)</f>
        <v>0</v>
      </c>
    </row>
    <row r="514" spans="1:20" x14ac:dyDescent="0.2">
      <c r="A514" t="s">
        <v>1065</v>
      </c>
      <c r="B514" t="s">
        <v>87</v>
      </c>
      <c r="C514" t="s">
        <v>2272</v>
      </c>
      <c r="D514" t="s">
        <v>349</v>
      </c>
      <c r="F514" t="s">
        <v>9</v>
      </c>
      <c r="G514" t="s">
        <v>444</v>
      </c>
      <c r="T514">
        <f>IF(
  'Search Sheet'!$B$6 = "", 0,
  IF(
    OR(
      ISNUMBER(SEARCH(LOWER('Search Sheet'!$B$6), LOWER(C514))),
      ISNUMBER(SEARCH(LOWER('Search Sheet'!$B$6), LOWER(E514))),
      ISNUMBER(SEARCH(LOWER('Search Sheet'!$B$6), LOWER(G514)))
    ),
    1,
    0
  )
)</f>
        <v>0</v>
      </c>
    </row>
    <row r="515" spans="1:20" x14ac:dyDescent="0.2">
      <c r="A515" t="s">
        <v>1826</v>
      </c>
      <c r="B515" t="s">
        <v>31</v>
      </c>
      <c r="C515" t="s">
        <v>1827</v>
      </c>
      <c r="D515" t="s">
        <v>343</v>
      </c>
      <c r="F515" t="s">
        <v>45</v>
      </c>
      <c r="G515" t="s">
        <v>1098</v>
      </c>
      <c r="H515" t="s">
        <v>2230</v>
      </c>
      <c r="I515" t="s">
        <v>1828</v>
      </c>
      <c r="T515">
        <f>IF(
  'Search Sheet'!$B$6 = "", 0,
  IF(
    OR(
      ISNUMBER(SEARCH(LOWER('Search Sheet'!$B$6), LOWER(C515))),
      ISNUMBER(SEARCH(LOWER('Search Sheet'!$B$6), LOWER(E515))),
      ISNUMBER(SEARCH(LOWER('Search Sheet'!$B$6), LOWER(G515)))
    ),
    1,
    0
  )
)</f>
        <v>0</v>
      </c>
    </row>
    <row r="516" spans="1:20" x14ac:dyDescent="0.2">
      <c r="A516" t="s">
        <v>1829</v>
      </c>
      <c r="B516" t="s">
        <v>967</v>
      </c>
      <c r="C516" t="s">
        <v>1830</v>
      </c>
      <c r="F516" t="s">
        <v>42</v>
      </c>
      <c r="G516" t="s">
        <v>1147</v>
      </c>
      <c r="T516">
        <f>IF(
  'Search Sheet'!$B$6 = "", 0,
  IF(
    OR(
      ISNUMBER(SEARCH(LOWER('Search Sheet'!$B$6), LOWER(C516))),
      ISNUMBER(SEARCH(LOWER('Search Sheet'!$B$6), LOWER(E516))),
      ISNUMBER(SEARCH(LOWER('Search Sheet'!$B$6), LOWER(G516)))
    ),
    1,
    0
  )
)</f>
        <v>0</v>
      </c>
    </row>
    <row r="517" spans="1:20" x14ac:dyDescent="0.2">
      <c r="A517" t="s">
        <v>118</v>
      </c>
      <c r="B517" t="s">
        <v>111</v>
      </c>
      <c r="C517" t="s">
        <v>2135</v>
      </c>
      <c r="D517" t="s">
        <v>2355</v>
      </c>
      <c r="E517" t="s">
        <v>2356</v>
      </c>
      <c r="F517" t="s">
        <v>852</v>
      </c>
      <c r="T517">
        <f>IF(
  'Search Sheet'!$B$6 = "", 0,
  IF(
    OR(
      ISNUMBER(SEARCH(LOWER('Search Sheet'!$B$6), LOWER(C517))),
      ISNUMBER(SEARCH(LOWER('Search Sheet'!$B$6), LOWER(E517))),
      ISNUMBER(SEARCH(LOWER('Search Sheet'!$B$6), LOWER(G517)))
    ),
    1,
    0
  )
)</f>
        <v>0</v>
      </c>
    </row>
    <row r="518" spans="1:20" x14ac:dyDescent="0.2">
      <c r="A518" t="s">
        <v>1831</v>
      </c>
      <c r="B518" t="s">
        <v>985</v>
      </c>
      <c r="C518" t="s">
        <v>1832</v>
      </c>
      <c r="D518" t="s">
        <v>2032</v>
      </c>
      <c r="F518" t="s">
        <v>9</v>
      </c>
      <c r="G518" t="s">
        <v>807</v>
      </c>
      <c r="T518">
        <f>IF(
  'Search Sheet'!$B$6 = "", 0,
  IF(
    OR(
      ISNUMBER(SEARCH(LOWER('Search Sheet'!$B$6), LOWER(C518))),
      ISNUMBER(SEARCH(LOWER('Search Sheet'!$B$6), LOWER(E518))),
      ISNUMBER(SEARCH(LOWER('Search Sheet'!$B$6), LOWER(G518)))
    ),
    1,
    0
  )
)</f>
        <v>0</v>
      </c>
    </row>
    <row r="519" spans="1:20" x14ac:dyDescent="0.2">
      <c r="A519" t="s">
        <v>875</v>
      </c>
      <c r="B519" t="s">
        <v>87</v>
      </c>
      <c r="C519" t="s">
        <v>1833</v>
      </c>
      <c r="F519" t="s">
        <v>852</v>
      </c>
      <c r="G519" t="s">
        <v>1590</v>
      </c>
      <c r="H519" t="s">
        <v>1834</v>
      </c>
      <c r="I519" t="s">
        <v>1835</v>
      </c>
      <c r="T519">
        <f>IF(
  'Search Sheet'!$B$6 = "", 0,
  IF(
    OR(
      ISNUMBER(SEARCH(LOWER('Search Sheet'!$B$6), LOWER(C519))),
      ISNUMBER(SEARCH(LOWER('Search Sheet'!$B$6), LOWER(E519))),
      ISNUMBER(SEARCH(LOWER('Search Sheet'!$B$6), LOWER(G519)))
    ),
    1,
    0
  )
)</f>
        <v>0</v>
      </c>
    </row>
    <row r="520" spans="1:20" x14ac:dyDescent="0.2">
      <c r="A520" t="s">
        <v>1836</v>
      </c>
      <c r="B520" t="s">
        <v>168</v>
      </c>
      <c r="C520" t="s">
        <v>1837</v>
      </c>
      <c r="D520" t="s">
        <v>343</v>
      </c>
      <c r="F520" t="s">
        <v>9</v>
      </c>
      <c r="G520" t="s">
        <v>540</v>
      </c>
      <c r="H520" t="s">
        <v>1666</v>
      </c>
      <c r="I520" t="s">
        <v>1667</v>
      </c>
      <c r="T520">
        <f>IF(
  'Search Sheet'!$B$6 = "", 0,
  IF(
    OR(
      ISNUMBER(SEARCH(LOWER('Search Sheet'!$B$6), LOWER(C520))),
      ISNUMBER(SEARCH(LOWER('Search Sheet'!$B$6), LOWER(E520))),
      ISNUMBER(SEARCH(LOWER('Search Sheet'!$B$6), LOWER(G520)))
    ),
    1,
    0
  )
)</f>
        <v>0</v>
      </c>
    </row>
    <row r="521" spans="1:20" x14ac:dyDescent="0.2">
      <c r="A521" t="s">
        <v>1838</v>
      </c>
      <c r="B521" t="s">
        <v>168</v>
      </c>
      <c r="C521" t="s">
        <v>2016</v>
      </c>
      <c r="D521" t="s">
        <v>343</v>
      </c>
      <c r="F521" t="s">
        <v>9</v>
      </c>
      <c r="G521" t="s">
        <v>540</v>
      </c>
      <c r="H521" t="s">
        <v>2395</v>
      </c>
      <c r="I521" t="s">
        <v>1245</v>
      </c>
      <c r="T521">
        <f>IF(
  'Search Sheet'!$B$6 = "", 0,
  IF(
    OR(
      ISNUMBER(SEARCH(LOWER('Search Sheet'!$B$6), LOWER(C521))),
      ISNUMBER(SEARCH(LOWER('Search Sheet'!$B$6), LOWER(E521))),
      ISNUMBER(SEARCH(LOWER('Search Sheet'!$B$6), LOWER(G521)))
    ),
    1,
    0
  )
)</f>
        <v>0</v>
      </c>
    </row>
    <row r="522" spans="1:20" x14ac:dyDescent="0.2">
      <c r="A522" t="s">
        <v>1236</v>
      </c>
      <c r="B522" t="s">
        <v>111</v>
      </c>
      <c r="C522" t="s">
        <v>2128</v>
      </c>
      <c r="F522" t="s">
        <v>852</v>
      </c>
      <c r="T522">
        <f>IF(
  'Search Sheet'!$B$6 = "", 0,
  IF(
    OR(
      ISNUMBER(SEARCH(LOWER('Search Sheet'!$B$6), LOWER(C522))),
      ISNUMBER(SEARCH(LOWER('Search Sheet'!$B$6), LOWER(E522))),
      ISNUMBER(SEARCH(LOWER('Search Sheet'!$B$6), LOWER(G522)))
    ),
    1,
    0
  )
)</f>
        <v>0</v>
      </c>
    </row>
    <row r="523" spans="1:20" x14ac:dyDescent="0.2">
      <c r="A523" t="s">
        <v>3108</v>
      </c>
      <c r="B523" t="s">
        <v>985</v>
      </c>
      <c r="C523" t="s">
        <v>3109</v>
      </c>
      <c r="D523" t="s">
        <v>3004</v>
      </c>
      <c r="F523" t="s">
        <v>9</v>
      </c>
      <c r="G523" t="s">
        <v>311</v>
      </c>
      <c r="T523">
        <f>IF(
  'Search Sheet'!$B$6 = "", 0,
  IF(
    OR(
      ISNUMBER(SEARCH(LOWER('Search Sheet'!$B$6), LOWER(C523))),
      ISNUMBER(SEARCH(LOWER('Search Sheet'!$B$6), LOWER(E523))),
      ISNUMBER(SEARCH(LOWER('Search Sheet'!$B$6), LOWER(G523)))
    ),
    1,
    0
  )
)</f>
        <v>0</v>
      </c>
    </row>
    <row r="524" spans="1:20" x14ac:dyDescent="0.2">
      <c r="A524" t="s">
        <v>1839</v>
      </c>
      <c r="B524" t="s">
        <v>168</v>
      </c>
      <c r="C524" t="s">
        <v>1840</v>
      </c>
      <c r="D524" t="s">
        <v>349</v>
      </c>
      <c r="F524" t="s">
        <v>9</v>
      </c>
      <c r="G524" t="s">
        <v>540</v>
      </c>
      <c r="T524">
        <f>IF(
  'Search Sheet'!$B$6 = "", 0,
  IF(
    OR(
      ISNUMBER(SEARCH(LOWER('Search Sheet'!$B$6), LOWER(C524))),
      ISNUMBER(SEARCH(LOWER('Search Sheet'!$B$6), LOWER(E524))),
      ISNUMBER(SEARCH(LOWER('Search Sheet'!$B$6), LOWER(G524)))
    ),
    1,
    0
  )
)</f>
        <v>0</v>
      </c>
    </row>
    <row r="525" spans="1:20" x14ac:dyDescent="0.2">
      <c r="A525" t="s">
        <v>1841</v>
      </c>
      <c r="B525" t="s">
        <v>168</v>
      </c>
      <c r="C525" t="s">
        <v>1842</v>
      </c>
      <c r="D525" t="s">
        <v>349</v>
      </c>
      <c r="F525" t="s">
        <v>9</v>
      </c>
      <c r="G525" t="s">
        <v>540</v>
      </c>
      <c r="T525">
        <f>IF(
  'Search Sheet'!$B$6 = "", 0,
  IF(
    OR(
      ISNUMBER(SEARCH(LOWER('Search Sheet'!$B$6), LOWER(C525))),
      ISNUMBER(SEARCH(LOWER('Search Sheet'!$B$6), LOWER(E525))),
      ISNUMBER(SEARCH(LOWER('Search Sheet'!$B$6), LOWER(G525)))
    ),
    1,
    0
  )
)</f>
        <v>0</v>
      </c>
    </row>
    <row r="526" spans="1:20" x14ac:dyDescent="0.2">
      <c r="A526" t="s">
        <v>1843</v>
      </c>
      <c r="B526" t="s">
        <v>101</v>
      </c>
      <c r="C526" t="s">
        <v>1844</v>
      </c>
      <c r="D526" t="s">
        <v>1152</v>
      </c>
      <c r="F526" t="s">
        <v>9</v>
      </c>
      <c r="G526" t="s">
        <v>1193</v>
      </c>
      <c r="T526">
        <f>IF(
  'Search Sheet'!$B$6 = "", 0,
  IF(
    OR(
      ISNUMBER(SEARCH(LOWER('Search Sheet'!$B$6), LOWER(C526))),
      ISNUMBER(SEARCH(LOWER('Search Sheet'!$B$6), LOWER(E526))),
      ISNUMBER(SEARCH(LOWER('Search Sheet'!$B$6), LOWER(G526)))
    ),
    1,
    0
  )
)</f>
        <v>0</v>
      </c>
    </row>
    <row r="527" spans="1:20" x14ac:dyDescent="0.2">
      <c r="A527" t="s">
        <v>1240</v>
      </c>
      <c r="B527" t="s">
        <v>111</v>
      </c>
      <c r="C527" t="s">
        <v>2134</v>
      </c>
      <c r="F527" t="s">
        <v>852</v>
      </c>
      <c r="T527">
        <f>IF(
  'Search Sheet'!$B$6 = "", 0,
  IF(
    OR(
      ISNUMBER(SEARCH(LOWER('Search Sheet'!$B$6), LOWER(C527))),
      ISNUMBER(SEARCH(LOWER('Search Sheet'!$B$6), LOWER(E527))),
      ISNUMBER(SEARCH(LOWER('Search Sheet'!$B$6), LOWER(G527)))
    ),
    1,
    0
  )
)</f>
        <v>0</v>
      </c>
    </row>
    <row r="528" spans="1:20" x14ac:dyDescent="0.2">
      <c r="A528" t="s">
        <v>955</v>
      </c>
      <c r="B528" t="s">
        <v>168</v>
      </c>
      <c r="C528" t="s">
        <v>233</v>
      </c>
      <c r="D528" t="s">
        <v>349</v>
      </c>
      <c r="F528" t="s">
        <v>9</v>
      </c>
      <c r="G528" t="s">
        <v>540</v>
      </c>
      <c r="H528" t="s">
        <v>2393</v>
      </c>
      <c r="I528" t="s">
        <v>1845</v>
      </c>
      <c r="N528" t="s">
        <v>802</v>
      </c>
      <c r="O528" t="s">
        <v>803</v>
      </c>
      <c r="P528" t="s">
        <v>804</v>
      </c>
      <c r="Q528" t="s">
        <v>805</v>
      </c>
      <c r="T528">
        <f>IF(
  'Search Sheet'!$B$6 = "", 0,
  IF(
    OR(
      ISNUMBER(SEARCH(LOWER('Search Sheet'!$B$6), LOWER(C528))),
      ISNUMBER(SEARCH(LOWER('Search Sheet'!$B$6), LOWER(E528))),
      ISNUMBER(SEARCH(LOWER('Search Sheet'!$B$6), LOWER(G528)))
    ),
    1,
    0
  )
)</f>
        <v>0</v>
      </c>
    </row>
    <row r="529" spans="1:20" x14ac:dyDescent="0.2">
      <c r="A529" t="s">
        <v>1237</v>
      </c>
      <c r="B529" t="s">
        <v>111</v>
      </c>
      <c r="C529" t="s">
        <v>2129</v>
      </c>
      <c r="F529" t="s">
        <v>852</v>
      </c>
      <c r="T529">
        <f>IF(
  'Search Sheet'!$B$6 = "", 0,
  IF(
    OR(
      ISNUMBER(SEARCH(LOWER('Search Sheet'!$B$6), LOWER(C529))),
      ISNUMBER(SEARCH(LOWER('Search Sheet'!$B$6), LOWER(E529))),
      ISNUMBER(SEARCH(LOWER('Search Sheet'!$B$6), LOWER(G529)))
    ),
    1,
    0
  )
)</f>
        <v>0</v>
      </c>
    </row>
    <row r="530" spans="1:20" x14ac:dyDescent="0.2">
      <c r="A530" t="s">
        <v>1567</v>
      </c>
      <c r="B530" t="s">
        <v>111</v>
      </c>
      <c r="C530" t="s">
        <v>2362</v>
      </c>
      <c r="F530" t="s">
        <v>9</v>
      </c>
      <c r="G530" t="s">
        <v>1103</v>
      </c>
      <c r="H530" t="s">
        <v>3110</v>
      </c>
      <c r="T530">
        <f>IF(
  'Search Sheet'!$B$6 = "", 0,
  IF(
    OR(
      ISNUMBER(SEARCH(LOWER('Search Sheet'!$B$6), LOWER(C530))),
      ISNUMBER(SEARCH(LOWER('Search Sheet'!$B$6), LOWER(E530))),
      ISNUMBER(SEARCH(LOWER('Search Sheet'!$B$6), LOWER(G530)))
    ),
    1,
    0
  )
)</f>
        <v>0</v>
      </c>
    </row>
    <row r="531" spans="1:20" x14ac:dyDescent="0.2">
      <c r="A531" t="s">
        <v>956</v>
      </c>
      <c r="B531" t="s">
        <v>101</v>
      </c>
      <c r="C531" t="s">
        <v>234</v>
      </c>
      <c r="F531" t="s">
        <v>9</v>
      </c>
      <c r="G531" t="s">
        <v>807</v>
      </c>
      <c r="H531" t="s">
        <v>1846</v>
      </c>
      <c r="I531" t="s">
        <v>1847</v>
      </c>
      <c r="N531" t="s">
        <v>957</v>
      </c>
      <c r="O531" t="s">
        <v>806</v>
      </c>
      <c r="P531" t="s">
        <v>326</v>
      </c>
      <c r="Q531" t="s">
        <v>807</v>
      </c>
      <c r="T531">
        <f>IF(
  'Search Sheet'!$B$6 = "", 0,
  IF(
    OR(
      ISNUMBER(SEARCH(LOWER('Search Sheet'!$B$6), LOWER(C531))),
      ISNUMBER(SEARCH(LOWER('Search Sheet'!$B$6), LOWER(E531))),
      ISNUMBER(SEARCH(LOWER('Search Sheet'!$B$6), LOWER(G531)))
    ),
    1,
    0
  )
)</f>
        <v>0</v>
      </c>
    </row>
    <row r="532" spans="1:20" x14ac:dyDescent="0.2">
      <c r="A532" t="s">
        <v>1848</v>
      </c>
      <c r="B532" t="s">
        <v>31</v>
      </c>
      <c r="C532" t="s">
        <v>1849</v>
      </c>
      <c r="D532" t="s">
        <v>349</v>
      </c>
      <c r="F532" t="s">
        <v>9</v>
      </c>
      <c r="G532" t="s">
        <v>807</v>
      </c>
      <c r="T532">
        <f>IF(
  'Search Sheet'!$B$6 = "", 0,
  IF(
    OR(
      ISNUMBER(SEARCH(LOWER('Search Sheet'!$B$6), LOWER(C532))),
      ISNUMBER(SEARCH(LOWER('Search Sheet'!$B$6), LOWER(E532))),
      ISNUMBER(SEARCH(LOWER('Search Sheet'!$B$6), LOWER(G532)))
    ),
    1,
    0
  )
)</f>
        <v>0</v>
      </c>
    </row>
    <row r="533" spans="1:20" x14ac:dyDescent="0.2">
      <c r="A533" t="s">
        <v>2438</v>
      </c>
      <c r="B533" t="s">
        <v>101</v>
      </c>
      <c r="C533" t="s">
        <v>2439</v>
      </c>
      <c r="F533" t="s">
        <v>9</v>
      </c>
      <c r="G533" t="s">
        <v>807</v>
      </c>
      <c r="T533">
        <f>IF(
  'Search Sheet'!$B$6 = "", 0,
  IF(
    OR(
      ISNUMBER(SEARCH(LOWER('Search Sheet'!$B$6), LOWER(C533))),
      ISNUMBER(SEARCH(LOWER('Search Sheet'!$B$6), LOWER(E533))),
      ISNUMBER(SEARCH(LOWER('Search Sheet'!$B$6), LOWER(G533)))
    ),
    1,
    0
  )
)</f>
        <v>0</v>
      </c>
    </row>
    <row r="534" spans="1:20" x14ac:dyDescent="0.2">
      <c r="A534" t="s">
        <v>1850</v>
      </c>
      <c r="B534" t="s">
        <v>87</v>
      </c>
      <c r="C534" t="s">
        <v>1851</v>
      </c>
      <c r="D534" t="s">
        <v>760</v>
      </c>
      <c r="F534" t="s">
        <v>9</v>
      </c>
      <c r="G534" t="s">
        <v>807</v>
      </c>
      <c r="T534">
        <f>IF(
  'Search Sheet'!$B$6 = "", 0,
  IF(
    OR(
      ISNUMBER(SEARCH(LOWER('Search Sheet'!$B$6), LOWER(C534))),
      ISNUMBER(SEARCH(LOWER('Search Sheet'!$B$6), LOWER(E534))),
      ISNUMBER(SEARCH(LOWER('Search Sheet'!$B$6), LOWER(G534)))
    ),
    1,
    0
  )
)</f>
        <v>0</v>
      </c>
    </row>
    <row r="535" spans="1:20" x14ac:dyDescent="0.2">
      <c r="A535" t="s">
        <v>1852</v>
      </c>
      <c r="B535" t="s">
        <v>967</v>
      </c>
      <c r="C535" t="s">
        <v>2004</v>
      </c>
      <c r="F535" t="s">
        <v>852</v>
      </c>
      <c r="G535" t="s">
        <v>1859</v>
      </c>
      <c r="T535">
        <f>IF(
  'Search Sheet'!$B$6 = "", 0,
  IF(
    OR(
      ISNUMBER(SEARCH(LOWER('Search Sheet'!$B$6), LOWER(C535))),
      ISNUMBER(SEARCH(LOWER('Search Sheet'!$B$6), LOWER(E535))),
      ISNUMBER(SEARCH(LOWER('Search Sheet'!$B$6), LOWER(G535)))
    ),
    1,
    0
  )
)</f>
        <v>0</v>
      </c>
    </row>
    <row r="536" spans="1:20" x14ac:dyDescent="0.2">
      <c r="A536" t="s">
        <v>1853</v>
      </c>
      <c r="B536" t="s">
        <v>87</v>
      </c>
      <c r="C536" t="s">
        <v>1854</v>
      </c>
      <c r="D536" t="s">
        <v>349</v>
      </c>
      <c r="F536" t="s">
        <v>45</v>
      </c>
      <c r="G536" t="s">
        <v>1098</v>
      </c>
      <c r="T536">
        <f>IF(
  'Search Sheet'!$B$6 = "", 0,
  IF(
    OR(
      ISNUMBER(SEARCH(LOWER('Search Sheet'!$B$6), LOWER(C536))),
      ISNUMBER(SEARCH(LOWER('Search Sheet'!$B$6), LOWER(E536))),
      ISNUMBER(SEARCH(LOWER('Search Sheet'!$B$6), LOWER(G536)))
    ),
    1,
    0
  )
)</f>
        <v>0</v>
      </c>
    </row>
    <row r="537" spans="1:20" x14ac:dyDescent="0.2">
      <c r="A537" t="s">
        <v>3111</v>
      </c>
      <c r="B537" t="s">
        <v>985</v>
      </c>
      <c r="C537" t="s">
        <v>3112</v>
      </c>
      <c r="D537" t="s">
        <v>3113</v>
      </c>
      <c r="F537" t="s">
        <v>9</v>
      </c>
      <c r="G537" t="s">
        <v>311</v>
      </c>
      <c r="H537" t="s">
        <v>3114</v>
      </c>
      <c r="I537" t="s">
        <v>3115</v>
      </c>
      <c r="T537">
        <f>IF(
  'Search Sheet'!$B$6 = "", 0,
  IF(
    OR(
      ISNUMBER(SEARCH(LOWER('Search Sheet'!$B$6), LOWER(C537))),
      ISNUMBER(SEARCH(LOWER('Search Sheet'!$B$6), LOWER(E537))),
      ISNUMBER(SEARCH(LOWER('Search Sheet'!$B$6), LOWER(G537)))
    ),
    1,
    0
  )
)</f>
        <v>1</v>
      </c>
    </row>
    <row r="538" spans="1:20" x14ac:dyDescent="0.2">
      <c r="A538" t="s">
        <v>1855</v>
      </c>
      <c r="B538" t="s">
        <v>967</v>
      </c>
      <c r="C538" t="s">
        <v>1856</v>
      </c>
      <c r="F538" t="s">
        <v>1076</v>
      </c>
      <c r="G538" t="s">
        <v>1077</v>
      </c>
      <c r="T538">
        <f>IF(
  'Search Sheet'!$B$6 = "", 0,
  IF(
    OR(
      ISNUMBER(SEARCH(LOWER('Search Sheet'!$B$6), LOWER(C538))),
      ISNUMBER(SEARCH(LOWER('Search Sheet'!$B$6), LOWER(E538))),
      ISNUMBER(SEARCH(LOWER('Search Sheet'!$B$6), LOWER(G538)))
    ),
    1,
    0
  )
)</f>
        <v>0</v>
      </c>
    </row>
    <row r="539" spans="1:20" x14ac:dyDescent="0.2">
      <c r="A539" t="s">
        <v>1857</v>
      </c>
      <c r="B539" t="s">
        <v>31</v>
      </c>
      <c r="C539" t="s">
        <v>1858</v>
      </c>
      <c r="D539" t="s">
        <v>760</v>
      </c>
      <c r="F539" t="s">
        <v>852</v>
      </c>
      <c r="G539" t="s">
        <v>1859</v>
      </c>
      <c r="H539" t="s">
        <v>2231</v>
      </c>
      <c r="I539" t="s">
        <v>1860</v>
      </c>
      <c r="T539">
        <f>IF(
  'Search Sheet'!$B$6 = "", 0,
  IF(
    OR(
      ISNUMBER(SEARCH(LOWER('Search Sheet'!$B$6), LOWER(C539))),
      ISNUMBER(SEARCH(LOWER('Search Sheet'!$B$6), LOWER(E539))),
      ISNUMBER(SEARCH(LOWER('Search Sheet'!$B$6), LOWER(G539)))
    ),
    1,
    0
  )
)</f>
        <v>0</v>
      </c>
    </row>
    <row r="540" spans="1:20" x14ac:dyDescent="0.2">
      <c r="A540" t="s">
        <v>1242</v>
      </c>
      <c r="B540" t="s">
        <v>111</v>
      </c>
      <c r="C540" t="s">
        <v>2137</v>
      </c>
      <c r="F540" t="s">
        <v>902</v>
      </c>
      <c r="T540">
        <f>IF(
  'Search Sheet'!$B$6 = "", 0,
  IF(
    OR(
      ISNUMBER(SEARCH(LOWER('Search Sheet'!$B$6), LOWER(C540))),
      ISNUMBER(SEARCH(LOWER('Search Sheet'!$B$6), LOWER(E540))),
      ISNUMBER(SEARCH(LOWER('Search Sheet'!$B$6), LOWER(G540)))
    ),
    1,
    0
  )
)</f>
        <v>0</v>
      </c>
    </row>
    <row r="541" spans="1:20" x14ac:dyDescent="0.2">
      <c r="A541" t="s">
        <v>2378</v>
      </c>
      <c r="B541" t="s">
        <v>111</v>
      </c>
      <c r="C541" t="s">
        <v>2379</v>
      </c>
      <c r="F541" t="s">
        <v>42</v>
      </c>
      <c r="G541" t="s">
        <v>1147</v>
      </c>
      <c r="H541" t="s">
        <v>2380</v>
      </c>
      <c r="T541">
        <f>IF(
  'Search Sheet'!$B$6 = "", 0,
  IF(
    OR(
      ISNUMBER(SEARCH(LOWER('Search Sheet'!$B$6), LOWER(C541))),
      ISNUMBER(SEARCH(LOWER('Search Sheet'!$B$6), LOWER(E541))),
      ISNUMBER(SEARCH(LOWER('Search Sheet'!$B$6), LOWER(G541)))
    ),
    1,
    0
  )
)</f>
        <v>0</v>
      </c>
    </row>
    <row r="542" spans="1:20" x14ac:dyDescent="0.2">
      <c r="A542" t="s">
        <v>36</v>
      </c>
      <c r="B542" t="s">
        <v>31</v>
      </c>
      <c r="C542" t="s">
        <v>37</v>
      </c>
      <c r="D542" t="s">
        <v>343</v>
      </c>
      <c r="F542" t="s">
        <v>9</v>
      </c>
      <c r="G542" t="s">
        <v>1861</v>
      </c>
      <c r="H542" t="s">
        <v>1862</v>
      </c>
      <c r="I542" t="s">
        <v>1863</v>
      </c>
      <c r="N542" t="s">
        <v>355</v>
      </c>
      <c r="O542" t="s">
        <v>356</v>
      </c>
      <c r="P542" t="s">
        <v>326</v>
      </c>
      <c r="Q542" t="s">
        <v>357</v>
      </c>
      <c r="T542">
        <f>IF(
  'Search Sheet'!$B$6 = "", 0,
  IF(
    OR(
      ISNUMBER(SEARCH(LOWER('Search Sheet'!$B$6), LOWER(C542))),
      ISNUMBER(SEARCH(LOWER('Search Sheet'!$B$6), LOWER(E542))),
      ISNUMBER(SEARCH(LOWER('Search Sheet'!$B$6), LOWER(G542)))
    ),
    1,
    0
  )
)</f>
        <v>0</v>
      </c>
    </row>
    <row r="543" spans="1:20" x14ac:dyDescent="0.2">
      <c r="A543" t="s">
        <v>38</v>
      </c>
      <c r="B543" t="s">
        <v>31</v>
      </c>
      <c r="C543" t="s">
        <v>39</v>
      </c>
      <c r="D543" t="s">
        <v>343</v>
      </c>
      <c r="F543" t="s">
        <v>9</v>
      </c>
      <c r="G543" t="s">
        <v>1120</v>
      </c>
      <c r="H543" t="s">
        <v>1864</v>
      </c>
      <c r="I543" t="s">
        <v>1865</v>
      </c>
      <c r="N543" t="s">
        <v>358</v>
      </c>
      <c r="O543" t="s">
        <v>359</v>
      </c>
      <c r="P543" t="s">
        <v>360</v>
      </c>
      <c r="Q543" t="s">
        <v>361</v>
      </c>
      <c r="T543">
        <f>IF(
  'Search Sheet'!$B$6 = "", 0,
  IF(
    OR(
      ISNUMBER(SEARCH(LOWER('Search Sheet'!$B$6), LOWER(C543))),
      ISNUMBER(SEARCH(LOWER('Search Sheet'!$B$6), LOWER(E543))),
      ISNUMBER(SEARCH(LOWER('Search Sheet'!$B$6), LOWER(G543)))
    ),
    1,
    0
  )
)</f>
        <v>0</v>
      </c>
    </row>
    <row r="544" spans="1:20" x14ac:dyDescent="0.2">
      <c r="A544" t="s">
        <v>3116</v>
      </c>
      <c r="B544" t="s">
        <v>985</v>
      </c>
      <c r="C544" t="s">
        <v>3117</v>
      </c>
      <c r="D544" t="s">
        <v>3118</v>
      </c>
      <c r="F544" t="s">
        <v>9</v>
      </c>
      <c r="G544" t="s">
        <v>22</v>
      </c>
      <c r="H544" t="s">
        <v>3119</v>
      </c>
      <c r="I544" t="s">
        <v>3120</v>
      </c>
      <c r="J544" t="s">
        <v>905</v>
      </c>
      <c r="K544">
        <v>45867</v>
      </c>
      <c r="L544" t="s">
        <v>2988</v>
      </c>
      <c r="T544">
        <f>IF(
  'Search Sheet'!$B$6 = "", 0,
  IF(
    OR(
      ISNUMBER(SEARCH(LOWER('Search Sheet'!$B$6), LOWER(C544))),
      ISNUMBER(SEARCH(LOWER('Search Sheet'!$B$6), LOWER(E544))),
      ISNUMBER(SEARCH(LOWER('Search Sheet'!$B$6), LOWER(G544)))
    ),
    1,
    0
  )
)</f>
        <v>0</v>
      </c>
    </row>
    <row r="545" spans="1:20" x14ac:dyDescent="0.2">
      <c r="A545" t="s">
        <v>998</v>
      </c>
      <c r="B545" t="s">
        <v>985</v>
      </c>
      <c r="C545" t="s">
        <v>29</v>
      </c>
      <c r="D545" t="s">
        <v>1616</v>
      </c>
      <c r="F545" t="s">
        <v>9</v>
      </c>
      <c r="G545" t="s">
        <v>22</v>
      </c>
      <c r="N545" t="s">
        <v>340</v>
      </c>
      <c r="O545" t="s">
        <v>341</v>
      </c>
      <c r="P545" t="s">
        <v>279</v>
      </c>
      <c r="Q545" t="s">
        <v>342</v>
      </c>
      <c r="T545">
        <f>IF(
  'Search Sheet'!$B$6 = "", 0,
  IF(
    OR(
      ISNUMBER(SEARCH(LOWER('Search Sheet'!$B$6), LOWER(C545))),
      ISNUMBER(SEARCH(LOWER('Search Sheet'!$B$6), LOWER(E545))),
      ISNUMBER(SEARCH(LOWER('Search Sheet'!$B$6), LOWER(G545)))
    ),
    1,
    0
  )
)</f>
        <v>0</v>
      </c>
    </row>
    <row r="546" spans="1:20" x14ac:dyDescent="0.2">
      <c r="A546" t="s">
        <v>1866</v>
      </c>
      <c r="B546" t="s">
        <v>87</v>
      </c>
      <c r="C546" t="s">
        <v>2348</v>
      </c>
      <c r="D546" t="s">
        <v>343</v>
      </c>
      <c r="F546" t="s">
        <v>852</v>
      </c>
      <c r="G546" t="s">
        <v>1117</v>
      </c>
      <c r="H546" t="s">
        <v>2349</v>
      </c>
      <c r="I546" t="s">
        <v>1867</v>
      </c>
      <c r="T546">
        <f>IF(
  'Search Sheet'!$B$6 = "", 0,
  IF(
    OR(
      ISNUMBER(SEARCH(LOWER('Search Sheet'!$B$6), LOWER(C546))),
      ISNUMBER(SEARCH(LOWER('Search Sheet'!$B$6), LOWER(E546))),
      ISNUMBER(SEARCH(LOWER('Search Sheet'!$B$6), LOWER(G546)))
    ),
    1,
    0
  )
)</f>
        <v>0</v>
      </c>
    </row>
    <row r="547" spans="1:20" x14ac:dyDescent="0.2">
      <c r="A547" t="s">
        <v>877</v>
      </c>
      <c r="B547" t="s">
        <v>87</v>
      </c>
      <c r="C547" t="s">
        <v>1868</v>
      </c>
      <c r="D547" t="s">
        <v>343</v>
      </c>
      <c r="F547" t="s">
        <v>852</v>
      </c>
      <c r="G547" t="s">
        <v>1590</v>
      </c>
      <c r="H547" t="s">
        <v>2309</v>
      </c>
      <c r="I547" t="s">
        <v>1869</v>
      </c>
      <c r="T547">
        <f>IF(
  'Search Sheet'!$B$6 = "", 0,
  IF(
    OR(
      ISNUMBER(SEARCH(LOWER('Search Sheet'!$B$6), LOWER(C547))),
      ISNUMBER(SEARCH(LOWER('Search Sheet'!$B$6), LOWER(E547))),
      ISNUMBER(SEARCH(LOWER('Search Sheet'!$B$6), LOWER(G547)))
    ),
    1,
    0
  )
)</f>
        <v>0</v>
      </c>
    </row>
    <row r="548" spans="1:20" x14ac:dyDescent="0.2">
      <c r="A548" t="s">
        <v>1870</v>
      </c>
      <c r="B548" t="s">
        <v>87</v>
      </c>
      <c r="C548" t="s">
        <v>235</v>
      </c>
      <c r="D548" t="s">
        <v>343</v>
      </c>
      <c r="F548" t="s">
        <v>9</v>
      </c>
      <c r="G548" t="s">
        <v>22</v>
      </c>
      <c r="H548" t="s">
        <v>1871</v>
      </c>
      <c r="I548" t="s">
        <v>1872</v>
      </c>
      <c r="N548" t="s">
        <v>811</v>
      </c>
      <c r="O548" t="s">
        <v>812</v>
      </c>
      <c r="P548" t="s">
        <v>353</v>
      </c>
      <c r="Q548" t="s">
        <v>662</v>
      </c>
      <c r="T548">
        <f>IF(
  'Search Sheet'!$B$6 = "", 0,
  IF(
    OR(
      ISNUMBER(SEARCH(LOWER('Search Sheet'!$B$6), LOWER(C548))),
      ISNUMBER(SEARCH(LOWER('Search Sheet'!$B$6), LOWER(E548))),
      ISNUMBER(SEARCH(LOWER('Search Sheet'!$B$6), LOWER(G548)))
    ),
    1,
    0
  )
)</f>
        <v>0</v>
      </c>
    </row>
    <row r="549" spans="1:20" x14ac:dyDescent="0.2">
      <c r="A549" t="s">
        <v>1875</v>
      </c>
      <c r="B549" t="s">
        <v>87</v>
      </c>
      <c r="C549" t="s">
        <v>1876</v>
      </c>
      <c r="D549" t="s">
        <v>349</v>
      </c>
      <c r="E549" t="s">
        <v>1877</v>
      </c>
      <c r="F549" t="s">
        <v>9</v>
      </c>
      <c r="G549" t="s">
        <v>22</v>
      </c>
      <c r="T549">
        <f>IF(
  'Search Sheet'!$B$6 = "", 0,
  IF(
    OR(
      ISNUMBER(SEARCH(LOWER('Search Sheet'!$B$6), LOWER(C549))),
      ISNUMBER(SEARCH(LOWER('Search Sheet'!$B$6), LOWER(E549))),
      ISNUMBER(SEARCH(LOWER('Search Sheet'!$B$6), LOWER(G549)))
    ),
    1,
    0
  )
)</f>
        <v>0</v>
      </c>
    </row>
    <row r="550" spans="1:20" x14ac:dyDescent="0.2">
      <c r="A550" t="s">
        <v>1878</v>
      </c>
      <c r="B550" t="s">
        <v>87</v>
      </c>
      <c r="C550" t="s">
        <v>2332</v>
      </c>
      <c r="D550" t="s">
        <v>343</v>
      </c>
      <c r="F550" t="s">
        <v>9</v>
      </c>
      <c r="G550" t="s">
        <v>1103</v>
      </c>
      <c r="H550" t="s">
        <v>2333</v>
      </c>
      <c r="I550" t="s">
        <v>1879</v>
      </c>
      <c r="N550" t="s">
        <v>713</v>
      </c>
      <c r="O550" t="s">
        <v>714</v>
      </c>
      <c r="P550" t="s">
        <v>715</v>
      </c>
      <c r="Q550" t="s">
        <v>716</v>
      </c>
      <c r="T550">
        <f>IF(
  'Search Sheet'!$B$6 = "", 0,
  IF(
    OR(
      ISNUMBER(SEARCH(LOWER('Search Sheet'!$B$6), LOWER(C550))),
      ISNUMBER(SEARCH(LOWER('Search Sheet'!$B$6), LOWER(E550))),
      ISNUMBER(SEARCH(LOWER('Search Sheet'!$B$6), LOWER(G550)))
    ),
    1,
    0
  )
)</f>
        <v>0</v>
      </c>
    </row>
    <row r="551" spans="1:20" x14ac:dyDescent="0.2">
      <c r="A551" t="s">
        <v>1880</v>
      </c>
      <c r="B551" t="s">
        <v>87</v>
      </c>
      <c r="C551" t="s">
        <v>1881</v>
      </c>
      <c r="D551" t="s">
        <v>349</v>
      </c>
      <c r="F551" t="s">
        <v>9</v>
      </c>
      <c r="G551" t="s">
        <v>807</v>
      </c>
      <c r="H551" t="s">
        <v>2345</v>
      </c>
      <c r="I551" t="s">
        <v>1882</v>
      </c>
      <c r="N551" t="s">
        <v>813</v>
      </c>
      <c r="O551" t="s">
        <v>814</v>
      </c>
      <c r="P551" t="s">
        <v>326</v>
      </c>
      <c r="Q551" t="s">
        <v>576</v>
      </c>
      <c r="T551">
        <f>IF(
  'Search Sheet'!$B$6 = "", 0,
  IF(
    OR(
      ISNUMBER(SEARCH(LOWER('Search Sheet'!$B$6), LOWER(C551))),
      ISNUMBER(SEARCH(LOWER('Search Sheet'!$B$6), LOWER(E551))),
      ISNUMBER(SEARCH(LOWER('Search Sheet'!$B$6), LOWER(G551)))
    ),
    1,
    0
  )
)</f>
        <v>0</v>
      </c>
    </row>
    <row r="552" spans="1:20" x14ac:dyDescent="0.2">
      <c r="A552" t="s">
        <v>1885</v>
      </c>
      <c r="B552" t="s">
        <v>87</v>
      </c>
      <c r="C552" t="s">
        <v>1884</v>
      </c>
      <c r="D552" t="s">
        <v>343</v>
      </c>
      <c r="F552" t="s">
        <v>9</v>
      </c>
      <c r="G552" t="s">
        <v>22</v>
      </c>
      <c r="H552" t="s">
        <v>2336</v>
      </c>
      <c r="I552" t="s">
        <v>1886</v>
      </c>
      <c r="N552" t="s">
        <v>746</v>
      </c>
      <c r="O552" t="s">
        <v>747</v>
      </c>
      <c r="P552" t="s">
        <v>347</v>
      </c>
      <c r="Q552" t="s">
        <v>748</v>
      </c>
      <c r="T552">
        <f>IF(
  'Search Sheet'!$B$6 = "", 0,
  IF(
    OR(
      ISNUMBER(SEARCH(LOWER('Search Sheet'!$B$6), LOWER(C552))),
      ISNUMBER(SEARCH(LOWER('Search Sheet'!$B$6), LOWER(E552))),
      ISNUMBER(SEARCH(LOWER('Search Sheet'!$B$6), LOWER(G552)))
    ),
    1,
    0
  )
)</f>
        <v>0</v>
      </c>
    </row>
    <row r="553" spans="1:20" x14ac:dyDescent="0.2">
      <c r="A553" t="s">
        <v>961</v>
      </c>
      <c r="B553" t="s">
        <v>31</v>
      </c>
      <c r="C553" t="s">
        <v>2232</v>
      </c>
      <c r="D553" t="s">
        <v>343</v>
      </c>
      <c r="F553" t="s">
        <v>9</v>
      </c>
      <c r="G553" t="s">
        <v>1301</v>
      </c>
      <c r="H553" t="s">
        <v>236</v>
      </c>
      <c r="I553" t="s">
        <v>815</v>
      </c>
      <c r="N553" t="s">
        <v>816</v>
      </c>
      <c r="O553" t="s">
        <v>817</v>
      </c>
      <c r="P553" t="s">
        <v>818</v>
      </c>
      <c r="T553">
        <f>IF(
  'Search Sheet'!$B$6 = "", 0,
  IF(
    OR(
      ISNUMBER(SEARCH(LOWER('Search Sheet'!$B$6), LOWER(C553))),
      ISNUMBER(SEARCH(LOWER('Search Sheet'!$B$6), LOWER(E553))),
      ISNUMBER(SEARCH(LOWER('Search Sheet'!$B$6), LOWER(G553)))
    ),
    1,
    0
  )
)</f>
        <v>0</v>
      </c>
    </row>
    <row r="554" spans="1:20" x14ac:dyDescent="0.2">
      <c r="A554" t="s">
        <v>1887</v>
      </c>
      <c r="B554" t="s">
        <v>87</v>
      </c>
      <c r="C554" t="s">
        <v>1888</v>
      </c>
      <c r="D554" t="s">
        <v>349</v>
      </c>
      <c r="F554" t="s">
        <v>852</v>
      </c>
      <c r="G554" t="s">
        <v>1132</v>
      </c>
      <c r="H554" t="s">
        <v>2351</v>
      </c>
      <c r="I554" t="s">
        <v>1889</v>
      </c>
      <c r="T554">
        <f>IF(
  'Search Sheet'!$B$6 = "", 0,
  IF(
    OR(
      ISNUMBER(SEARCH(LOWER('Search Sheet'!$B$6), LOWER(C554))),
      ISNUMBER(SEARCH(LOWER('Search Sheet'!$B$6), LOWER(E554))),
      ISNUMBER(SEARCH(LOWER('Search Sheet'!$B$6), LOWER(G554)))
    ),
    1,
    0
  )
)</f>
        <v>0</v>
      </c>
    </row>
    <row r="555" spans="1:20" x14ac:dyDescent="0.2">
      <c r="A555" t="s">
        <v>1890</v>
      </c>
      <c r="B555" t="s">
        <v>985</v>
      </c>
      <c r="C555" t="s">
        <v>1891</v>
      </c>
      <c r="D555" t="s">
        <v>2037</v>
      </c>
      <c r="F555" t="s">
        <v>9</v>
      </c>
      <c r="G555" t="s">
        <v>22</v>
      </c>
      <c r="H555" t="s">
        <v>1892</v>
      </c>
      <c r="T555">
        <f>IF(
  'Search Sheet'!$B$6 = "", 0,
  IF(
    OR(
      ISNUMBER(SEARCH(LOWER('Search Sheet'!$B$6), LOWER(C555))),
      ISNUMBER(SEARCH(LOWER('Search Sheet'!$B$6), LOWER(E555))),
      ISNUMBER(SEARCH(LOWER('Search Sheet'!$B$6), LOWER(G555)))
    ),
    1,
    0
  )
)</f>
        <v>0</v>
      </c>
    </row>
    <row r="556" spans="1:20" x14ac:dyDescent="0.2">
      <c r="A556" t="s">
        <v>1673</v>
      </c>
      <c r="B556" t="s">
        <v>985</v>
      </c>
      <c r="C556" t="s">
        <v>2069</v>
      </c>
      <c r="D556" t="s">
        <v>2068</v>
      </c>
      <c r="F556" t="s">
        <v>45</v>
      </c>
      <c r="G556" t="s">
        <v>1098</v>
      </c>
      <c r="T556">
        <f>IF(
  'Search Sheet'!$B$6 = "", 0,
  IF(
    OR(
      ISNUMBER(SEARCH(LOWER('Search Sheet'!$B$6), LOWER(C556))),
      ISNUMBER(SEARCH(LOWER('Search Sheet'!$B$6), LOWER(E556))),
      ISNUMBER(SEARCH(LOWER('Search Sheet'!$B$6), LOWER(G556)))
    ),
    1,
    0
  )
)</f>
        <v>0</v>
      </c>
    </row>
    <row r="557" spans="1:20" x14ac:dyDescent="0.2">
      <c r="A557" t="s">
        <v>992</v>
      </c>
      <c r="B557" t="s">
        <v>985</v>
      </c>
      <c r="C557" t="s">
        <v>1893</v>
      </c>
      <c r="D557" t="s">
        <v>1894</v>
      </c>
      <c r="F557" t="s">
        <v>9</v>
      </c>
      <c r="G557" t="s">
        <v>22</v>
      </c>
      <c r="N557" t="s">
        <v>324</v>
      </c>
      <c r="O557" t="s">
        <v>325</v>
      </c>
      <c r="P557" t="s">
        <v>326</v>
      </c>
      <c r="T557">
        <f>IF(
  'Search Sheet'!$B$6 = "", 0,
  IF(
    OR(
      ISNUMBER(SEARCH(LOWER('Search Sheet'!$B$6), LOWER(C557))),
      ISNUMBER(SEARCH(LOWER('Search Sheet'!$B$6), LOWER(E557))),
      ISNUMBER(SEARCH(LOWER('Search Sheet'!$B$6), LOWER(G557)))
    ),
    1,
    0
  )
)</f>
        <v>0</v>
      </c>
    </row>
    <row r="558" spans="1:20" x14ac:dyDescent="0.2">
      <c r="A558" t="s">
        <v>3121</v>
      </c>
      <c r="B558" t="s">
        <v>985</v>
      </c>
      <c r="C558" t="s">
        <v>3122</v>
      </c>
      <c r="D558" t="s">
        <v>3004</v>
      </c>
      <c r="F558" t="s">
        <v>9</v>
      </c>
      <c r="G558" t="s">
        <v>1103</v>
      </c>
      <c r="H558" t="s">
        <v>3123</v>
      </c>
      <c r="I558" t="s">
        <v>3124</v>
      </c>
      <c r="T558">
        <f>IF(
  'Search Sheet'!$B$6 = "", 0,
  IF(
    OR(
      ISNUMBER(SEARCH(LOWER('Search Sheet'!$B$6), LOWER(C558))),
      ISNUMBER(SEARCH(LOWER('Search Sheet'!$B$6), LOWER(E558))),
      ISNUMBER(SEARCH(LOWER('Search Sheet'!$B$6), LOWER(G558)))
    ),
    1,
    0
  )
)</f>
        <v>0</v>
      </c>
    </row>
    <row r="559" spans="1:20" x14ac:dyDescent="0.2">
      <c r="A559" t="s">
        <v>881</v>
      </c>
      <c r="B559" t="s">
        <v>87</v>
      </c>
      <c r="C559" t="s">
        <v>1895</v>
      </c>
      <c r="D559" t="s">
        <v>343</v>
      </c>
      <c r="F559" t="s">
        <v>852</v>
      </c>
      <c r="G559" t="s">
        <v>1142</v>
      </c>
      <c r="H559" t="s">
        <v>2311</v>
      </c>
      <c r="I559" t="s">
        <v>1896</v>
      </c>
      <c r="T559">
        <f>IF(
  'Search Sheet'!$B$6 = "", 0,
  IF(
    OR(
      ISNUMBER(SEARCH(LOWER('Search Sheet'!$B$6), LOWER(C559))),
      ISNUMBER(SEARCH(LOWER('Search Sheet'!$B$6), LOWER(E559))),
      ISNUMBER(SEARCH(LOWER('Search Sheet'!$B$6), LOWER(G559)))
    ),
    1,
    0
  )
)</f>
        <v>0</v>
      </c>
    </row>
    <row r="560" spans="1:20" x14ac:dyDescent="0.2">
      <c r="A560" t="s">
        <v>1897</v>
      </c>
      <c r="B560" t="s">
        <v>982</v>
      </c>
      <c r="C560" t="s">
        <v>2146</v>
      </c>
      <c r="F560" t="s">
        <v>9</v>
      </c>
      <c r="G560" t="s">
        <v>22</v>
      </c>
      <c r="H560" t="s">
        <v>1898</v>
      </c>
      <c r="T560">
        <f>IF(
  'Search Sheet'!$B$6 = "", 0,
  IF(
    OR(
      ISNUMBER(SEARCH(LOWER('Search Sheet'!$B$6), LOWER(C560))),
      ISNUMBER(SEARCH(LOWER('Search Sheet'!$B$6), LOWER(E560))),
      ISNUMBER(SEARCH(LOWER('Search Sheet'!$B$6), LOWER(G560)))
    ),
    1,
    0
  )
)</f>
        <v>0</v>
      </c>
    </row>
    <row r="561" spans="1:20" x14ac:dyDescent="0.2">
      <c r="A561" t="s">
        <v>1560</v>
      </c>
      <c r="B561" t="s">
        <v>111</v>
      </c>
      <c r="C561" t="s">
        <v>2092</v>
      </c>
      <c r="F561" t="s">
        <v>9</v>
      </c>
      <c r="G561" t="s">
        <v>1103</v>
      </c>
      <c r="T561">
        <f>IF(
  'Search Sheet'!$B$6 = "", 0,
  IF(
    OR(
      ISNUMBER(SEARCH(LOWER('Search Sheet'!$B$6), LOWER(C561))),
      ISNUMBER(SEARCH(LOWER('Search Sheet'!$B$6), LOWER(E561))),
      ISNUMBER(SEARCH(LOWER('Search Sheet'!$B$6), LOWER(G561)))
    ),
    1,
    0
  )
)</f>
        <v>0</v>
      </c>
    </row>
    <row r="562" spans="1:20" x14ac:dyDescent="0.2">
      <c r="A562" t="s">
        <v>962</v>
      </c>
      <c r="B562" t="s">
        <v>101</v>
      </c>
      <c r="C562" t="s">
        <v>237</v>
      </c>
      <c r="D562" t="s">
        <v>1152</v>
      </c>
      <c r="F562" t="s">
        <v>9</v>
      </c>
      <c r="G562" t="s">
        <v>2140</v>
      </c>
      <c r="H562" t="s">
        <v>1899</v>
      </c>
      <c r="I562" t="s">
        <v>1900</v>
      </c>
      <c r="N562" t="s">
        <v>819</v>
      </c>
      <c r="O562" t="s">
        <v>820</v>
      </c>
      <c r="P562" t="s">
        <v>419</v>
      </c>
      <c r="Q562" t="s">
        <v>821</v>
      </c>
      <c r="T562">
        <f>IF(
  'Search Sheet'!$B$6 = "", 0,
  IF(
    OR(
      ISNUMBER(SEARCH(LOWER('Search Sheet'!$B$6), LOWER(C562))),
      ISNUMBER(SEARCH(LOWER('Search Sheet'!$B$6), LOWER(E562))),
      ISNUMBER(SEARCH(LOWER('Search Sheet'!$B$6), LOWER(G562)))
    ),
    1,
    0
  )
)</f>
        <v>0</v>
      </c>
    </row>
    <row r="563" spans="1:20" x14ac:dyDescent="0.2">
      <c r="A563" t="s">
        <v>963</v>
      </c>
      <c r="B563" t="s">
        <v>31</v>
      </c>
      <c r="C563" t="s">
        <v>2233</v>
      </c>
      <c r="D563" t="s">
        <v>343</v>
      </c>
      <c r="F563" t="s">
        <v>9</v>
      </c>
      <c r="G563" t="s">
        <v>533</v>
      </c>
      <c r="H563" t="s">
        <v>2234</v>
      </c>
      <c r="I563" t="s">
        <v>1901</v>
      </c>
      <c r="N563" t="s">
        <v>822</v>
      </c>
      <c r="O563" t="s">
        <v>823</v>
      </c>
      <c r="P563" t="s">
        <v>353</v>
      </c>
      <c r="Q563" t="s">
        <v>824</v>
      </c>
      <c r="T563">
        <f>IF(
  'Search Sheet'!$B$6 = "", 0,
  IF(
    OR(
      ISNUMBER(SEARCH(LOWER('Search Sheet'!$B$6), LOWER(C563))),
      ISNUMBER(SEARCH(LOWER('Search Sheet'!$B$6), LOWER(E563))),
      ISNUMBER(SEARCH(LOWER('Search Sheet'!$B$6), LOWER(G563)))
    ),
    1,
    0
  )
)</f>
        <v>0</v>
      </c>
    </row>
    <row r="564" spans="1:20" x14ac:dyDescent="0.2">
      <c r="A564" t="s">
        <v>1902</v>
      </c>
      <c r="B564" t="s">
        <v>983</v>
      </c>
      <c r="C564" t="s">
        <v>1903</v>
      </c>
      <c r="G564" t="s">
        <v>22</v>
      </c>
      <c r="H564" t="s">
        <v>1904</v>
      </c>
      <c r="T564">
        <f>IF(
  'Search Sheet'!$B$6 = "", 0,
  IF(
    OR(
      ISNUMBER(SEARCH(LOWER('Search Sheet'!$B$6), LOWER(C564))),
      ISNUMBER(SEARCH(LOWER('Search Sheet'!$B$6), LOWER(E564))),
      ISNUMBER(SEARCH(LOWER('Search Sheet'!$B$6), LOWER(G564)))
    ),
    1,
    0
  )
)</f>
        <v>0</v>
      </c>
    </row>
    <row r="565" spans="1:20" x14ac:dyDescent="0.2">
      <c r="A565" t="s">
        <v>1905</v>
      </c>
      <c r="B565" t="s">
        <v>87</v>
      </c>
      <c r="C565" t="s">
        <v>1906</v>
      </c>
      <c r="D565" t="s">
        <v>349</v>
      </c>
      <c r="F565" t="s">
        <v>9</v>
      </c>
      <c r="G565" t="s">
        <v>1103</v>
      </c>
      <c r="H565" t="s">
        <v>95</v>
      </c>
      <c r="I565" t="s">
        <v>441</v>
      </c>
      <c r="N565" t="s">
        <v>442</v>
      </c>
      <c r="O565" t="s">
        <v>443</v>
      </c>
      <c r="P565" t="s">
        <v>347</v>
      </c>
      <c r="Q565" t="s">
        <v>444</v>
      </c>
      <c r="T565">
        <f>IF(
  'Search Sheet'!$B$6 = "", 0,
  IF(
    OR(
      ISNUMBER(SEARCH(LOWER('Search Sheet'!$B$6), LOWER(C565))),
      ISNUMBER(SEARCH(LOWER('Search Sheet'!$B$6), LOWER(E565))),
      ISNUMBER(SEARCH(LOWER('Search Sheet'!$B$6), LOWER(G565)))
    ),
    1,
    0
  )
)</f>
        <v>0</v>
      </c>
    </row>
    <row r="566" spans="1:20" x14ac:dyDescent="0.2">
      <c r="A566" t="s">
        <v>1907</v>
      </c>
      <c r="B566" t="s">
        <v>967</v>
      </c>
      <c r="C566" t="s">
        <v>1908</v>
      </c>
      <c r="F566" t="s">
        <v>1076</v>
      </c>
      <c r="G566" t="s">
        <v>1077</v>
      </c>
      <c r="T566">
        <f>IF(
  'Search Sheet'!$B$6 = "", 0,
  IF(
    OR(
      ISNUMBER(SEARCH(LOWER('Search Sheet'!$B$6), LOWER(C566))),
      ISNUMBER(SEARCH(LOWER('Search Sheet'!$B$6), LOWER(E566))),
      ISNUMBER(SEARCH(LOWER('Search Sheet'!$B$6), LOWER(G566)))
    ),
    1,
    0
  )
)</f>
        <v>0</v>
      </c>
    </row>
    <row r="567" spans="1:20" x14ac:dyDescent="0.2">
      <c r="A567" t="s">
        <v>1909</v>
      </c>
      <c r="B567" t="s">
        <v>967</v>
      </c>
      <c r="C567" t="s">
        <v>1910</v>
      </c>
      <c r="F567" t="s">
        <v>1076</v>
      </c>
      <c r="G567" t="s">
        <v>1077</v>
      </c>
      <c r="T567">
        <f>IF(
  'Search Sheet'!$B$6 = "", 0,
  IF(
    OR(
      ISNUMBER(SEARCH(LOWER('Search Sheet'!$B$6), LOWER(C567))),
      ISNUMBER(SEARCH(LOWER('Search Sheet'!$B$6), LOWER(E567))),
      ISNUMBER(SEARCH(LOWER('Search Sheet'!$B$6), LOWER(G567)))
    ),
    1,
    0
  )
)</f>
        <v>0</v>
      </c>
    </row>
    <row r="568" spans="1:20" x14ac:dyDescent="0.2">
      <c r="A568" t="s">
        <v>1959</v>
      </c>
      <c r="B568" t="s">
        <v>111</v>
      </c>
      <c r="C568" t="s">
        <v>2120</v>
      </c>
      <c r="F568" t="s">
        <v>9</v>
      </c>
      <c r="G568" t="s">
        <v>311</v>
      </c>
      <c r="T568">
        <f>IF(
  'Search Sheet'!$B$6 = "", 0,
  IF(
    OR(
      ISNUMBER(SEARCH(LOWER('Search Sheet'!$B$6), LOWER(C568))),
      ISNUMBER(SEARCH(LOWER('Search Sheet'!$B$6), LOWER(E568))),
      ISNUMBER(SEARCH(LOWER('Search Sheet'!$B$6), LOWER(G568)))
    ),
    1,
    0
  )
)</f>
        <v>0</v>
      </c>
    </row>
    <row r="569" spans="1:20" x14ac:dyDescent="0.2">
      <c r="A569" t="s">
        <v>1911</v>
      </c>
      <c r="B569" t="s">
        <v>967</v>
      </c>
      <c r="C569" t="s">
        <v>2008</v>
      </c>
      <c r="F569" t="s">
        <v>45</v>
      </c>
      <c r="G569" t="s">
        <v>1098</v>
      </c>
      <c r="T569">
        <f>IF(
  'Search Sheet'!$B$6 = "", 0,
  IF(
    OR(
      ISNUMBER(SEARCH(LOWER('Search Sheet'!$B$6), LOWER(C569))),
      ISNUMBER(SEARCH(LOWER('Search Sheet'!$B$6), LOWER(E569))),
      ISNUMBER(SEARCH(LOWER('Search Sheet'!$B$6), LOWER(G569)))
    ),
    1,
    0
  )
)</f>
        <v>0</v>
      </c>
    </row>
    <row r="570" spans="1:20" x14ac:dyDescent="0.2">
      <c r="A570" t="s">
        <v>2843</v>
      </c>
      <c r="B570" t="s">
        <v>985</v>
      </c>
      <c r="C570" t="s">
        <v>2844</v>
      </c>
      <c r="F570" t="s">
        <v>9</v>
      </c>
      <c r="T570">
        <f>IF(
  'Search Sheet'!$B$6 = "", 0,
  IF(
    OR(
      ISNUMBER(SEARCH(LOWER('Search Sheet'!$B$6), LOWER(C570))),
      ISNUMBER(SEARCH(LOWER('Search Sheet'!$B$6), LOWER(E570))),
      ISNUMBER(SEARCH(LOWER('Search Sheet'!$B$6), LOWER(G570)))
    ),
    1,
    0
  )
)</f>
        <v>0</v>
      </c>
    </row>
    <row r="571" spans="1:20" x14ac:dyDescent="0.2">
      <c r="A571" t="s">
        <v>3158</v>
      </c>
      <c r="B571" t="s">
        <v>967</v>
      </c>
      <c r="C571" t="s">
        <v>3159</v>
      </c>
      <c r="F571" t="s">
        <v>9</v>
      </c>
      <c r="G571" t="s">
        <v>3160</v>
      </c>
      <c r="T571">
        <f>IF(
  'Search Sheet'!$B$6 = "", 0,
  IF(
    OR(
      ISNUMBER(SEARCH(LOWER('Search Sheet'!$B$6), LOWER(C571))),
      ISNUMBER(SEARCH(LOWER('Search Sheet'!$B$6), LOWER(E571))),
      ISNUMBER(SEARCH(LOWER('Search Sheet'!$B$6), LOWER(G571)))
    ),
    1,
    0
  )
)</f>
        <v>0</v>
      </c>
    </row>
    <row r="572" spans="1:20" x14ac:dyDescent="0.2">
      <c r="A572" t="s">
        <v>1912</v>
      </c>
      <c r="B572" t="s">
        <v>967</v>
      </c>
      <c r="C572" t="s">
        <v>2417</v>
      </c>
      <c r="F572" t="s">
        <v>9</v>
      </c>
      <c r="G572" t="s">
        <v>1213</v>
      </c>
      <c r="T572">
        <f>IF(
  'Search Sheet'!$B$6 = "", 0,
  IF(
    OR(
      ISNUMBER(SEARCH(LOWER('Search Sheet'!$B$6), LOWER(C572))),
      ISNUMBER(SEARCH(LOWER('Search Sheet'!$B$6), LOWER(E572))),
      ISNUMBER(SEARCH(LOWER('Search Sheet'!$B$6), LOWER(G572)))
    ),
    1,
    0
  )
)</f>
        <v>0</v>
      </c>
    </row>
    <row r="573" spans="1:20" x14ac:dyDescent="0.2">
      <c r="A573" t="s">
        <v>1960</v>
      </c>
      <c r="B573" t="s">
        <v>111</v>
      </c>
      <c r="C573" t="s">
        <v>2114</v>
      </c>
      <c r="F573" t="s">
        <v>9</v>
      </c>
      <c r="G573" t="s">
        <v>311</v>
      </c>
      <c r="T573">
        <f>IF(
  'Search Sheet'!$B$6 = "", 0,
  IF(
    OR(
      ISNUMBER(SEARCH(LOWER('Search Sheet'!$B$6), LOWER(C573))),
      ISNUMBER(SEARCH(LOWER('Search Sheet'!$B$6), LOWER(E573))),
      ISNUMBER(SEARCH(LOWER('Search Sheet'!$B$6), LOWER(G573)))
    ),
    1,
    0
  )
)</f>
        <v>0</v>
      </c>
    </row>
    <row r="574" spans="1:20" x14ac:dyDescent="0.2">
      <c r="A574" t="s">
        <v>1914</v>
      </c>
      <c r="B574" t="s">
        <v>111</v>
      </c>
      <c r="C574" t="s">
        <v>1915</v>
      </c>
      <c r="F574" t="s">
        <v>9</v>
      </c>
      <c r="G574" t="s">
        <v>22</v>
      </c>
      <c r="T574">
        <f>IF(
  'Search Sheet'!$B$6 = "", 0,
  IF(
    OR(
      ISNUMBER(SEARCH(LOWER('Search Sheet'!$B$6), LOWER(C574))),
      ISNUMBER(SEARCH(LOWER('Search Sheet'!$B$6), LOWER(E574))),
      ISNUMBER(SEARCH(LOWER('Search Sheet'!$B$6), LOWER(G574)))
    ),
    1,
    0
  )
)</f>
        <v>0</v>
      </c>
    </row>
    <row r="575" spans="1:20" x14ac:dyDescent="0.2">
      <c r="A575" t="s">
        <v>1916</v>
      </c>
      <c r="B575" t="s">
        <v>982</v>
      </c>
      <c r="C575" t="s">
        <v>2142</v>
      </c>
      <c r="F575" t="s">
        <v>9</v>
      </c>
      <c r="G575" t="s">
        <v>22</v>
      </c>
      <c r="H575" t="s">
        <v>1917</v>
      </c>
      <c r="T575">
        <f>IF(
  'Search Sheet'!$B$6 = "", 0,
  IF(
    OR(
      ISNUMBER(SEARCH(LOWER('Search Sheet'!$B$6), LOWER(C575))),
      ISNUMBER(SEARCH(LOWER('Search Sheet'!$B$6), LOWER(E575))),
      ISNUMBER(SEARCH(LOWER('Search Sheet'!$B$6), LOWER(G575)))
    ),
    1,
    0
  )
)</f>
        <v>0</v>
      </c>
    </row>
    <row r="576" spans="1:20" x14ac:dyDescent="0.2">
      <c r="A576" t="s">
        <v>1568</v>
      </c>
      <c r="B576" t="s">
        <v>111</v>
      </c>
      <c r="C576" t="s">
        <v>2085</v>
      </c>
      <c r="D576" t="s">
        <v>2354</v>
      </c>
      <c r="F576" t="s">
        <v>9</v>
      </c>
      <c r="G576" t="s">
        <v>1103</v>
      </c>
      <c r="H576" t="s">
        <v>1569</v>
      </c>
      <c r="T576">
        <f>IF(
  'Search Sheet'!$B$6 = "", 0,
  IF(
    OR(
      ISNUMBER(SEARCH(LOWER('Search Sheet'!$B$6), LOWER(C576))),
      ISNUMBER(SEARCH(LOWER('Search Sheet'!$B$6), LOWER(E576))),
      ISNUMBER(SEARCH(LOWER('Search Sheet'!$B$6), LOWER(G576)))
    ),
    1,
    0
  )
)</f>
        <v>0</v>
      </c>
    </row>
    <row r="577" spans="1:20" x14ac:dyDescent="0.2">
      <c r="A577" t="s">
        <v>153</v>
      </c>
      <c r="B577" t="s">
        <v>111</v>
      </c>
      <c r="C577" t="s">
        <v>154</v>
      </c>
      <c r="D577" t="s">
        <v>2355</v>
      </c>
      <c r="F577" t="s">
        <v>9</v>
      </c>
      <c r="G577" t="s">
        <v>22</v>
      </c>
      <c r="H577" t="s">
        <v>155</v>
      </c>
      <c r="N577" t="s">
        <v>155</v>
      </c>
      <c r="O577" t="s">
        <v>501</v>
      </c>
      <c r="P577" t="s">
        <v>502</v>
      </c>
      <c r="Q577" t="s">
        <v>503</v>
      </c>
      <c r="T577">
        <f>IF(
  'Search Sheet'!$B$6 = "", 0,
  IF(
    OR(
      ISNUMBER(SEARCH(LOWER('Search Sheet'!$B$6), LOWER(C577))),
      ISNUMBER(SEARCH(LOWER('Search Sheet'!$B$6), LOWER(E577))),
      ISNUMBER(SEARCH(LOWER('Search Sheet'!$B$6), LOWER(G577)))
    ),
    1,
    0
  )
)</f>
        <v>0</v>
      </c>
    </row>
    <row r="578" spans="1:20" x14ac:dyDescent="0.2">
      <c r="A578" t="s">
        <v>1386</v>
      </c>
      <c r="B578" t="s">
        <v>111</v>
      </c>
      <c r="C578" t="s">
        <v>2082</v>
      </c>
      <c r="F578" t="s">
        <v>9</v>
      </c>
      <c r="G578" t="s">
        <v>557</v>
      </c>
      <c r="T578">
        <f>IF(
  'Search Sheet'!$B$6 = "", 0,
  IF(
    OR(
      ISNUMBER(SEARCH(LOWER('Search Sheet'!$B$6), LOWER(C578))),
      ISNUMBER(SEARCH(LOWER('Search Sheet'!$B$6), LOWER(E578))),
      ISNUMBER(SEARCH(LOWER('Search Sheet'!$B$6), LOWER(G578)))
    ),
    1,
    0
  )
)</f>
        <v>0</v>
      </c>
    </row>
    <row r="579" spans="1:20" x14ac:dyDescent="0.2">
      <c r="A579" t="s">
        <v>1936</v>
      </c>
      <c r="B579" t="s">
        <v>111</v>
      </c>
      <c r="C579" t="s">
        <v>2106</v>
      </c>
      <c r="F579" t="s">
        <v>9</v>
      </c>
      <c r="G579" t="s">
        <v>2105</v>
      </c>
      <c r="T579">
        <f>IF(
  'Search Sheet'!$B$6 = "", 0,
  IF(
    OR(
      ISNUMBER(SEARCH(LOWER('Search Sheet'!$B$6), LOWER(C579))),
      ISNUMBER(SEARCH(LOWER('Search Sheet'!$B$6), LOWER(E579))),
      ISNUMBER(SEARCH(LOWER('Search Sheet'!$B$6), LOWER(G579)))
    ),
    1,
    0
  )
)</f>
        <v>0</v>
      </c>
    </row>
    <row r="580" spans="1:20" x14ac:dyDescent="0.2">
      <c r="A580" t="s">
        <v>18</v>
      </c>
      <c r="B580" t="s">
        <v>2172</v>
      </c>
      <c r="C580" t="s">
        <v>19</v>
      </c>
      <c r="F580" t="s">
        <v>9</v>
      </c>
      <c r="H580" t="s">
        <v>1918</v>
      </c>
      <c r="N580" t="s">
        <v>293</v>
      </c>
      <c r="O580" t="s">
        <v>294</v>
      </c>
      <c r="P580" t="s">
        <v>295</v>
      </c>
      <c r="Q580" t="s">
        <v>296</v>
      </c>
      <c r="T580">
        <f>IF(
  'Search Sheet'!$B$6 = "", 0,
  IF(
    OR(
      ISNUMBER(SEARCH(LOWER('Search Sheet'!$B$6), LOWER(C580))),
      ISNUMBER(SEARCH(LOWER('Search Sheet'!$B$6), LOWER(E580))),
      ISNUMBER(SEARCH(LOWER('Search Sheet'!$B$6), LOWER(G580)))
    ),
    1,
    0
  )
)</f>
        <v>0</v>
      </c>
    </row>
    <row r="581" spans="1:20" x14ac:dyDescent="0.2">
      <c r="A581" t="s">
        <v>1570</v>
      </c>
      <c r="B581" t="s">
        <v>111</v>
      </c>
      <c r="C581" t="s">
        <v>2093</v>
      </c>
      <c r="F581" t="s">
        <v>9</v>
      </c>
      <c r="G581" t="s">
        <v>1103</v>
      </c>
      <c r="H581" t="s">
        <v>1551</v>
      </c>
      <c r="T581">
        <f>IF(
  'Search Sheet'!$B$6 = "", 0,
  IF(
    OR(
      ISNUMBER(SEARCH(LOWER('Search Sheet'!$B$6), LOWER(C581))),
      ISNUMBER(SEARCH(LOWER('Search Sheet'!$B$6), LOWER(E581))),
      ISNUMBER(SEARCH(LOWER('Search Sheet'!$B$6), LOWER(G581)))
    ),
    1,
    0
  )
)</f>
        <v>0</v>
      </c>
    </row>
    <row r="582" spans="1:20" x14ac:dyDescent="0.2">
      <c r="A582" t="s">
        <v>156</v>
      </c>
      <c r="B582" t="s">
        <v>111</v>
      </c>
      <c r="C582" t="s">
        <v>157</v>
      </c>
      <c r="D582" t="s">
        <v>2358</v>
      </c>
      <c r="F582" t="s">
        <v>9</v>
      </c>
      <c r="G582" t="s">
        <v>22</v>
      </c>
      <c r="H582" t="s">
        <v>158</v>
      </c>
      <c r="N582" t="s">
        <v>504</v>
      </c>
      <c r="O582" t="s">
        <v>505</v>
      </c>
      <c r="P582" t="s">
        <v>347</v>
      </c>
      <c r="Q582" t="s">
        <v>506</v>
      </c>
      <c r="T582">
        <f>IF(
  'Search Sheet'!$B$6 = "", 0,
  IF(
    OR(
      ISNUMBER(SEARCH(LOWER('Search Sheet'!$B$6), LOWER(C582))),
      ISNUMBER(SEARCH(LOWER('Search Sheet'!$B$6), LOWER(E582))),
      ISNUMBER(SEARCH(LOWER('Search Sheet'!$B$6), LOWER(G582)))
    ),
    1,
    0
  )
)</f>
        <v>0</v>
      </c>
    </row>
    <row r="583" spans="1:20" x14ac:dyDescent="0.2">
      <c r="A583" t="s">
        <v>1919</v>
      </c>
      <c r="B583" t="s">
        <v>985</v>
      </c>
      <c r="C583" t="s">
        <v>1920</v>
      </c>
      <c r="D583" t="s">
        <v>2034</v>
      </c>
      <c r="F583" t="s">
        <v>9</v>
      </c>
      <c r="G583" t="s">
        <v>807</v>
      </c>
      <c r="T583">
        <f>IF(
  'Search Sheet'!$B$6 = "", 0,
  IF(
    OR(
      ISNUMBER(SEARCH(LOWER('Search Sheet'!$B$6), LOWER(C583))),
      ISNUMBER(SEARCH(LOWER('Search Sheet'!$B$6), LOWER(E583))),
      ISNUMBER(SEARCH(LOWER('Search Sheet'!$B$6), LOWER(G583)))
    ),
    1,
    0
  )
)</f>
        <v>0</v>
      </c>
    </row>
    <row r="584" spans="1:20" x14ac:dyDescent="0.2">
      <c r="A584" t="s">
        <v>865</v>
      </c>
      <c r="B584" t="s">
        <v>87</v>
      </c>
      <c r="C584" t="s">
        <v>2296</v>
      </c>
      <c r="D584" t="s">
        <v>349</v>
      </c>
      <c r="F584" t="s">
        <v>9</v>
      </c>
      <c r="G584" t="s">
        <v>461</v>
      </c>
      <c r="H584" t="s">
        <v>1921</v>
      </c>
      <c r="I584" t="s">
        <v>1922</v>
      </c>
      <c r="N584" t="s">
        <v>841</v>
      </c>
      <c r="O584" t="s">
        <v>543</v>
      </c>
      <c r="P584" t="s">
        <v>347</v>
      </c>
      <c r="Q584" t="s">
        <v>544</v>
      </c>
      <c r="T584">
        <f>IF(
  'Search Sheet'!$B$6 = "", 0,
  IF(
    OR(
      ISNUMBER(SEARCH(LOWER('Search Sheet'!$B$6), LOWER(C584))),
      ISNUMBER(SEARCH(LOWER('Search Sheet'!$B$6), LOWER(E584))),
      ISNUMBER(SEARCH(LOWER('Search Sheet'!$B$6), LOWER(G584)))
    ),
    1,
    0
  )
)</f>
        <v>0</v>
      </c>
    </row>
    <row r="585" spans="1:20" x14ac:dyDescent="0.2">
      <c r="A585" t="s">
        <v>1923</v>
      </c>
      <c r="B585" t="s">
        <v>982</v>
      </c>
      <c r="C585" t="s">
        <v>2145</v>
      </c>
      <c r="F585" t="s">
        <v>9</v>
      </c>
      <c r="G585" t="s">
        <v>22</v>
      </c>
      <c r="H585" t="s">
        <v>1924</v>
      </c>
      <c r="T585">
        <f>IF(
  'Search Sheet'!$B$6 = "", 0,
  IF(
    OR(
      ISNUMBER(SEARCH(LOWER('Search Sheet'!$B$6), LOWER(C585))),
      ISNUMBER(SEARCH(LOWER('Search Sheet'!$B$6), LOWER(E585))),
      ISNUMBER(SEARCH(LOWER('Search Sheet'!$B$6), LOWER(G585)))
    ),
    1,
    0
  )
)</f>
        <v>0</v>
      </c>
    </row>
    <row r="586" spans="1:20" x14ac:dyDescent="0.2">
      <c r="A586" t="s">
        <v>1925</v>
      </c>
      <c r="B586" t="s">
        <v>87</v>
      </c>
      <c r="C586" t="s">
        <v>1926</v>
      </c>
      <c r="D586" t="s">
        <v>2269</v>
      </c>
      <c r="F586" t="s">
        <v>9</v>
      </c>
      <c r="G586" t="s">
        <v>1294</v>
      </c>
      <c r="T586">
        <f>IF(
  'Search Sheet'!$B$6 = "", 0,
  IF(
    OR(
      ISNUMBER(SEARCH(LOWER('Search Sheet'!$B$6), LOWER(C586))),
      ISNUMBER(SEARCH(LOWER('Search Sheet'!$B$6), LOWER(E586))),
      ISNUMBER(SEARCH(LOWER('Search Sheet'!$B$6), LOWER(G586)))
    ),
    1,
    0
  )
)</f>
        <v>0</v>
      </c>
    </row>
    <row r="587" spans="1:20" x14ac:dyDescent="0.2">
      <c r="A587" t="s">
        <v>1927</v>
      </c>
      <c r="B587" t="s">
        <v>967</v>
      </c>
      <c r="C587" t="s">
        <v>2006</v>
      </c>
      <c r="F587" t="s">
        <v>1076</v>
      </c>
      <c r="G587" t="s">
        <v>1077</v>
      </c>
      <c r="T587">
        <f>IF(
  'Search Sheet'!$B$6 = "", 0,
  IF(
    OR(
      ISNUMBER(SEARCH(LOWER('Search Sheet'!$B$6), LOWER(C587))),
      ISNUMBER(SEARCH(LOWER('Search Sheet'!$B$6), LOWER(E587))),
      ISNUMBER(SEARCH(LOWER('Search Sheet'!$B$6), LOWER(G587)))
    ),
    1,
    0
  )
)</f>
        <v>0</v>
      </c>
    </row>
    <row r="588" spans="1:20" x14ac:dyDescent="0.2">
      <c r="A588" t="s">
        <v>1928</v>
      </c>
      <c r="B588" t="s">
        <v>168</v>
      </c>
      <c r="C588" t="s">
        <v>1929</v>
      </c>
      <c r="D588" t="s">
        <v>349</v>
      </c>
      <c r="F588" t="s">
        <v>9</v>
      </c>
      <c r="G588" t="s">
        <v>540</v>
      </c>
      <c r="T588">
        <f>IF(
  'Search Sheet'!$B$6 = "", 0,
  IF(
    OR(
      ISNUMBER(SEARCH(LOWER('Search Sheet'!$B$6), LOWER(C588))),
      ISNUMBER(SEARCH(LOWER('Search Sheet'!$B$6), LOWER(E588))),
      ISNUMBER(SEARCH(LOWER('Search Sheet'!$B$6), LOWER(G588)))
    ),
    1,
    0
  )
)</f>
        <v>0</v>
      </c>
    </row>
    <row r="589" spans="1:20" x14ac:dyDescent="0.2">
      <c r="A589" t="s">
        <v>1930</v>
      </c>
      <c r="B589" t="s">
        <v>101</v>
      </c>
      <c r="C589" t="s">
        <v>1931</v>
      </c>
      <c r="D589" t="s">
        <v>1152</v>
      </c>
      <c r="F589" t="s">
        <v>9</v>
      </c>
      <c r="G589" t="s">
        <v>1136</v>
      </c>
      <c r="T589">
        <f>IF(
  'Search Sheet'!$B$6 = "", 0,
  IF(
    OR(
      ISNUMBER(SEARCH(LOWER('Search Sheet'!$B$6), LOWER(C589))),
      ISNUMBER(SEARCH(LOWER('Search Sheet'!$B$6), LOWER(E589))),
      ISNUMBER(SEARCH(LOWER('Search Sheet'!$B$6), LOWER(G589)))
    ),
    1,
    0
  )
)</f>
        <v>0</v>
      </c>
    </row>
    <row r="590" spans="1:20" x14ac:dyDescent="0.2">
      <c r="A590" t="s">
        <v>1932</v>
      </c>
      <c r="B590" t="s">
        <v>982</v>
      </c>
      <c r="C590" t="s">
        <v>2153</v>
      </c>
      <c r="F590" t="s">
        <v>9</v>
      </c>
      <c r="G590" t="s">
        <v>22</v>
      </c>
      <c r="H590" t="s">
        <v>1933</v>
      </c>
      <c r="T590">
        <f>IF(
  'Search Sheet'!$B$6 = "", 0,
  IF(
    OR(
      ISNUMBER(SEARCH(LOWER('Search Sheet'!$B$6), LOWER(C590))),
      ISNUMBER(SEARCH(LOWER('Search Sheet'!$B$6), LOWER(E590))),
      ISNUMBER(SEARCH(LOWER('Search Sheet'!$B$6), LOWER(G590)))
    ),
    1,
    0
  )
)</f>
        <v>0</v>
      </c>
    </row>
    <row r="591" spans="1:20" x14ac:dyDescent="0.2">
      <c r="A591" t="s">
        <v>3125</v>
      </c>
      <c r="B591" t="s">
        <v>985</v>
      </c>
      <c r="C591" t="s">
        <v>3126</v>
      </c>
      <c r="D591" t="s">
        <v>3004</v>
      </c>
      <c r="F591" t="s">
        <v>9</v>
      </c>
      <c r="G591" t="s">
        <v>311</v>
      </c>
      <c r="H591" t="s">
        <v>3127</v>
      </c>
      <c r="I591" t="s">
        <v>3128</v>
      </c>
      <c r="T591">
        <f>IF(
  'Search Sheet'!$B$6 = "", 0,
  IF(
    OR(
      ISNUMBER(SEARCH(LOWER('Search Sheet'!$B$6), LOWER(C591))),
      ISNUMBER(SEARCH(LOWER('Search Sheet'!$B$6), LOWER(E591))),
      ISNUMBER(SEARCH(LOWER('Search Sheet'!$B$6), LOWER(G591)))
    ),
    1,
    0
  )
)</f>
        <v>0</v>
      </c>
    </row>
    <row r="592" spans="1:20" x14ac:dyDescent="0.2">
      <c r="A592" t="s">
        <v>3156</v>
      </c>
      <c r="B592" t="s">
        <v>967</v>
      </c>
      <c r="C592" t="s">
        <v>3157</v>
      </c>
      <c r="F592" t="s">
        <v>9</v>
      </c>
      <c r="G592" t="s">
        <v>22</v>
      </c>
      <c r="T592">
        <f>IF(
  'Search Sheet'!$B$6 = "", 0,
  IF(
    OR(
      ISNUMBER(SEARCH(LOWER('Search Sheet'!$B$6), LOWER(C592))),
      ISNUMBER(SEARCH(LOWER('Search Sheet'!$B$6), LOWER(E592))),
      ISNUMBER(SEARCH(LOWER('Search Sheet'!$B$6), LOWER(G592)))
    ),
    1,
    0
  )
)</f>
        <v>0</v>
      </c>
    </row>
    <row r="593" spans="1:20" x14ac:dyDescent="0.2">
      <c r="A593" t="s">
        <v>108</v>
      </c>
      <c r="B593" t="s">
        <v>101</v>
      </c>
      <c r="C593" t="s">
        <v>2352</v>
      </c>
      <c r="D593" t="s">
        <v>1152</v>
      </c>
      <c r="F593" t="s">
        <v>9</v>
      </c>
      <c r="G593" t="s">
        <v>461</v>
      </c>
      <c r="H593" t="s">
        <v>109</v>
      </c>
      <c r="I593" t="s">
        <v>1937</v>
      </c>
      <c r="N593" t="s">
        <v>965</v>
      </c>
      <c r="O593" t="s">
        <v>460</v>
      </c>
      <c r="P593" t="s">
        <v>347</v>
      </c>
      <c r="Q593" t="s">
        <v>461</v>
      </c>
      <c r="T593">
        <f>IF(
  'Search Sheet'!$B$6 = "", 0,
  IF(
    OR(
      ISNUMBER(SEARCH(LOWER('Search Sheet'!$B$6), LOWER(C593))),
      ISNUMBER(SEARCH(LOWER('Search Sheet'!$B$6), LOWER(E593))),
      ISNUMBER(SEARCH(LOWER('Search Sheet'!$B$6), LOWER(G593)))
    ),
    1,
    0
  )
)</f>
        <v>0</v>
      </c>
    </row>
    <row r="594" spans="1:20" x14ac:dyDescent="0.2">
      <c r="A594" t="s">
        <v>2372</v>
      </c>
      <c r="B594" t="s">
        <v>111</v>
      </c>
      <c r="C594" t="s">
        <v>2373</v>
      </c>
      <c r="F594" t="s">
        <v>45</v>
      </c>
      <c r="G594" t="s">
        <v>1098</v>
      </c>
      <c r="H594" t="s">
        <v>2374</v>
      </c>
      <c r="T594">
        <f>IF(
  'Search Sheet'!$B$6 = "", 0,
  IF(
    OR(
      ISNUMBER(SEARCH(LOWER('Search Sheet'!$B$6), LOWER(C594))),
      ISNUMBER(SEARCH(LOWER('Search Sheet'!$B$6), LOWER(E594))),
      ISNUMBER(SEARCH(LOWER('Search Sheet'!$B$6), LOWER(G594)))
    ),
    1,
    0
  )
)</f>
        <v>0</v>
      </c>
    </row>
    <row r="595" spans="1:20" x14ac:dyDescent="0.2">
      <c r="A595" t="s">
        <v>1938</v>
      </c>
      <c r="B595" t="s">
        <v>1061</v>
      </c>
      <c r="C595" t="s">
        <v>2249</v>
      </c>
      <c r="F595" t="s">
        <v>9</v>
      </c>
      <c r="G595" t="s">
        <v>1816</v>
      </c>
      <c r="H595" t="s">
        <v>1939</v>
      </c>
      <c r="N595" t="s">
        <v>297</v>
      </c>
      <c r="O595" t="s">
        <v>298</v>
      </c>
      <c r="P595" t="s">
        <v>299</v>
      </c>
      <c r="Q595" t="s">
        <v>300</v>
      </c>
      <c r="T595">
        <f>IF(
  'Search Sheet'!$B$6 = "", 0,
  IF(
    OR(
      ISNUMBER(SEARCH(LOWER('Search Sheet'!$B$6), LOWER(C595))),
      ISNUMBER(SEARCH(LOWER('Search Sheet'!$B$6), LOWER(E595))),
      ISNUMBER(SEARCH(LOWER('Search Sheet'!$B$6), LOWER(G595)))
    ),
    1,
    0
  )
)</f>
        <v>0</v>
      </c>
    </row>
    <row r="596" spans="1:20" x14ac:dyDescent="0.2">
      <c r="A596" t="s">
        <v>1940</v>
      </c>
      <c r="B596" t="s">
        <v>168</v>
      </c>
      <c r="C596" t="s">
        <v>1941</v>
      </c>
      <c r="D596" t="s">
        <v>349</v>
      </c>
      <c r="F596" t="s">
        <v>9</v>
      </c>
      <c r="G596" t="s">
        <v>540</v>
      </c>
      <c r="T596">
        <f>IF(
  'Search Sheet'!$B$6 = "", 0,
  IF(
    OR(
      ISNUMBER(SEARCH(LOWER('Search Sheet'!$B$6), LOWER(C596))),
      ISNUMBER(SEARCH(LOWER('Search Sheet'!$B$6), LOWER(E596))),
      ISNUMBER(SEARCH(LOWER('Search Sheet'!$B$6), LOWER(G596)))
    ),
    1,
    0
  )
)</f>
        <v>0</v>
      </c>
    </row>
    <row r="597" spans="1:20" x14ac:dyDescent="0.2">
      <c r="A597" t="s">
        <v>82</v>
      </c>
      <c r="B597" t="s">
        <v>1061</v>
      </c>
      <c r="C597" t="s">
        <v>85</v>
      </c>
      <c r="F597" t="s">
        <v>9</v>
      </c>
      <c r="H597" t="s">
        <v>2260</v>
      </c>
      <c r="I597" t="s">
        <v>429</v>
      </c>
      <c r="J597" t="s">
        <v>2261</v>
      </c>
      <c r="N597" t="s">
        <v>430</v>
      </c>
      <c r="O597" t="s">
        <v>431</v>
      </c>
      <c r="P597" t="s">
        <v>432</v>
      </c>
      <c r="Q597" t="s">
        <v>373</v>
      </c>
      <c r="T597">
        <f>IF(
  'Search Sheet'!$B$6 = "", 0,
  IF(
    OR(
      ISNUMBER(SEARCH(LOWER('Search Sheet'!$B$6), LOWER(C597))),
      ISNUMBER(SEARCH(LOWER('Search Sheet'!$B$6), LOWER(E597))),
      ISNUMBER(SEARCH(LOWER('Search Sheet'!$B$6), LOWER(G597)))
    ),
    1,
    0
  )
)</f>
        <v>0</v>
      </c>
    </row>
    <row r="598" spans="1:20" x14ac:dyDescent="0.2">
      <c r="A598" t="s">
        <v>1965</v>
      </c>
      <c r="B598" t="s">
        <v>87</v>
      </c>
      <c r="C598" t="s">
        <v>1966</v>
      </c>
      <c r="D598" t="s">
        <v>760</v>
      </c>
      <c r="F598" t="s">
        <v>9</v>
      </c>
      <c r="G598" t="s">
        <v>1213</v>
      </c>
      <c r="H598" t="s">
        <v>238</v>
      </c>
      <c r="I598" t="s">
        <v>825</v>
      </c>
      <c r="N598" t="s">
        <v>826</v>
      </c>
      <c r="O598" t="s">
        <v>827</v>
      </c>
      <c r="P598" t="s">
        <v>804</v>
      </c>
      <c r="Q598" t="s">
        <v>386</v>
      </c>
      <c r="T598">
        <f>IF(
  'Search Sheet'!$B$6 = "", 0,
  IF(
    OR(
      ISNUMBER(SEARCH(LOWER('Search Sheet'!$B$6), LOWER(C598))),
      ISNUMBER(SEARCH(LOWER('Search Sheet'!$B$6), LOWER(E598))),
      ISNUMBER(SEARCH(LOWER('Search Sheet'!$B$6), LOWER(G598)))
    ),
    1,
    0
  )
)</f>
        <v>0</v>
      </c>
    </row>
    <row r="599" spans="1:20" x14ac:dyDescent="0.2">
      <c r="A599" t="s">
        <v>3129</v>
      </c>
      <c r="B599" t="s">
        <v>2172</v>
      </c>
      <c r="C599" t="s">
        <v>3130</v>
      </c>
      <c r="F599" t="s">
        <v>9</v>
      </c>
      <c r="T599">
        <f>IF(
  'Search Sheet'!$B$6 = "", 0,
  IF(
    OR(
      ISNUMBER(SEARCH(LOWER('Search Sheet'!$B$6), LOWER(C599))),
      ISNUMBER(SEARCH(LOWER('Search Sheet'!$B$6), LOWER(E599))),
      ISNUMBER(SEARCH(LOWER('Search Sheet'!$B$6), LOWER(G599)))
    ),
    1,
    0
  )
)</f>
        <v>0</v>
      </c>
    </row>
    <row r="600" spans="1:20" x14ac:dyDescent="0.2">
      <c r="A600" t="s">
        <v>1967</v>
      </c>
      <c r="B600" t="s">
        <v>168</v>
      </c>
      <c r="C600" t="s">
        <v>1968</v>
      </c>
      <c r="D600" t="s">
        <v>349</v>
      </c>
      <c r="F600" t="s">
        <v>9</v>
      </c>
      <c r="G600" t="s">
        <v>540</v>
      </c>
      <c r="T600">
        <f>IF(
  'Search Sheet'!$B$6 = "", 0,
  IF(
    OR(
      ISNUMBER(SEARCH(LOWER('Search Sheet'!$B$6), LOWER(C600))),
      ISNUMBER(SEARCH(LOWER('Search Sheet'!$B$6), LOWER(E600))),
      ISNUMBER(SEARCH(LOWER('Search Sheet'!$B$6), LOWER(G600)))
    ),
    1,
    0
  )
)</f>
        <v>0</v>
      </c>
    </row>
    <row r="601" spans="1:20" x14ac:dyDescent="0.2">
      <c r="A601" t="s">
        <v>1969</v>
      </c>
      <c r="B601" t="s">
        <v>168</v>
      </c>
      <c r="C601" t="s">
        <v>1970</v>
      </c>
      <c r="D601" t="s">
        <v>343</v>
      </c>
      <c r="F601" t="s">
        <v>9</v>
      </c>
      <c r="G601" t="s">
        <v>540</v>
      </c>
      <c r="T601">
        <f>IF(
  'Search Sheet'!$B$6 = "", 0,
  IF(
    OR(
      ISNUMBER(SEARCH(LOWER('Search Sheet'!$B$6), LOWER(C601))),
      ISNUMBER(SEARCH(LOWER('Search Sheet'!$B$6), LOWER(E601))),
      ISNUMBER(SEARCH(LOWER('Search Sheet'!$B$6), LOWER(G601)))
    ),
    1,
    0
  )
)</f>
        <v>0</v>
      </c>
    </row>
    <row r="602" spans="1:20" x14ac:dyDescent="0.2">
      <c r="A602" t="s">
        <v>1571</v>
      </c>
      <c r="B602" t="s">
        <v>111</v>
      </c>
      <c r="C602" t="s">
        <v>2086</v>
      </c>
      <c r="F602" t="s">
        <v>9</v>
      </c>
      <c r="G602" t="s">
        <v>1103</v>
      </c>
      <c r="T602">
        <f>IF(
  'Search Sheet'!$B$6 = "", 0,
  IF(
    OR(
      ISNUMBER(SEARCH(LOWER('Search Sheet'!$B$6), LOWER(C602))),
      ISNUMBER(SEARCH(LOWER('Search Sheet'!$B$6), LOWER(E602))),
      ISNUMBER(SEARCH(LOWER('Search Sheet'!$B$6), LOWER(G602)))
    ),
    1,
    0
  )
)</f>
        <v>0</v>
      </c>
    </row>
    <row r="603" spans="1:20" x14ac:dyDescent="0.2">
      <c r="A603" t="s">
        <v>1972</v>
      </c>
      <c r="B603" t="s">
        <v>985</v>
      </c>
      <c r="C603" t="s">
        <v>1973</v>
      </c>
      <c r="D603" t="s">
        <v>2032</v>
      </c>
      <c r="E603" t="s">
        <v>2043</v>
      </c>
      <c r="F603" t="s">
        <v>9</v>
      </c>
      <c r="G603" t="s">
        <v>1103</v>
      </c>
      <c r="T603">
        <f>IF(
  'Search Sheet'!$B$6 = "", 0,
  IF(
    OR(
      ISNUMBER(SEARCH(LOWER('Search Sheet'!$B$6), LOWER(C603))),
      ISNUMBER(SEARCH(LOWER('Search Sheet'!$B$6), LOWER(E603))),
      ISNUMBER(SEARCH(LOWER('Search Sheet'!$B$6), LOWER(G603)))
    ),
    1,
    0
  )
)</f>
        <v>0</v>
      </c>
    </row>
    <row r="604" spans="1:20" x14ac:dyDescent="0.2">
      <c r="A604" t="s">
        <v>20</v>
      </c>
      <c r="B604" t="s">
        <v>2172</v>
      </c>
      <c r="C604" t="s">
        <v>21</v>
      </c>
      <c r="F604" t="s">
        <v>9</v>
      </c>
      <c r="H604" t="s">
        <v>1974</v>
      </c>
      <c r="N604" t="s">
        <v>301</v>
      </c>
      <c r="O604" t="s">
        <v>302</v>
      </c>
      <c r="P604" t="s">
        <v>303</v>
      </c>
      <c r="Q604" t="s">
        <v>304</v>
      </c>
      <c r="T604">
        <f>IF(
  'Search Sheet'!$B$6 = "", 0,
  IF(
    OR(
      ISNUMBER(SEARCH(LOWER('Search Sheet'!$B$6), LOWER(C604))),
      ISNUMBER(SEARCH(LOWER('Search Sheet'!$B$6), LOWER(E604))),
      ISNUMBER(SEARCH(LOWER('Search Sheet'!$B$6), LOWER(G604)))
    ),
    1,
    0
  )
)</f>
        <v>0</v>
      </c>
    </row>
    <row r="605" spans="1:20" x14ac:dyDescent="0.2">
      <c r="A605" t="s">
        <v>1975</v>
      </c>
      <c r="B605" t="s">
        <v>967</v>
      </c>
      <c r="C605" t="s">
        <v>1976</v>
      </c>
      <c r="F605" t="s">
        <v>1076</v>
      </c>
      <c r="G605" t="s">
        <v>1077</v>
      </c>
      <c r="T605">
        <f>IF(
  'Search Sheet'!$B$6 = "", 0,
  IF(
    OR(
      ISNUMBER(SEARCH(LOWER('Search Sheet'!$B$6), LOWER(C605))),
      ISNUMBER(SEARCH(LOWER('Search Sheet'!$B$6), LOWER(E605))),
      ISNUMBER(SEARCH(LOWER('Search Sheet'!$B$6), LOWER(G605)))
    ),
    1,
    0
  )
)</f>
        <v>0</v>
      </c>
    </row>
    <row r="606" spans="1:20" x14ac:dyDescent="0.2">
      <c r="A606" t="s">
        <v>159</v>
      </c>
      <c r="B606" t="s">
        <v>111</v>
      </c>
      <c r="C606" t="s">
        <v>1977</v>
      </c>
      <c r="D606" t="s">
        <v>2358</v>
      </c>
      <c r="F606" t="s">
        <v>9</v>
      </c>
      <c r="G606" t="s">
        <v>22</v>
      </c>
      <c r="N606" t="s">
        <v>507</v>
      </c>
      <c r="O606" t="s">
        <v>160</v>
      </c>
      <c r="P606" t="s">
        <v>347</v>
      </c>
      <c r="Q606" t="s">
        <v>508</v>
      </c>
      <c r="T606">
        <f>IF(
  'Search Sheet'!$B$6 = "", 0,
  IF(
    OR(
      ISNUMBER(SEARCH(LOWER('Search Sheet'!$B$6), LOWER(C606))),
      ISNUMBER(SEARCH(LOWER('Search Sheet'!$B$6), LOWER(E606))),
      ISNUMBER(SEARCH(LOWER('Search Sheet'!$B$6), LOWER(G606)))
    ),
    1,
    0
  )
)</f>
        <v>0</v>
      </c>
    </row>
    <row r="607" spans="1:20" x14ac:dyDescent="0.2">
      <c r="A607" t="s">
        <v>1961</v>
      </c>
      <c r="B607" t="s">
        <v>111</v>
      </c>
      <c r="C607" t="s">
        <v>2369</v>
      </c>
      <c r="F607" t="s">
        <v>9</v>
      </c>
      <c r="G607" t="s">
        <v>311</v>
      </c>
      <c r="T607">
        <f>IF(
  'Search Sheet'!$B$6 = "", 0,
  IF(
    OR(
      ISNUMBER(SEARCH(LOWER('Search Sheet'!$B$6), LOWER(C607))),
      ISNUMBER(SEARCH(LOWER('Search Sheet'!$B$6), LOWER(E607))),
      ISNUMBER(SEARCH(LOWER('Search Sheet'!$B$6), LOWER(G607)))
    ),
    1,
    0
  )
)</f>
        <v>0</v>
      </c>
    </row>
    <row r="608" spans="1:20" x14ac:dyDescent="0.2">
      <c r="A608" t="s">
        <v>161</v>
      </c>
      <c r="B608" t="s">
        <v>111</v>
      </c>
      <c r="C608" t="s">
        <v>162</v>
      </c>
      <c r="D608" t="s">
        <v>2355</v>
      </c>
      <c r="F608" t="s">
        <v>9</v>
      </c>
      <c r="G608" t="s">
        <v>22</v>
      </c>
      <c r="H608" t="s">
        <v>163</v>
      </c>
      <c r="N608" t="s">
        <v>509</v>
      </c>
      <c r="O608" t="s">
        <v>510</v>
      </c>
      <c r="P608" t="s">
        <v>464</v>
      </c>
      <c r="Q608" t="s">
        <v>511</v>
      </c>
      <c r="T608">
        <f>IF(
  'Search Sheet'!$B$6 = "", 0,
  IF(
    OR(
      ISNUMBER(SEARCH(LOWER('Search Sheet'!$B$6), LOWER(C608))),
      ISNUMBER(SEARCH(LOWER('Search Sheet'!$B$6), LOWER(E608))),
      ISNUMBER(SEARCH(LOWER('Search Sheet'!$B$6), LOWER(G608)))
    ),
    1,
    0
  )
)</f>
        <v>0</v>
      </c>
    </row>
    <row r="609" spans="1:20" x14ac:dyDescent="0.2">
      <c r="A609" t="s">
        <v>164</v>
      </c>
      <c r="B609" t="s">
        <v>111</v>
      </c>
      <c r="C609" t="s">
        <v>165</v>
      </c>
      <c r="D609" t="s">
        <v>2354</v>
      </c>
      <c r="F609" t="s">
        <v>9</v>
      </c>
      <c r="G609" t="s">
        <v>22</v>
      </c>
      <c r="H609" t="s">
        <v>166</v>
      </c>
      <c r="N609" t="s">
        <v>970</v>
      </c>
      <c r="O609" t="s">
        <v>512</v>
      </c>
      <c r="P609" t="s">
        <v>286</v>
      </c>
      <c r="T609">
        <f>IF(
  'Search Sheet'!$B$6 = "", 0,
  IF(
    OR(
      ISNUMBER(SEARCH(LOWER('Search Sheet'!$B$6), LOWER(C609))),
      ISNUMBER(SEARCH(LOWER('Search Sheet'!$B$6), LOWER(E609))),
      ISNUMBER(SEARCH(LOWER('Search Sheet'!$B$6), LOWER(G609)))
    ),
    1,
    0
  )
)</f>
        <v>0</v>
      </c>
    </row>
    <row r="610" spans="1:20" x14ac:dyDescent="0.2">
      <c r="A610" t="s">
        <v>114</v>
      </c>
      <c r="B610" t="s">
        <v>111</v>
      </c>
      <c r="C610" t="s">
        <v>2421</v>
      </c>
      <c r="D610" t="s">
        <v>2354</v>
      </c>
      <c r="F610" t="s">
        <v>9</v>
      </c>
      <c r="G610" t="s">
        <v>22</v>
      </c>
      <c r="H610" t="s">
        <v>115</v>
      </c>
      <c r="N610" t="s">
        <v>465</v>
      </c>
      <c r="O610" t="s">
        <v>466</v>
      </c>
      <c r="P610" t="s">
        <v>321</v>
      </c>
      <c r="Q610" t="s">
        <v>467</v>
      </c>
      <c r="T610">
        <f>IF(
  'Search Sheet'!$B$6 = "", 0,
  IF(
    OR(
      ISNUMBER(SEARCH(LOWER('Search Sheet'!$B$6), LOWER(C610))),
      ISNUMBER(SEARCH(LOWER('Search Sheet'!$B$6), LOWER(E610))),
      ISNUMBER(SEARCH(LOWER('Search Sheet'!$B$6), LOWER(G610)))
    ),
    1,
    0
  )
)</f>
        <v>0</v>
      </c>
    </row>
    <row r="611" spans="1:20" x14ac:dyDescent="0.2">
      <c r="A611" t="s">
        <v>2381</v>
      </c>
      <c r="B611" t="s">
        <v>111</v>
      </c>
      <c r="C611" t="s">
        <v>2382</v>
      </c>
      <c r="E611" t="s">
        <v>2383</v>
      </c>
      <c r="F611" t="s">
        <v>9</v>
      </c>
      <c r="H611" t="s">
        <v>2384</v>
      </c>
      <c r="K611">
        <v>45860</v>
      </c>
      <c r="M611" t="s">
        <v>2385</v>
      </c>
      <c r="T611">
        <f>IF(
  'Search Sheet'!$B$6 = "", 0,
  IF(
    OR(
      ISNUMBER(SEARCH(LOWER('Search Sheet'!$B$6), LOWER(C611))),
      ISNUMBER(SEARCH(LOWER('Search Sheet'!$B$6), LOWER(E611))),
      ISNUMBER(SEARCH(LOWER('Search Sheet'!$B$6), LOWER(G611)))
    ),
    1,
    0
  )
)</f>
        <v>0</v>
      </c>
    </row>
    <row r="612" spans="1:20" x14ac:dyDescent="0.2">
      <c r="A612" t="s">
        <v>1962</v>
      </c>
      <c r="B612" t="s">
        <v>111</v>
      </c>
      <c r="C612" t="s">
        <v>2109</v>
      </c>
      <c r="F612" t="s">
        <v>9</v>
      </c>
      <c r="G612" t="s">
        <v>311</v>
      </c>
      <c r="T612">
        <f>IF(
  'Search Sheet'!$B$6 = "", 0,
  IF(
    OR(
      ISNUMBER(SEARCH(LOWER('Search Sheet'!$B$6), LOWER(C612))),
      ISNUMBER(SEARCH(LOWER('Search Sheet'!$B$6), LOWER(E612))),
      ISNUMBER(SEARCH(LOWER('Search Sheet'!$B$6), LOWER(G612)))
    ),
    1,
    0
  )
)</f>
        <v>0</v>
      </c>
    </row>
    <row r="613" spans="1:20" x14ac:dyDescent="0.2">
      <c r="A613" t="s">
        <v>1963</v>
      </c>
      <c r="B613" t="s">
        <v>111</v>
      </c>
      <c r="C613" t="s">
        <v>2121</v>
      </c>
      <c r="F613" t="s">
        <v>9</v>
      </c>
      <c r="G613" t="s">
        <v>311</v>
      </c>
      <c r="T613">
        <f>IF(
  'Search Sheet'!$B$6 = "", 0,
  IF(
    OR(
      ISNUMBER(SEARCH(LOWER('Search Sheet'!$B$6), LOWER(C613))),
      ISNUMBER(SEARCH(LOWER('Search Sheet'!$B$6), LOWER(E613))),
      ISNUMBER(SEARCH(LOWER('Search Sheet'!$B$6), LOWER(G613)))
    ),
    1,
    0
  )
)</f>
        <v>0</v>
      </c>
    </row>
    <row r="614" spans="1:20" x14ac:dyDescent="0.2">
      <c r="A614" t="s">
        <v>1964</v>
      </c>
      <c r="B614" t="s">
        <v>111</v>
      </c>
      <c r="C614" t="s">
        <v>2107</v>
      </c>
      <c r="F614" t="s">
        <v>9</v>
      </c>
      <c r="G614" t="s">
        <v>311</v>
      </c>
      <c r="T614">
        <f>IF(
  'Search Sheet'!$B$6 = "", 0,
  IF(
    OR(
      ISNUMBER(SEARCH(LOWER('Search Sheet'!$B$6), LOWER(C614))),
      ISNUMBER(SEARCH(LOWER('Search Sheet'!$B$6), LOWER(E614))),
      ISNUMBER(SEARCH(LOWER('Search Sheet'!$B$6), LOWER(G614)))
    ),
    1,
    0
  )
)</f>
        <v>0</v>
      </c>
    </row>
    <row r="615" spans="1:20" x14ac:dyDescent="0.2">
      <c r="A615" t="s">
        <v>1934</v>
      </c>
      <c r="B615" t="s">
        <v>168</v>
      </c>
      <c r="C615" t="s">
        <v>2416</v>
      </c>
      <c r="D615" t="s">
        <v>1253</v>
      </c>
      <c r="F615" t="s">
        <v>9</v>
      </c>
      <c r="G615" t="s">
        <v>540</v>
      </c>
      <c r="T615">
        <f>IF(
  'Search Sheet'!$B$6 = "", 0,
  IF(
    OR(
      ISNUMBER(SEARCH(LOWER('Search Sheet'!$B$6), LOWER(C615))),
      ISNUMBER(SEARCH(LOWER('Search Sheet'!$B$6), LOWER(E615))),
      ISNUMBER(SEARCH(LOWER('Search Sheet'!$B$6), LOWER(G615)))
    ),
    1,
    0
  )
)</f>
        <v>0</v>
      </c>
    </row>
    <row r="616" spans="1:20" x14ac:dyDescent="0.2">
      <c r="A616" t="s">
        <v>1978</v>
      </c>
      <c r="B616" t="s">
        <v>983</v>
      </c>
      <c r="C616" t="s">
        <v>2166</v>
      </c>
      <c r="G616" t="s">
        <v>1618</v>
      </c>
      <c r="H616" t="s">
        <v>1979</v>
      </c>
      <c r="T616">
        <f>IF(
  'Search Sheet'!$B$6 = "", 0,
  IF(
    OR(
      ISNUMBER(SEARCH(LOWER('Search Sheet'!$B$6), LOWER(C616))),
      ISNUMBER(SEARCH(LOWER('Search Sheet'!$B$6), LOWER(E616))),
      ISNUMBER(SEARCH(LOWER('Search Sheet'!$B$6), LOWER(G616)))
    ),
    1,
    0
  )
)</f>
        <v>0</v>
      </c>
    </row>
    <row r="617" spans="1:20" x14ac:dyDescent="0.2">
      <c r="A617" t="s">
        <v>1980</v>
      </c>
      <c r="B617" t="s">
        <v>985</v>
      </c>
      <c r="C617" t="s">
        <v>1981</v>
      </c>
      <c r="D617" t="s">
        <v>2053</v>
      </c>
      <c r="F617" t="s">
        <v>9</v>
      </c>
      <c r="G617" t="s">
        <v>526</v>
      </c>
      <c r="T617">
        <f>IF(
  'Search Sheet'!$B$6 = "", 0,
  IF(
    OR(
      ISNUMBER(SEARCH(LOWER('Search Sheet'!$B$6), LOWER(C617))),
      ISNUMBER(SEARCH(LOWER('Search Sheet'!$B$6), LOWER(E617))),
      ISNUMBER(SEARCH(LOWER('Search Sheet'!$B$6), LOWER(G617)))
    ),
    1,
    0
  )
)</f>
        <v>0</v>
      </c>
    </row>
    <row r="618" spans="1:20" x14ac:dyDescent="0.2">
      <c r="A618" t="s">
        <v>1572</v>
      </c>
      <c r="B618" t="s">
        <v>111</v>
      </c>
      <c r="C618" t="s">
        <v>2091</v>
      </c>
      <c r="F618" t="s">
        <v>9</v>
      </c>
      <c r="G618" t="s">
        <v>1103</v>
      </c>
      <c r="H618" t="s">
        <v>1573</v>
      </c>
      <c r="T618">
        <f>IF(
  'Search Sheet'!$B$6 = "", 0,
  IF(
    OR(
      ISNUMBER(SEARCH(LOWER('Search Sheet'!$B$6), LOWER(C618))),
      ISNUMBER(SEARCH(LOWER('Search Sheet'!$B$6), LOWER(E618))),
      ISNUMBER(SEARCH(LOWER('Search Sheet'!$B$6), LOWER(G618)))
    ),
    1,
    0
  )
)</f>
        <v>0</v>
      </c>
    </row>
    <row r="619" spans="1:20" x14ac:dyDescent="0.2">
      <c r="A619" t="s">
        <v>1574</v>
      </c>
      <c r="B619" t="s">
        <v>111</v>
      </c>
      <c r="C619" t="s">
        <v>2363</v>
      </c>
      <c r="D619" t="s">
        <v>2354</v>
      </c>
      <c r="F619" t="s">
        <v>9</v>
      </c>
      <c r="G619" t="s">
        <v>1103</v>
      </c>
      <c r="H619" t="s">
        <v>1575</v>
      </c>
      <c r="T619">
        <f>IF(
  'Search Sheet'!$B$6 = "", 0,
  IF(
    OR(
      ISNUMBER(SEARCH(LOWER('Search Sheet'!$B$6), LOWER(C619))),
      ISNUMBER(SEARCH(LOWER('Search Sheet'!$B$6), LOWER(E619))),
      ISNUMBER(SEARCH(LOWER('Search Sheet'!$B$6), LOWER(G619)))
    ),
    1,
    0
  )
)</f>
        <v>0</v>
      </c>
    </row>
    <row r="620" spans="1:20" x14ac:dyDescent="0.2">
      <c r="A620" t="s">
        <v>1982</v>
      </c>
      <c r="B620" t="s">
        <v>983</v>
      </c>
      <c r="C620" t="s">
        <v>2163</v>
      </c>
      <c r="G620" t="s">
        <v>1618</v>
      </c>
      <c r="H620" t="s">
        <v>2264</v>
      </c>
      <c r="N620" t="s">
        <v>690</v>
      </c>
      <c r="O620" t="s">
        <v>691</v>
      </c>
      <c r="P620" t="s">
        <v>692</v>
      </c>
      <c r="Q620" t="s">
        <v>693</v>
      </c>
      <c r="T620">
        <f>IF(
  'Search Sheet'!$B$6 = "", 0,
  IF(
    OR(
      ISNUMBER(SEARCH(LOWER('Search Sheet'!$B$6), LOWER(C620))),
      ISNUMBER(SEARCH(LOWER('Search Sheet'!$B$6), LOWER(E620))),
      ISNUMBER(SEARCH(LOWER('Search Sheet'!$B$6), LOWER(G620)))
    ),
    1,
    0
  )
)</f>
        <v>0</v>
      </c>
    </row>
    <row r="621" spans="1:20" x14ac:dyDescent="0.2">
      <c r="A621" t="s">
        <v>1576</v>
      </c>
      <c r="B621" t="s">
        <v>111</v>
      </c>
      <c r="C621" t="s">
        <v>2098</v>
      </c>
      <c r="F621" t="s">
        <v>9</v>
      </c>
      <c r="G621" t="s">
        <v>1103</v>
      </c>
      <c r="T621">
        <f>IF(
  'Search Sheet'!$B$6 = "", 0,
  IF(
    OR(
      ISNUMBER(SEARCH(LOWER('Search Sheet'!$B$6), LOWER(C621))),
      ISNUMBER(SEARCH(LOWER('Search Sheet'!$B$6), LOWER(E621))),
      ISNUMBER(SEARCH(LOWER('Search Sheet'!$B$6), LOWER(G621)))
    ),
    1,
    0
  )
)</f>
        <v>0</v>
      </c>
    </row>
    <row r="622" spans="1:20" x14ac:dyDescent="0.2">
      <c r="A622" t="s">
        <v>1983</v>
      </c>
      <c r="B622" t="s">
        <v>985</v>
      </c>
      <c r="C622" t="s">
        <v>1984</v>
      </c>
      <c r="D622" t="s">
        <v>2032</v>
      </c>
      <c r="F622" t="s">
        <v>9</v>
      </c>
      <c r="G622" t="s">
        <v>311</v>
      </c>
      <c r="T622">
        <f>IF(
  'Search Sheet'!$B$6 = "", 0,
  IF(
    OR(
      ISNUMBER(SEARCH(LOWER('Search Sheet'!$B$6), LOWER(C622))),
      ISNUMBER(SEARCH(LOWER('Search Sheet'!$B$6), LOWER(E622))),
      ISNUMBER(SEARCH(LOWER('Search Sheet'!$B$6), LOWER(G622)))
    ),
    1,
    0
  )
)</f>
        <v>0</v>
      </c>
    </row>
    <row r="623" spans="1:20" x14ac:dyDescent="0.2">
      <c r="A623" t="s">
        <v>879</v>
      </c>
      <c r="B623" t="s">
        <v>87</v>
      </c>
      <c r="C623" t="s">
        <v>1985</v>
      </c>
      <c r="D623" t="s">
        <v>343</v>
      </c>
      <c r="F623" t="s">
        <v>852</v>
      </c>
      <c r="G623" t="s">
        <v>1117</v>
      </c>
      <c r="H623" t="s">
        <v>2310</v>
      </c>
      <c r="I623" t="s">
        <v>1986</v>
      </c>
      <c r="T623">
        <f>IF(
  'Search Sheet'!$B$6 = "", 0,
  IF(
    OR(
      ISNUMBER(SEARCH(LOWER('Search Sheet'!$B$6), LOWER(C623))),
      ISNUMBER(SEARCH(LOWER('Search Sheet'!$B$6), LOWER(E623))),
      ISNUMBER(SEARCH(LOWER('Search Sheet'!$B$6), LOWER(G623)))
    ),
    1,
    0
  )
)</f>
        <v>0</v>
      </c>
    </row>
    <row r="624" spans="1:20" x14ac:dyDescent="0.2">
      <c r="A624" t="s">
        <v>1746</v>
      </c>
      <c r="B624" t="s">
        <v>985</v>
      </c>
      <c r="C624" t="s">
        <v>2387</v>
      </c>
      <c r="D624" t="s">
        <v>2388</v>
      </c>
      <c r="F624" t="s">
        <v>1644</v>
      </c>
      <c r="G624" t="s">
        <v>1645</v>
      </c>
      <c r="T624">
        <f>IF(
  'Search Sheet'!$B$6 = "", 0,
  IF(
    OR(
      ISNUMBER(SEARCH(LOWER('Search Sheet'!$B$6), LOWER(C624))),
      ISNUMBER(SEARCH(LOWER('Search Sheet'!$B$6), LOWER(E624))),
      ISNUMBER(SEARCH(LOWER('Search Sheet'!$B$6), LOWER(G624)))
    ),
    1,
    0
  )
)</f>
        <v>0</v>
      </c>
    </row>
    <row r="625" spans="1:20" x14ac:dyDescent="0.2">
      <c r="A625" t="s">
        <v>3131</v>
      </c>
      <c r="B625" t="s">
        <v>1063</v>
      </c>
      <c r="C625" t="s">
        <v>3132</v>
      </c>
      <c r="F625" t="s">
        <v>1076</v>
      </c>
      <c r="N625" t="s">
        <v>384</v>
      </c>
      <c r="O625" t="s">
        <v>385</v>
      </c>
      <c r="P625" t="s">
        <v>321</v>
      </c>
      <c r="Q625" t="s">
        <v>386</v>
      </c>
      <c r="T625">
        <f>IF(
  'Search Sheet'!$B$6 = "", 0,
  IF(
    OR(
      ISNUMBER(SEARCH(LOWER('Search Sheet'!$B$6), LOWER(C625))),
      ISNUMBER(SEARCH(LOWER('Search Sheet'!$B$6), LOWER(E625))),
      ISNUMBER(SEARCH(LOWER('Search Sheet'!$B$6), LOWER(G625)))
    ),
    1,
    0
  )
)</f>
        <v>0</v>
      </c>
    </row>
    <row r="626" spans="1:20" x14ac:dyDescent="0.2">
      <c r="A626" t="s">
        <v>971</v>
      </c>
      <c r="B626" t="s">
        <v>111</v>
      </c>
      <c r="C626" t="s">
        <v>972</v>
      </c>
      <c r="F626" t="s">
        <v>902</v>
      </c>
      <c r="T626">
        <f>IF(
  'Search Sheet'!$B$6 = "", 0,
  IF(
    OR(
      ISNUMBER(SEARCH(LOWER('Search Sheet'!$B$6), LOWER(C626))),
      ISNUMBER(SEARCH(LOWER('Search Sheet'!$B$6), LOWER(E626))),
      ISNUMBER(SEARCH(LOWER('Search Sheet'!$B$6), LOWER(G626)))
    ),
    1,
    0
  )
)</f>
        <v>0</v>
      </c>
    </row>
    <row r="627" spans="1:20" x14ac:dyDescent="0.2">
      <c r="A627" t="s">
        <v>1241</v>
      </c>
      <c r="B627" t="s">
        <v>111</v>
      </c>
      <c r="C627" t="s">
        <v>2136</v>
      </c>
      <c r="F627" t="s">
        <v>852</v>
      </c>
      <c r="T627">
        <f>IF(
  'Search Sheet'!$B$6 = "", 0,
  IF(
    OR(
      ISNUMBER(SEARCH(LOWER('Search Sheet'!$B$6), LOWER(C627))),
      ISNUMBER(SEARCH(LOWER('Search Sheet'!$B$6), LOWER(E627))),
      ISNUMBER(SEARCH(LOWER('Search Sheet'!$B$6), LOWER(G627)))
    ),
    1,
    0
  )
)</f>
        <v>0</v>
      </c>
    </row>
    <row r="628" spans="1:20" x14ac:dyDescent="0.2">
      <c r="A628" t="s">
        <v>1987</v>
      </c>
      <c r="B628" t="s">
        <v>31</v>
      </c>
      <c r="C628" t="s">
        <v>1988</v>
      </c>
      <c r="D628" t="s">
        <v>760</v>
      </c>
      <c r="F628" t="s">
        <v>852</v>
      </c>
      <c r="G628" t="s">
        <v>1859</v>
      </c>
      <c r="H628" t="s">
        <v>2235</v>
      </c>
      <c r="I628" t="s">
        <v>1989</v>
      </c>
      <c r="T628">
        <f>IF(
  'Search Sheet'!$B$6 = "", 0,
  IF(
    OR(
      ISNUMBER(SEARCH(LOWER('Search Sheet'!$B$6), LOWER(C628))),
      ISNUMBER(SEARCH(LOWER('Search Sheet'!$B$6), LOWER(E628))),
      ISNUMBER(SEARCH(LOWER('Search Sheet'!$B$6), LOWER(G628)))
    ),
    1,
    0
  )
)</f>
        <v>0</v>
      </c>
    </row>
    <row r="629" spans="1:20" x14ac:dyDescent="0.2">
      <c r="A629" t="s">
        <v>1990</v>
      </c>
      <c r="B629" t="s">
        <v>111</v>
      </c>
      <c r="C629" t="s">
        <v>1991</v>
      </c>
      <c r="D629" t="s">
        <v>2354</v>
      </c>
      <c r="F629" t="s">
        <v>852</v>
      </c>
      <c r="T629">
        <f>IF(
  'Search Sheet'!$B$6 = "", 0,
  IF(
    OR(
      ISNUMBER(SEARCH(LOWER('Search Sheet'!$B$6), LOWER(C629))),
      ISNUMBER(SEARCH(LOWER('Search Sheet'!$B$6), LOWER(E629))),
      ISNUMBER(SEARCH(LOWER('Search Sheet'!$B$6), LOWER(G629)))
    ),
    1,
    0
  )
)</f>
        <v>0</v>
      </c>
    </row>
    <row r="630" spans="1:20" x14ac:dyDescent="0.2">
      <c r="A630" t="s">
        <v>1992</v>
      </c>
      <c r="B630" t="s">
        <v>985</v>
      </c>
      <c r="C630" t="s">
        <v>1993</v>
      </c>
      <c r="D630" t="s">
        <v>2032</v>
      </c>
      <c r="F630" t="s">
        <v>9</v>
      </c>
      <c r="G630" t="s">
        <v>526</v>
      </c>
      <c r="T630">
        <f>IF(
  'Search Sheet'!$B$6 = "", 0,
  IF(
    OR(
      ISNUMBER(SEARCH(LOWER('Search Sheet'!$B$6), LOWER(C630))),
      ISNUMBER(SEARCH(LOWER('Search Sheet'!$B$6), LOWER(E630))),
      ISNUMBER(SEARCH(LOWER('Search Sheet'!$B$6), LOWER(G630)))
    ),
    1,
    0
  )
)</f>
        <v>0</v>
      </c>
    </row>
    <row r="631" spans="1:20" x14ac:dyDescent="0.2">
      <c r="A631" t="s">
        <v>1744</v>
      </c>
      <c r="B631" t="s">
        <v>111</v>
      </c>
      <c r="C631" t="s">
        <v>2076</v>
      </c>
      <c r="F631" t="s">
        <v>42</v>
      </c>
      <c r="T631">
        <f>IF(
  'Search Sheet'!$B$6 = "", 0,
  IF(
    OR(
      ISNUMBER(SEARCH(LOWER('Search Sheet'!$B$6), LOWER(C631))),
      ISNUMBER(SEARCH(LOWER('Search Sheet'!$B$6), LOWER(E631))),
      ISNUMBER(SEARCH(LOWER('Search Sheet'!$B$6), LOWER(G631)))
    ),
    1,
    0
  )
)</f>
        <v>0</v>
      </c>
    </row>
    <row r="632" spans="1:20" x14ac:dyDescent="0.2">
      <c r="A632" t="s">
        <v>3133</v>
      </c>
      <c r="B632" t="s">
        <v>985</v>
      </c>
      <c r="C632" t="s">
        <v>3134</v>
      </c>
      <c r="D632" t="s">
        <v>3004</v>
      </c>
      <c r="F632" t="s">
        <v>9</v>
      </c>
      <c r="G632" t="s">
        <v>1120</v>
      </c>
      <c r="H632" t="s">
        <v>3135</v>
      </c>
      <c r="I632" t="s">
        <v>3136</v>
      </c>
      <c r="T632">
        <f>IF(
  'Search Sheet'!$B$6 = "", 0,
  IF(
    OR(
      ISNUMBER(SEARCH(LOWER('Search Sheet'!$B$6), LOWER(C632))),
      ISNUMBER(SEARCH(LOWER('Search Sheet'!$B$6), LOWER(E632))),
      ISNUMBER(SEARCH(LOWER('Search Sheet'!$B$6), LOWER(G632)))
    ),
    1,
    0
  )
)</f>
        <v>0</v>
      </c>
    </row>
    <row r="633" spans="1:20" x14ac:dyDescent="0.2">
      <c r="A633" t="s">
        <v>1073</v>
      </c>
      <c r="B633" t="s">
        <v>111</v>
      </c>
      <c r="C633" t="s">
        <v>1995</v>
      </c>
      <c r="D633" t="s">
        <v>2359</v>
      </c>
      <c r="F633" t="s">
        <v>9</v>
      </c>
      <c r="G633" t="s">
        <v>22</v>
      </c>
      <c r="H633" t="s">
        <v>1074</v>
      </c>
      <c r="T633">
        <f>IF(
  'Search Sheet'!$B$6 = "", 0,
  IF(
    OR(
      ISNUMBER(SEARCH(LOWER('Search Sheet'!$B$6), LOWER(C633))),
      ISNUMBER(SEARCH(LOWER('Search Sheet'!$B$6), LOWER(E633))),
      ISNUMBER(SEARCH(LOWER('Search Sheet'!$B$6), LOWER(G633)))
    ),
    1,
    0
  )
)</f>
        <v>0</v>
      </c>
    </row>
    <row r="634" spans="1:20" x14ac:dyDescent="0.2">
      <c r="A634" t="s">
        <v>1994</v>
      </c>
      <c r="B634" t="s">
        <v>983</v>
      </c>
      <c r="C634" t="s">
        <v>1995</v>
      </c>
      <c r="D634" t="s">
        <v>2263</v>
      </c>
      <c r="G634" t="s">
        <v>22</v>
      </c>
      <c r="H634" t="s">
        <v>1996</v>
      </c>
      <c r="T634">
        <f>IF(
  'Search Sheet'!$B$6 = "", 0,
  IF(
    OR(
      ISNUMBER(SEARCH(LOWER('Search Sheet'!$B$6), LOWER(C634))),
      ISNUMBER(SEARCH(LOWER('Search Sheet'!$B$6), LOWER(E634))),
      ISNUMBER(SEARCH(LOWER('Search Sheet'!$B$6), LOWER(G634)))
    ),
    1,
    0
  )
)</f>
        <v>0</v>
      </c>
    </row>
    <row r="635" spans="1:20" x14ac:dyDescent="0.2">
      <c r="A635" t="s">
        <v>973</v>
      </c>
      <c r="B635" t="s">
        <v>31</v>
      </c>
      <c r="C635" t="s">
        <v>239</v>
      </c>
      <c r="D635" t="s">
        <v>343</v>
      </c>
      <c r="F635" t="s">
        <v>9</v>
      </c>
      <c r="G635" t="s">
        <v>1997</v>
      </c>
      <c r="H635" t="s">
        <v>2236</v>
      </c>
      <c r="I635" t="s">
        <v>1998</v>
      </c>
      <c r="T635">
        <f>IF(
  'Search Sheet'!$B$6 = "", 0,
  IF(
    OR(
      ISNUMBER(SEARCH(LOWER('Search Sheet'!$B$6), LOWER(C635))),
      ISNUMBER(SEARCH(LOWER('Search Sheet'!$B$6), LOWER(E635))),
      ISNUMBER(SEARCH(LOWER('Search Sheet'!$B$6), LOWER(G635)))
    ),
    1,
    0
  )
)</f>
        <v>0</v>
      </c>
    </row>
    <row r="636" spans="1:20" x14ac:dyDescent="0.2">
      <c r="A636" t="s">
        <v>896</v>
      </c>
      <c r="B636" t="s">
        <v>101</v>
      </c>
      <c r="T636">
        <f>IF(
  'Search Sheet'!$B$6 = "", 0,
  IF(
    OR(
      ISNUMBER(SEARCH(LOWER('Search Sheet'!$B$6), LOWER(C636))),
      ISNUMBER(SEARCH(LOWER('Search Sheet'!$B$6), LOWER(E636))),
      ISNUMBER(SEARCH(LOWER('Search Sheet'!$B$6), LOWER(G636)))
    ),
    1,
    0
  )
)</f>
        <v>0</v>
      </c>
    </row>
    <row r="637" spans="1:20" x14ac:dyDescent="0.2">
      <c r="A637" t="s">
        <v>3144</v>
      </c>
      <c r="B637" t="s">
        <v>967</v>
      </c>
      <c r="T637">
        <f>IF(
  'Search Sheet'!$B$6 = "", 0,
  IF(
    OR(
      ISNUMBER(SEARCH(LOWER('Search Sheet'!$B$6), LOWER(C637))),
      ISNUMBER(SEARCH(LOWER('Search Sheet'!$B$6), LOWER(E637))),
      ISNUMBER(SEARCH(LOWER('Search Sheet'!$B$6), LOWER(G637)))
    ),
    1,
    0
  )
)</f>
        <v>0</v>
      </c>
    </row>
    <row r="638" spans="1:20" x14ac:dyDescent="0.2">
      <c r="A638" t="s">
        <v>3167</v>
      </c>
      <c r="B638" t="s">
        <v>967</v>
      </c>
      <c r="T638">
        <f>IF(
  'Search Sheet'!$B$6 = "", 0,
  IF(
    OR(
      ISNUMBER(SEARCH(LOWER('Search Sheet'!$B$6), LOWER(C638))),
      ISNUMBER(SEARCH(LOWER('Search Sheet'!$B$6), LOWER(E638))),
      ISNUMBER(SEARCH(LOWER('Search Sheet'!$B$6), LOWER(G638)))
    ),
    1,
    0
  )
)</f>
        <v>0</v>
      </c>
    </row>
    <row r="639" spans="1:20" x14ac:dyDescent="0.2">
      <c r="A639" t="s">
        <v>3168</v>
      </c>
      <c r="B639" t="s">
        <v>967</v>
      </c>
      <c r="T639">
        <f>IF(
  'Search Sheet'!$B$6 = "", 0,
  IF(
    OR(
      ISNUMBER(SEARCH(LOWER('Search Sheet'!$B$6), LOWER(C639))),
      ISNUMBER(SEARCH(LOWER('Search Sheet'!$B$6), LOWER(E639))),
      ISNUMBER(SEARCH(LOWER('Search Sheet'!$B$6), LOWER(G639)))
    ),
    1,
    0
  )
)</f>
        <v>0</v>
      </c>
    </row>
    <row r="640" spans="1:20" x14ac:dyDescent="0.2">
      <c r="A640" t="s">
        <v>3169</v>
      </c>
      <c r="B640" t="s">
        <v>967</v>
      </c>
      <c r="T640">
        <f>IF(
  'Search Sheet'!$B$6 = "", 0,
  IF(
    OR(
      ISNUMBER(SEARCH(LOWER('Search Sheet'!$B$6), LOWER(C640))),
      ISNUMBER(SEARCH(LOWER('Search Sheet'!$B$6), LOWER(E640))),
      ISNUMBER(SEARCH(LOWER('Search Sheet'!$B$6), LOWER(G640)))
    ),
    1,
    0
  )
)</f>
        <v>0</v>
      </c>
    </row>
    <row r="641" spans="1:20" x14ac:dyDescent="0.2">
      <c r="A641" t="s">
        <v>3170</v>
      </c>
      <c r="B641" t="s">
        <v>967</v>
      </c>
      <c r="T641">
        <f>IF(
  'Search Sheet'!$B$6 = "", 0,
  IF(
    OR(
      ISNUMBER(SEARCH(LOWER('Search Sheet'!$B$6), LOWER(C641))),
      ISNUMBER(SEARCH(LOWER('Search Sheet'!$B$6), LOWER(E641))),
      ISNUMBER(SEARCH(LOWER('Search Sheet'!$B$6), LOWER(G641)))
    ),
    1,
    0
  )
)</f>
        <v>0</v>
      </c>
    </row>
    <row r="642" spans="1:20" x14ac:dyDescent="0.2">
      <c r="A642" t="s">
        <v>3171</v>
      </c>
      <c r="B642" t="s">
        <v>967</v>
      </c>
      <c r="T642">
        <f>IF(
  'Search Sheet'!$B$6 = "", 0,
  IF(
    OR(
      ISNUMBER(SEARCH(LOWER('Search Sheet'!$B$6), LOWER(C642))),
      ISNUMBER(SEARCH(LOWER('Search Sheet'!$B$6), LOWER(E642))),
      ISNUMBER(SEARCH(LOWER('Search Sheet'!$B$6), LOWER(G642)))
    ),
    1,
    0
  )
)</f>
        <v>0</v>
      </c>
    </row>
    <row r="643" spans="1:20" x14ac:dyDescent="0.2">
      <c r="A643" t="s">
        <v>3172</v>
      </c>
      <c r="B643" t="s">
        <v>967</v>
      </c>
      <c r="T643">
        <f>IF(
  'Search Sheet'!$B$6 = "", 0,
  IF(
    OR(
      ISNUMBER(SEARCH(LOWER('Search Sheet'!$B$6), LOWER(C643))),
      ISNUMBER(SEARCH(LOWER('Search Sheet'!$B$6), LOWER(E643))),
      ISNUMBER(SEARCH(LOWER('Search Sheet'!$B$6), LOWER(G643)))
    ),
    1,
    0
  )
)</f>
        <v>0</v>
      </c>
    </row>
    <row r="644" spans="1:20" x14ac:dyDescent="0.2">
      <c r="A644" t="s">
        <v>3173</v>
      </c>
      <c r="B644" t="s">
        <v>967</v>
      </c>
      <c r="T644">
        <f>IF(
  'Search Sheet'!$B$6 = "", 0,
  IF(
    OR(
      ISNUMBER(SEARCH(LOWER('Search Sheet'!$B$6), LOWER(C644))),
      ISNUMBER(SEARCH(LOWER('Search Sheet'!$B$6), LOWER(E644))),
      ISNUMBER(SEARCH(LOWER('Search Sheet'!$B$6), LOWER(G644)))
    ),
    1,
    0
  )
)</f>
        <v>0</v>
      </c>
    </row>
    <row r="645" spans="1:20" x14ac:dyDescent="0.2">
      <c r="A645" t="s">
        <v>3174</v>
      </c>
      <c r="B645" t="s">
        <v>967</v>
      </c>
      <c r="T645">
        <f>IF(
  'Search Sheet'!$B$6 = "", 0,
  IF(
    OR(
      ISNUMBER(SEARCH(LOWER('Search Sheet'!$B$6), LOWER(C645))),
      ISNUMBER(SEARCH(LOWER('Search Sheet'!$B$6), LOWER(E645))),
      ISNUMBER(SEARCH(LOWER('Search Sheet'!$B$6), LOWER(G645)))
    ),
    1,
    0
  )
)</f>
        <v>0</v>
      </c>
    </row>
    <row r="646" spans="1:20" x14ac:dyDescent="0.2">
      <c r="A646" t="s">
        <v>3175</v>
      </c>
      <c r="B646" t="s">
        <v>967</v>
      </c>
      <c r="T646">
        <f>IF(
  'Search Sheet'!$B$6 = "", 0,
  IF(
    OR(
      ISNUMBER(SEARCH(LOWER('Search Sheet'!$B$6), LOWER(C646))),
      ISNUMBER(SEARCH(LOWER('Search Sheet'!$B$6), LOWER(E646))),
      ISNUMBER(SEARCH(LOWER('Search Sheet'!$B$6), LOWER(G646)))
    ),
    1,
    0
  )
)</f>
        <v>0</v>
      </c>
    </row>
    <row r="647" spans="1:20" x14ac:dyDescent="0.2">
      <c r="A647" t="s">
        <v>3176</v>
      </c>
      <c r="B647" t="s">
        <v>967</v>
      </c>
      <c r="T647">
        <f>IF(
  'Search Sheet'!$B$6 = "", 0,
  IF(
    OR(
      ISNUMBER(SEARCH(LOWER('Search Sheet'!$B$6), LOWER(C647))),
      ISNUMBER(SEARCH(LOWER('Search Sheet'!$B$6), LOWER(E647))),
      ISNUMBER(SEARCH(LOWER('Search Sheet'!$B$6), LOWER(G647)))
    ),
    1,
    0
  )
)</f>
        <v>0</v>
      </c>
    </row>
    <row r="648" spans="1:20" x14ac:dyDescent="0.2">
      <c r="A648" t="s">
        <v>3177</v>
      </c>
      <c r="B648" t="s">
        <v>967</v>
      </c>
      <c r="T648">
        <f>IF(
  'Search Sheet'!$B$6 = "", 0,
  IF(
    OR(
      ISNUMBER(SEARCH(LOWER('Search Sheet'!$B$6), LOWER(C648))),
      ISNUMBER(SEARCH(LOWER('Search Sheet'!$B$6), LOWER(E648))),
      ISNUMBER(SEARCH(LOWER('Search Sheet'!$B$6), LOWER(G648)))
    ),
    1,
    0
  )
)</f>
        <v>0</v>
      </c>
    </row>
    <row r="649" spans="1:20" x14ac:dyDescent="0.2">
      <c r="B649" t="s">
        <v>520</v>
      </c>
      <c r="T649">
        <f>IF(
  'Search Sheet'!$B$6 = "", 0,
  IF(
    OR(
      ISNUMBER(SEARCH(LOWER('Search Sheet'!$B$6), LOWER(C649))),
      ISNUMBER(SEARCH(LOWER('Search Sheet'!$B$6), LOWER(E649))),
      ISNUMBER(SEARCH(LOWER('Search Sheet'!$B$6), LOWER(G649)))
    ),
    1,
    0
  )
)</f>
        <v>0</v>
      </c>
    </row>
    <row r="650" spans="1:20" x14ac:dyDescent="0.2">
      <c r="B650" t="s">
        <v>520</v>
      </c>
      <c r="T650">
        <f>IF(
  'Search Sheet'!$B$6 = "", 0,
  IF(
    OR(
      ISNUMBER(SEARCH(LOWER('Search Sheet'!$B$6), LOWER(C650))),
      ISNUMBER(SEARCH(LOWER('Search Sheet'!$B$6), LOWER(E650))),
      ISNUMBER(SEARCH(LOWER('Search Sheet'!$B$6), LOWER(G650)))
    ),
    1,
    0
  )
)</f>
        <v>0</v>
      </c>
    </row>
    <row r="651" spans="1:20" x14ac:dyDescent="0.2">
      <c r="B651" t="s">
        <v>520</v>
      </c>
      <c r="T651">
        <f>IF(
  'Search Sheet'!$B$6 = "", 0,
  IF(
    OR(
      ISNUMBER(SEARCH(LOWER('Search Sheet'!$B$6), LOWER(C651))),
      ISNUMBER(SEARCH(LOWER('Search Sheet'!$B$6), LOWER(E651))),
      ISNUMBER(SEARCH(LOWER('Search Sheet'!$B$6), LOWER(G651)))
    ),
    1,
    0
  )
)</f>
        <v>0</v>
      </c>
    </row>
    <row r="652" spans="1:20" x14ac:dyDescent="0.2">
      <c r="B652" t="s">
        <v>520</v>
      </c>
      <c r="T652">
        <f>IF(
  'Search Sheet'!$B$6 = "", 0,
  IF(
    OR(
      ISNUMBER(SEARCH(LOWER('Search Sheet'!$B$6), LOWER(C652))),
      ISNUMBER(SEARCH(LOWER('Search Sheet'!$B$6), LOWER(E652))),
      ISNUMBER(SEARCH(LOWER('Search Sheet'!$B$6), LOWER(G652)))
    ),
    1,
    0
  )
)</f>
        <v>0</v>
      </c>
    </row>
    <row r="653" spans="1:20" x14ac:dyDescent="0.2">
      <c r="B653" t="s">
        <v>520</v>
      </c>
      <c r="T653">
        <f>IF(
  'Search Sheet'!$B$6 = "", 0,
  IF(
    OR(
      ISNUMBER(SEARCH(LOWER('Search Sheet'!$B$6), LOWER(C653))),
      ISNUMBER(SEARCH(LOWER('Search Sheet'!$B$6), LOWER(E653))),
      ISNUMBER(SEARCH(LOWER('Search Sheet'!$B$6), LOWER(G653)))
    ),
    1,
    0
  )
)</f>
        <v>0</v>
      </c>
    </row>
    <row r="654" spans="1:20" x14ac:dyDescent="0.2">
      <c r="B654" t="s">
        <v>520</v>
      </c>
      <c r="T654">
        <f>IF(
  'Search Sheet'!$B$6 = "", 0,
  IF(
    OR(
      ISNUMBER(SEARCH(LOWER('Search Sheet'!$B$6), LOWER(C654))),
      ISNUMBER(SEARCH(LOWER('Search Sheet'!$B$6), LOWER(E654))),
      ISNUMBER(SEARCH(LOWER('Search Sheet'!$B$6), LOWER(G654)))
    ),
    1,
    0
  )
)</f>
        <v>0</v>
      </c>
    </row>
    <row r="655" spans="1:20" x14ac:dyDescent="0.2">
      <c r="B655" t="s">
        <v>520</v>
      </c>
      <c r="T655">
        <f>IF(
  'Search Sheet'!$B$6 = "", 0,
  IF(
    OR(
      ISNUMBER(SEARCH(LOWER('Search Sheet'!$B$6), LOWER(C655))),
      ISNUMBER(SEARCH(LOWER('Search Sheet'!$B$6), LOWER(E655))),
      ISNUMBER(SEARCH(LOWER('Search Sheet'!$B$6), LOWER(G655)))
    ),
    1,
    0
  )
)</f>
        <v>0</v>
      </c>
    </row>
    <row r="656" spans="1:20" x14ac:dyDescent="0.2">
      <c r="B656" t="s">
        <v>520</v>
      </c>
      <c r="T656">
        <f>IF(
  'Search Sheet'!$B$6 = "", 0,
  IF(
    OR(
      ISNUMBER(SEARCH(LOWER('Search Sheet'!$B$6), LOWER(C656))),
      ISNUMBER(SEARCH(LOWER('Search Sheet'!$B$6), LOWER(E656))),
      ISNUMBER(SEARCH(LOWER('Search Sheet'!$B$6), LOWER(G656)))
    ),
    1,
    0
  )
)</f>
        <v>0</v>
      </c>
    </row>
    <row r="657" spans="2:20" x14ac:dyDescent="0.2">
      <c r="B657" t="s">
        <v>520</v>
      </c>
      <c r="T657">
        <f>IF(
  'Search Sheet'!$B$6 = "", 0,
  IF(
    OR(
      ISNUMBER(SEARCH(LOWER('Search Sheet'!$B$6), LOWER(C657))),
      ISNUMBER(SEARCH(LOWER('Search Sheet'!$B$6), LOWER(E657))),
      ISNUMBER(SEARCH(LOWER('Search Sheet'!$B$6), LOWER(G657)))
    ),
    1,
    0
  )
)</f>
        <v>0</v>
      </c>
    </row>
    <row r="658" spans="2:20" x14ac:dyDescent="0.2">
      <c r="B658" t="s">
        <v>520</v>
      </c>
      <c r="T658">
        <f>IF(
  'Search Sheet'!$B$6 = "", 0,
  IF(
    OR(
      ISNUMBER(SEARCH(LOWER('Search Sheet'!$B$6), LOWER(C658))),
      ISNUMBER(SEARCH(LOWER('Search Sheet'!$B$6), LOWER(E658))),
      ISNUMBER(SEARCH(LOWER('Search Sheet'!$B$6), LOWER(G658)))
    ),
    1,
    0
  )
)</f>
        <v>0</v>
      </c>
    </row>
    <row r="659" spans="2:20" x14ac:dyDescent="0.2">
      <c r="B659" t="s">
        <v>520</v>
      </c>
      <c r="T659">
        <f>IF(
  'Search Sheet'!$B$6 = "", 0,
  IF(
    OR(
      ISNUMBER(SEARCH(LOWER('Search Sheet'!$B$6), LOWER(C659))),
      ISNUMBER(SEARCH(LOWER('Search Sheet'!$B$6), LOWER(E659))),
      ISNUMBER(SEARCH(LOWER('Search Sheet'!$B$6), LOWER(G659)))
    ),
    1,
    0
  )
)</f>
        <v>0</v>
      </c>
    </row>
    <row r="660" spans="2:20" x14ac:dyDescent="0.2">
      <c r="B660" t="s">
        <v>520</v>
      </c>
      <c r="T660">
        <f>IF(
  'Search Sheet'!$B$6 = "", 0,
  IF(
    OR(
      ISNUMBER(SEARCH(LOWER('Search Sheet'!$B$6), LOWER(C660))),
      ISNUMBER(SEARCH(LOWER('Search Sheet'!$B$6), LOWER(E660))),
      ISNUMBER(SEARCH(LOWER('Search Sheet'!$B$6), LOWER(G660)))
    ),
    1,
    0
  )
)</f>
        <v>0</v>
      </c>
    </row>
    <row r="661" spans="2:20" x14ac:dyDescent="0.2">
      <c r="B661" t="s">
        <v>520</v>
      </c>
      <c r="T661">
        <f>IF(
  'Search Sheet'!$B$6 = "", 0,
  IF(
    OR(
      ISNUMBER(SEARCH(LOWER('Search Sheet'!$B$6), LOWER(C661))),
      ISNUMBER(SEARCH(LOWER('Search Sheet'!$B$6), LOWER(E661))),
      ISNUMBER(SEARCH(LOWER('Search Sheet'!$B$6), LOWER(G661)))
    ),
    1,
    0
  )
)</f>
        <v>0</v>
      </c>
    </row>
    <row r="662" spans="2:20" x14ac:dyDescent="0.2">
      <c r="B662" t="s">
        <v>520</v>
      </c>
      <c r="T662">
        <f>IF(
  'Search Sheet'!$B$6 = "", 0,
  IF(
    OR(
      ISNUMBER(SEARCH(LOWER('Search Sheet'!$B$6), LOWER(C662))),
      ISNUMBER(SEARCH(LOWER('Search Sheet'!$B$6), LOWER(E662))),
      ISNUMBER(SEARCH(LOWER('Search Sheet'!$B$6), LOWER(G662)))
    ),
    1,
    0
  )
)</f>
        <v>0</v>
      </c>
    </row>
    <row r="663" spans="2:20" x14ac:dyDescent="0.2">
      <c r="B663" t="s">
        <v>520</v>
      </c>
      <c r="T663">
        <f>IF(
  'Search Sheet'!$B$6 = "", 0,
  IF(
    OR(
      ISNUMBER(SEARCH(LOWER('Search Sheet'!$B$6), LOWER(C663))),
      ISNUMBER(SEARCH(LOWER('Search Sheet'!$B$6), LOWER(E663))),
      ISNUMBER(SEARCH(LOWER('Search Sheet'!$B$6), LOWER(G663)))
    ),
    1,
    0
  )
)</f>
        <v>0</v>
      </c>
    </row>
    <row r="664" spans="2:20" x14ac:dyDescent="0.2">
      <c r="B664" t="s">
        <v>520</v>
      </c>
      <c r="T664">
        <f>IF(
  'Search Sheet'!$B$6 = "", 0,
  IF(
    OR(
      ISNUMBER(SEARCH(LOWER('Search Sheet'!$B$6), LOWER(C664))),
      ISNUMBER(SEARCH(LOWER('Search Sheet'!$B$6), LOWER(E664))),
      ISNUMBER(SEARCH(LOWER('Search Sheet'!$B$6), LOWER(G664)))
    ),
    1,
    0
  )
)</f>
        <v>0</v>
      </c>
    </row>
    <row r="665" spans="2:20" x14ac:dyDescent="0.2">
      <c r="B665" t="s">
        <v>520</v>
      </c>
      <c r="T665">
        <f>IF(
  'Search Sheet'!$B$6 = "", 0,
  IF(
    OR(
      ISNUMBER(SEARCH(LOWER('Search Sheet'!$B$6), LOWER(C665))),
      ISNUMBER(SEARCH(LOWER('Search Sheet'!$B$6), LOWER(E665))),
      ISNUMBER(SEARCH(LOWER('Search Sheet'!$B$6), LOWER(G665)))
    ),
    1,
    0
  )
)</f>
        <v>0</v>
      </c>
    </row>
    <row r="666" spans="2:20" x14ac:dyDescent="0.2">
      <c r="B666" t="s">
        <v>520</v>
      </c>
      <c r="T666">
        <f>IF(
  'Search Sheet'!$B$6 = "", 0,
  IF(
    OR(
      ISNUMBER(SEARCH(LOWER('Search Sheet'!$B$6), LOWER(C666))),
      ISNUMBER(SEARCH(LOWER('Search Sheet'!$B$6), LOWER(E666))),
      ISNUMBER(SEARCH(LOWER('Search Sheet'!$B$6), LOWER(G666)))
    ),
    1,
    0
  )
)</f>
        <v>0</v>
      </c>
    </row>
    <row r="667" spans="2:20" x14ac:dyDescent="0.2">
      <c r="B667" t="s">
        <v>520</v>
      </c>
      <c r="T667">
        <f>IF(
  'Search Sheet'!$B$6 = "", 0,
  IF(
    OR(
      ISNUMBER(SEARCH(LOWER('Search Sheet'!$B$6), LOWER(C667))),
      ISNUMBER(SEARCH(LOWER('Search Sheet'!$B$6), LOWER(E667))),
      ISNUMBER(SEARCH(LOWER('Search Sheet'!$B$6), LOWER(G667)))
    ),
    1,
    0
  )
)</f>
        <v>0</v>
      </c>
    </row>
    <row r="668" spans="2:20" x14ac:dyDescent="0.2">
      <c r="B668" t="s">
        <v>520</v>
      </c>
      <c r="T668">
        <f>IF(
  'Search Sheet'!$B$6 = "", 0,
  IF(
    OR(
      ISNUMBER(SEARCH(LOWER('Search Sheet'!$B$6), LOWER(C668))),
      ISNUMBER(SEARCH(LOWER('Search Sheet'!$B$6), LOWER(E668))),
      ISNUMBER(SEARCH(LOWER('Search Sheet'!$B$6), LOWER(G668)))
    ),
    1,
    0
  )
)</f>
        <v>0</v>
      </c>
    </row>
    <row r="669" spans="2:20" x14ac:dyDescent="0.2">
      <c r="B669" t="s">
        <v>520</v>
      </c>
      <c r="T669">
        <f>IF(
  'Search Sheet'!$B$6 = "", 0,
  IF(
    OR(
      ISNUMBER(SEARCH(LOWER('Search Sheet'!$B$6), LOWER(C669))),
      ISNUMBER(SEARCH(LOWER('Search Sheet'!$B$6), LOWER(E669))),
      ISNUMBER(SEARCH(LOWER('Search Sheet'!$B$6), LOWER(G669)))
    ),
    1,
    0
  )
)</f>
        <v>0</v>
      </c>
    </row>
    <row r="670" spans="2:20" x14ac:dyDescent="0.2">
      <c r="B670" t="s">
        <v>520</v>
      </c>
      <c r="T670">
        <f>IF(
  'Search Sheet'!$B$6 = "", 0,
  IF(
    OR(
      ISNUMBER(SEARCH(LOWER('Search Sheet'!$B$6), LOWER(C670))),
      ISNUMBER(SEARCH(LOWER('Search Sheet'!$B$6), LOWER(E670))),
      ISNUMBER(SEARCH(LOWER('Search Sheet'!$B$6), LOWER(G670)))
    ),
    1,
    0
  )
)</f>
        <v>0</v>
      </c>
    </row>
    <row r="671" spans="2:20" x14ac:dyDescent="0.2">
      <c r="B671" t="s">
        <v>520</v>
      </c>
      <c r="T671">
        <f>IF(
  'Search Sheet'!$B$6 = "", 0,
  IF(
    OR(
      ISNUMBER(SEARCH(LOWER('Search Sheet'!$B$6), LOWER(C671))),
      ISNUMBER(SEARCH(LOWER('Search Sheet'!$B$6), LOWER(E671))),
      ISNUMBER(SEARCH(LOWER('Search Sheet'!$B$6), LOWER(G671)))
    ),
    1,
    0
  )
)</f>
        <v>0</v>
      </c>
    </row>
    <row r="672" spans="2:20" x14ac:dyDescent="0.2">
      <c r="B672" t="s">
        <v>520</v>
      </c>
      <c r="T672">
        <f>IF(
  'Search Sheet'!$B$6 = "", 0,
  IF(
    OR(
      ISNUMBER(SEARCH(LOWER('Search Sheet'!$B$6), LOWER(C672))),
      ISNUMBER(SEARCH(LOWER('Search Sheet'!$B$6), LOWER(E672))),
      ISNUMBER(SEARCH(LOWER('Search Sheet'!$B$6), LOWER(G672)))
    ),
    1,
    0
  )
)</f>
        <v>0</v>
      </c>
    </row>
    <row r="673" spans="2:20" x14ac:dyDescent="0.2">
      <c r="B673" t="s">
        <v>520</v>
      </c>
      <c r="T673">
        <f>IF(
  'Search Sheet'!$B$6 = "", 0,
  IF(
    OR(
      ISNUMBER(SEARCH(LOWER('Search Sheet'!$B$6), LOWER(C673))),
      ISNUMBER(SEARCH(LOWER('Search Sheet'!$B$6), LOWER(E673))),
      ISNUMBER(SEARCH(LOWER('Search Sheet'!$B$6), LOWER(G673)))
    ),
    1,
    0
  )
)</f>
        <v>0</v>
      </c>
    </row>
    <row r="674" spans="2:20" x14ac:dyDescent="0.2">
      <c r="B674" t="s">
        <v>520</v>
      </c>
      <c r="T674">
        <f>IF(
  'Search Sheet'!$B$6 = "", 0,
  IF(
    OR(
      ISNUMBER(SEARCH(LOWER('Search Sheet'!$B$6), LOWER(C674))),
      ISNUMBER(SEARCH(LOWER('Search Sheet'!$B$6), LOWER(E674))),
      ISNUMBER(SEARCH(LOWER('Search Sheet'!$B$6), LOWER(G674)))
    ),
    1,
    0
  )
)</f>
        <v>0</v>
      </c>
    </row>
    <row r="675" spans="2:20" x14ac:dyDescent="0.2">
      <c r="B675" t="s">
        <v>520</v>
      </c>
      <c r="T675">
        <f>IF(
  'Search Sheet'!$B$6 = "", 0,
  IF(
    OR(
      ISNUMBER(SEARCH(LOWER('Search Sheet'!$B$6), LOWER(C675))),
      ISNUMBER(SEARCH(LOWER('Search Sheet'!$B$6), LOWER(E675))),
      ISNUMBER(SEARCH(LOWER('Search Sheet'!$B$6), LOWER(G675)))
    ),
    1,
    0
  )
)</f>
        <v>0</v>
      </c>
    </row>
    <row r="676" spans="2:20" x14ac:dyDescent="0.2">
      <c r="B676" t="s">
        <v>520</v>
      </c>
      <c r="T676">
        <f>IF(
  'Search Sheet'!$B$6 = "", 0,
  IF(
    OR(
      ISNUMBER(SEARCH(LOWER('Search Sheet'!$B$6), LOWER(C676))),
      ISNUMBER(SEARCH(LOWER('Search Sheet'!$B$6), LOWER(E676))),
      ISNUMBER(SEARCH(LOWER('Search Sheet'!$B$6), LOWER(G676)))
    ),
    1,
    0
  )
)</f>
        <v>0</v>
      </c>
    </row>
    <row r="677" spans="2:20" x14ac:dyDescent="0.2">
      <c r="B677" t="s">
        <v>520</v>
      </c>
      <c r="T677">
        <f>IF(
  'Search Sheet'!$B$6 = "", 0,
  IF(
    OR(
      ISNUMBER(SEARCH(LOWER('Search Sheet'!$B$6), LOWER(C677))),
      ISNUMBER(SEARCH(LOWER('Search Sheet'!$B$6), LOWER(E677))),
      ISNUMBER(SEARCH(LOWER('Search Sheet'!$B$6), LOWER(G677)))
    ),
    1,
    0
  )
)</f>
        <v>0</v>
      </c>
    </row>
    <row r="678" spans="2:20" x14ac:dyDescent="0.2">
      <c r="B678" t="s">
        <v>520</v>
      </c>
      <c r="T678">
        <f>IF(
  'Search Sheet'!$B$6 = "", 0,
  IF(
    OR(
      ISNUMBER(SEARCH(LOWER('Search Sheet'!$B$6), LOWER(C678))),
      ISNUMBER(SEARCH(LOWER('Search Sheet'!$B$6), LOWER(E678))),
      ISNUMBER(SEARCH(LOWER('Search Sheet'!$B$6), LOWER(G678)))
    ),
    1,
    0
  )
)</f>
        <v>0</v>
      </c>
    </row>
    <row r="679" spans="2:20" x14ac:dyDescent="0.2">
      <c r="B679" t="s">
        <v>520</v>
      </c>
      <c r="T679">
        <f>IF(
  'Search Sheet'!$B$6 = "", 0,
  IF(
    OR(
      ISNUMBER(SEARCH(LOWER('Search Sheet'!$B$6), LOWER(C679))),
      ISNUMBER(SEARCH(LOWER('Search Sheet'!$B$6), LOWER(E679))),
      ISNUMBER(SEARCH(LOWER('Search Sheet'!$B$6), LOWER(G679)))
    ),
    1,
    0
  )
)</f>
        <v>0</v>
      </c>
    </row>
    <row r="680" spans="2:20" x14ac:dyDescent="0.2">
      <c r="B680" t="s">
        <v>520</v>
      </c>
      <c r="T680">
        <f>IF(
  'Search Sheet'!$B$6 = "", 0,
  IF(
    OR(
      ISNUMBER(SEARCH(LOWER('Search Sheet'!$B$6), LOWER(C680))),
      ISNUMBER(SEARCH(LOWER('Search Sheet'!$B$6), LOWER(E680))),
      ISNUMBER(SEARCH(LOWER('Search Sheet'!$B$6), LOWER(G680)))
    ),
    1,
    0
  )
)</f>
        <v>0</v>
      </c>
    </row>
    <row r="681" spans="2:20" x14ac:dyDescent="0.2">
      <c r="B681" t="s">
        <v>520</v>
      </c>
      <c r="T681">
        <f>IF(
  'Search Sheet'!$B$6 = "", 0,
  IF(
    OR(
      ISNUMBER(SEARCH(LOWER('Search Sheet'!$B$6), LOWER(C681))),
      ISNUMBER(SEARCH(LOWER('Search Sheet'!$B$6), LOWER(E681))),
      ISNUMBER(SEARCH(LOWER('Search Sheet'!$B$6), LOWER(G681)))
    ),
    1,
    0
  )
)</f>
        <v>0</v>
      </c>
    </row>
    <row r="682" spans="2:20" x14ac:dyDescent="0.2">
      <c r="B682" t="s">
        <v>520</v>
      </c>
      <c r="T682">
        <f>IF(
  'Search Sheet'!$B$6 = "", 0,
  IF(
    OR(
      ISNUMBER(SEARCH(LOWER('Search Sheet'!$B$6), LOWER(C682))),
      ISNUMBER(SEARCH(LOWER('Search Sheet'!$B$6), LOWER(E682))),
      ISNUMBER(SEARCH(LOWER('Search Sheet'!$B$6), LOWER(G682)))
    ),
    1,
    0
  )
)</f>
        <v>0</v>
      </c>
    </row>
    <row r="683" spans="2:20" x14ac:dyDescent="0.2">
      <c r="B683" t="s">
        <v>520</v>
      </c>
      <c r="T683">
        <f>IF(
  'Search Sheet'!$B$6 = "", 0,
  IF(
    OR(
      ISNUMBER(SEARCH(LOWER('Search Sheet'!$B$6), LOWER(C683))),
      ISNUMBER(SEARCH(LOWER('Search Sheet'!$B$6), LOWER(E683))),
      ISNUMBER(SEARCH(LOWER('Search Sheet'!$B$6), LOWER(G683)))
    ),
    1,
    0
  )
)</f>
        <v>0</v>
      </c>
    </row>
    <row r="684" spans="2:20" x14ac:dyDescent="0.2">
      <c r="B684" t="s">
        <v>520</v>
      </c>
      <c r="T684">
        <f>IF(
  'Search Sheet'!$B$6 = "", 0,
  IF(
    OR(
      ISNUMBER(SEARCH(LOWER('Search Sheet'!$B$6), LOWER(C684))),
      ISNUMBER(SEARCH(LOWER('Search Sheet'!$B$6), LOWER(E684))),
      ISNUMBER(SEARCH(LOWER('Search Sheet'!$B$6), LOWER(G684)))
    ),
    1,
    0
  )
)</f>
        <v>0</v>
      </c>
    </row>
    <row r="685" spans="2:20" x14ac:dyDescent="0.2">
      <c r="B685" t="s">
        <v>520</v>
      </c>
      <c r="T685">
        <f>IF(
  'Search Sheet'!$B$6 = "", 0,
  IF(
    OR(
      ISNUMBER(SEARCH(LOWER('Search Sheet'!$B$6), LOWER(C685))),
      ISNUMBER(SEARCH(LOWER('Search Sheet'!$B$6), LOWER(E685))),
      ISNUMBER(SEARCH(LOWER('Search Sheet'!$B$6), LOWER(G685)))
    ),
    1,
    0
  )
)</f>
        <v>0</v>
      </c>
    </row>
    <row r="686" spans="2:20" x14ac:dyDescent="0.2">
      <c r="B686" t="s">
        <v>520</v>
      </c>
      <c r="T686">
        <f>IF(
  'Search Sheet'!$B$6 = "", 0,
  IF(
    OR(
      ISNUMBER(SEARCH(LOWER('Search Sheet'!$B$6), LOWER(C686))),
      ISNUMBER(SEARCH(LOWER('Search Sheet'!$B$6), LOWER(E686))),
      ISNUMBER(SEARCH(LOWER('Search Sheet'!$B$6), LOWER(G686)))
    ),
    1,
    0
  )
)</f>
        <v>0</v>
      </c>
    </row>
    <row r="687" spans="2:20" x14ac:dyDescent="0.2">
      <c r="B687" t="s">
        <v>520</v>
      </c>
      <c r="T687">
        <f>IF(
  'Search Sheet'!$B$6 = "", 0,
  IF(
    OR(
      ISNUMBER(SEARCH(LOWER('Search Sheet'!$B$6), LOWER(C687))),
      ISNUMBER(SEARCH(LOWER('Search Sheet'!$B$6), LOWER(E687))),
      ISNUMBER(SEARCH(LOWER('Search Sheet'!$B$6), LOWER(G687)))
    ),
    1,
    0
  )
)</f>
        <v>0</v>
      </c>
    </row>
    <row r="688" spans="2:20" x14ac:dyDescent="0.2">
      <c r="B688" t="s">
        <v>520</v>
      </c>
      <c r="T688">
        <f>IF(
  'Search Sheet'!$B$6 = "", 0,
  IF(
    OR(
      ISNUMBER(SEARCH(LOWER('Search Sheet'!$B$6), LOWER(C688))),
      ISNUMBER(SEARCH(LOWER('Search Sheet'!$B$6), LOWER(E688))),
      ISNUMBER(SEARCH(LOWER('Search Sheet'!$B$6), LOWER(G688)))
    ),
    1,
    0
  )
)</f>
        <v>0</v>
      </c>
    </row>
    <row r="689" spans="2:20" x14ac:dyDescent="0.2">
      <c r="B689" t="s">
        <v>520</v>
      </c>
      <c r="T689">
        <f>IF(
  'Search Sheet'!$B$6 = "", 0,
  IF(
    OR(
      ISNUMBER(SEARCH(LOWER('Search Sheet'!$B$6), LOWER(C689))),
      ISNUMBER(SEARCH(LOWER('Search Sheet'!$B$6), LOWER(E689))),
      ISNUMBER(SEARCH(LOWER('Search Sheet'!$B$6), LOWER(G689)))
    ),
    1,
    0
  )
)</f>
        <v>0</v>
      </c>
    </row>
    <row r="690" spans="2:20" x14ac:dyDescent="0.2">
      <c r="B690" t="s">
        <v>520</v>
      </c>
      <c r="T690">
        <f>IF(
  'Search Sheet'!$B$6 = "", 0,
  IF(
    OR(
      ISNUMBER(SEARCH(LOWER('Search Sheet'!$B$6), LOWER(C690))),
      ISNUMBER(SEARCH(LOWER('Search Sheet'!$B$6), LOWER(E690))),
      ISNUMBER(SEARCH(LOWER('Search Sheet'!$B$6), LOWER(G690)))
    ),
    1,
    0
  )
)</f>
        <v>0</v>
      </c>
    </row>
    <row r="691" spans="2:20" x14ac:dyDescent="0.2">
      <c r="B691" t="s">
        <v>520</v>
      </c>
      <c r="T691">
        <f>IF(
  'Search Sheet'!$B$6 = "", 0,
  IF(
    OR(
      ISNUMBER(SEARCH(LOWER('Search Sheet'!$B$6), LOWER(C691))),
      ISNUMBER(SEARCH(LOWER('Search Sheet'!$B$6), LOWER(E691))),
      ISNUMBER(SEARCH(LOWER('Search Sheet'!$B$6), LOWER(G691)))
    ),
    1,
    0
  )
)</f>
        <v>0</v>
      </c>
    </row>
    <row r="692" spans="2:20" x14ac:dyDescent="0.2">
      <c r="B692" t="s">
        <v>520</v>
      </c>
      <c r="T692">
        <f>IF(
  'Search Sheet'!$B$6 = "", 0,
  IF(
    OR(
      ISNUMBER(SEARCH(LOWER('Search Sheet'!$B$6), LOWER(C692))),
      ISNUMBER(SEARCH(LOWER('Search Sheet'!$B$6), LOWER(E692))),
      ISNUMBER(SEARCH(LOWER('Search Sheet'!$B$6), LOWER(G692)))
    ),
    1,
    0
  )
)</f>
        <v>0</v>
      </c>
    </row>
    <row r="693" spans="2:20" x14ac:dyDescent="0.2">
      <c r="B693" t="s">
        <v>520</v>
      </c>
      <c r="T693">
        <f>IF(
  'Search Sheet'!$B$6 = "", 0,
  IF(
    OR(
      ISNUMBER(SEARCH(LOWER('Search Sheet'!$B$6), LOWER(C693))),
      ISNUMBER(SEARCH(LOWER('Search Sheet'!$B$6), LOWER(E693))),
      ISNUMBER(SEARCH(LOWER('Search Sheet'!$B$6), LOWER(G693)))
    ),
    1,
    0
  )
)</f>
        <v>0</v>
      </c>
    </row>
    <row r="694" spans="2:20" x14ac:dyDescent="0.2">
      <c r="B694" t="s">
        <v>520</v>
      </c>
      <c r="T694">
        <f>IF(
  'Search Sheet'!$B$6 = "", 0,
  IF(
    OR(
      ISNUMBER(SEARCH(LOWER('Search Sheet'!$B$6), LOWER(C694))),
      ISNUMBER(SEARCH(LOWER('Search Sheet'!$B$6), LOWER(E694))),
      ISNUMBER(SEARCH(LOWER('Search Sheet'!$B$6), LOWER(G694)))
    ),
    1,
    0
  )
)</f>
        <v>0</v>
      </c>
    </row>
    <row r="695" spans="2:20" x14ac:dyDescent="0.2">
      <c r="B695" t="s">
        <v>520</v>
      </c>
      <c r="T695">
        <f>IF(
  'Search Sheet'!$B$6 = "", 0,
  IF(
    OR(
      ISNUMBER(SEARCH(LOWER('Search Sheet'!$B$6), LOWER(C695))),
      ISNUMBER(SEARCH(LOWER('Search Sheet'!$B$6), LOWER(E695))),
      ISNUMBER(SEARCH(LOWER('Search Sheet'!$B$6), LOWER(G695)))
    ),
    1,
    0
  )
)</f>
        <v>0</v>
      </c>
    </row>
    <row r="696" spans="2:20" x14ac:dyDescent="0.2">
      <c r="B696" t="s">
        <v>520</v>
      </c>
      <c r="T696">
        <f>IF(
  'Search Sheet'!$B$6 = "", 0,
  IF(
    OR(
      ISNUMBER(SEARCH(LOWER('Search Sheet'!$B$6), LOWER(C696))),
      ISNUMBER(SEARCH(LOWER('Search Sheet'!$B$6), LOWER(E696))),
      ISNUMBER(SEARCH(LOWER('Search Sheet'!$B$6), LOWER(G696)))
    ),
    1,
    0
  )
)</f>
        <v>0</v>
      </c>
    </row>
    <row r="697" spans="2:20" x14ac:dyDescent="0.2">
      <c r="B697" t="s">
        <v>520</v>
      </c>
      <c r="T697">
        <f>IF(
  'Search Sheet'!$B$6 = "", 0,
  IF(
    OR(
      ISNUMBER(SEARCH(LOWER('Search Sheet'!$B$6), LOWER(C697))),
      ISNUMBER(SEARCH(LOWER('Search Sheet'!$B$6), LOWER(E697))),
      ISNUMBER(SEARCH(LOWER('Search Sheet'!$B$6), LOWER(G697)))
    ),
    1,
    0
  )
)</f>
        <v>0</v>
      </c>
    </row>
    <row r="698" spans="2:20" x14ac:dyDescent="0.2">
      <c r="B698" t="s">
        <v>520</v>
      </c>
      <c r="T698">
        <f>IF(
  'Search Sheet'!$B$6 = "", 0,
  IF(
    OR(
      ISNUMBER(SEARCH(LOWER('Search Sheet'!$B$6), LOWER(C698))),
      ISNUMBER(SEARCH(LOWER('Search Sheet'!$B$6), LOWER(E698))),
      ISNUMBER(SEARCH(LOWER('Search Sheet'!$B$6), LOWER(G698)))
    ),
    1,
    0
  )
)</f>
        <v>0</v>
      </c>
    </row>
    <row r="699" spans="2:20" x14ac:dyDescent="0.2">
      <c r="B699" t="s">
        <v>520</v>
      </c>
      <c r="T699">
        <f>IF(
  'Search Sheet'!$B$6 = "", 0,
  IF(
    OR(
      ISNUMBER(SEARCH(LOWER('Search Sheet'!$B$6), LOWER(C699))),
      ISNUMBER(SEARCH(LOWER('Search Sheet'!$B$6), LOWER(E699))),
      ISNUMBER(SEARCH(LOWER('Search Sheet'!$B$6), LOWER(G699)))
    ),
    1,
    0
  )
)</f>
        <v>0</v>
      </c>
    </row>
    <row r="700" spans="2:20" x14ac:dyDescent="0.2">
      <c r="B700" t="s">
        <v>520</v>
      </c>
      <c r="T700">
        <f>IF(
  'Search Sheet'!$B$6 = "", 0,
  IF(
    OR(
      ISNUMBER(SEARCH(LOWER('Search Sheet'!$B$6), LOWER(C700))),
      ISNUMBER(SEARCH(LOWER('Search Sheet'!$B$6), LOWER(E700))),
      ISNUMBER(SEARCH(LOWER('Search Sheet'!$B$6), LOWER(G700)))
    ),
    1,
    0
  )
)</f>
        <v>0</v>
      </c>
    </row>
    <row r="701" spans="2:20" x14ac:dyDescent="0.2">
      <c r="B701" t="s">
        <v>520</v>
      </c>
      <c r="T701">
        <f>IF(
  'Search Sheet'!$B$6 = "", 0,
  IF(
    OR(
      ISNUMBER(SEARCH(LOWER('Search Sheet'!$B$6), LOWER(C701))),
      ISNUMBER(SEARCH(LOWER('Search Sheet'!$B$6), LOWER(E701))),
      ISNUMBER(SEARCH(LOWER('Search Sheet'!$B$6), LOWER(G701)))
    ),
    1,
    0
  )
)</f>
        <v>0</v>
      </c>
    </row>
    <row r="702" spans="2:20" x14ac:dyDescent="0.2">
      <c r="B702" t="s">
        <v>520</v>
      </c>
      <c r="T702">
        <f>IF(
  'Search Sheet'!$B$6 = "", 0,
  IF(
    OR(
      ISNUMBER(SEARCH(LOWER('Search Sheet'!$B$6), LOWER(C702))),
      ISNUMBER(SEARCH(LOWER('Search Sheet'!$B$6), LOWER(E702))),
      ISNUMBER(SEARCH(LOWER('Search Sheet'!$B$6), LOWER(G702)))
    ),
    1,
    0
  )
)</f>
        <v>0</v>
      </c>
    </row>
    <row r="703" spans="2:20" x14ac:dyDescent="0.2">
      <c r="B703" t="s">
        <v>520</v>
      </c>
      <c r="T703">
        <f>IF(
  'Search Sheet'!$B$6 = "", 0,
  IF(
    OR(
      ISNUMBER(SEARCH(LOWER('Search Sheet'!$B$6), LOWER(C703))),
      ISNUMBER(SEARCH(LOWER('Search Sheet'!$B$6), LOWER(E703))),
      ISNUMBER(SEARCH(LOWER('Search Sheet'!$B$6), LOWER(G703)))
    ),
    1,
    0
  )
)</f>
        <v>0</v>
      </c>
    </row>
    <row r="704" spans="2:20" x14ac:dyDescent="0.2">
      <c r="B704" t="s">
        <v>520</v>
      </c>
      <c r="T704">
        <f>IF(
  'Search Sheet'!$B$6 = "", 0,
  IF(
    OR(
      ISNUMBER(SEARCH(LOWER('Search Sheet'!$B$6), LOWER(C704))),
      ISNUMBER(SEARCH(LOWER('Search Sheet'!$B$6), LOWER(E704))),
      ISNUMBER(SEARCH(LOWER('Search Sheet'!$B$6), LOWER(G704)))
    ),
    1,
    0
  )
)</f>
        <v>0</v>
      </c>
    </row>
    <row r="705" spans="2:20" x14ac:dyDescent="0.2">
      <c r="B705" t="s">
        <v>520</v>
      </c>
      <c r="T705">
        <f>IF(
  'Search Sheet'!$B$6 = "", 0,
  IF(
    OR(
      ISNUMBER(SEARCH(LOWER('Search Sheet'!$B$6), LOWER(C705))),
      ISNUMBER(SEARCH(LOWER('Search Sheet'!$B$6), LOWER(E705))),
      ISNUMBER(SEARCH(LOWER('Search Sheet'!$B$6), LOWER(G705)))
    ),
    1,
    0
  )
)</f>
        <v>0</v>
      </c>
    </row>
    <row r="706" spans="2:20" x14ac:dyDescent="0.2">
      <c r="B706" t="s">
        <v>520</v>
      </c>
      <c r="T706">
        <f>IF(
  'Search Sheet'!$B$6 = "", 0,
  IF(
    OR(
      ISNUMBER(SEARCH(LOWER('Search Sheet'!$B$6), LOWER(C706))),
      ISNUMBER(SEARCH(LOWER('Search Sheet'!$B$6), LOWER(E706))),
      ISNUMBER(SEARCH(LOWER('Search Sheet'!$B$6), LOWER(G706)))
    ),
    1,
    0
  )
)</f>
        <v>0</v>
      </c>
    </row>
    <row r="707" spans="2:20" x14ac:dyDescent="0.2">
      <c r="B707" t="s">
        <v>520</v>
      </c>
      <c r="T707">
        <f>IF(
  'Search Sheet'!$B$6 = "", 0,
  IF(
    OR(
      ISNUMBER(SEARCH(LOWER('Search Sheet'!$B$6), LOWER(C707))),
      ISNUMBER(SEARCH(LOWER('Search Sheet'!$B$6), LOWER(E707))),
      ISNUMBER(SEARCH(LOWER('Search Sheet'!$B$6), LOWER(G707)))
    ),
    1,
    0
  )
)</f>
        <v>0</v>
      </c>
    </row>
    <row r="708" spans="2:20" x14ac:dyDescent="0.2">
      <c r="B708" t="s">
        <v>520</v>
      </c>
      <c r="T708">
        <f>IF(
  'Search Sheet'!$B$6 = "", 0,
  IF(
    OR(
      ISNUMBER(SEARCH(LOWER('Search Sheet'!$B$6), LOWER(C708))),
      ISNUMBER(SEARCH(LOWER('Search Sheet'!$B$6), LOWER(E708))),
      ISNUMBER(SEARCH(LOWER('Search Sheet'!$B$6), LOWER(G708)))
    ),
    1,
    0
  )
)</f>
        <v>0</v>
      </c>
    </row>
    <row r="709" spans="2:20" x14ac:dyDescent="0.2">
      <c r="B709" t="s">
        <v>520</v>
      </c>
      <c r="T709">
        <f>IF(
  'Search Sheet'!$B$6 = "", 0,
  IF(
    OR(
      ISNUMBER(SEARCH(LOWER('Search Sheet'!$B$6), LOWER(C709))),
      ISNUMBER(SEARCH(LOWER('Search Sheet'!$B$6), LOWER(E709))),
      ISNUMBER(SEARCH(LOWER('Search Sheet'!$B$6), LOWER(G709)))
    ),
    1,
    0
  )
)</f>
        <v>0</v>
      </c>
    </row>
    <row r="710" spans="2:20" x14ac:dyDescent="0.2">
      <c r="B710" t="s">
        <v>520</v>
      </c>
      <c r="T710">
        <f>IF(
  'Search Sheet'!$B$6 = "", 0,
  IF(
    OR(
      ISNUMBER(SEARCH(LOWER('Search Sheet'!$B$6), LOWER(C710))),
      ISNUMBER(SEARCH(LOWER('Search Sheet'!$B$6), LOWER(E710))),
      ISNUMBER(SEARCH(LOWER('Search Sheet'!$B$6), LOWER(G710)))
    ),
    1,
    0
  )
)</f>
        <v>0</v>
      </c>
    </row>
    <row r="711" spans="2:20" x14ac:dyDescent="0.2">
      <c r="B711" t="s">
        <v>520</v>
      </c>
      <c r="T711">
        <f>IF(
  'Search Sheet'!$B$6 = "", 0,
  IF(
    OR(
      ISNUMBER(SEARCH(LOWER('Search Sheet'!$B$6), LOWER(C711))),
      ISNUMBER(SEARCH(LOWER('Search Sheet'!$B$6), LOWER(E711))),
      ISNUMBER(SEARCH(LOWER('Search Sheet'!$B$6), LOWER(G711)))
    ),
    1,
    0
  )
)</f>
        <v>0</v>
      </c>
    </row>
    <row r="712" spans="2:20" x14ac:dyDescent="0.2">
      <c r="B712" t="s">
        <v>520</v>
      </c>
      <c r="T712">
        <f>IF(
  'Search Sheet'!$B$6 = "", 0,
  IF(
    OR(
      ISNUMBER(SEARCH(LOWER('Search Sheet'!$B$6), LOWER(C712))),
      ISNUMBER(SEARCH(LOWER('Search Sheet'!$B$6), LOWER(E712))),
      ISNUMBER(SEARCH(LOWER('Search Sheet'!$B$6), LOWER(G712)))
    ),
    1,
    0
  )
)</f>
        <v>0</v>
      </c>
    </row>
    <row r="713" spans="2:20" x14ac:dyDescent="0.2">
      <c r="B713" t="s">
        <v>520</v>
      </c>
      <c r="T713">
        <f>IF(
  'Search Sheet'!$B$6 = "", 0,
  IF(
    OR(
      ISNUMBER(SEARCH(LOWER('Search Sheet'!$B$6), LOWER(C713))),
      ISNUMBER(SEARCH(LOWER('Search Sheet'!$B$6), LOWER(E713))),
      ISNUMBER(SEARCH(LOWER('Search Sheet'!$B$6), LOWER(G713)))
    ),
    1,
    0
  )
)</f>
        <v>0</v>
      </c>
    </row>
    <row r="714" spans="2:20" x14ac:dyDescent="0.2">
      <c r="B714" t="s">
        <v>520</v>
      </c>
      <c r="T714">
        <f>IF(
  'Search Sheet'!$B$6 = "", 0,
  IF(
    OR(
      ISNUMBER(SEARCH(LOWER('Search Sheet'!$B$6), LOWER(C714))),
      ISNUMBER(SEARCH(LOWER('Search Sheet'!$B$6), LOWER(E714))),
      ISNUMBER(SEARCH(LOWER('Search Sheet'!$B$6), LOWER(G714)))
    ),
    1,
    0
  )
)</f>
        <v>0</v>
      </c>
    </row>
    <row r="715" spans="2:20" x14ac:dyDescent="0.2">
      <c r="B715" t="s">
        <v>520</v>
      </c>
      <c r="T715">
        <f>IF(
  'Search Sheet'!$B$6 = "", 0,
  IF(
    OR(
      ISNUMBER(SEARCH(LOWER('Search Sheet'!$B$6), LOWER(C715))),
      ISNUMBER(SEARCH(LOWER('Search Sheet'!$B$6), LOWER(E715))),
      ISNUMBER(SEARCH(LOWER('Search Sheet'!$B$6), LOWER(G715)))
    ),
    1,
    0
  )
)</f>
        <v>0</v>
      </c>
    </row>
    <row r="716" spans="2:20" x14ac:dyDescent="0.2">
      <c r="B716" t="s">
        <v>520</v>
      </c>
      <c r="T716">
        <f>IF(
  'Search Sheet'!$B$6 = "", 0,
  IF(
    OR(
      ISNUMBER(SEARCH(LOWER('Search Sheet'!$B$6), LOWER(C716))),
      ISNUMBER(SEARCH(LOWER('Search Sheet'!$B$6), LOWER(E716))),
      ISNUMBER(SEARCH(LOWER('Search Sheet'!$B$6), LOWER(G716)))
    ),
    1,
    0
  )
)</f>
        <v>0</v>
      </c>
    </row>
    <row r="717" spans="2:20" x14ac:dyDescent="0.2">
      <c r="B717" t="s">
        <v>520</v>
      </c>
      <c r="T717">
        <f>IF(
  'Search Sheet'!$B$6 = "", 0,
  IF(
    OR(
      ISNUMBER(SEARCH(LOWER('Search Sheet'!$B$6), LOWER(C717))),
      ISNUMBER(SEARCH(LOWER('Search Sheet'!$B$6), LOWER(E717))),
      ISNUMBER(SEARCH(LOWER('Search Sheet'!$B$6), LOWER(G717)))
    ),
    1,
    0
  )
)</f>
        <v>0</v>
      </c>
    </row>
    <row r="718" spans="2:20" x14ac:dyDescent="0.2">
      <c r="B718" t="s">
        <v>520</v>
      </c>
      <c r="T718">
        <f>IF(
  'Search Sheet'!$B$6 = "", 0,
  IF(
    OR(
      ISNUMBER(SEARCH(LOWER('Search Sheet'!$B$6), LOWER(C718))),
      ISNUMBER(SEARCH(LOWER('Search Sheet'!$B$6), LOWER(E718))),
      ISNUMBER(SEARCH(LOWER('Search Sheet'!$B$6), LOWER(G718)))
    ),
    1,
    0
  )
)</f>
        <v>0</v>
      </c>
    </row>
    <row r="719" spans="2:20" x14ac:dyDescent="0.2">
      <c r="B719" t="s">
        <v>520</v>
      </c>
      <c r="T719">
        <f>IF(
  'Search Sheet'!$B$6 = "", 0,
  IF(
    OR(
      ISNUMBER(SEARCH(LOWER('Search Sheet'!$B$6), LOWER(C719))),
      ISNUMBER(SEARCH(LOWER('Search Sheet'!$B$6), LOWER(E719))),
      ISNUMBER(SEARCH(LOWER('Search Sheet'!$B$6), LOWER(G719)))
    ),
    1,
    0
  )
)</f>
        <v>0</v>
      </c>
    </row>
    <row r="720" spans="2:20" x14ac:dyDescent="0.2">
      <c r="B720" t="s">
        <v>520</v>
      </c>
      <c r="T720">
        <f>IF(
  'Search Sheet'!$B$6 = "", 0,
  IF(
    OR(
      ISNUMBER(SEARCH(LOWER('Search Sheet'!$B$6), LOWER(C720))),
      ISNUMBER(SEARCH(LOWER('Search Sheet'!$B$6), LOWER(E720))),
      ISNUMBER(SEARCH(LOWER('Search Sheet'!$B$6), LOWER(G720)))
    ),
    1,
    0
  )
)</f>
        <v>0</v>
      </c>
    </row>
    <row r="721" spans="2:20" x14ac:dyDescent="0.2">
      <c r="B721" t="s">
        <v>520</v>
      </c>
      <c r="T721">
        <f>IF(
  'Search Sheet'!$B$6 = "", 0,
  IF(
    OR(
      ISNUMBER(SEARCH(LOWER('Search Sheet'!$B$6), LOWER(C721))),
      ISNUMBER(SEARCH(LOWER('Search Sheet'!$B$6), LOWER(E721))),
      ISNUMBER(SEARCH(LOWER('Search Sheet'!$B$6), LOWER(G721)))
    ),
    1,
    0
  )
)</f>
        <v>0</v>
      </c>
    </row>
    <row r="722" spans="2:20" x14ac:dyDescent="0.2">
      <c r="B722" t="s">
        <v>520</v>
      </c>
      <c r="T722">
        <f>IF(
  'Search Sheet'!$B$6 = "", 0,
  IF(
    OR(
      ISNUMBER(SEARCH(LOWER('Search Sheet'!$B$6), LOWER(C722))),
      ISNUMBER(SEARCH(LOWER('Search Sheet'!$B$6), LOWER(E722))),
      ISNUMBER(SEARCH(LOWER('Search Sheet'!$B$6), LOWER(G722)))
    ),
    1,
    0
  )
)</f>
        <v>0</v>
      </c>
    </row>
    <row r="723" spans="2:20" x14ac:dyDescent="0.2">
      <c r="B723" t="s">
        <v>520</v>
      </c>
      <c r="T723">
        <f>IF(
  'Search Sheet'!$B$6 = "", 0,
  IF(
    OR(
      ISNUMBER(SEARCH(LOWER('Search Sheet'!$B$6), LOWER(C723))),
      ISNUMBER(SEARCH(LOWER('Search Sheet'!$B$6), LOWER(E723))),
      ISNUMBER(SEARCH(LOWER('Search Sheet'!$B$6), LOWER(G723)))
    ),
    1,
    0
  )
)</f>
        <v>0</v>
      </c>
    </row>
    <row r="724" spans="2:20" x14ac:dyDescent="0.2">
      <c r="B724" t="s">
        <v>520</v>
      </c>
      <c r="T724">
        <f>IF(
  'Search Sheet'!$B$6 = "", 0,
  IF(
    OR(
      ISNUMBER(SEARCH(LOWER('Search Sheet'!$B$6), LOWER(C724))),
      ISNUMBER(SEARCH(LOWER('Search Sheet'!$B$6), LOWER(E724))),
      ISNUMBER(SEARCH(LOWER('Search Sheet'!$B$6), LOWER(G724)))
    ),
    1,
    0
  )
)</f>
        <v>0</v>
      </c>
    </row>
    <row r="725" spans="2:20" x14ac:dyDescent="0.2">
      <c r="B725" t="s">
        <v>520</v>
      </c>
      <c r="T725">
        <f>IF(
  'Search Sheet'!$B$6 = "", 0,
  IF(
    OR(
      ISNUMBER(SEARCH(LOWER('Search Sheet'!$B$6), LOWER(C725))),
      ISNUMBER(SEARCH(LOWER('Search Sheet'!$B$6), LOWER(E725))),
      ISNUMBER(SEARCH(LOWER('Search Sheet'!$B$6), LOWER(G725)))
    ),
    1,
    0
  )
)</f>
        <v>0</v>
      </c>
    </row>
    <row r="726" spans="2:20" x14ac:dyDescent="0.2">
      <c r="B726" t="s">
        <v>520</v>
      </c>
      <c r="T726">
        <f>IF(
  'Search Sheet'!$B$6 = "", 0,
  IF(
    OR(
      ISNUMBER(SEARCH(LOWER('Search Sheet'!$B$6), LOWER(C726))),
      ISNUMBER(SEARCH(LOWER('Search Sheet'!$B$6), LOWER(E726))),
      ISNUMBER(SEARCH(LOWER('Search Sheet'!$B$6), LOWER(G726)))
    ),
    1,
    0
  )
)</f>
        <v>0</v>
      </c>
    </row>
    <row r="727" spans="2:20" x14ac:dyDescent="0.2">
      <c r="B727" t="s">
        <v>520</v>
      </c>
      <c r="T727">
        <f>IF(
  'Search Sheet'!$B$6 = "", 0,
  IF(
    OR(
      ISNUMBER(SEARCH(LOWER('Search Sheet'!$B$6), LOWER(C727))),
      ISNUMBER(SEARCH(LOWER('Search Sheet'!$B$6), LOWER(E727))),
      ISNUMBER(SEARCH(LOWER('Search Sheet'!$B$6), LOWER(G727)))
    ),
    1,
    0
  )
)</f>
        <v>0</v>
      </c>
    </row>
    <row r="728" spans="2:20" x14ac:dyDescent="0.2">
      <c r="B728" t="s">
        <v>520</v>
      </c>
      <c r="T728">
        <f>IF(
  'Search Sheet'!$B$6 = "", 0,
  IF(
    OR(
      ISNUMBER(SEARCH(LOWER('Search Sheet'!$B$6), LOWER(C728))),
      ISNUMBER(SEARCH(LOWER('Search Sheet'!$B$6), LOWER(E728))),
      ISNUMBER(SEARCH(LOWER('Search Sheet'!$B$6), LOWER(G728)))
    ),
    1,
    0
  )
)</f>
        <v>0</v>
      </c>
    </row>
    <row r="729" spans="2:20" x14ac:dyDescent="0.2">
      <c r="B729" t="s">
        <v>520</v>
      </c>
      <c r="T729">
        <f>IF(
  'Search Sheet'!$B$6 = "", 0,
  IF(
    OR(
      ISNUMBER(SEARCH(LOWER('Search Sheet'!$B$6), LOWER(C729))),
      ISNUMBER(SEARCH(LOWER('Search Sheet'!$B$6), LOWER(E729))),
      ISNUMBER(SEARCH(LOWER('Search Sheet'!$B$6), LOWER(G729)))
    ),
    1,
    0
  )
)</f>
        <v>0</v>
      </c>
    </row>
    <row r="730" spans="2:20" x14ac:dyDescent="0.2">
      <c r="B730" t="s">
        <v>520</v>
      </c>
      <c r="T730">
        <f>IF(
  'Search Sheet'!$B$6 = "", 0,
  IF(
    OR(
      ISNUMBER(SEARCH(LOWER('Search Sheet'!$B$6), LOWER(C730))),
      ISNUMBER(SEARCH(LOWER('Search Sheet'!$B$6), LOWER(E730))),
      ISNUMBER(SEARCH(LOWER('Search Sheet'!$B$6), LOWER(G730)))
    ),
    1,
    0
  )
)</f>
        <v>0</v>
      </c>
    </row>
    <row r="731" spans="2:20" x14ac:dyDescent="0.2">
      <c r="B731" t="s">
        <v>520</v>
      </c>
      <c r="T731">
        <f>IF(
  'Search Sheet'!$B$6 = "", 0,
  IF(
    OR(
      ISNUMBER(SEARCH(LOWER('Search Sheet'!$B$6), LOWER(C731))),
      ISNUMBER(SEARCH(LOWER('Search Sheet'!$B$6), LOWER(E731))),
      ISNUMBER(SEARCH(LOWER('Search Sheet'!$B$6), LOWER(G731)))
    ),
    1,
    0
  )
)</f>
        <v>0</v>
      </c>
    </row>
    <row r="732" spans="2:20" x14ac:dyDescent="0.2">
      <c r="B732" t="s">
        <v>520</v>
      </c>
      <c r="T732">
        <f>IF(
  'Search Sheet'!$B$6 = "", 0,
  IF(
    OR(
      ISNUMBER(SEARCH(LOWER('Search Sheet'!$B$6), LOWER(C732))),
      ISNUMBER(SEARCH(LOWER('Search Sheet'!$B$6), LOWER(E732))),
      ISNUMBER(SEARCH(LOWER('Search Sheet'!$B$6), LOWER(G732)))
    ),
    1,
    0
  )
)</f>
        <v>0</v>
      </c>
    </row>
    <row r="733" spans="2:20" x14ac:dyDescent="0.2">
      <c r="B733" t="s">
        <v>520</v>
      </c>
      <c r="T733">
        <f>IF(
  'Search Sheet'!$B$6 = "", 0,
  IF(
    OR(
      ISNUMBER(SEARCH(LOWER('Search Sheet'!$B$6), LOWER(C733))),
      ISNUMBER(SEARCH(LOWER('Search Sheet'!$B$6), LOWER(E733))),
      ISNUMBER(SEARCH(LOWER('Search Sheet'!$B$6), LOWER(G733)))
    ),
    1,
    0
  )
)</f>
        <v>0</v>
      </c>
    </row>
    <row r="734" spans="2:20" x14ac:dyDescent="0.2">
      <c r="B734" t="s">
        <v>520</v>
      </c>
      <c r="T734">
        <f>IF(
  'Search Sheet'!$B$6 = "", 0,
  IF(
    OR(
      ISNUMBER(SEARCH(LOWER('Search Sheet'!$B$6), LOWER(C734))),
      ISNUMBER(SEARCH(LOWER('Search Sheet'!$B$6), LOWER(E734))),
      ISNUMBER(SEARCH(LOWER('Search Sheet'!$B$6), LOWER(G734)))
    ),
    1,
    0
  )
)</f>
        <v>0</v>
      </c>
    </row>
    <row r="735" spans="2:20" x14ac:dyDescent="0.2">
      <c r="B735" t="s">
        <v>520</v>
      </c>
      <c r="T735">
        <f>IF(
  'Search Sheet'!$B$6 = "", 0,
  IF(
    OR(
      ISNUMBER(SEARCH(LOWER('Search Sheet'!$B$6), LOWER(C735))),
      ISNUMBER(SEARCH(LOWER('Search Sheet'!$B$6), LOWER(E735))),
      ISNUMBER(SEARCH(LOWER('Search Sheet'!$B$6), LOWER(G735)))
    ),
    1,
    0
  )
)</f>
        <v>0</v>
      </c>
    </row>
    <row r="736" spans="2:20" x14ac:dyDescent="0.2">
      <c r="B736" t="s">
        <v>520</v>
      </c>
      <c r="T736">
        <f>IF(
  'Search Sheet'!$B$6 = "", 0,
  IF(
    OR(
      ISNUMBER(SEARCH(LOWER('Search Sheet'!$B$6), LOWER(C736))),
      ISNUMBER(SEARCH(LOWER('Search Sheet'!$B$6), LOWER(E736))),
      ISNUMBER(SEARCH(LOWER('Search Sheet'!$B$6), LOWER(G736)))
    ),
    1,
    0
  )
)</f>
        <v>0</v>
      </c>
    </row>
    <row r="737" spans="2:20" x14ac:dyDescent="0.2">
      <c r="B737" t="s">
        <v>520</v>
      </c>
      <c r="T737">
        <f>IF(
  'Search Sheet'!$B$6 = "", 0,
  IF(
    OR(
      ISNUMBER(SEARCH(LOWER('Search Sheet'!$B$6), LOWER(C737))),
      ISNUMBER(SEARCH(LOWER('Search Sheet'!$B$6), LOWER(E737))),
      ISNUMBER(SEARCH(LOWER('Search Sheet'!$B$6), LOWER(G737)))
    ),
    1,
    0
  )
)</f>
        <v>0</v>
      </c>
    </row>
    <row r="738" spans="2:20" x14ac:dyDescent="0.2">
      <c r="B738" t="s">
        <v>520</v>
      </c>
      <c r="T738">
        <f>IF(
  'Search Sheet'!$B$6 = "", 0,
  IF(
    OR(
      ISNUMBER(SEARCH(LOWER('Search Sheet'!$B$6), LOWER(C738))),
      ISNUMBER(SEARCH(LOWER('Search Sheet'!$B$6), LOWER(E738))),
      ISNUMBER(SEARCH(LOWER('Search Sheet'!$B$6), LOWER(G738)))
    ),
    1,
    0
  )
)</f>
        <v>0</v>
      </c>
    </row>
    <row r="739" spans="2:20" x14ac:dyDescent="0.2">
      <c r="B739" t="s">
        <v>520</v>
      </c>
      <c r="T739">
        <f>IF(
  'Search Sheet'!$B$6 = "", 0,
  IF(
    OR(
      ISNUMBER(SEARCH(LOWER('Search Sheet'!$B$6), LOWER(C739))),
      ISNUMBER(SEARCH(LOWER('Search Sheet'!$B$6), LOWER(E739))),
      ISNUMBER(SEARCH(LOWER('Search Sheet'!$B$6), LOWER(G739)))
    ),
    1,
    0
  )
)</f>
        <v>0</v>
      </c>
    </row>
    <row r="740" spans="2:20" x14ac:dyDescent="0.2">
      <c r="B740" t="s">
        <v>520</v>
      </c>
      <c r="T740">
        <f>IF(
  'Search Sheet'!$B$6 = "", 0,
  IF(
    OR(
      ISNUMBER(SEARCH(LOWER('Search Sheet'!$B$6), LOWER(C740))),
      ISNUMBER(SEARCH(LOWER('Search Sheet'!$B$6), LOWER(E740))),
      ISNUMBER(SEARCH(LOWER('Search Sheet'!$B$6), LOWER(G740)))
    ),
    1,
    0
  )
)</f>
        <v>0</v>
      </c>
    </row>
    <row r="741" spans="2:20" x14ac:dyDescent="0.2">
      <c r="B741" t="s">
        <v>520</v>
      </c>
      <c r="T741">
        <f>IF(
  'Search Sheet'!$B$6 = "", 0,
  IF(
    OR(
      ISNUMBER(SEARCH(LOWER('Search Sheet'!$B$6), LOWER(C741))),
      ISNUMBER(SEARCH(LOWER('Search Sheet'!$B$6), LOWER(E741))),
      ISNUMBER(SEARCH(LOWER('Search Sheet'!$B$6), LOWER(G741)))
    ),
    1,
    0
  )
)</f>
        <v>0</v>
      </c>
    </row>
    <row r="742" spans="2:20" x14ac:dyDescent="0.2">
      <c r="B742" t="s">
        <v>520</v>
      </c>
      <c r="T742">
        <f>IF(
  'Search Sheet'!$B$6 = "", 0,
  IF(
    OR(
      ISNUMBER(SEARCH(LOWER('Search Sheet'!$B$6), LOWER(C742))),
      ISNUMBER(SEARCH(LOWER('Search Sheet'!$B$6), LOWER(E742))),
      ISNUMBER(SEARCH(LOWER('Search Sheet'!$B$6), LOWER(G742)))
    ),
    1,
    0
  )
)</f>
        <v>0</v>
      </c>
    </row>
    <row r="743" spans="2:20" x14ac:dyDescent="0.2">
      <c r="B743" t="s">
        <v>520</v>
      </c>
      <c r="T743">
        <f>IF(
  'Search Sheet'!$B$6 = "", 0,
  IF(
    OR(
      ISNUMBER(SEARCH(LOWER('Search Sheet'!$B$6), LOWER(C743))),
      ISNUMBER(SEARCH(LOWER('Search Sheet'!$B$6), LOWER(E743))),
      ISNUMBER(SEARCH(LOWER('Search Sheet'!$B$6), LOWER(G743)))
    ),
    1,
    0
  )
)</f>
        <v>0</v>
      </c>
    </row>
    <row r="744" spans="2:20" x14ac:dyDescent="0.2">
      <c r="B744" t="s">
        <v>520</v>
      </c>
      <c r="T744">
        <f>IF(
  'Search Sheet'!$B$6 = "", 0,
  IF(
    OR(
      ISNUMBER(SEARCH(LOWER('Search Sheet'!$B$6), LOWER(C744))),
      ISNUMBER(SEARCH(LOWER('Search Sheet'!$B$6), LOWER(E744))),
      ISNUMBER(SEARCH(LOWER('Search Sheet'!$B$6), LOWER(G744)))
    ),
    1,
    0
  )
)</f>
        <v>0</v>
      </c>
    </row>
    <row r="745" spans="2:20" x14ac:dyDescent="0.2">
      <c r="B745" t="s">
        <v>520</v>
      </c>
      <c r="T745">
        <f>IF(
  'Search Sheet'!$B$6 = "", 0,
  IF(
    OR(
      ISNUMBER(SEARCH(LOWER('Search Sheet'!$B$6), LOWER(C745))),
      ISNUMBER(SEARCH(LOWER('Search Sheet'!$B$6), LOWER(E745))),
      ISNUMBER(SEARCH(LOWER('Search Sheet'!$B$6), LOWER(G745)))
    ),
    1,
    0
  )
)</f>
        <v>0</v>
      </c>
    </row>
    <row r="746" spans="2:20" x14ac:dyDescent="0.2">
      <c r="B746" t="s">
        <v>520</v>
      </c>
      <c r="T746">
        <f>IF(
  'Search Sheet'!$B$6 = "", 0,
  IF(
    OR(
      ISNUMBER(SEARCH(LOWER('Search Sheet'!$B$6), LOWER(C746))),
      ISNUMBER(SEARCH(LOWER('Search Sheet'!$B$6), LOWER(E746))),
      ISNUMBER(SEARCH(LOWER('Search Sheet'!$B$6), LOWER(G746)))
    ),
    1,
    0
  )
)</f>
        <v>0</v>
      </c>
    </row>
    <row r="747" spans="2:20" x14ac:dyDescent="0.2">
      <c r="B747" t="s">
        <v>520</v>
      </c>
      <c r="T747">
        <f>IF(
  'Search Sheet'!$B$6 = "", 0,
  IF(
    OR(
      ISNUMBER(SEARCH(LOWER('Search Sheet'!$B$6), LOWER(C747))),
      ISNUMBER(SEARCH(LOWER('Search Sheet'!$B$6), LOWER(E747))),
      ISNUMBER(SEARCH(LOWER('Search Sheet'!$B$6), LOWER(G747)))
    ),
    1,
    0
  )
)</f>
        <v>0</v>
      </c>
    </row>
    <row r="748" spans="2:20" x14ac:dyDescent="0.2">
      <c r="B748" t="s">
        <v>520</v>
      </c>
      <c r="T748">
        <f>IF(
  'Search Sheet'!$B$6 = "", 0,
  IF(
    OR(
      ISNUMBER(SEARCH(LOWER('Search Sheet'!$B$6), LOWER(C748))),
      ISNUMBER(SEARCH(LOWER('Search Sheet'!$B$6), LOWER(E748))),
      ISNUMBER(SEARCH(LOWER('Search Sheet'!$B$6), LOWER(G748)))
    ),
    1,
    0
  )
)</f>
        <v>0</v>
      </c>
    </row>
    <row r="749" spans="2:20" x14ac:dyDescent="0.2">
      <c r="B749" t="s">
        <v>520</v>
      </c>
      <c r="T749">
        <f>IF(
  'Search Sheet'!$B$6 = "", 0,
  IF(
    OR(
      ISNUMBER(SEARCH(LOWER('Search Sheet'!$B$6), LOWER(C749))),
      ISNUMBER(SEARCH(LOWER('Search Sheet'!$B$6), LOWER(E749))),
      ISNUMBER(SEARCH(LOWER('Search Sheet'!$B$6), LOWER(G749)))
    ),
    1,
    0
  )
)</f>
        <v>0</v>
      </c>
    </row>
    <row r="750" spans="2:20" x14ac:dyDescent="0.2">
      <c r="B750" t="s">
        <v>520</v>
      </c>
      <c r="T750">
        <f>IF(
  'Search Sheet'!$B$6 = "", 0,
  IF(
    OR(
      ISNUMBER(SEARCH(LOWER('Search Sheet'!$B$6), LOWER(C750))),
      ISNUMBER(SEARCH(LOWER('Search Sheet'!$B$6), LOWER(E750))),
      ISNUMBER(SEARCH(LOWER('Search Sheet'!$B$6), LOWER(G750)))
    ),
    1,
    0
  )
)</f>
        <v>0</v>
      </c>
    </row>
    <row r="751" spans="2:20" x14ac:dyDescent="0.2">
      <c r="B751" t="s">
        <v>520</v>
      </c>
      <c r="T751">
        <f>IF(
  'Search Sheet'!$B$6 = "", 0,
  IF(
    OR(
      ISNUMBER(SEARCH(LOWER('Search Sheet'!$B$6), LOWER(C751))),
      ISNUMBER(SEARCH(LOWER('Search Sheet'!$B$6), LOWER(E751))),
      ISNUMBER(SEARCH(LOWER('Search Sheet'!$B$6), LOWER(G751)))
    ),
    1,
    0
  )
)</f>
        <v>0</v>
      </c>
    </row>
    <row r="752" spans="2:20" x14ac:dyDescent="0.2">
      <c r="B752" t="s">
        <v>520</v>
      </c>
      <c r="T752">
        <f>IF(
  'Search Sheet'!$B$6 = "", 0,
  IF(
    OR(
      ISNUMBER(SEARCH(LOWER('Search Sheet'!$B$6), LOWER(C752))),
      ISNUMBER(SEARCH(LOWER('Search Sheet'!$B$6), LOWER(E752))),
      ISNUMBER(SEARCH(LOWER('Search Sheet'!$B$6), LOWER(G752)))
    ),
    1,
    0
  )
)</f>
        <v>0</v>
      </c>
    </row>
    <row r="753" spans="2:20" x14ac:dyDescent="0.2">
      <c r="B753" t="s">
        <v>520</v>
      </c>
      <c r="T753">
        <f>IF(
  'Search Sheet'!$B$6 = "", 0,
  IF(
    OR(
      ISNUMBER(SEARCH(LOWER('Search Sheet'!$B$6), LOWER(C753))),
      ISNUMBER(SEARCH(LOWER('Search Sheet'!$B$6), LOWER(E753))),
      ISNUMBER(SEARCH(LOWER('Search Sheet'!$B$6), LOWER(G753)))
    ),
    1,
    0
  )
)</f>
        <v>0</v>
      </c>
    </row>
    <row r="754" spans="2:20" x14ac:dyDescent="0.2">
      <c r="B754" t="s">
        <v>520</v>
      </c>
      <c r="T754">
        <f>IF(
  'Search Sheet'!$B$6 = "", 0,
  IF(
    OR(
      ISNUMBER(SEARCH(LOWER('Search Sheet'!$B$6), LOWER(C754))),
      ISNUMBER(SEARCH(LOWER('Search Sheet'!$B$6), LOWER(E754))),
      ISNUMBER(SEARCH(LOWER('Search Sheet'!$B$6), LOWER(G754)))
    ),
    1,
    0
  )
)</f>
        <v>0</v>
      </c>
    </row>
    <row r="755" spans="2:20" x14ac:dyDescent="0.2">
      <c r="B755" t="s">
        <v>520</v>
      </c>
      <c r="T755">
        <f>IF(
  'Search Sheet'!$B$6 = "", 0,
  IF(
    OR(
      ISNUMBER(SEARCH(LOWER('Search Sheet'!$B$6), LOWER(C755))),
      ISNUMBER(SEARCH(LOWER('Search Sheet'!$B$6), LOWER(E755))),
      ISNUMBER(SEARCH(LOWER('Search Sheet'!$B$6), LOWER(G755)))
    ),
    1,
    0
  )
)</f>
        <v>0</v>
      </c>
    </row>
    <row r="756" spans="2:20" x14ac:dyDescent="0.2">
      <c r="B756" t="s">
        <v>520</v>
      </c>
      <c r="T756">
        <f>IF(
  'Search Sheet'!$B$6 = "", 0,
  IF(
    OR(
      ISNUMBER(SEARCH(LOWER('Search Sheet'!$B$6), LOWER(C756))),
      ISNUMBER(SEARCH(LOWER('Search Sheet'!$B$6), LOWER(E756))),
      ISNUMBER(SEARCH(LOWER('Search Sheet'!$B$6), LOWER(G756)))
    ),
    1,
    0
  )
)</f>
        <v>0</v>
      </c>
    </row>
    <row r="757" spans="2:20" x14ac:dyDescent="0.2">
      <c r="B757" t="s">
        <v>520</v>
      </c>
      <c r="T757">
        <f>IF(
  'Search Sheet'!$B$6 = "", 0,
  IF(
    OR(
      ISNUMBER(SEARCH(LOWER('Search Sheet'!$B$6), LOWER(C757))),
      ISNUMBER(SEARCH(LOWER('Search Sheet'!$B$6), LOWER(E757))),
      ISNUMBER(SEARCH(LOWER('Search Sheet'!$B$6), LOWER(G757)))
    ),
    1,
    0
  )
)</f>
        <v>0</v>
      </c>
    </row>
    <row r="758" spans="2:20" x14ac:dyDescent="0.2">
      <c r="B758" t="s">
        <v>520</v>
      </c>
      <c r="T758">
        <f>IF(
  'Search Sheet'!$B$6 = "", 0,
  IF(
    OR(
      ISNUMBER(SEARCH(LOWER('Search Sheet'!$B$6), LOWER(C758))),
      ISNUMBER(SEARCH(LOWER('Search Sheet'!$B$6), LOWER(E758))),
      ISNUMBER(SEARCH(LOWER('Search Sheet'!$B$6), LOWER(G758)))
    ),
    1,
    0
  )
)</f>
        <v>0</v>
      </c>
    </row>
    <row r="759" spans="2:20" x14ac:dyDescent="0.2">
      <c r="B759" t="s">
        <v>520</v>
      </c>
      <c r="T759">
        <f>IF(
  'Search Sheet'!$B$6 = "", 0,
  IF(
    OR(
      ISNUMBER(SEARCH(LOWER('Search Sheet'!$B$6), LOWER(C759))),
      ISNUMBER(SEARCH(LOWER('Search Sheet'!$B$6), LOWER(E759))),
      ISNUMBER(SEARCH(LOWER('Search Sheet'!$B$6), LOWER(G759)))
    ),
    1,
    0
  )
)</f>
        <v>0</v>
      </c>
    </row>
    <row r="760" spans="2:20" x14ac:dyDescent="0.2">
      <c r="B760" t="s">
        <v>520</v>
      </c>
      <c r="T760">
        <f>IF(
  'Search Sheet'!$B$6 = "", 0,
  IF(
    OR(
      ISNUMBER(SEARCH(LOWER('Search Sheet'!$B$6), LOWER(C760))),
      ISNUMBER(SEARCH(LOWER('Search Sheet'!$B$6), LOWER(E760))),
      ISNUMBER(SEARCH(LOWER('Search Sheet'!$B$6), LOWER(G760)))
    ),
    1,
    0
  )
)</f>
        <v>0</v>
      </c>
    </row>
    <row r="761" spans="2:20" x14ac:dyDescent="0.2">
      <c r="B761" t="s">
        <v>520</v>
      </c>
      <c r="T761">
        <f>IF(
  'Search Sheet'!$B$6 = "", 0,
  IF(
    OR(
      ISNUMBER(SEARCH(LOWER('Search Sheet'!$B$6), LOWER(C761))),
      ISNUMBER(SEARCH(LOWER('Search Sheet'!$B$6), LOWER(E761))),
      ISNUMBER(SEARCH(LOWER('Search Sheet'!$B$6), LOWER(G761)))
    ),
    1,
    0
  )
)</f>
        <v>0</v>
      </c>
    </row>
    <row r="762" spans="2:20" x14ac:dyDescent="0.2">
      <c r="B762" t="s">
        <v>520</v>
      </c>
      <c r="T762">
        <f>IF(
  'Search Sheet'!$B$6 = "", 0,
  IF(
    OR(
      ISNUMBER(SEARCH(LOWER('Search Sheet'!$B$6), LOWER(C762))),
      ISNUMBER(SEARCH(LOWER('Search Sheet'!$B$6), LOWER(E762))),
      ISNUMBER(SEARCH(LOWER('Search Sheet'!$B$6), LOWER(G762)))
    ),
    1,
    0
  )
)</f>
        <v>0</v>
      </c>
    </row>
    <row r="763" spans="2:20" x14ac:dyDescent="0.2">
      <c r="B763" t="s">
        <v>520</v>
      </c>
      <c r="T763">
        <f>IF(
  'Search Sheet'!$B$6 = "", 0,
  IF(
    OR(
      ISNUMBER(SEARCH(LOWER('Search Sheet'!$B$6), LOWER(C763))),
      ISNUMBER(SEARCH(LOWER('Search Sheet'!$B$6), LOWER(E763))),
      ISNUMBER(SEARCH(LOWER('Search Sheet'!$B$6), LOWER(G763)))
    ),
    1,
    0
  )
)</f>
        <v>0</v>
      </c>
    </row>
    <row r="764" spans="2:20" x14ac:dyDescent="0.2">
      <c r="B764" t="s">
        <v>520</v>
      </c>
      <c r="T764">
        <f>IF(
  'Search Sheet'!$B$6 = "", 0,
  IF(
    OR(
      ISNUMBER(SEARCH(LOWER('Search Sheet'!$B$6), LOWER(C764))),
      ISNUMBER(SEARCH(LOWER('Search Sheet'!$B$6), LOWER(E764))),
      ISNUMBER(SEARCH(LOWER('Search Sheet'!$B$6), LOWER(G764)))
    ),
    1,
    0
  )
)</f>
        <v>0</v>
      </c>
    </row>
    <row r="765" spans="2:20" x14ac:dyDescent="0.2">
      <c r="B765" t="s">
        <v>520</v>
      </c>
      <c r="T765">
        <f>IF(
  'Search Sheet'!$B$6 = "", 0,
  IF(
    OR(
      ISNUMBER(SEARCH(LOWER('Search Sheet'!$B$6), LOWER(C765))),
      ISNUMBER(SEARCH(LOWER('Search Sheet'!$B$6), LOWER(E765))),
      ISNUMBER(SEARCH(LOWER('Search Sheet'!$B$6), LOWER(G765)))
    ),
    1,
    0
  )
)</f>
        <v>0</v>
      </c>
    </row>
    <row r="766" spans="2:20" x14ac:dyDescent="0.2">
      <c r="B766" t="s">
        <v>520</v>
      </c>
      <c r="T766">
        <f>IF(
  'Search Sheet'!$B$6 = "", 0,
  IF(
    OR(
      ISNUMBER(SEARCH(LOWER('Search Sheet'!$B$6), LOWER(C766))),
      ISNUMBER(SEARCH(LOWER('Search Sheet'!$B$6), LOWER(E766))),
      ISNUMBER(SEARCH(LOWER('Search Sheet'!$B$6), LOWER(G766)))
    ),
    1,
    0
  )
)</f>
        <v>0</v>
      </c>
    </row>
    <row r="767" spans="2:20" x14ac:dyDescent="0.2">
      <c r="B767" t="s">
        <v>520</v>
      </c>
      <c r="T767">
        <f>IF(
  'Search Sheet'!$B$6 = "", 0,
  IF(
    OR(
      ISNUMBER(SEARCH(LOWER('Search Sheet'!$B$6), LOWER(C767))),
      ISNUMBER(SEARCH(LOWER('Search Sheet'!$B$6), LOWER(E767))),
      ISNUMBER(SEARCH(LOWER('Search Sheet'!$B$6), LOWER(G767)))
    ),
    1,
    0
  )
)</f>
        <v>0</v>
      </c>
    </row>
    <row r="768" spans="2:20" x14ac:dyDescent="0.2">
      <c r="B768" t="s">
        <v>520</v>
      </c>
      <c r="T768">
        <f>IF(
  'Search Sheet'!$B$6 = "", 0,
  IF(
    OR(
      ISNUMBER(SEARCH(LOWER('Search Sheet'!$B$6), LOWER(C768))),
      ISNUMBER(SEARCH(LOWER('Search Sheet'!$B$6), LOWER(E768))),
      ISNUMBER(SEARCH(LOWER('Search Sheet'!$B$6), LOWER(G768)))
    ),
    1,
    0
  )
)</f>
        <v>0</v>
      </c>
    </row>
    <row r="769" spans="2:20" x14ac:dyDescent="0.2">
      <c r="B769" t="s">
        <v>520</v>
      </c>
      <c r="T769">
        <f>IF(
  'Search Sheet'!$B$6 = "", 0,
  IF(
    OR(
      ISNUMBER(SEARCH(LOWER('Search Sheet'!$B$6), LOWER(C769))),
      ISNUMBER(SEARCH(LOWER('Search Sheet'!$B$6), LOWER(E769))),
      ISNUMBER(SEARCH(LOWER('Search Sheet'!$B$6), LOWER(G769)))
    ),
    1,
    0
  )
)</f>
        <v>0</v>
      </c>
    </row>
    <row r="770" spans="2:20" x14ac:dyDescent="0.2">
      <c r="B770" t="s">
        <v>520</v>
      </c>
      <c r="T770">
        <f>IF(
  'Search Sheet'!$B$6 = "", 0,
  IF(
    OR(
      ISNUMBER(SEARCH(LOWER('Search Sheet'!$B$6), LOWER(C770))),
      ISNUMBER(SEARCH(LOWER('Search Sheet'!$B$6), LOWER(E770))),
      ISNUMBER(SEARCH(LOWER('Search Sheet'!$B$6), LOWER(G770)))
    ),
    1,
    0
  )
)</f>
        <v>0</v>
      </c>
    </row>
    <row r="771" spans="2:20" x14ac:dyDescent="0.2">
      <c r="B771" t="s">
        <v>520</v>
      </c>
      <c r="T771">
        <f>IF(
  'Search Sheet'!$B$6 = "", 0,
  IF(
    OR(
      ISNUMBER(SEARCH(LOWER('Search Sheet'!$B$6), LOWER(C771))),
      ISNUMBER(SEARCH(LOWER('Search Sheet'!$B$6), LOWER(E771))),
      ISNUMBER(SEARCH(LOWER('Search Sheet'!$B$6), LOWER(G771)))
    ),
    1,
    0
  )
)</f>
        <v>0</v>
      </c>
    </row>
    <row r="772" spans="2:20" x14ac:dyDescent="0.2">
      <c r="B772" t="s">
        <v>520</v>
      </c>
      <c r="T772">
        <f>IF(
  'Search Sheet'!$B$6 = "", 0,
  IF(
    OR(
      ISNUMBER(SEARCH(LOWER('Search Sheet'!$B$6), LOWER(C772))),
      ISNUMBER(SEARCH(LOWER('Search Sheet'!$B$6), LOWER(E772))),
      ISNUMBER(SEARCH(LOWER('Search Sheet'!$B$6), LOWER(G772)))
    ),
    1,
    0
  )
)</f>
        <v>0</v>
      </c>
    </row>
    <row r="773" spans="2:20" x14ac:dyDescent="0.2">
      <c r="B773" t="s">
        <v>520</v>
      </c>
      <c r="T773">
        <f>IF(
  'Search Sheet'!$B$6 = "", 0,
  IF(
    OR(
      ISNUMBER(SEARCH(LOWER('Search Sheet'!$B$6), LOWER(C773))),
      ISNUMBER(SEARCH(LOWER('Search Sheet'!$B$6), LOWER(E773))),
      ISNUMBER(SEARCH(LOWER('Search Sheet'!$B$6), LOWER(G773)))
    ),
    1,
    0
  )
)</f>
        <v>0</v>
      </c>
    </row>
    <row r="774" spans="2:20" x14ac:dyDescent="0.2">
      <c r="B774" t="s">
        <v>520</v>
      </c>
      <c r="T774">
        <f>IF(
  'Search Sheet'!$B$6 = "", 0,
  IF(
    OR(
      ISNUMBER(SEARCH(LOWER('Search Sheet'!$B$6), LOWER(C774))),
      ISNUMBER(SEARCH(LOWER('Search Sheet'!$B$6), LOWER(E774))),
      ISNUMBER(SEARCH(LOWER('Search Sheet'!$B$6), LOWER(G774)))
    ),
    1,
    0
  )
)</f>
        <v>0</v>
      </c>
    </row>
    <row r="775" spans="2:20" x14ac:dyDescent="0.2">
      <c r="B775" t="s">
        <v>520</v>
      </c>
      <c r="T775">
        <f>IF(
  'Search Sheet'!$B$6 = "", 0,
  IF(
    OR(
      ISNUMBER(SEARCH(LOWER('Search Sheet'!$B$6), LOWER(C775))),
      ISNUMBER(SEARCH(LOWER('Search Sheet'!$B$6), LOWER(E775))),
      ISNUMBER(SEARCH(LOWER('Search Sheet'!$B$6), LOWER(G775)))
    ),
    1,
    0
  )
)</f>
        <v>0</v>
      </c>
    </row>
    <row r="776" spans="2:20" x14ac:dyDescent="0.2">
      <c r="B776" t="s">
        <v>520</v>
      </c>
      <c r="T776">
        <f>IF(
  'Search Sheet'!$B$6 = "", 0,
  IF(
    OR(
      ISNUMBER(SEARCH(LOWER('Search Sheet'!$B$6), LOWER(C776))),
      ISNUMBER(SEARCH(LOWER('Search Sheet'!$B$6), LOWER(E776))),
      ISNUMBER(SEARCH(LOWER('Search Sheet'!$B$6), LOWER(G776)))
    ),
    1,
    0
  )
)</f>
        <v>0</v>
      </c>
    </row>
    <row r="777" spans="2:20" x14ac:dyDescent="0.2">
      <c r="B777" t="s">
        <v>520</v>
      </c>
      <c r="T777">
        <f>IF(
  'Search Sheet'!$B$6 = "", 0,
  IF(
    OR(
      ISNUMBER(SEARCH(LOWER('Search Sheet'!$B$6), LOWER(C777))),
      ISNUMBER(SEARCH(LOWER('Search Sheet'!$B$6), LOWER(E777))),
      ISNUMBER(SEARCH(LOWER('Search Sheet'!$B$6), LOWER(G777)))
    ),
    1,
    0
  )
)</f>
        <v>0</v>
      </c>
    </row>
    <row r="778" spans="2:20" x14ac:dyDescent="0.2">
      <c r="B778" t="s">
        <v>520</v>
      </c>
      <c r="T778">
        <f>IF(
  'Search Sheet'!$B$6 = "", 0,
  IF(
    OR(
      ISNUMBER(SEARCH(LOWER('Search Sheet'!$B$6), LOWER(C778))),
      ISNUMBER(SEARCH(LOWER('Search Sheet'!$B$6), LOWER(E778))),
      ISNUMBER(SEARCH(LOWER('Search Sheet'!$B$6), LOWER(G778)))
    ),
    1,
    0
  )
)</f>
        <v>0</v>
      </c>
    </row>
    <row r="779" spans="2:20" x14ac:dyDescent="0.2">
      <c r="B779" t="s">
        <v>520</v>
      </c>
      <c r="T779">
        <f>IF(
  'Search Sheet'!$B$6 = "", 0,
  IF(
    OR(
      ISNUMBER(SEARCH(LOWER('Search Sheet'!$B$6), LOWER(C779))),
      ISNUMBER(SEARCH(LOWER('Search Sheet'!$B$6), LOWER(E779))),
      ISNUMBER(SEARCH(LOWER('Search Sheet'!$B$6), LOWER(G779)))
    ),
    1,
    0
  )
)</f>
        <v>0</v>
      </c>
    </row>
    <row r="780" spans="2:20" x14ac:dyDescent="0.2">
      <c r="B780" t="s">
        <v>520</v>
      </c>
      <c r="T780">
        <f>IF(
  'Search Sheet'!$B$6 = "", 0,
  IF(
    OR(
      ISNUMBER(SEARCH(LOWER('Search Sheet'!$B$6), LOWER(C780))),
      ISNUMBER(SEARCH(LOWER('Search Sheet'!$B$6), LOWER(E780))),
      ISNUMBER(SEARCH(LOWER('Search Sheet'!$B$6), LOWER(G780)))
    ),
    1,
    0
  )
)</f>
        <v>0</v>
      </c>
    </row>
    <row r="781" spans="2:20" x14ac:dyDescent="0.2">
      <c r="B781" t="s">
        <v>520</v>
      </c>
      <c r="T781">
        <f>IF(
  'Search Sheet'!$B$6 = "", 0,
  IF(
    OR(
      ISNUMBER(SEARCH(LOWER('Search Sheet'!$B$6), LOWER(C781))),
      ISNUMBER(SEARCH(LOWER('Search Sheet'!$B$6), LOWER(E781))),
      ISNUMBER(SEARCH(LOWER('Search Sheet'!$B$6), LOWER(G781)))
    ),
    1,
    0
  )
)</f>
        <v>0</v>
      </c>
    </row>
    <row r="782" spans="2:20" x14ac:dyDescent="0.2">
      <c r="B782" t="s">
        <v>520</v>
      </c>
      <c r="T782">
        <f>IF(
  'Search Sheet'!$B$6 = "", 0,
  IF(
    OR(
      ISNUMBER(SEARCH(LOWER('Search Sheet'!$B$6), LOWER(C782))),
      ISNUMBER(SEARCH(LOWER('Search Sheet'!$B$6), LOWER(E782))),
      ISNUMBER(SEARCH(LOWER('Search Sheet'!$B$6), LOWER(G782)))
    ),
    1,
    0
  )
)</f>
        <v>0</v>
      </c>
    </row>
    <row r="783" spans="2:20" x14ac:dyDescent="0.2">
      <c r="B783" t="s">
        <v>520</v>
      </c>
      <c r="T783">
        <f>IF(
  'Search Sheet'!$B$6 = "", 0,
  IF(
    OR(
      ISNUMBER(SEARCH(LOWER('Search Sheet'!$B$6), LOWER(C783))),
      ISNUMBER(SEARCH(LOWER('Search Sheet'!$B$6), LOWER(E783))),
      ISNUMBER(SEARCH(LOWER('Search Sheet'!$B$6), LOWER(G783)))
    ),
    1,
    0
  )
)</f>
        <v>0</v>
      </c>
    </row>
    <row r="784" spans="2:20" x14ac:dyDescent="0.2">
      <c r="B784" t="s">
        <v>520</v>
      </c>
      <c r="T784">
        <f>IF(
  'Search Sheet'!$B$6 = "", 0,
  IF(
    OR(
      ISNUMBER(SEARCH(LOWER('Search Sheet'!$B$6), LOWER(C784))),
      ISNUMBER(SEARCH(LOWER('Search Sheet'!$B$6), LOWER(E784))),
      ISNUMBER(SEARCH(LOWER('Search Sheet'!$B$6), LOWER(G784)))
    ),
    1,
    0
  )
)</f>
        <v>0</v>
      </c>
    </row>
    <row r="785" spans="2:20" x14ac:dyDescent="0.2">
      <c r="B785" t="s">
        <v>520</v>
      </c>
      <c r="T785">
        <f>IF(
  'Search Sheet'!$B$6 = "", 0,
  IF(
    OR(
      ISNUMBER(SEARCH(LOWER('Search Sheet'!$B$6), LOWER(C785))),
      ISNUMBER(SEARCH(LOWER('Search Sheet'!$B$6), LOWER(E785))),
      ISNUMBER(SEARCH(LOWER('Search Sheet'!$B$6), LOWER(G785)))
    ),
    1,
    0
  )
)</f>
        <v>0</v>
      </c>
    </row>
    <row r="786" spans="2:20" x14ac:dyDescent="0.2">
      <c r="B786" t="s">
        <v>520</v>
      </c>
      <c r="T786">
        <f>IF(
  'Search Sheet'!$B$6 = "", 0,
  IF(
    OR(
      ISNUMBER(SEARCH(LOWER('Search Sheet'!$B$6), LOWER(C786))),
      ISNUMBER(SEARCH(LOWER('Search Sheet'!$B$6), LOWER(E786))),
      ISNUMBER(SEARCH(LOWER('Search Sheet'!$B$6), LOWER(G786)))
    ),
    1,
    0
  )
)</f>
        <v>0</v>
      </c>
    </row>
    <row r="787" spans="2:20" x14ac:dyDescent="0.2">
      <c r="B787" t="s">
        <v>520</v>
      </c>
      <c r="T787">
        <f>IF(
  'Search Sheet'!$B$6 = "", 0,
  IF(
    OR(
      ISNUMBER(SEARCH(LOWER('Search Sheet'!$B$6), LOWER(C787))),
      ISNUMBER(SEARCH(LOWER('Search Sheet'!$B$6), LOWER(E787))),
      ISNUMBER(SEARCH(LOWER('Search Sheet'!$B$6), LOWER(G787)))
    ),
    1,
    0
  )
)</f>
        <v>0</v>
      </c>
    </row>
    <row r="788" spans="2:20" x14ac:dyDescent="0.2">
      <c r="B788" t="s">
        <v>520</v>
      </c>
      <c r="T788">
        <f>IF(
  'Search Sheet'!$B$6 = "", 0,
  IF(
    OR(
      ISNUMBER(SEARCH(LOWER('Search Sheet'!$B$6), LOWER(C788))),
      ISNUMBER(SEARCH(LOWER('Search Sheet'!$B$6), LOWER(E788))),
      ISNUMBER(SEARCH(LOWER('Search Sheet'!$B$6), LOWER(G788)))
    ),
    1,
    0
  )
)</f>
        <v>0</v>
      </c>
    </row>
    <row r="789" spans="2:20" x14ac:dyDescent="0.2">
      <c r="B789" t="s">
        <v>520</v>
      </c>
      <c r="T789">
        <f>IF(
  'Search Sheet'!$B$6 = "", 0,
  IF(
    OR(
      ISNUMBER(SEARCH(LOWER('Search Sheet'!$B$6), LOWER(C789))),
      ISNUMBER(SEARCH(LOWER('Search Sheet'!$B$6), LOWER(E789))),
      ISNUMBER(SEARCH(LOWER('Search Sheet'!$B$6), LOWER(G789)))
    ),
    1,
    0
  )
)</f>
        <v>0</v>
      </c>
    </row>
    <row r="790" spans="2:20" x14ac:dyDescent="0.2">
      <c r="B790" t="s">
        <v>520</v>
      </c>
      <c r="T790">
        <f>IF(
  'Search Sheet'!$B$6 = "", 0,
  IF(
    OR(
      ISNUMBER(SEARCH(LOWER('Search Sheet'!$B$6), LOWER(C790))),
      ISNUMBER(SEARCH(LOWER('Search Sheet'!$B$6), LOWER(E790))),
      ISNUMBER(SEARCH(LOWER('Search Sheet'!$B$6), LOWER(G790)))
    ),
    1,
    0
  )
)</f>
        <v>0</v>
      </c>
    </row>
    <row r="791" spans="2:20" x14ac:dyDescent="0.2">
      <c r="B791" t="s">
        <v>520</v>
      </c>
      <c r="T791">
        <f>IF(
  'Search Sheet'!$B$6 = "", 0,
  IF(
    OR(
      ISNUMBER(SEARCH(LOWER('Search Sheet'!$B$6), LOWER(C791))),
      ISNUMBER(SEARCH(LOWER('Search Sheet'!$B$6), LOWER(E791))),
      ISNUMBER(SEARCH(LOWER('Search Sheet'!$B$6), LOWER(G791)))
    ),
    1,
    0
  )
)</f>
        <v>0</v>
      </c>
    </row>
    <row r="792" spans="2:20" x14ac:dyDescent="0.2">
      <c r="B792" t="s">
        <v>520</v>
      </c>
      <c r="T792">
        <f>IF(
  'Search Sheet'!$B$6 = "", 0,
  IF(
    OR(
      ISNUMBER(SEARCH(LOWER('Search Sheet'!$B$6), LOWER(C792))),
      ISNUMBER(SEARCH(LOWER('Search Sheet'!$B$6), LOWER(E792))),
      ISNUMBER(SEARCH(LOWER('Search Sheet'!$B$6), LOWER(G792)))
    ),
    1,
    0
  )
)</f>
        <v>0</v>
      </c>
    </row>
    <row r="793" spans="2:20" x14ac:dyDescent="0.2">
      <c r="B793" t="s">
        <v>520</v>
      </c>
      <c r="T793">
        <f>IF(
  'Search Sheet'!$B$6 = "", 0,
  IF(
    OR(
      ISNUMBER(SEARCH(LOWER('Search Sheet'!$B$6), LOWER(C793))),
      ISNUMBER(SEARCH(LOWER('Search Sheet'!$B$6), LOWER(E793))),
      ISNUMBER(SEARCH(LOWER('Search Sheet'!$B$6), LOWER(G793)))
    ),
    1,
    0
  )
)</f>
        <v>0</v>
      </c>
    </row>
    <row r="794" spans="2:20" x14ac:dyDescent="0.2">
      <c r="B794" t="s">
        <v>520</v>
      </c>
      <c r="T794">
        <f>IF(
  'Search Sheet'!$B$6 = "", 0,
  IF(
    OR(
      ISNUMBER(SEARCH(LOWER('Search Sheet'!$B$6), LOWER(C794))),
      ISNUMBER(SEARCH(LOWER('Search Sheet'!$B$6), LOWER(E794))),
      ISNUMBER(SEARCH(LOWER('Search Sheet'!$B$6), LOWER(G794)))
    ),
    1,
    0
  )
)</f>
        <v>0</v>
      </c>
    </row>
    <row r="795" spans="2:20" x14ac:dyDescent="0.2">
      <c r="B795" t="s">
        <v>520</v>
      </c>
      <c r="T795">
        <f>IF(
  'Search Sheet'!$B$6 = "", 0,
  IF(
    OR(
      ISNUMBER(SEARCH(LOWER('Search Sheet'!$B$6), LOWER(C795))),
      ISNUMBER(SEARCH(LOWER('Search Sheet'!$B$6), LOWER(E795))),
      ISNUMBER(SEARCH(LOWER('Search Sheet'!$B$6), LOWER(G795)))
    ),
    1,
    0
  )
)</f>
        <v>0</v>
      </c>
    </row>
    <row r="796" spans="2:20" x14ac:dyDescent="0.2">
      <c r="B796" t="s">
        <v>520</v>
      </c>
      <c r="T796">
        <f>IF(
  'Search Sheet'!$B$6 = "", 0,
  IF(
    OR(
      ISNUMBER(SEARCH(LOWER('Search Sheet'!$B$6), LOWER(C796))),
      ISNUMBER(SEARCH(LOWER('Search Sheet'!$B$6), LOWER(E796))),
      ISNUMBER(SEARCH(LOWER('Search Sheet'!$B$6), LOWER(G796)))
    ),
    1,
    0
  )
)</f>
        <v>0</v>
      </c>
    </row>
    <row r="797" spans="2:20" x14ac:dyDescent="0.2">
      <c r="B797" t="s">
        <v>520</v>
      </c>
      <c r="T797">
        <f>IF(
  'Search Sheet'!$B$6 = "", 0,
  IF(
    OR(
      ISNUMBER(SEARCH(LOWER('Search Sheet'!$B$6), LOWER(C797))),
      ISNUMBER(SEARCH(LOWER('Search Sheet'!$B$6), LOWER(E797))),
      ISNUMBER(SEARCH(LOWER('Search Sheet'!$B$6), LOWER(G797)))
    ),
    1,
    0
  )
)</f>
        <v>0</v>
      </c>
    </row>
    <row r="798" spans="2:20" x14ac:dyDescent="0.2">
      <c r="B798" t="s">
        <v>520</v>
      </c>
      <c r="T798">
        <f>IF(
  'Search Sheet'!$B$6 = "", 0,
  IF(
    OR(
      ISNUMBER(SEARCH(LOWER('Search Sheet'!$B$6), LOWER(C798))),
      ISNUMBER(SEARCH(LOWER('Search Sheet'!$B$6), LOWER(E798))),
      ISNUMBER(SEARCH(LOWER('Search Sheet'!$B$6), LOWER(G798)))
    ),
    1,
    0
  )
)</f>
        <v>0</v>
      </c>
    </row>
    <row r="799" spans="2:20" x14ac:dyDescent="0.2">
      <c r="B799" t="s">
        <v>520</v>
      </c>
      <c r="T799">
        <f>IF(
  'Search Sheet'!$B$6 = "", 0,
  IF(
    OR(
      ISNUMBER(SEARCH(LOWER('Search Sheet'!$B$6), LOWER(C799))),
      ISNUMBER(SEARCH(LOWER('Search Sheet'!$B$6), LOWER(E799))),
      ISNUMBER(SEARCH(LOWER('Search Sheet'!$B$6), LOWER(G799)))
    ),
    1,
    0
  )
)</f>
        <v>0</v>
      </c>
    </row>
    <row r="800" spans="2:20" x14ac:dyDescent="0.2">
      <c r="B800" t="s">
        <v>520</v>
      </c>
      <c r="T800">
        <f>IF(
  'Search Sheet'!$B$6 = "", 0,
  IF(
    OR(
      ISNUMBER(SEARCH(LOWER('Search Sheet'!$B$6), LOWER(C800))),
      ISNUMBER(SEARCH(LOWER('Search Sheet'!$B$6), LOWER(E800))),
      ISNUMBER(SEARCH(LOWER('Search Sheet'!$B$6), LOWER(G800)))
    ),
    1,
    0
  )
)</f>
        <v>0</v>
      </c>
    </row>
    <row r="801" spans="2:20" x14ac:dyDescent="0.2">
      <c r="B801" t="s">
        <v>520</v>
      </c>
      <c r="T801">
        <f>IF(
  'Search Sheet'!$B$6 = "", 0,
  IF(
    OR(
      ISNUMBER(SEARCH(LOWER('Search Sheet'!$B$6), LOWER(C801))),
      ISNUMBER(SEARCH(LOWER('Search Sheet'!$B$6), LOWER(E801))),
      ISNUMBER(SEARCH(LOWER('Search Sheet'!$B$6), LOWER(G801)))
    ),
    1,
    0
  )
)</f>
        <v>0</v>
      </c>
    </row>
    <row r="802" spans="2:20" x14ac:dyDescent="0.2">
      <c r="B802" t="s">
        <v>520</v>
      </c>
      <c r="T802">
        <f>IF(
  'Search Sheet'!$B$6 = "", 0,
  IF(
    OR(
      ISNUMBER(SEARCH(LOWER('Search Sheet'!$B$6), LOWER(C802))),
      ISNUMBER(SEARCH(LOWER('Search Sheet'!$B$6), LOWER(E802))),
      ISNUMBER(SEARCH(LOWER('Search Sheet'!$B$6), LOWER(G802)))
    ),
    1,
    0
  )
)</f>
        <v>0</v>
      </c>
    </row>
    <row r="803" spans="2:20" x14ac:dyDescent="0.2">
      <c r="B803" t="s">
        <v>520</v>
      </c>
      <c r="T803">
        <f>IF(
  'Search Sheet'!$B$6 = "", 0,
  IF(
    OR(
      ISNUMBER(SEARCH(LOWER('Search Sheet'!$B$6), LOWER(C803))),
      ISNUMBER(SEARCH(LOWER('Search Sheet'!$B$6), LOWER(E803))),
      ISNUMBER(SEARCH(LOWER('Search Sheet'!$B$6), LOWER(G803)))
    ),
    1,
    0
  )
)</f>
        <v>0</v>
      </c>
    </row>
    <row r="804" spans="2:20" x14ac:dyDescent="0.2">
      <c r="B804" t="s">
        <v>520</v>
      </c>
      <c r="T804">
        <f>IF(
  'Search Sheet'!$B$6 = "", 0,
  IF(
    OR(
      ISNUMBER(SEARCH(LOWER('Search Sheet'!$B$6), LOWER(C804))),
      ISNUMBER(SEARCH(LOWER('Search Sheet'!$B$6), LOWER(E804))),
      ISNUMBER(SEARCH(LOWER('Search Sheet'!$B$6), LOWER(G804)))
    ),
    1,
    0
  )
)</f>
        <v>0</v>
      </c>
    </row>
    <row r="805" spans="2:20" x14ac:dyDescent="0.2">
      <c r="B805" t="s">
        <v>520</v>
      </c>
      <c r="T805">
        <f>IF(
  'Search Sheet'!$B$6 = "", 0,
  IF(
    OR(
      ISNUMBER(SEARCH(LOWER('Search Sheet'!$B$6), LOWER(C805))),
      ISNUMBER(SEARCH(LOWER('Search Sheet'!$B$6), LOWER(E805))),
      ISNUMBER(SEARCH(LOWER('Search Sheet'!$B$6), LOWER(G805)))
    ),
    1,
    0
  )
)</f>
        <v>0</v>
      </c>
    </row>
    <row r="806" spans="2:20" x14ac:dyDescent="0.2">
      <c r="B806" t="s">
        <v>520</v>
      </c>
      <c r="T806">
        <f>IF(
  'Search Sheet'!$B$6 = "", 0,
  IF(
    OR(
      ISNUMBER(SEARCH(LOWER('Search Sheet'!$B$6), LOWER(C806))),
      ISNUMBER(SEARCH(LOWER('Search Sheet'!$B$6), LOWER(E806))),
      ISNUMBER(SEARCH(LOWER('Search Sheet'!$B$6), LOWER(G806)))
    ),
    1,
    0
  )
)</f>
        <v>0</v>
      </c>
    </row>
    <row r="807" spans="2:20" x14ac:dyDescent="0.2">
      <c r="B807" t="s">
        <v>520</v>
      </c>
      <c r="T807">
        <f>IF(
  'Search Sheet'!$B$6 = "", 0,
  IF(
    OR(
      ISNUMBER(SEARCH(LOWER('Search Sheet'!$B$6), LOWER(C807))),
      ISNUMBER(SEARCH(LOWER('Search Sheet'!$B$6), LOWER(E807))),
      ISNUMBER(SEARCH(LOWER('Search Sheet'!$B$6), LOWER(G807)))
    ),
    1,
    0
  )
)</f>
        <v>0</v>
      </c>
    </row>
    <row r="808" spans="2:20" x14ac:dyDescent="0.2">
      <c r="B808" t="s">
        <v>520</v>
      </c>
      <c r="T808">
        <f>IF(
  'Search Sheet'!$B$6 = "", 0,
  IF(
    OR(
      ISNUMBER(SEARCH(LOWER('Search Sheet'!$B$6), LOWER(C808))),
      ISNUMBER(SEARCH(LOWER('Search Sheet'!$B$6), LOWER(E808))),
      ISNUMBER(SEARCH(LOWER('Search Sheet'!$B$6), LOWER(G808)))
    ),
    1,
    0
  )
)</f>
        <v>0</v>
      </c>
    </row>
    <row r="809" spans="2:20" x14ac:dyDescent="0.2">
      <c r="B809" t="s">
        <v>520</v>
      </c>
      <c r="T809">
        <f>IF(
  'Search Sheet'!$B$6 = "", 0,
  IF(
    OR(
      ISNUMBER(SEARCH(LOWER('Search Sheet'!$B$6), LOWER(C809))),
      ISNUMBER(SEARCH(LOWER('Search Sheet'!$B$6), LOWER(E809))),
      ISNUMBER(SEARCH(LOWER('Search Sheet'!$B$6), LOWER(G809)))
    ),
    1,
    0
  )
)</f>
        <v>0</v>
      </c>
    </row>
    <row r="810" spans="2:20" x14ac:dyDescent="0.2">
      <c r="B810" t="s">
        <v>520</v>
      </c>
      <c r="T810">
        <f>IF(
  'Search Sheet'!$B$6 = "", 0,
  IF(
    OR(
      ISNUMBER(SEARCH(LOWER('Search Sheet'!$B$6), LOWER(C810))),
      ISNUMBER(SEARCH(LOWER('Search Sheet'!$B$6), LOWER(E810))),
      ISNUMBER(SEARCH(LOWER('Search Sheet'!$B$6), LOWER(G810)))
    ),
    1,
    0
  )
)</f>
        <v>0</v>
      </c>
    </row>
    <row r="811" spans="2:20" x14ac:dyDescent="0.2">
      <c r="B811" t="s">
        <v>520</v>
      </c>
      <c r="T811">
        <f>IF(
  'Search Sheet'!$B$6 = "", 0,
  IF(
    OR(
      ISNUMBER(SEARCH(LOWER('Search Sheet'!$B$6), LOWER(C811))),
      ISNUMBER(SEARCH(LOWER('Search Sheet'!$B$6), LOWER(E811))),
      ISNUMBER(SEARCH(LOWER('Search Sheet'!$B$6), LOWER(G811)))
    ),
    1,
    0
  )
)</f>
        <v>0</v>
      </c>
    </row>
    <row r="812" spans="2:20" x14ac:dyDescent="0.2">
      <c r="B812" t="s">
        <v>520</v>
      </c>
      <c r="T812">
        <f>IF(
  'Search Sheet'!$B$6 = "", 0,
  IF(
    OR(
      ISNUMBER(SEARCH(LOWER('Search Sheet'!$B$6), LOWER(C812))),
      ISNUMBER(SEARCH(LOWER('Search Sheet'!$B$6), LOWER(E812))),
      ISNUMBER(SEARCH(LOWER('Search Sheet'!$B$6), LOWER(G812)))
    ),
    1,
    0
  )
)</f>
        <v>0</v>
      </c>
    </row>
    <row r="813" spans="2:20" x14ac:dyDescent="0.2">
      <c r="B813" t="s">
        <v>520</v>
      </c>
      <c r="T813">
        <f>IF(
  'Search Sheet'!$B$6 = "", 0,
  IF(
    OR(
      ISNUMBER(SEARCH(LOWER('Search Sheet'!$B$6), LOWER(C813))),
      ISNUMBER(SEARCH(LOWER('Search Sheet'!$B$6), LOWER(E813))),
      ISNUMBER(SEARCH(LOWER('Search Sheet'!$B$6), LOWER(G813)))
    ),
    1,
    0
  )
)</f>
        <v>0</v>
      </c>
    </row>
    <row r="814" spans="2:20" x14ac:dyDescent="0.2">
      <c r="B814" t="s">
        <v>520</v>
      </c>
      <c r="T814">
        <f>IF(
  'Search Sheet'!$B$6 = "", 0,
  IF(
    OR(
      ISNUMBER(SEARCH(LOWER('Search Sheet'!$B$6), LOWER(C814))),
      ISNUMBER(SEARCH(LOWER('Search Sheet'!$B$6), LOWER(E814))),
      ISNUMBER(SEARCH(LOWER('Search Sheet'!$B$6), LOWER(G814)))
    ),
    1,
    0
  )
)</f>
        <v>0</v>
      </c>
    </row>
    <row r="815" spans="2:20" x14ac:dyDescent="0.2">
      <c r="B815" t="s">
        <v>520</v>
      </c>
      <c r="T815">
        <f>IF(
  'Search Sheet'!$B$6 = "", 0,
  IF(
    OR(
      ISNUMBER(SEARCH(LOWER('Search Sheet'!$B$6), LOWER(C815))),
      ISNUMBER(SEARCH(LOWER('Search Sheet'!$B$6), LOWER(E815))),
      ISNUMBER(SEARCH(LOWER('Search Sheet'!$B$6), LOWER(G815)))
    ),
    1,
    0
  )
)</f>
        <v>0</v>
      </c>
    </row>
    <row r="816" spans="2:20" x14ac:dyDescent="0.2">
      <c r="B816" t="s">
        <v>520</v>
      </c>
      <c r="T816">
        <f>IF(
  'Search Sheet'!$B$6 = "", 0,
  IF(
    OR(
      ISNUMBER(SEARCH(LOWER('Search Sheet'!$B$6), LOWER(C816))),
      ISNUMBER(SEARCH(LOWER('Search Sheet'!$B$6), LOWER(E816))),
      ISNUMBER(SEARCH(LOWER('Search Sheet'!$B$6), LOWER(G816)))
    ),
    1,
    0
  )
)</f>
        <v>0</v>
      </c>
    </row>
    <row r="817" spans="2:20" x14ac:dyDescent="0.2">
      <c r="B817" t="s">
        <v>520</v>
      </c>
      <c r="T817">
        <f>IF(
  'Search Sheet'!$B$6 = "", 0,
  IF(
    OR(
      ISNUMBER(SEARCH(LOWER('Search Sheet'!$B$6), LOWER(C817))),
      ISNUMBER(SEARCH(LOWER('Search Sheet'!$B$6), LOWER(E817))),
      ISNUMBER(SEARCH(LOWER('Search Sheet'!$B$6), LOWER(G817)))
    ),
    1,
    0
  )
)</f>
        <v>0</v>
      </c>
    </row>
    <row r="818" spans="2:20" x14ac:dyDescent="0.2">
      <c r="B818" t="s">
        <v>520</v>
      </c>
      <c r="T818">
        <f>IF(
  'Search Sheet'!$B$6 = "", 0,
  IF(
    OR(
      ISNUMBER(SEARCH(LOWER('Search Sheet'!$B$6), LOWER(C818))),
      ISNUMBER(SEARCH(LOWER('Search Sheet'!$B$6), LOWER(E818))),
      ISNUMBER(SEARCH(LOWER('Search Sheet'!$B$6), LOWER(G818)))
    ),
    1,
    0
  )
)</f>
        <v>0</v>
      </c>
    </row>
    <row r="819" spans="2:20" x14ac:dyDescent="0.2">
      <c r="B819" t="s">
        <v>520</v>
      </c>
      <c r="T819">
        <f>IF(
  'Search Sheet'!$B$6 = "", 0,
  IF(
    OR(
      ISNUMBER(SEARCH(LOWER('Search Sheet'!$B$6), LOWER(C819))),
      ISNUMBER(SEARCH(LOWER('Search Sheet'!$B$6), LOWER(E819))),
      ISNUMBER(SEARCH(LOWER('Search Sheet'!$B$6), LOWER(G819)))
    ),
    1,
    0
  )
)</f>
        <v>0</v>
      </c>
    </row>
    <row r="820" spans="2:20" x14ac:dyDescent="0.2">
      <c r="B820" t="s">
        <v>520</v>
      </c>
      <c r="T820">
        <f>IF(
  'Search Sheet'!$B$6 = "", 0,
  IF(
    OR(
      ISNUMBER(SEARCH(LOWER('Search Sheet'!$B$6), LOWER(C820))),
      ISNUMBER(SEARCH(LOWER('Search Sheet'!$B$6), LOWER(E820))),
      ISNUMBER(SEARCH(LOWER('Search Sheet'!$B$6), LOWER(G820)))
    ),
    1,
    0
  )
)</f>
        <v>0</v>
      </c>
    </row>
    <row r="821" spans="2:20" x14ac:dyDescent="0.2">
      <c r="B821" t="s">
        <v>520</v>
      </c>
      <c r="T821">
        <f>IF(
  'Search Sheet'!$B$6 = "", 0,
  IF(
    OR(
      ISNUMBER(SEARCH(LOWER('Search Sheet'!$B$6), LOWER(C821))),
      ISNUMBER(SEARCH(LOWER('Search Sheet'!$B$6), LOWER(E821))),
      ISNUMBER(SEARCH(LOWER('Search Sheet'!$B$6), LOWER(G821)))
    ),
    1,
    0
  )
)</f>
        <v>0</v>
      </c>
    </row>
    <row r="822" spans="2:20" x14ac:dyDescent="0.2">
      <c r="B822" t="s">
        <v>520</v>
      </c>
      <c r="T822">
        <f>IF(
  'Search Sheet'!$B$6 = "", 0,
  IF(
    OR(
      ISNUMBER(SEARCH(LOWER('Search Sheet'!$B$6), LOWER(C822))),
      ISNUMBER(SEARCH(LOWER('Search Sheet'!$B$6), LOWER(E822))),
      ISNUMBER(SEARCH(LOWER('Search Sheet'!$B$6), LOWER(G822)))
    ),
    1,
    0
  )
)</f>
        <v>0</v>
      </c>
    </row>
    <row r="823" spans="2:20" x14ac:dyDescent="0.2">
      <c r="B823" t="s">
        <v>520</v>
      </c>
      <c r="T823">
        <f>IF(
  'Search Sheet'!$B$6 = "", 0,
  IF(
    OR(
      ISNUMBER(SEARCH(LOWER('Search Sheet'!$B$6), LOWER(C823))),
      ISNUMBER(SEARCH(LOWER('Search Sheet'!$B$6), LOWER(E823))),
      ISNUMBER(SEARCH(LOWER('Search Sheet'!$B$6), LOWER(G823)))
    ),
    1,
    0
  )
)</f>
        <v>0</v>
      </c>
    </row>
    <row r="824" spans="2:20" x14ac:dyDescent="0.2">
      <c r="B824" t="s">
        <v>520</v>
      </c>
      <c r="T824">
        <f>IF(
  'Search Sheet'!$B$6 = "", 0,
  IF(
    OR(
      ISNUMBER(SEARCH(LOWER('Search Sheet'!$B$6), LOWER(C824))),
      ISNUMBER(SEARCH(LOWER('Search Sheet'!$B$6), LOWER(E824))),
      ISNUMBER(SEARCH(LOWER('Search Sheet'!$B$6), LOWER(G824)))
    ),
    1,
    0
  )
)</f>
        <v>0</v>
      </c>
    </row>
    <row r="825" spans="2:20" x14ac:dyDescent="0.2">
      <c r="B825" t="s">
        <v>520</v>
      </c>
      <c r="T825">
        <f>IF(
  'Search Sheet'!$B$6 = "", 0,
  IF(
    OR(
      ISNUMBER(SEARCH(LOWER('Search Sheet'!$B$6), LOWER(C825))),
      ISNUMBER(SEARCH(LOWER('Search Sheet'!$B$6), LOWER(E825))),
      ISNUMBER(SEARCH(LOWER('Search Sheet'!$B$6), LOWER(G825)))
    ),
    1,
    0
  )
)</f>
        <v>0</v>
      </c>
    </row>
    <row r="826" spans="2:20" x14ac:dyDescent="0.2">
      <c r="B826" t="s">
        <v>520</v>
      </c>
      <c r="T826">
        <f>IF(
  'Search Sheet'!$B$6 = "", 0,
  IF(
    OR(
      ISNUMBER(SEARCH(LOWER('Search Sheet'!$B$6), LOWER(C826))),
      ISNUMBER(SEARCH(LOWER('Search Sheet'!$B$6), LOWER(E826))),
      ISNUMBER(SEARCH(LOWER('Search Sheet'!$B$6), LOWER(G826)))
    ),
    1,
    0
  )
)</f>
        <v>0</v>
      </c>
    </row>
    <row r="827" spans="2:20" x14ac:dyDescent="0.2">
      <c r="B827" t="s">
        <v>520</v>
      </c>
      <c r="T827">
        <f>IF(
  'Search Sheet'!$B$6 = "", 0,
  IF(
    OR(
      ISNUMBER(SEARCH(LOWER('Search Sheet'!$B$6), LOWER(C827))),
      ISNUMBER(SEARCH(LOWER('Search Sheet'!$B$6), LOWER(E827))),
      ISNUMBER(SEARCH(LOWER('Search Sheet'!$B$6), LOWER(G827)))
    ),
    1,
    0
  )
)</f>
        <v>0</v>
      </c>
    </row>
    <row r="828" spans="2:20" x14ac:dyDescent="0.2">
      <c r="B828" t="s">
        <v>520</v>
      </c>
      <c r="T828">
        <f>IF(
  'Search Sheet'!$B$6 = "", 0,
  IF(
    OR(
      ISNUMBER(SEARCH(LOWER('Search Sheet'!$B$6), LOWER(C828))),
      ISNUMBER(SEARCH(LOWER('Search Sheet'!$B$6), LOWER(E828))),
      ISNUMBER(SEARCH(LOWER('Search Sheet'!$B$6), LOWER(G828)))
    ),
    1,
    0
  )
)</f>
        <v>0</v>
      </c>
    </row>
    <row r="829" spans="2:20" x14ac:dyDescent="0.2">
      <c r="B829" t="s">
        <v>520</v>
      </c>
      <c r="T829">
        <f>IF(
  'Search Sheet'!$B$6 = "", 0,
  IF(
    OR(
      ISNUMBER(SEARCH(LOWER('Search Sheet'!$B$6), LOWER(C829))),
      ISNUMBER(SEARCH(LOWER('Search Sheet'!$B$6), LOWER(E829))),
      ISNUMBER(SEARCH(LOWER('Search Sheet'!$B$6), LOWER(G829)))
    ),
    1,
    0
  )
)</f>
        <v>0</v>
      </c>
    </row>
    <row r="830" spans="2:20" x14ac:dyDescent="0.2">
      <c r="B830" t="s">
        <v>520</v>
      </c>
      <c r="T830">
        <f>IF(
  'Search Sheet'!$B$6 = "", 0,
  IF(
    OR(
      ISNUMBER(SEARCH(LOWER('Search Sheet'!$B$6), LOWER(C830))),
      ISNUMBER(SEARCH(LOWER('Search Sheet'!$B$6), LOWER(E830))),
      ISNUMBER(SEARCH(LOWER('Search Sheet'!$B$6), LOWER(G830)))
    ),
    1,
    0
  )
)</f>
        <v>0</v>
      </c>
    </row>
    <row r="831" spans="2:20" x14ac:dyDescent="0.2">
      <c r="B831" t="s">
        <v>520</v>
      </c>
      <c r="T831">
        <f>IF(
  'Search Sheet'!$B$6 = "", 0,
  IF(
    OR(
      ISNUMBER(SEARCH(LOWER('Search Sheet'!$B$6), LOWER(C831))),
      ISNUMBER(SEARCH(LOWER('Search Sheet'!$B$6), LOWER(E831))),
      ISNUMBER(SEARCH(LOWER('Search Sheet'!$B$6), LOWER(G831)))
    ),
    1,
    0
  )
)</f>
        <v>0</v>
      </c>
    </row>
    <row r="832" spans="2:20" x14ac:dyDescent="0.2">
      <c r="B832" t="s">
        <v>520</v>
      </c>
      <c r="T832">
        <f>IF(
  'Search Sheet'!$B$6 = "", 0,
  IF(
    OR(
      ISNUMBER(SEARCH(LOWER('Search Sheet'!$B$6), LOWER(C832))),
      ISNUMBER(SEARCH(LOWER('Search Sheet'!$B$6), LOWER(E832))),
      ISNUMBER(SEARCH(LOWER('Search Sheet'!$B$6), LOWER(G832)))
    ),
    1,
    0
  )
)</f>
        <v>0</v>
      </c>
    </row>
    <row r="833" spans="2:20" x14ac:dyDescent="0.2">
      <c r="B833" t="s">
        <v>520</v>
      </c>
      <c r="T833">
        <f>IF(
  'Search Sheet'!$B$6 = "", 0,
  IF(
    OR(
      ISNUMBER(SEARCH(LOWER('Search Sheet'!$B$6), LOWER(C833))),
      ISNUMBER(SEARCH(LOWER('Search Sheet'!$B$6), LOWER(E833))),
      ISNUMBER(SEARCH(LOWER('Search Sheet'!$B$6), LOWER(G833)))
    ),
    1,
    0
  )
)</f>
        <v>0</v>
      </c>
    </row>
    <row r="834" spans="2:20" x14ac:dyDescent="0.2">
      <c r="B834" t="s">
        <v>520</v>
      </c>
      <c r="T834">
        <f>IF(
  'Search Sheet'!$B$6 = "", 0,
  IF(
    OR(
      ISNUMBER(SEARCH(LOWER('Search Sheet'!$B$6), LOWER(C834))),
      ISNUMBER(SEARCH(LOWER('Search Sheet'!$B$6), LOWER(E834))),
      ISNUMBER(SEARCH(LOWER('Search Sheet'!$B$6), LOWER(G834)))
    ),
    1,
    0
  )
)</f>
        <v>0</v>
      </c>
    </row>
    <row r="835" spans="2:20" x14ac:dyDescent="0.2">
      <c r="B835" t="s">
        <v>520</v>
      </c>
      <c r="T835">
        <f>IF(
  'Search Sheet'!$B$6 = "", 0,
  IF(
    OR(
      ISNUMBER(SEARCH(LOWER('Search Sheet'!$B$6), LOWER(C835))),
      ISNUMBER(SEARCH(LOWER('Search Sheet'!$B$6), LOWER(E835))),
      ISNUMBER(SEARCH(LOWER('Search Sheet'!$B$6), LOWER(G835)))
    ),
    1,
    0
  )
)</f>
        <v>0</v>
      </c>
    </row>
    <row r="836" spans="2:20" x14ac:dyDescent="0.2">
      <c r="B836" t="s">
        <v>520</v>
      </c>
      <c r="T836">
        <f>IF(
  'Search Sheet'!$B$6 = "", 0,
  IF(
    OR(
      ISNUMBER(SEARCH(LOWER('Search Sheet'!$B$6), LOWER(C836))),
      ISNUMBER(SEARCH(LOWER('Search Sheet'!$B$6), LOWER(E836))),
      ISNUMBER(SEARCH(LOWER('Search Sheet'!$B$6), LOWER(G836)))
    ),
    1,
    0
  )
)</f>
        <v>0</v>
      </c>
    </row>
    <row r="837" spans="2:20" x14ac:dyDescent="0.2">
      <c r="B837" t="s">
        <v>520</v>
      </c>
      <c r="T837">
        <f>IF(
  'Search Sheet'!$B$6 = "", 0,
  IF(
    OR(
      ISNUMBER(SEARCH(LOWER('Search Sheet'!$B$6), LOWER(C837))),
      ISNUMBER(SEARCH(LOWER('Search Sheet'!$B$6), LOWER(E837))),
      ISNUMBER(SEARCH(LOWER('Search Sheet'!$B$6), LOWER(G837)))
    ),
    1,
    0
  )
)</f>
        <v>0</v>
      </c>
    </row>
    <row r="838" spans="2:20" x14ac:dyDescent="0.2">
      <c r="B838" t="s">
        <v>520</v>
      </c>
      <c r="T838">
        <f>IF(
  'Search Sheet'!$B$6 = "", 0,
  IF(
    OR(
      ISNUMBER(SEARCH(LOWER('Search Sheet'!$B$6), LOWER(C838))),
      ISNUMBER(SEARCH(LOWER('Search Sheet'!$B$6), LOWER(E838))),
      ISNUMBER(SEARCH(LOWER('Search Sheet'!$B$6), LOWER(G838)))
    ),
    1,
    0
  )
)</f>
        <v>0</v>
      </c>
    </row>
    <row r="839" spans="2:20" x14ac:dyDescent="0.2">
      <c r="B839" t="s">
        <v>520</v>
      </c>
      <c r="T839">
        <f>IF(
  'Search Sheet'!$B$6 = "", 0,
  IF(
    OR(
      ISNUMBER(SEARCH(LOWER('Search Sheet'!$B$6), LOWER(C839))),
      ISNUMBER(SEARCH(LOWER('Search Sheet'!$B$6), LOWER(E839))),
      ISNUMBER(SEARCH(LOWER('Search Sheet'!$B$6), LOWER(G839)))
    ),
    1,
    0
  )
)</f>
        <v>0</v>
      </c>
    </row>
    <row r="840" spans="2:20" x14ac:dyDescent="0.2">
      <c r="B840" t="s">
        <v>520</v>
      </c>
      <c r="T840">
        <f>IF(
  'Search Sheet'!$B$6 = "", 0,
  IF(
    OR(
      ISNUMBER(SEARCH(LOWER('Search Sheet'!$B$6), LOWER(C840))),
      ISNUMBER(SEARCH(LOWER('Search Sheet'!$B$6), LOWER(E840))),
      ISNUMBER(SEARCH(LOWER('Search Sheet'!$B$6), LOWER(G840)))
    ),
    1,
    0
  )
)</f>
        <v>0</v>
      </c>
    </row>
    <row r="841" spans="2:20" x14ac:dyDescent="0.2">
      <c r="B841" t="s">
        <v>520</v>
      </c>
      <c r="T841">
        <f>IF(
  'Search Sheet'!$B$6 = "", 0,
  IF(
    OR(
      ISNUMBER(SEARCH(LOWER('Search Sheet'!$B$6), LOWER(C841))),
      ISNUMBER(SEARCH(LOWER('Search Sheet'!$B$6), LOWER(E841))),
      ISNUMBER(SEARCH(LOWER('Search Sheet'!$B$6), LOWER(G841)))
    ),
    1,
    0
  )
)</f>
        <v>0</v>
      </c>
    </row>
    <row r="842" spans="2:20" x14ac:dyDescent="0.2">
      <c r="B842" t="s">
        <v>520</v>
      </c>
      <c r="T842">
        <f>IF(
  'Search Sheet'!$B$6 = "", 0,
  IF(
    OR(
      ISNUMBER(SEARCH(LOWER('Search Sheet'!$B$6), LOWER(C842))),
      ISNUMBER(SEARCH(LOWER('Search Sheet'!$B$6), LOWER(E842))),
      ISNUMBER(SEARCH(LOWER('Search Sheet'!$B$6), LOWER(G842)))
    ),
    1,
    0
  )
)</f>
        <v>0</v>
      </c>
    </row>
    <row r="843" spans="2:20" x14ac:dyDescent="0.2">
      <c r="B843" t="s">
        <v>520</v>
      </c>
      <c r="T843">
        <f>IF(
  'Search Sheet'!$B$6 = "", 0,
  IF(
    OR(
      ISNUMBER(SEARCH(LOWER('Search Sheet'!$B$6), LOWER(C843))),
      ISNUMBER(SEARCH(LOWER('Search Sheet'!$B$6), LOWER(E843))),
      ISNUMBER(SEARCH(LOWER('Search Sheet'!$B$6), LOWER(G843)))
    ),
    1,
    0
  )
)</f>
        <v>0</v>
      </c>
    </row>
    <row r="844" spans="2:20" x14ac:dyDescent="0.2">
      <c r="B844" t="s">
        <v>520</v>
      </c>
      <c r="T844">
        <f>IF(
  'Search Sheet'!$B$6 = "", 0,
  IF(
    OR(
      ISNUMBER(SEARCH(LOWER('Search Sheet'!$B$6), LOWER(C844))),
      ISNUMBER(SEARCH(LOWER('Search Sheet'!$B$6), LOWER(E844))),
      ISNUMBER(SEARCH(LOWER('Search Sheet'!$B$6), LOWER(G844)))
    ),
    1,
    0
  )
)</f>
        <v>0</v>
      </c>
    </row>
    <row r="845" spans="2:20" x14ac:dyDescent="0.2">
      <c r="B845" t="s">
        <v>520</v>
      </c>
      <c r="T845">
        <f>IF(
  'Search Sheet'!$B$6 = "", 0,
  IF(
    OR(
      ISNUMBER(SEARCH(LOWER('Search Sheet'!$B$6), LOWER(C845))),
      ISNUMBER(SEARCH(LOWER('Search Sheet'!$B$6), LOWER(E845))),
      ISNUMBER(SEARCH(LOWER('Search Sheet'!$B$6), LOWER(G845)))
    ),
    1,
    0
  )
)</f>
        <v>0</v>
      </c>
    </row>
    <row r="846" spans="2:20" x14ac:dyDescent="0.2">
      <c r="B846" t="s">
        <v>520</v>
      </c>
      <c r="T846">
        <f>IF(
  'Search Sheet'!$B$6 = "", 0,
  IF(
    OR(
      ISNUMBER(SEARCH(LOWER('Search Sheet'!$B$6), LOWER(C846))),
      ISNUMBER(SEARCH(LOWER('Search Sheet'!$B$6), LOWER(E846))),
      ISNUMBER(SEARCH(LOWER('Search Sheet'!$B$6), LOWER(G846)))
    ),
    1,
    0
  )
)</f>
        <v>0</v>
      </c>
    </row>
    <row r="847" spans="2:20" x14ac:dyDescent="0.2">
      <c r="B847" t="s">
        <v>520</v>
      </c>
      <c r="T847">
        <f>IF(
  'Search Sheet'!$B$6 = "", 0,
  IF(
    OR(
      ISNUMBER(SEARCH(LOWER('Search Sheet'!$B$6), LOWER(C847))),
      ISNUMBER(SEARCH(LOWER('Search Sheet'!$B$6), LOWER(E847))),
      ISNUMBER(SEARCH(LOWER('Search Sheet'!$B$6), LOWER(G847)))
    ),
    1,
    0
  )
)</f>
        <v>0</v>
      </c>
    </row>
    <row r="848" spans="2:20" x14ac:dyDescent="0.2">
      <c r="B848" t="s">
        <v>520</v>
      </c>
      <c r="T848">
        <f>IF(
  'Search Sheet'!$B$6 = "", 0,
  IF(
    OR(
      ISNUMBER(SEARCH(LOWER('Search Sheet'!$B$6), LOWER(C848))),
      ISNUMBER(SEARCH(LOWER('Search Sheet'!$B$6), LOWER(E848))),
      ISNUMBER(SEARCH(LOWER('Search Sheet'!$B$6), LOWER(G848)))
    ),
    1,
    0
  )
)</f>
        <v>0</v>
      </c>
    </row>
    <row r="849" spans="2:20" x14ac:dyDescent="0.2">
      <c r="B849" t="s">
        <v>520</v>
      </c>
      <c r="T849">
        <f>IF(
  'Search Sheet'!$B$6 = "", 0,
  IF(
    OR(
      ISNUMBER(SEARCH(LOWER('Search Sheet'!$B$6), LOWER(C849))),
      ISNUMBER(SEARCH(LOWER('Search Sheet'!$B$6), LOWER(E849))),
      ISNUMBER(SEARCH(LOWER('Search Sheet'!$B$6), LOWER(G849)))
    ),
    1,
    0
  )
)</f>
        <v>0</v>
      </c>
    </row>
    <row r="850" spans="2:20" x14ac:dyDescent="0.2">
      <c r="B850" t="s">
        <v>520</v>
      </c>
      <c r="T850">
        <f>IF(
  'Search Sheet'!$B$6 = "", 0,
  IF(
    OR(
      ISNUMBER(SEARCH(LOWER('Search Sheet'!$B$6), LOWER(C850))),
      ISNUMBER(SEARCH(LOWER('Search Sheet'!$B$6), LOWER(E850))),
      ISNUMBER(SEARCH(LOWER('Search Sheet'!$B$6), LOWER(G850)))
    ),
    1,
    0
  )
)</f>
        <v>0</v>
      </c>
    </row>
    <row r="851" spans="2:20" x14ac:dyDescent="0.2">
      <c r="B851" t="s">
        <v>520</v>
      </c>
      <c r="T851">
        <f>IF(
  'Search Sheet'!$B$6 = "", 0,
  IF(
    OR(
      ISNUMBER(SEARCH(LOWER('Search Sheet'!$B$6), LOWER(C851))),
      ISNUMBER(SEARCH(LOWER('Search Sheet'!$B$6), LOWER(E851))),
      ISNUMBER(SEARCH(LOWER('Search Sheet'!$B$6), LOWER(G851)))
    ),
    1,
    0
  )
)</f>
        <v>0</v>
      </c>
    </row>
    <row r="852" spans="2:20" x14ac:dyDescent="0.2">
      <c r="B852" t="s">
        <v>520</v>
      </c>
      <c r="T852">
        <f>IF(
  'Search Sheet'!$B$6 = "", 0,
  IF(
    OR(
      ISNUMBER(SEARCH(LOWER('Search Sheet'!$B$6), LOWER(C852))),
      ISNUMBER(SEARCH(LOWER('Search Sheet'!$B$6), LOWER(E852))),
      ISNUMBER(SEARCH(LOWER('Search Sheet'!$B$6), LOWER(G852)))
    ),
    1,
    0
  )
)</f>
        <v>0</v>
      </c>
    </row>
    <row r="853" spans="2:20" x14ac:dyDescent="0.2">
      <c r="B853" t="s">
        <v>520</v>
      </c>
      <c r="T853">
        <f>IF(
  'Search Sheet'!$B$6 = "", 0,
  IF(
    OR(
      ISNUMBER(SEARCH(LOWER('Search Sheet'!$B$6), LOWER(C853))),
      ISNUMBER(SEARCH(LOWER('Search Sheet'!$B$6), LOWER(E853))),
      ISNUMBER(SEARCH(LOWER('Search Sheet'!$B$6), LOWER(G853)))
    ),
    1,
    0
  )
)</f>
        <v>0</v>
      </c>
    </row>
    <row r="854" spans="2:20" x14ac:dyDescent="0.2">
      <c r="B854" t="s">
        <v>520</v>
      </c>
      <c r="T854">
        <f>IF(
  'Search Sheet'!$B$6 = "", 0,
  IF(
    OR(
      ISNUMBER(SEARCH(LOWER('Search Sheet'!$B$6), LOWER(C854))),
      ISNUMBER(SEARCH(LOWER('Search Sheet'!$B$6), LOWER(E854))),
      ISNUMBER(SEARCH(LOWER('Search Sheet'!$B$6), LOWER(G854)))
    ),
    1,
    0
  )
)</f>
        <v>0</v>
      </c>
    </row>
    <row r="855" spans="2:20" x14ac:dyDescent="0.2">
      <c r="B855" t="s">
        <v>520</v>
      </c>
      <c r="T855">
        <f>IF(
  'Search Sheet'!$B$6 = "", 0,
  IF(
    OR(
      ISNUMBER(SEARCH(LOWER('Search Sheet'!$B$6), LOWER(C855))),
      ISNUMBER(SEARCH(LOWER('Search Sheet'!$B$6), LOWER(E855))),
      ISNUMBER(SEARCH(LOWER('Search Sheet'!$B$6), LOWER(G855)))
    ),
    1,
    0
  )
)</f>
        <v>0</v>
      </c>
    </row>
    <row r="856" spans="2:20" x14ac:dyDescent="0.2">
      <c r="B856" t="s">
        <v>520</v>
      </c>
      <c r="T856">
        <f>IF(
  'Search Sheet'!$B$6 = "", 0,
  IF(
    OR(
      ISNUMBER(SEARCH(LOWER('Search Sheet'!$B$6), LOWER(C856))),
      ISNUMBER(SEARCH(LOWER('Search Sheet'!$B$6), LOWER(E856))),
      ISNUMBER(SEARCH(LOWER('Search Sheet'!$B$6), LOWER(G856)))
    ),
    1,
    0
  )
)</f>
        <v>0</v>
      </c>
    </row>
    <row r="857" spans="2:20" x14ac:dyDescent="0.2">
      <c r="B857" t="s">
        <v>520</v>
      </c>
      <c r="T857">
        <f>IF(
  'Search Sheet'!$B$6 = "", 0,
  IF(
    OR(
      ISNUMBER(SEARCH(LOWER('Search Sheet'!$B$6), LOWER(C857))),
      ISNUMBER(SEARCH(LOWER('Search Sheet'!$B$6), LOWER(E857))),
      ISNUMBER(SEARCH(LOWER('Search Sheet'!$B$6), LOWER(G857)))
    ),
    1,
    0
  )
)</f>
        <v>0</v>
      </c>
    </row>
    <row r="858" spans="2:20" x14ac:dyDescent="0.2">
      <c r="B858" t="s">
        <v>520</v>
      </c>
      <c r="T858">
        <f>IF(
  'Search Sheet'!$B$6 = "", 0,
  IF(
    OR(
      ISNUMBER(SEARCH(LOWER('Search Sheet'!$B$6), LOWER(C858))),
      ISNUMBER(SEARCH(LOWER('Search Sheet'!$B$6), LOWER(E858))),
      ISNUMBER(SEARCH(LOWER('Search Sheet'!$B$6), LOWER(G858)))
    ),
    1,
    0
  )
)</f>
        <v>0</v>
      </c>
    </row>
    <row r="859" spans="2:20" x14ac:dyDescent="0.2">
      <c r="B859" t="s">
        <v>520</v>
      </c>
      <c r="T859">
        <f>IF(
  'Search Sheet'!$B$6 = "", 0,
  IF(
    OR(
      ISNUMBER(SEARCH(LOWER('Search Sheet'!$B$6), LOWER(C859))),
      ISNUMBER(SEARCH(LOWER('Search Sheet'!$B$6), LOWER(E859))),
      ISNUMBER(SEARCH(LOWER('Search Sheet'!$B$6), LOWER(G859)))
    ),
    1,
    0
  )
)</f>
        <v>0</v>
      </c>
    </row>
    <row r="860" spans="2:20" x14ac:dyDescent="0.2">
      <c r="B860" t="s">
        <v>520</v>
      </c>
      <c r="T860">
        <f>IF(
  'Search Sheet'!$B$6 = "", 0,
  IF(
    OR(
      ISNUMBER(SEARCH(LOWER('Search Sheet'!$B$6), LOWER(C860))),
      ISNUMBER(SEARCH(LOWER('Search Sheet'!$B$6), LOWER(E860))),
      ISNUMBER(SEARCH(LOWER('Search Sheet'!$B$6), LOWER(G860)))
    ),
    1,
    0
  )
)</f>
        <v>0</v>
      </c>
    </row>
    <row r="861" spans="2:20" x14ac:dyDescent="0.2">
      <c r="B861" t="s">
        <v>520</v>
      </c>
      <c r="T861">
        <f>IF(
  'Search Sheet'!$B$6 = "", 0,
  IF(
    OR(
      ISNUMBER(SEARCH(LOWER('Search Sheet'!$B$6), LOWER(C861))),
      ISNUMBER(SEARCH(LOWER('Search Sheet'!$B$6), LOWER(E861))),
      ISNUMBER(SEARCH(LOWER('Search Sheet'!$B$6), LOWER(G861)))
    ),
    1,
    0
  )
)</f>
        <v>0</v>
      </c>
    </row>
    <row r="862" spans="2:20" x14ac:dyDescent="0.2">
      <c r="B862" t="s">
        <v>520</v>
      </c>
      <c r="T862">
        <f>IF(
  'Search Sheet'!$B$6 = "", 0,
  IF(
    OR(
      ISNUMBER(SEARCH(LOWER('Search Sheet'!$B$6), LOWER(C862))),
      ISNUMBER(SEARCH(LOWER('Search Sheet'!$B$6), LOWER(E862))),
      ISNUMBER(SEARCH(LOWER('Search Sheet'!$B$6), LOWER(G862)))
    ),
    1,
    0
  )
)</f>
        <v>0</v>
      </c>
    </row>
    <row r="863" spans="2:20" x14ac:dyDescent="0.2">
      <c r="B863" t="s">
        <v>520</v>
      </c>
      <c r="T863">
        <f>IF(
  'Search Sheet'!$B$6 = "", 0,
  IF(
    OR(
      ISNUMBER(SEARCH(LOWER('Search Sheet'!$B$6), LOWER(C863))),
      ISNUMBER(SEARCH(LOWER('Search Sheet'!$B$6), LOWER(E863))),
      ISNUMBER(SEARCH(LOWER('Search Sheet'!$B$6), LOWER(G863)))
    ),
    1,
    0
  )
)</f>
        <v>0</v>
      </c>
    </row>
    <row r="864" spans="2:20" x14ac:dyDescent="0.2">
      <c r="B864" t="s">
        <v>520</v>
      </c>
      <c r="T864">
        <f>IF(
  'Search Sheet'!$B$6 = "", 0,
  IF(
    OR(
      ISNUMBER(SEARCH(LOWER('Search Sheet'!$B$6), LOWER(C864))),
      ISNUMBER(SEARCH(LOWER('Search Sheet'!$B$6), LOWER(E864))),
      ISNUMBER(SEARCH(LOWER('Search Sheet'!$B$6), LOWER(G864)))
    ),
    1,
    0
  )
)</f>
        <v>0</v>
      </c>
    </row>
    <row r="865" spans="2:20" x14ac:dyDescent="0.2">
      <c r="B865" t="s">
        <v>520</v>
      </c>
      <c r="T865">
        <f>IF(
  'Search Sheet'!$B$6 = "", 0,
  IF(
    OR(
      ISNUMBER(SEARCH(LOWER('Search Sheet'!$B$6), LOWER(C865))),
      ISNUMBER(SEARCH(LOWER('Search Sheet'!$B$6), LOWER(E865))),
      ISNUMBER(SEARCH(LOWER('Search Sheet'!$B$6), LOWER(G865)))
    ),
    1,
    0
  )
)</f>
        <v>0</v>
      </c>
    </row>
    <row r="866" spans="2:20" x14ac:dyDescent="0.2">
      <c r="B866" t="s">
        <v>520</v>
      </c>
      <c r="T866">
        <f>IF(
  'Search Sheet'!$B$6 = "", 0,
  IF(
    OR(
      ISNUMBER(SEARCH(LOWER('Search Sheet'!$B$6), LOWER(C866))),
      ISNUMBER(SEARCH(LOWER('Search Sheet'!$B$6), LOWER(E866))),
      ISNUMBER(SEARCH(LOWER('Search Sheet'!$B$6), LOWER(G866)))
    ),
    1,
    0
  )
)</f>
        <v>0</v>
      </c>
    </row>
    <row r="867" spans="2:20" x14ac:dyDescent="0.2">
      <c r="B867" t="s">
        <v>520</v>
      </c>
      <c r="T867">
        <f>IF(
  'Search Sheet'!$B$6 = "", 0,
  IF(
    OR(
      ISNUMBER(SEARCH(LOWER('Search Sheet'!$B$6), LOWER(C867))),
      ISNUMBER(SEARCH(LOWER('Search Sheet'!$B$6), LOWER(E867))),
      ISNUMBER(SEARCH(LOWER('Search Sheet'!$B$6), LOWER(G867)))
    ),
    1,
    0
  )
)</f>
        <v>0</v>
      </c>
    </row>
    <row r="868" spans="2:20" x14ac:dyDescent="0.2">
      <c r="B868" t="s">
        <v>520</v>
      </c>
      <c r="T868">
        <f>IF(
  'Search Sheet'!$B$6 = "", 0,
  IF(
    OR(
      ISNUMBER(SEARCH(LOWER('Search Sheet'!$B$6), LOWER(C868))),
      ISNUMBER(SEARCH(LOWER('Search Sheet'!$B$6), LOWER(E868))),
      ISNUMBER(SEARCH(LOWER('Search Sheet'!$B$6), LOWER(G868)))
    ),
    1,
    0
  )
)</f>
        <v>0</v>
      </c>
    </row>
    <row r="869" spans="2:20" x14ac:dyDescent="0.2">
      <c r="B869" t="s">
        <v>520</v>
      </c>
      <c r="T869">
        <f>IF(
  'Search Sheet'!$B$6 = "", 0,
  IF(
    OR(
      ISNUMBER(SEARCH(LOWER('Search Sheet'!$B$6), LOWER(C869))),
      ISNUMBER(SEARCH(LOWER('Search Sheet'!$B$6), LOWER(E869))),
      ISNUMBER(SEARCH(LOWER('Search Sheet'!$B$6), LOWER(G869)))
    ),
    1,
    0
  )
)</f>
        <v>0</v>
      </c>
    </row>
    <row r="870" spans="2:20" x14ac:dyDescent="0.2">
      <c r="B870" t="s">
        <v>520</v>
      </c>
      <c r="T870">
        <f>IF(
  'Search Sheet'!$B$6 = "", 0,
  IF(
    OR(
      ISNUMBER(SEARCH(LOWER('Search Sheet'!$B$6), LOWER(C870))),
      ISNUMBER(SEARCH(LOWER('Search Sheet'!$B$6), LOWER(E870))),
      ISNUMBER(SEARCH(LOWER('Search Sheet'!$B$6), LOWER(G870)))
    ),
    1,
    0
  )
)</f>
        <v>0</v>
      </c>
    </row>
    <row r="871" spans="2:20" x14ac:dyDescent="0.2">
      <c r="B871" t="s">
        <v>520</v>
      </c>
      <c r="T871">
        <f>IF(
  'Search Sheet'!$B$6 = "", 0,
  IF(
    OR(
      ISNUMBER(SEARCH(LOWER('Search Sheet'!$B$6), LOWER(C871))),
      ISNUMBER(SEARCH(LOWER('Search Sheet'!$B$6), LOWER(E871))),
      ISNUMBER(SEARCH(LOWER('Search Sheet'!$B$6), LOWER(G871)))
    ),
    1,
    0
  )
)</f>
        <v>0</v>
      </c>
    </row>
    <row r="872" spans="2:20" x14ac:dyDescent="0.2">
      <c r="B872" t="s">
        <v>520</v>
      </c>
      <c r="T872">
        <f>IF(
  'Search Sheet'!$B$6 = "", 0,
  IF(
    OR(
      ISNUMBER(SEARCH(LOWER('Search Sheet'!$B$6), LOWER(C872))),
      ISNUMBER(SEARCH(LOWER('Search Sheet'!$B$6), LOWER(E872))),
      ISNUMBER(SEARCH(LOWER('Search Sheet'!$B$6), LOWER(G872)))
    ),
    1,
    0
  )
)</f>
        <v>0</v>
      </c>
    </row>
    <row r="873" spans="2:20" x14ac:dyDescent="0.2">
      <c r="B873" t="s">
        <v>520</v>
      </c>
      <c r="T873">
        <f>IF(
  'Search Sheet'!$B$6 = "", 0,
  IF(
    OR(
      ISNUMBER(SEARCH(LOWER('Search Sheet'!$B$6), LOWER(C873))),
      ISNUMBER(SEARCH(LOWER('Search Sheet'!$B$6), LOWER(E873))),
      ISNUMBER(SEARCH(LOWER('Search Sheet'!$B$6), LOWER(G873)))
    ),
    1,
    0
  )
)</f>
        <v>0</v>
      </c>
    </row>
    <row r="874" spans="2:20" x14ac:dyDescent="0.2">
      <c r="B874" t="s">
        <v>520</v>
      </c>
      <c r="T874">
        <f>IF(
  'Search Sheet'!$B$6 = "", 0,
  IF(
    OR(
      ISNUMBER(SEARCH(LOWER('Search Sheet'!$B$6), LOWER(C874))),
      ISNUMBER(SEARCH(LOWER('Search Sheet'!$B$6), LOWER(E874))),
      ISNUMBER(SEARCH(LOWER('Search Sheet'!$B$6), LOWER(G874)))
    ),
    1,
    0
  )
)</f>
        <v>0</v>
      </c>
    </row>
    <row r="875" spans="2:20" x14ac:dyDescent="0.2">
      <c r="B875" t="s">
        <v>520</v>
      </c>
      <c r="T875">
        <f>IF(
  'Search Sheet'!$B$6 = "", 0,
  IF(
    OR(
      ISNUMBER(SEARCH(LOWER('Search Sheet'!$B$6), LOWER(C875))),
      ISNUMBER(SEARCH(LOWER('Search Sheet'!$B$6), LOWER(E875))),
      ISNUMBER(SEARCH(LOWER('Search Sheet'!$B$6), LOWER(G875)))
    ),
    1,
    0
  )
)</f>
        <v>0</v>
      </c>
    </row>
    <row r="876" spans="2:20" x14ac:dyDescent="0.2">
      <c r="B876" t="s">
        <v>520</v>
      </c>
      <c r="T876">
        <f>IF(
  'Search Sheet'!$B$6 = "", 0,
  IF(
    OR(
      ISNUMBER(SEARCH(LOWER('Search Sheet'!$B$6), LOWER(C876))),
      ISNUMBER(SEARCH(LOWER('Search Sheet'!$B$6), LOWER(E876))),
      ISNUMBER(SEARCH(LOWER('Search Sheet'!$B$6), LOWER(G876)))
    ),
    1,
    0
  )
)</f>
        <v>0</v>
      </c>
    </row>
    <row r="877" spans="2:20" x14ac:dyDescent="0.2">
      <c r="B877" t="s">
        <v>520</v>
      </c>
      <c r="T877">
        <f>IF(
  'Search Sheet'!$B$6 = "", 0,
  IF(
    OR(
      ISNUMBER(SEARCH(LOWER('Search Sheet'!$B$6), LOWER(C877))),
      ISNUMBER(SEARCH(LOWER('Search Sheet'!$B$6), LOWER(E877))),
      ISNUMBER(SEARCH(LOWER('Search Sheet'!$B$6), LOWER(G877)))
    ),
    1,
    0
  )
)</f>
        <v>0</v>
      </c>
    </row>
    <row r="878" spans="2:20" x14ac:dyDescent="0.2">
      <c r="B878" t="s">
        <v>520</v>
      </c>
      <c r="T878">
        <f>IF(
  'Search Sheet'!$B$6 = "", 0,
  IF(
    OR(
      ISNUMBER(SEARCH(LOWER('Search Sheet'!$B$6), LOWER(C878))),
      ISNUMBER(SEARCH(LOWER('Search Sheet'!$B$6), LOWER(E878))),
      ISNUMBER(SEARCH(LOWER('Search Sheet'!$B$6), LOWER(G878)))
    ),
    1,
    0
  )
)</f>
        <v>0</v>
      </c>
    </row>
    <row r="879" spans="2:20" x14ac:dyDescent="0.2">
      <c r="B879" t="s">
        <v>520</v>
      </c>
      <c r="T879">
        <f>IF(
  'Search Sheet'!$B$6 = "", 0,
  IF(
    OR(
      ISNUMBER(SEARCH(LOWER('Search Sheet'!$B$6), LOWER(C879))),
      ISNUMBER(SEARCH(LOWER('Search Sheet'!$B$6), LOWER(E879))),
      ISNUMBER(SEARCH(LOWER('Search Sheet'!$B$6), LOWER(G879)))
    ),
    1,
    0
  )
)</f>
        <v>0</v>
      </c>
    </row>
    <row r="880" spans="2:20" x14ac:dyDescent="0.2">
      <c r="B880" t="s">
        <v>520</v>
      </c>
      <c r="T880">
        <f>IF(
  'Search Sheet'!$B$6 = "", 0,
  IF(
    OR(
      ISNUMBER(SEARCH(LOWER('Search Sheet'!$B$6), LOWER(C880))),
      ISNUMBER(SEARCH(LOWER('Search Sheet'!$B$6), LOWER(E880))),
      ISNUMBER(SEARCH(LOWER('Search Sheet'!$B$6), LOWER(G880)))
    ),
    1,
    0
  )
)</f>
        <v>0</v>
      </c>
    </row>
    <row r="881" spans="2:20" x14ac:dyDescent="0.2">
      <c r="B881" t="s">
        <v>520</v>
      </c>
      <c r="T881">
        <f>IF(
  'Search Sheet'!$B$6 = "", 0,
  IF(
    OR(
      ISNUMBER(SEARCH(LOWER('Search Sheet'!$B$6), LOWER(C881))),
      ISNUMBER(SEARCH(LOWER('Search Sheet'!$B$6), LOWER(E881))),
      ISNUMBER(SEARCH(LOWER('Search Sheet'!$B$6), LOWER(G881)))
    ),
    1,
    0
  )
)</f>
        <v>0</v>
      </c>
    </row>
    <row r="882" spans="2:20" x14ac:dyDescent="0.2">
      <c r="B882" t="s">
        <v>520</v>
      </c>
      <c r="T882">
        <f>IF(
  'Search Sheet'!$B$6 = "", 0,
  IF(
    OR(
      ISNUMBER(SEARCH(LOWER('Search Sheet'!$B$6), LOWER(C882))),
      ISNUMBER(SEARCH(LOWER('Search Sheet'!$B$6), LOWER(E882))),
      ISNUMBER(SEARCH(LOWER('Search Sheet'!$B$6), LOWER(G882)))
    ),
    1,
    0
  )
)</f>
        <v>0</v>
      </c>
    </row>
    <row r="883" spans="2:20" x14ac:dyDescent="0.2">
      <c r="B883" t="s">
        <v>520</v>
      </c>
      <c r="T883">
        <f>IF(
  'Search Sheet'!$B$6 = "", 0,
  IF(
    OR(
      ISNUMBER(SEARCH(LOWER('Search Sheet'!$B$6), LOWER(C883))),
      ISNUMBER(SEARCH(LOWER('Search Sheet'!$B$6), LOWER(E883))),
      ISNUMBER(SEARCH(LOWER('Search Sheet'!$B$6), LOWER(G883)))
    ),
    1,
    0
  )
)</f>
        <v>0</v>
      </c>
    </row>
    <row r="884" spans="2:20" x14ac:dyDescent="0.2">
      <c r="B884" t="s">
        <v>520</v>
      </c>
      <c r="T884">
        <f>IF(
  'Search Sheet'!$B$6 = "", 0,
  IF(
    OR(
      ISNUMBER(SEARCH(LOWER('Search Sheet'!$B$6), LOWER(C884))),
      ISNUMBER(SEARCH(LOWER('Search Sheet'!$B$6), LOWER(E884))),
      ISNUMBER(SEARCH(LOWER('Search Sheet'!$B$6), LOWER(G884)))
    ),
    1,
    0
  )
)</f>
        <v>0</v>
      </c>
    </row>
    <row r="885" spans="2:20" x14ac:dyDescent="0.2">
      <c r="B885" t="s">
        <v>520</v>
      </c>
      <c r="T885">
        <f>IF(
  'Search Sheet'!$B$6 = "", 0,
  IF(
    OR(
      ISNUMBER(SEARCH(LOWER('Search Sheet'!$B$6), LOWER(C885))),
      ISNUMBER(SEARCH(LOWER('Search Sheet'!$B$6), LOWER(E885))),
      ISNUMBER(SEARCH(LOWER('Search Sheet'!$B$6), LOWER(G885)))
    ),
    1,
    0
  )
)</f>
        <v>0</v>
      </c>
    </row>
    <row r="886" spans="2:20" x14ac:dyDescent="0.2">
      <c r="B886" t="s">
        <v>520</v>
      </c>
      <c r="T886">
        <f>IF(
  'Search Sheet'!$B$6 = "", 0,
  IF(
    OR(
      ISNUMBER(SEARCH(LOWER('Search Sheet'!$B$6), LOWER(C886))),
      ISNUMBER(SEARCH(LOWER('Search Sheet'!$B$6), LOWER(E886))),
      ISNUMBER(SEARCH(LOWER('Search Sheet'!$B$6), LOWER(G886)))
    ),
    1,
    0
  )
)</f>
        <v>0</v>
      </c>
    </row>
    <row r="887" spans="2:20" x14ac:dyDescent="0.2">
      <c r="B887" t="s">
        <v>520</v>
      </c>
      <c r="T887">
        <f>IF(
  'Search Sheet'!$B$6 = "", 0,
  IF(
    OR(
      ISNUMBER(SEARCH(LOWER('Search Sheet'!$B$6), LOWER(C887))),
      ISNUMBER(SEARCH(LOWER('Search Sheet'!$B$6), LOWER(E887))),
      ISNUMBER(SEARCH(LOWER('Search Sheet'!$B$6), LOWER(G887)))
    ),
    1,
    0
  )
)</f>
        <v>0</v>
      </c>
    </row>
    <row r="888" spans="2:20" x14ac:dyDescent="0.2">
      <c r="B888" t="s">
        <v>520</v>
      </c>
      <c r="T888">
        <f>IF(
  'Search Sheet'!$B$6 = "", 0,
  IF(
    OR(
      ISNUMBER(SEARCH(LOWER('Search Sheet'!$B$6), LOWER(C888))),
      ISNUMBER(SEARCH(LOWER('Search Sheet'!$B$6), LOWER(E888))),
      ISNUMBER(SEARCH(LOWER('Search Sheet'!$B$6), LOWER(G888)))
    ),
    1,
    0
  )
)</f>
        <v>0</v>
      </c>
    </row>
    <row r="889" spans="2:20" x14ac:dyDescent="0.2">
      <c r="B889" t="s">
        <v>520</v>
      </c>
      <c r="T889">
        <f>IF(
  'Search Sheet'!$B$6 = "", 0,
  IF(
    OR(
      ISNUMBER(SEARCH(LOWER('Search Sheet'!$B$6), LOWER(C889))),
      ISNUMBER(SEARCH(LOWER('Search Sheet'!$B$6), LOWER(E889))),
      ISNUMBER(SEARCH(LOWER('Search Sheet'!$B$6), LOWER(G889)))
    ),
    1,
    0
  )
)</f>
        <v>0</v>
      </c>
    </row>
    <row r="890" spans="2:20" x14ac:dyDescent="0.2">
      <c r="B890" t="s">
        <v>520</v>
      </c>
      <c r="T890">
        <f>IF(
  'Search Sheet'!$B$6 = "", 0,
  IF(
    OR(
      ISNUMBER(SEARCH(LOWER('Search Sheet'!$B$6), LOWER(C890))),
      ISNUMBER(SEARCH(LOWER('Search Sheet'!$B$6), LOWER(E890))),
      ISNUMBER(SEARCH(LOWER('Search Sheet'!$B$6), LOWER(G890)))
    ),
    1,
    0
  )
)</f>
        <v>0</v>
      </c>
    </row>
    <row r="891" spans="2:20" x14ac:dyDescent="0.2">
      <c r="B891" t="s">
        <v>520</v>
      </c>
      <c r="T891">
        <f>IF(
  'Search Sheet'!$B$6 = "", 0,
  IF(
    OR(
      ISNUMBER(SEARCH(LOWER('Search Sheet'!$B$6), LOWER(C891))),
      ISNUMBER(SEARCH(LOWER('Search Sheet'!$B$6), LOWER(E891))),
      ISNUMBER(SEARCH(LOWER('Search Sheet'!$B$6), LOWER(G891)))
    ),
    1,
    0
  )
)</f>
        <v>0</v>
      </c>
    </row>
    <row r="892" spans="2:20" x14ac:dyDescent="0.2">
      <c r="B892" t="s">
        <v>520</v>
      </c>
      <c r="T892">
        <f>IF(
  'Search Sheet'!$B$6 = "", 0,
  IF(
    OR(
      ISNUMBER(SEARCH(LOWER('Search Sheet'!$B$6), LOWER(C892))),
      ISNUMBER(SEARCH(LOWER('Search Sheet'!$B$6), LOWER(E892))),
      ISNUMBER(SEARCH(LOWER('Search Sheet'!$B$6), LOWER(G892)))
    ),
    1,
    0
  )
)</f>
        <v>0</v>
      </c>
    </row>
    <row r="893" spans="2:20" x14ac:dyDescent="0.2">
      <c r="B893" t="s">
        <v>520</v>
      </c>
      <c r="T893">
        <f>IF(
  'Search Sheet'!$B$6 = "", 0,
  IF(
    OR(
      ISNUMBER(SEARCH(LOWER('Search Sheet'!$B$6), LOWER(C893))),
      ISNUMBER(SEARCH(LOWER('Search Sheet'!$B$6), LOWER(E893))),
      ISNUMBER(SEARCH(LOWER('Search Sheet'!$B$6), LOWER(G893)))
    ),
    1,
    0
  )
)</f>
        <v>0</v>
      </c>
    </row>
    <row r="894" spans="2:20" x14ac:dyDescent="0.2">
      <c r="B894" t="s">
        <v>520</v>
      </c>
      <c r="T894">
        <f>IF(
  'Search Sheet'!$B$6 = "", 0,
  IF(
    OR(
      ISNUMBER(SEARCH(LOWER('Search Sheet'!$B$6), LOWER(C894))),
      ISNUMBER(SEARCH(LOWER('Search Sheet'!$B$6), LOWER(E894))),
      ISNUMBER(SEARCH(LOWER('Search Sheet'!$B$6), LOWER(G894)))
    ),
    1,
    0
  )
)</f>
        <v>0</v>
      </c>
    </row>
    <row r="895" spans="2:20" x14ac:dyDescent="0.2">
      <c r="B895" t="s">
        <v>520</v>
      </c>
      <c r="T895">
        <f>IF(
  'Search Sheet'!$B$6 = "", 0,
  IF(
    OR(
      ISNUMBER(SEARCH(LOWER('Search Sheet'!$B$6), LOWER(C895))),
      ISNUMBER(SEARCH(LOWER('Search Sheet'!$B$6), LOWER(E895))),
      ISNUMBER(SEARCH(LOWER('Search Sheet'!$B$6), LOWER(G895)))
    ),
    1,
    0
  )
)</f>
        <v>0</v>
      </c>
    </row>
    <row r="896" spans="2:20" x14ac:dyDescent="0.2">
      <c r="B896" t="s">
        <v>520</v>
      </c>
      <c r="T896">
        <f>IF(
  'Search Sheet'!$B$6 = "", 0,
  IF(
    OR(
      ISNUMBER(SEARCH(LOWER('Search Sheet'!$B$6), LOWER(C896))),
      ISNUMBER(SEARCH(LOWER('Search Sheet'!$B$6), LOWER(E896))),
      ISNUMBER(SEARCH(LOWER('Search Sheet'!$B$6), LOWER(G896)))
    ),
    1,
    0
  )
)</f>
        <v>0</v>
      </c>
    </row>
    <row r="897" spans="2:20" x14ac:dyDescent="0.2">
      <c r="B897" t="s">
        <v>520</v>
      </c>
      <c r="T897">
        <f>IF(
  'Search Sheet'!$B$6 = "", 0,
  IF(
    OR(
      ISNUMBER(SEARCH(LOWER('Search Sheet'!$B$6), LOWER(C897))),
      ISNUMBER(SEARCH(LOWER('Search Sheet'!$B$6), LOWER(E897))),
      ISNUMBER(SEARCH(LOWER('Search Sheet'!$B$6), LOWER(G897)))
    ),
    1,
    0
  )
)</f>
        <v>0</v>
      </c>
    </row>
    <row r="898" spans="2:20" x14ac:dyDescent="0.2">
      <c r="B898" t="s">
        <v>520</v>
      </c>
      <c r="T898">
        <f>IF(
  'Search Sheet'!$B$6 = "", 0,
  IF(
    OR(
      ISNUMBER(SEARCH(LOWER('Search Sheet'!$B$6), LOWER(C898))),
      ISNUMBER(SEARCH(LOWER('Search Sheet'!$B$6), LOWER(E898))),
      ISNUMBER(SEARCH(LOWER('Search Sheet'!$B$6), LOWER(G898)))
    ),
    1,
    0
  )
)</f>
        <v>0</v>
      </c>
    </row>
    <row r="899" spans="2:20" x14ac:dyDescent="0.2">
      <c r="B899" t="s">
        <v>520</v>
      </c>
      <c r="T899">
        <f>IF(
  'Search Sheet'!$B$6 = "", 0,
  IF(
    OR(
      ISNUMBER(SEARCH(LOWER('Search Sheet'!$B$6), LOWER(C899))),
      ISNUMBER(SEARCH(LOWER('Search Sheet'!$B$6), LOWER(E899))),
      ISNUMBER(SEARCH(LOWER('Search Sheet'!$B$6), LOWER(G899)))
    ),
    1,
    0
  )
)</f>
        <v>0</v>
      </c>
    </row>
    <row r="900" spans="2:20" x14ac:dyDescent="0.2">
      <c r="B900" t="s">
        <v>520</v>
      </c>
      <c r="T900">
        <f>IF(
  'Search Sheet'!$B$6 = "", 0,
  IF(
    OR(
      ISNUMBER(SEARCH(LOWER('Search Sheet'!$B$6), LOWER(C900))),
      ISNUMBER(SEARCH(LOWER('Search Sheet'!$B$6), LOWER(E900))),
      ISNUMBER(SEARCH(LOWER('Search Sheet'!$B$6), LOWER(G900)))
    ),
    1,
    0
  )
)</f>
        <v>0</v>
      </c>
    </row>
    <row r="901" spans="2:20" x14ac:dyDescent="0.2">
      <c r="B901" t="s">
        <v>520</v>
      </c>
      <c r="T901">
        <f>IF(
  'Search Sheet'!$B$6 = "", 0,
  IF(
    OR(
      ISNUMBER(SEARCH(LOWER('Search Sheet'!$B$6), LOWER(C901))),
      ISNUMBER(SEARCH(LOWER('Search Sheet'!$B$6), LOWER(E901))),
      ISNUMBER(SEARCH(LOWER('Search Sheet'!$B$6), LOWER(G901)))
    ),
    1,
    0
  )
)</f>
        <v>0</v>
      </c>
    </row>
    <row r="902" spans="2:20" x14ac:dyDescent="0.2">
      <c r="B902" t="s">
        <v>520</v>
      </c>
      <c r="T902">
        <f>IF(
  'Search Sheet'!$B$6 = "", 0,
  IF(
    OR(
      ISNUMBER(SEARCH(LOWER('Search Sheet'!$B$6), LOWER(C902))),
      ISNUMBER(SEARCH(LOWER('Search Sheet'!$B$6), LOWER(E902))),
      ISNUMBER(SEARCH(LOWER('Search Sheet'!$B$6), LOWER(G902)))
    ),
    1,
    0
  )
)</f>
        <v>0</v>
      </c>
    </row>
    <row r="903" spans="2:20" x14ac:dyDescent="0.2">
      <c r="B903" t="s">
        <v>520</v>
      </c>
      <c r="T903">
        <f>IF(
  'Search Sheet'!$B$6 = "", 0,
  IF(
    OR(
      ISNUMBER(SEARCH(LOWER('Search Sheet'!$B$6), LOWER(C903))),
      ISNUMBER(SEARCH(LOWER('Search Sheet'!$B$6), LOWER(E903))),
      ISNUMBER(SEARCH(LOWER('Search Sheet'!$B$6), LOWER(G903)))
    ),
    1,
    0
  )
)</f>
        <v>0</v>
      </c>
    </row>
    <row r="904" spans="2:20" x14ac:dyDescent="0.2">
      <c r="B904" t="s">
        <v>520</v>
      </c>
      <c r="T904">
        <f>IF(
  'Search Sheet'!$B$6 = "", 0,
  IF(
    OR(
      ISNUMBER(SEARCH(LOWER('Search Sheet'!$B$6), LOWER(C904))),
      ISNUMBER(SEARCH(LOWER('Search Sheet'!$B$6), LOWER(E904))),
      ISNUMBER(SEARCH(LOWER('Search Sheet'!$B$6), LOWER(G904)))
    ),
    1,
    0
  )
)</f>
        <v>0</v>
      </c>
    </row>
    <row r="905" spans="2:20" x14ac:dyDescent="0.2">
      <c r="B905" t="s">
        <v>520</v>
      </c>
      <c r="T905">
        <f>IF(
  'Search Sheet'!$B$6 = "", 0,
  IF(
    OR(
      ISNUMBER(SEARCH(LOWER('Search Sheet'!$B$6), LOWER(C905))),
      ISNUMBER(SEARCH(LOWER('Search Sheet'!$B$6), LOWER(E905))),
      ISNUMBER(SEARCH(LOWER('Search Sheet'!$B$6), LOWER(G905)))
    ),
    1,
    0
  )
)</f>
        <v>0</v>
      </c>
    </row>
    <row r="906" spans="2:20" x14ac:dyDescent="0.2">
      <c r="B906" t="s">
        <v>520</v>
      </c>
      <c r="T906">
        <f>IF(
  'Search Sheet'!$B$6 = "", 0,
  IF(
    OR(
      ISNUMBER(SEARCH(LOWER('Search Sheet'!$B$6), LOWER(C906))),
      ISNUMBER(SEARCH(LOWER('Search Sheet'!$B$6), LOWER(E906))),
      ISNUMBER(SEARCH(LOWER('Search Sheet'!$B$6), LOWER(G906)))
    ),
    1,
    0
  )
)</f>
        <v>0</v>
      </c>
    </row>
    <row r="907" spans="2:20" x14ac:dyDescent="0.2">
      <c r="B907" t="s">
        <v>520</v>
      </c>
      <c r="T907">
        <f>IF(
  'Search Sheet'!$B$6 = "", 0,
  IF(
    OR(
      ISNUMBER(SEARCH(LOWER('Search Sheet'!$B$6), LOWER(C907))),
      ISNUMBER(SEARCH(LOWER('Search Sheet'!$B$6), LOWER(E907))),
      ISNUMBER(SEARCH(LOWER('Search Sheet'!$B$6), LOWER(G907)))
    ),
    1,
    0
  )
)</f>
        <v>0</v>
      </c>
    </row>
    <row r="908" spans="2:20" x14ac:dyDescent="0.2">
      <c r="B908" t="s">
        <v>520</v>
      </c>
      <c r="T908">
        <f>IF(
  'Search Sheet'!$B$6 = "", 0,
  IF(
    OR(
      ISNUMBER(SEARCH(LOWER('Search Sheet'!$B$6), LOWER(C908))),
      ISNUMBER(SEARCH(LOWER('Search Sheet'!$B$6), LOWER(E908))),
      ISNUMBER(SEARCH(LOWER('Search Sheet'!$B$6), LOWER(G908)))
    ),
    1,
    0
  )
)</f>
        <v>0</v>
      </c>
    </row>
    <row r="909" spans="2:20" x14ac:dyDescent="0.2">
      <c r="B909" t="s">
        <v>520</v>
      </c>
      <c r="T909">
        <f>IF(
  'Search Sheet'!$B$6 = "", 0,
  IF(
    OR(
      ISNUMBER(SEARCH(LOWER('Search Sheet'!$B$6), LOWER(C909))),
      ISNUMBER(SEARCH(LOWER('Search Sheet'!$B$6), LOWER(E909))),
      ISNUMBER(SEARCH(LOWER('Search Sheet'!$B$6), LOWER(G909)))
    ),
    1,
    0
  )
)</f>
        <v>0</v>
      </c>
    </row>
    <row r="910" spans="2:20" x14ac:dyDescent="0.2">
      <c r="B910" t="s">
        <v>520</v>
      </c>
      <c r="T910">
        <f>IF(
  'Search Sheet'!$B$6 = "", 0,
  IF(
    OR(
      ISNUMBER(SEARCH(LOWER('Search Sheet'!$B$6), LOWER(C910))),
      ISNUMBER(SEARCH(LOWER('Search Sheet'!$B$6), LOWER(E910))),
      ISNUMBER(SEARCH(LOWER('Search Sheet'!$B$6), LOWER(G910)))
    ),
    1,
    0
  )
)</f>
        <v>0</v>
      </c>
    </row>
    <row r="911" spans="2:20" x14ac:dyDescent="0.2">
      <c r="B911" t="s">
        <v>520</v>
      </c>
      <c r="T911">
        <f>IF(
  'Search Sheet'!$B$6 = "", 0,
  IF(
    OR(
      ISNUMBER(SEARCH(LOWER('Search Sheet'!$B$6), LOWER(C911))),
      ISNUMBER(SEARCH(LOWER('Search Sheet'!$B$6), LOWER(E911))),
      ISNUMBER(SEARCH(LOWER('Search Sheet'!$B$6), LOWER(G911)))
    ),
    1,
    0
  )
)</f>
        <v>0</v>
      </c>
    </row>
    <row r="912" spans="2:20" x14ac:dyDescent="0.2">
      <c r="B912" t="s">
        <v>520</v>
      </c>
      <c r="T912">
        <f>IF(
  'Search Sheet'!$B$6 = "", 0,
  IF(
    OR(
      ISNUMBER(SEARCH(LOWER('Search Sheet'!$B$6), LOWER(C912))),
      ISNUMBER(SEARCH(LOWER('Search Sheet'!$B$6), LOWER(E912))),
      ISNUMBER(SEARCH(LOWER('Search Sheet'!$B$6), LOWER(G912)))
    ),
    1,
    0
  )
)</f>
        <v>0</v>
      </c>
    </row>
    <row r="913" spans="2:20" x14ac:dyDescent="0.2">
      <c r="B913" t="s">
        <v>520</v>
      </c>
      <c r="T913">
        <f>IF(
  'Search Sheet'!$B$6 = "", 0,
  IF(
    OR(
      ISNUMBER(SEARCH(LOWER('Search Sheet'!$B$6), LOWER(C913))),
      ISNUMBER(SEARCH(LOWER('Search Sheet'!$B$6), LOWER(E913))),
      ISNUMBER(SEARCH(LOWER('Search Sheet'!$B$6), LOWER(G913)))
    ),
    1,
    0
  )
)</f>
        <v>0</v>
      </c>
    </row>
    <row r="914" spans="2:20" x14ac:dyDescent="0.2">
      <c r="B914" t="s">
        <v>520</v>
      </c>
      <c r="T914">
        <f>IF(
  'Search Sheet'!$B$6 = "", 0,
  IF(
    OR(
      ISNUMBER(SEARCH(LOWER('Search Sheet'!$B$6), LOWER(C914))),
      ISNUMBER(SEARCH(LOWER('Search Sheet'!$B$6), LOWER(E914))),
      ISNUMBER(SEARCH(LOWER('Search Sheet'!$B$6), LOWER(G914)))
    ),
    1,
    0
  )
)</f>
        <v>0</v>
      </c>
    </row>
    <row r="915" spans="2:20" x14ac:dyDescent="0.2">
      <c r="B915" t="s">
        <v>520</v>
      </c>
      <c r="T915">
        <f>IF(
  'Search Sheet'!$B$6 = "", 0,
  IF(
    OR(
      ISNUMBER(SEARCH(LOWER('Search Sheet'!$B$6), LOWER(C915))),
      ISNUMBER(SEARCH(LOWER('Search Sheet'!$B$6), LOWER(E915))),
      ISNUMBER(SEARCH(LOWER('Search Sheet'!$B$6), LOWER(G915)))
    ),
    1,
    0
  )
)</f>
        <v>0</v>
      </c>
    </row>
    <row r="916" spans="2:20" x14ac:dyDescent="0.2">
      <c r="B916" t="s">
        <v>520</v>
      </c>
      <c r="T916">
        <f>IF(
  'Search Sheet'!$B$6 = "", 0,
  IF(
    OR(
      ISNUMBER(SEARCH(LOWER('Search Sheet'!$B$6), LOWER(C916))),
      ISNUMBER(SEARCH(LOWER('Search Sheet'!$B$6), LOWER(E916))),
      ISNUMBER(SEARCH(LOWER('Search Sheet'!$B$6), LOWER(G916)))
    ),
    1,
    0
  )
)</f>
        <v>0</v>
      </c>
    </row>
    <row r="917" spans="2:20" x14ac:dyDescent="0.2">
      <c r="B917" t="s">
        <v>520</v>
      </c>
      <c r="T917">
        <f>IF(
  'Search Sheet'!$B$6 = "", 0,
  IF(
    OR(
      ISNUMBER(SEARCH(LOWER('Search Sheet'!$B$6), LOWER(C917))),
      ISNUMBER(SEARCH(LOWER('Search Sheet'!$B$6), LOWER(E917))),
      ISNUMBER(SEARCH(LOWER('Search Sheet'!$B$6), LOWER(G917)))
    ),
    1,
    0
  )
)</f>
        <v>0</v>
      </c>
    </row>
    <row r="918" spans="2:20" x14ac:dyDescent="0.2">
      <c r="B918" t="s">
        <v>520</v>
      </c>
      <c r="T918">
        <f>IF(
  'Search Sheet'!$B$6 = "", 0,
  IF(
    OR(
      ISNUMBER(SEARCH(LOWER('Search Sheet'!$B$6), LOWER(C918))),
      ISNUMBER(SEARCH(LOWER('Search Sheet'!$B$6), LOWER(E918))),
      ISNUMBER(SEARCH(LOWER('Search Sheet'!$B$6), LOWER(G918)))
    ),
    1,
    0
  )
)</f>
        <v>0</v>
      </c>
    </row>
    <row r="919" spans="2:20" x14ac:dyDescent="0.2">
      <c r="B919" t="s">
        <v>520</v>
      </c>
      <c r="T919">
        <f>IF(
  'Search Sheet'!$B$6 = "", 0,
  IF(
    OR(
      ISNUMBER(SEARCH(LOWER('Search Sheet'!$B$6), LOWER(C919))),
      ISNUMBER(SEARCH(LOWER('Search Sheet'!$B$6), LOWER(E919))),
      ISNUMBER(SEARCH(LOWER('Search Sheet'!$B$6), LOWER(G919)))
    ),
    1,
    0
  )
)</f>
        <v>0</v>
      </c>
    </row>
    <row r="920" spans="2:20" x14ac:dyDescent="0.2">
      <c r="B920" t="s">
        <v>520</v>
      </c>
      <c r="T920">
        <f>IF(
  'Search Sheet'!$B$6 = "", 0,
  IF(
    OR(
      ISNUMBER(SEARCH(LOWER('Search Sheet'!$B$6), LOWER(C920))),
      ISNUMBER(SEARCH(LOWER('Search Sheet'!$B$6), LOWER(E920))),
      ISNUMBER(SEARCH(LOWER('Search Sheet'!$B$6), LOWER(G920)))
    ),
    1,
    0
  )
)</f>
        <v>0</v>
      </c>
    </row>
    <row r="921" spans="2:20" x14ac:dyDescent="0.2">
      <c r="B921" t="s">
        <v>520</v>
      </c>
      <c r="T921">
        <f>IF(
  'Search Sheet'!$B$6 = "", 0,
  IF(
    OR(
      ISNUMBER(SEARCH(LOWER('Search Sheet'!$B$6), LOWER(C921))),
      ISNUMBER(SEARCH(LOWER('Search Sheet'!$B$6), LOWER(E921))),
      ISNUMBER(SEARCH(LOWER('Search Sheet'!$B$6), LOWER(G921)))
    ),
    1,
    0
  )
)</f>
        <v>0</v>
      </c>
    </row>
    <row r="922" spans="2:20" x14ac:dyDescent="0.2">
      <c r="B922" t="s">
        <v>520</v>
      </c>
      <c r="T922">
        <f>IF(
  'Search Sheet'!$B$6 = "", 0,
  IF(
    OR(
      ISNUMBER(SEARCH(LOWER('Search Sheet'!$B$6), LOWER(C922))),
      ISNUMBER(SEARCH(LOWER('Search Sheet'!$B$6), LOWER(E922))),
      ISNUMBER(SEARCH(LOWER('Search Sheet'!$B$6), LOWER(G922)))
    ),
    1,
    0
  )
)</f>
        <v>0</v>
      </c>
    </row>
    <row r="923" spans="2:20" x14ac:dyDescent="0.2">
      <c r="B923" t="s">
        <v>520</v>
      </c>
      <c r="T923">
        <f>IF(
  'Search Sheet'!$B$6 = "", 0,
  IF(
    OR(
      ISNUMBER(SEARCH(LOWER('Search Sheet'!$B$6), LOWER(C923))),
      ISNUMBER(SEARCH(LOWER('Search Sheet'!$B$6), LOWER(E923))),
      ISNUMBER(SEARCH(LOWER('Search Sheet'!$B$6), LOWER(G923)))
    ),
    1,
    0
  )
)</f>
        <v>0</v>
      </c>
    </row>
    <row r="924" spans="2:20" x14ac:dyDescent="0.2">
      <c r="B924" t="s">
        <v>520</v>
      </c>
      <c r="T924">
        <f>IF(
  'Search Sheet'!$B$6 = "", 0,
  IF(
    OR(
      ISNUMBER(SEARCH(LOWER('Search Sheet'!$B$6), LOWER(C924))),
      ISNUMBER(SEARCH(LOWER('Search Sheet'!$B$6), LOWER(E924))),
      ISNUMBER(SEARCH(LOWER('Search Sheet'!$B$6), LOWER(G924)))
    ),
    1,
    0
  )
)</f>
        <v>0</v>
      </c>
    </row>
    <row r="925" spans="2:20" x14ac:dyDescent="0.2">
      <c r="B925" t="s">
        <v>520</v>
      </c>
      <c r="T925">
        <f>IF(
  'Search Sheet'!$B$6 = "", 0,
  IF(
    OR(
      ISNUMBER(SEARCH(LOWER('Search Sheet'!$B$6), LOWER(C925))),
      ISNUMBER(SEARCH(LOWER('Search Sheet'!$B$6), LOWER(E925))),
      ISNUMBER(SEARCH(LOWER('Search Sheet'!$B$6), LOWER(G925)))
    ),
    1,
    0
  )
)</f>
        <v>0</v>
      </c>
    </row>
    <row r="926" spans="2:20" x14ac:dyDescent="0.2">
      <c r="B926" t="s">
        <v>520</v>
      </c>
      <c r="T926">
        <f>IF(
  'Search Sheet'!$B$6 = "", 0,
  IF(
    OR(
      ISNUMBER(SEARCH(LOWER('Search Sheet'!$B$6), LOWER(C926))),
      ISNUMBER(SEARCH(LOWER('Search Sheet'!$B$6), LOWER(E926))),
      ISNUMBER(SEARCH(LOWER('Search Sheet'!$B$6), LOWER(G926)))
    ),
    1,
    0
  )
)</f>
        <v>0</v>
      </c>
    </row>
    <row r="927" spans="2:20" x14ac:dyDescent="0.2">
      <c r="B927" t="s">
        <v>520</v>
      </c>
      <c r="T927">
        <f>IF(
  'Search Sheet'!$B$6 = "", 0,
  IF(
    OR(
      ISNUMBER(SEARCH(LOWER('Search Sheet'!$B$6), LOWER(C927))),
      ISNUMBER(SEARCH(LOWER('Search Sheet'!$B$6), LOWER(E927))),
      ISNUMBER(SEARCH(LOWER('Search Sheet'!$B$6), LOWER(G927)))
    ),
    1,
    0
  )
)</f>
        <v>0</v>
      </c>
    </row>
    <row r="928" spans="2:20" x14ac:dyDescent="0.2">
      <c r="B928" t="s">
        <v>520</v>
      </c>
      <c r="T928">
        <f>IF(
  'Search Sheet'!$B$6 = "", 0,
  IF(
    OR(
      ISNUMBER(SEARCH(LOWER('Search Sheet'!$B$6), LOWER(C928))),
      ISNUMBER(SEARCH(LOWER('Search Sheet'!$B$6), LOWER(E928))),
      ISNUMBER(SEARCH(LOWER('Search Sheet'!$B$6), LOWER(G928)))
    ),
    1,
    0
  )
)</f>
        <v>0</v>
      </c>
    </row>
    <row r="929" spans="2:20" x14ac:dyDescent="0.2">
      <c r="B929" t="s">
        <v>520</v>
      </c>
      <c r="T929">
        <f>IF(
  'Search Sheet'!$B$6 = "", 0,
  IF(
    OR(
      ISNUMBER(SEARCH(LOWER('Search Sheet'!$B$6), LOWER(C929))),
      ISNUMBER(SEARCH(LOWER('Search Sheet'!$B$6), LOWER(E929))),
      ISNUMBER(SEARCH(LOWER('Search Sheet'!$B$6), LOWER(G929)))
    ),
    1,
    0
  )
)</f>
        <v>0</v>
      </c>
    </row>
    <row r="930" spans="2:20" x14ac:dyDescent="0.2">
      <c r="B930" t="s">
        <v>520</v>
      </c>
      <c r="T930">
        <f>IF(
  'Search Sheet'!$B$6 = "", 0,
  IF(
    OR(
      ISNUMBER(SEARCH(LOWER('Search Sheet'!$B$6), LOWER(C930))),
      ISNUMBER(SEARCH(LOWER('Search Sheet'!$B$6), LOWER(E930))),
      ISNUMBER(SEARCH(LOWER('Search Sheet'!$B$6), LOWER(G930)))
    ),
    1,
    0
  )
)</f>
        <v>0</v>
      </c>
    </row>
    <row r="931" spans="2:20" x14ac:dyDescent="0.2">
      <c r="B931" t="s">
        <v>520</v>
      </c>
      <c r="T931">
        <f>IF(
  'Search Sheet'!$B$6 = "", 0,
  IF(
    OR(
      ISNUMBER(SEARCH(LOWER('Search Sheet'!$B$6), LOWER(C931))),
      ISNUMBER(SEARCH(LOWER('Search Sheet'!$B$6), LOWER(E931))),
      ISNUMBER(SEARCH(LOWER('Search Sheet'!$B$6), LOWER(G931)))
    ),
    1,
    0
  )
)</f>
        <v>0</v>
      </c>
    </row>
    <row r="932" spans="2:20" x14ac:dyDescent="0.2">
      <c r="B932" t="s">
        <v>520</v>
      </c>
      <c r="T932">
        <f>IF(
  'Search Sheet'!$B$6 = "", 0,
  IF(
    OR(
      ISNUMBER(SEARCH(LOWER('Search Sheet'!$B$6), LOWER(C932))),
      ISNUMBER(SEARCH(LOWER('Search Sheet'!$B$6), LOWER(E932))),
      ISNUMBER(SEARCH(LOWER('Search Sheet'!$B$6), LOWER(G932)))
    ),
    1,
    0
  )
)</f>
        <v>0</v>
      </c>
    </row>
    <row r="933" spans="2:20" x14ac:dyDescent="0.2">
      <c r="B933" t="s">
        <v>520</v>
      </c>
      <c r="T933">
        <f>IF(
  'Search Sheet'!$B$6 = "", 0,
  IF(
    OR(
      ISNUMBER(SEARCH(LOWER('Search Sheet'!$B$6), LOWER(C933))),
      ISNUMBER(SEARCH(LOWER('Search Sheet'!$B$6), LOWER(E933))),
      ISNUMBER(SEARCH(LOWER('Search Sheet'!$B$6), LOWER(G933)))
    ),
    1,
    0
  )
)</f>
        <v>0</v>
      </c>
    </row>
    <row r="934" spans="2:20" x14ac:dyDescent="0.2">
      <c r="B934" t="s">
        <v>520</v>
      </c>
      <c r="T934">
        <f>IF(
  'Search Sheet'!$B$6 = "", 0,
  IF(
    OR(
      ISNUMBER(SEARCH(LOWER('Search Sheet'!$B$6), LOWER(C934))),
      ISNUMBER(SEARCH(LOWER('Search Sheet'!$B$6), LOWER(E934))),
      ISNUMBER(SEARCH(LOWER('Search Sheet'!$B$6), LOWER(G934)))
    ),
    1,
    0
  )
)</f>
        <v>0</v>
      </c>
    </row>
    <row r="935" spans="2:20" x14ac:dyDescent="0.2">
      <c r="B935" t="s">
        <v>520</v>
      </c>
      <c r="T935">
        <f>IF(
  'Search Sheet'!$B$6 = "", 0,
  IF(
    OR(
      ISNUMBER(SEARCH(LOWER('Search Sheet'!$B$6), LOWER(C935))),
      ISNUMBER(SEARCH(LOWER('Search Sheet'!$B$6), LOWER(E935))),
      ISNUMBER(SEARCH(LOWER('Search Sheet'!$B$6), LOWER(G935)))
    ),
    1,
    0
  )
)</f>
        <v>0</v>
      </c>
    </row>
    <row r="936" spans="2:20" x14ac:dyDescent="0.2">
      <c r="B936" t="s">
        <v>520</v>
      </c>
      <c r="T936">
        <f>IF(
  'Search Sheet'!$B$6 = "", 0,
  IF(
    OR(
      ISNUMBER(SEARCH(LOWER('Search Sheet'!$B$6), LOWER(C936))),
      ISNUMBER(SEARCH(LOWER('Search Sheet'!$B$6), LOWER(E936))),
      ISNUMBER(SEARCH(LOWER('Search Sheet'!$B$6), LOWER(G936)))
    ),
    1,
    0
  )
)</f>
        <v>0</v>
      </c>
    </row>
    <row r="937" spans="2:20" x14ac:dyDescent="0.2">
      <c r="B937" t="s">
        <v>520</v>
      </c>
      <c r="T937">
        <f>IF(
  'Search Sheet'!$B$6 = "", 0,
  IF(
    OR(
      ISNUMBER(SEARCH(LOWER('Search Sheet'!$B$6), LOWER(C937))),
      ISNUMBER(SEARCH(LOWER('Search Sheet'!$B$6), LOWER(E937))),
      ISNUMBER(SEARCH(LOWER('Search Sheet'!$B$6), LOWER(G937)))
    ),
    1,
    0
  )
)</f>
        <v>0</v>
      </c>
    </row>
    <row r="938" spans="2:20" x14ac:dyDescent="0.2">
      <c r="B938" t="s">
        <v>520</v>
      </c>
      <c r="T938">
        <f>IF(
  'Search Sheet'!$B$6 = "", 0,
  IF(
    OR(
      ISNUMBER(SEARCH(LOWER('Search Sheet'!$B$6), LOWER(C938))),
      ISNUMBER(SEARCH(LOWER('Search Sheet'!$B$6), LOWER(E938))),
      ISNUMBER(SEARCH(LOWER('Search Sheet'!$B$6), LOWER(G938)))
    ),
    1,
    0
  )
)</f>
        <v>0</v>
      </c>
    </row>
    <row r="939" spans="2:20" x14ac:dyDescent="0.2">
      <c r="B939" t="s">
        <v>520</v>
      </c>
      <c r="T939">
        <f>IF(
  'Search Sheet'!$B$6 = "", 0,
  IF(
    OR(
      ISNUMBER(SEARCH(LOWER('Search Sheet'!$B$6), LOWER(C939))),
      ISNUMBER(SEARCH(LOWER('Search Sheet'!$B$6), LOWER(E939))),
      ISNUMBER(SEARCH(LOWER('Search Sheet'!$B$6), LOWER(G939)))
    ),
    1,
    0
  )
)</f>
        <v>0</v>
      </c>
    </row>
    <row r="940" spans="2:20" x14ac:dyDescent="0.2">
      <c r="B940" t="s">
        <v>520</v>
      </c>
      <c r="T940">
        <f>IF(
  'Search Sheet'!$B$6 = "", 0,
  IF(
    OR(
      ISNUMBER(SEARCH(LOWER('Search Sheet'!$B$6), LOWER(C940))),
      ISNUMBER(SEARCH(LOWER('Search Sheet'!$B$6), LOWER(E940))),
      ISNUMBER(SEARCH(LOWER('Search Sheet'!$B$6), LOWER(G940)))
    ),
    1,
    0
  )
)</f>
        <v>0</v>
      </c>
    </row>
    <row r="941" spans="2:20" x14ac:dyDescent="0.2">
      <c r="B941" t="s">
        <v>520</v>
      </c>
      <c r="T941">
        <f>IF(
  'Search Sheet'!$B$6 = "", 0,
  IF(
    OR(
      ISNUMBER(SEARCH(LOWER('Search Sheet'!$B$6), LOWER(C941))),
      ISNUMBER(SEARCH(LOWER('Search Sheet'!$B$6), LOWER(E941))),
      ISNUMBER(SEARCH(LOWER('Search Sheet'!$B$6), LOWER(G941)))
    ),
    1,
    0
  )
)</f>
        <v>0</v>
      </c>
    </row>
    <row r="942" spans="2:20" x14ac:dyDescent="0.2">
      <c r="B942" t="s">
        <v>520</v>
      </c>
      <c r="T942">
        <f>IF(
  'Search Sheet'!$B$6 = "", 0,
  IF(
    OR(
      ISNUMBER(SEARCH(LOWER('Search Sheet'!$B$6), LOWER(C942))),
      ISNUMBER(SEARCH(LOWER('Search Sheet'!$B$6), LOWER(E942))),
      ISNUMBER(SEARCH(LOWER('Search Sheet'!$B$6), LOWER(G942)))
    ),
    1,
    0
  )
)</f>
        <v>0</v>
      </c>
    </row>
    <row r="943" spans="2:20" x14ac:dyDescent="0.2">
      <c r="B943" t="s">
        <v>520</v>
      </c>
      <c r="T943">
        <f>IF(
  'Search Sheet'!$B$6 = "", 0,
  IF(
    OR(
      ISNUMBER(SEARCH(LOWER('Search Sheet'!$B$6), LOWER(C943))),
      ISNUMBER(SEARCH(LOWER('Search Sheet'!$B$6), LOWER(E943))),
      ISNUMBER(SEARCH(LOWER('Search Sheet'!$B$6), LOWER(G943)))
    ),
    1,
    0
  )
)</f>
        <v>0</v>
      </c>
    </row>
    <row r="944" spans="2:20" x14ac:dyDescent="0.2">
      <c r="B944" t="s">
        <v>520</v>
      </c>
      <c r="T944">
        <f>IF(
  'Search Sheet'!$B$6 = "", 0,
  IF(
    OR(
      ISNUMBER(SEARCH(LOWER('Search Sheet'!$B$6), LOWER(C944))),
      ISNUMBER(SEARCH(LOWER('Search Sheet'!$B$6), LOWER(E944))),
      ISNUMBER(SEARCH(LOWER('Search Sheet'!$B$6), LOWER(G944)))
    ),
    1,
    0
  )
)</f>
        <v>0</v>
      </c>
    </row>
    <row r="945" spans="2:20" x14ac:dyDescent="0.2">
      <c r="B945" t="s">
        <v>520</v>
      </c>
      <c r="T945">
        <f>IF(
  'Search Sheet'!$B$6 = "", 0,
  IF(
    OR(
      ISNUMBER(SEARCH(LOWER('Search Sheet'!$B$6), LOWER(C945))),
      ISNUMBER(SEARCH(LOWER('Search Sheet'!$B$6), LOWER(E945))),
      ISNUMBER(SEARCH(LOWER('Search Sheet'!$B$6), LOWER(G945)))
    ),
    1,
    0
  )
)</f>
        <v>0</v>
      </c>
    </row>
    <row r="946" spans="2:20" x14ac:dyDescent="0.2">
      <c r="B946" t="s">
        <v>520</v>
      </c>
      <c r="T946">
        <f>IF(
  'Search Sheet'!$B$6 = "", 0,
  IF(
    OR(
      ISNUMBER(SEARCH(LOWER('Search Sheet'!$B$6), LOWER(C946))),
      ISNUMBER(SEARCH(LOWER('Search Sheet'!$B$6), LOWER(E946))),
      ISNUMBER(SEARCH(LOWER('Search Sheet'!$B$6), LOWER(G946)))
    ),
    1,
    0
  )
)</f>
        <v>0</v>
      </c>
    </row>
    <row r="947" spans="2:20" x14ac:dyDescent="0.2">
      <c r="B947" t="s">
        <v>520</v>
      </c>
      <c r="T947">
        <f>IF(
  'Search Sheet'!$B$6 = "", 0,
  IF(
    OR(
      ISNUMBER(SEARCH(LOWER('Search Sheet'!$B$6), LOWER(C947))),
      ISNUMBER(SEARCH(LOWER('Search Sheet'!$B$6), LOWER(E947))),
      ISNUMBER(SEARCH(LOWER('Search Sheet'!$B$6), LOWER(G947)))
    ),
    1,
    0
  )
)</f>
        <v>0</v>
      </c>
    </row>
    <row r="948" spans="2:20" x14ac:dyDescent="0.2">
      <c r="B948" t="s">
        <v>520</v>
      </c>
      <c r="T948">
        <f>IF(
  'Search Sheet'!$B$6 = "", 0,
  IF(
    OR(
      ISNUMBER(SEARCH(LOWER('Search Sheet'!$B$6), LOWER(C948))),
      ISNUMBER(SEARCH(LOWER('Search Sheet'!$B$6), LOWER(E948))),
      ISNUMBER(SEARCH(LOWER('Search Sheet'!$B$6), LOWER(G948)))
    ),
    1,
    0
  )
)</f>
        <v>0</v>
      </c>
    </row>
    <row r="949" spans="2:20" x14ac:dyDescent="0.2">
      <c r="B949" t="s">
        <v>520</v>
      </c>
      <c r="T949">
        <f>IF(
  'Search Sheet'!$B$6 = "", 0,
  IF(
    OR(
      ISNUMBER(SEARCH(LOWER('Search Sheet'!$B$6), LOWER(C949))),
      ISNUMBER(SEARCH(LOWER('Search Sheet'!$B$6), LOWER(E949))),
      ISNUMBER(SEARCH(LOWER('Search Sheet'!$B$6), LOWER(G949)))
    ),
    1,
    0
  )
)</f>
        <v>0</v>
      </c>
    </row>
    <row r="950" spans="2:20" x14ac:dyDescent="0.2">
      <c r="B950" t="s">
        <v>520</v>
      </c>
      <c r="T950">
        <f>IF(
  'Search Sheet'!$B$6 = "", 0,
  IF(
    OR(
      ISNUMBER(SEARCH(LOWER('Search Sheet'!$B$6), LOWER(C950))),
      ISNUMBER(SEARCH(LOWER('Search Sheet'!$B$6), LOWER(E950))),
      ISNUMBER(SEARCH(LOWER('Search Sheet'!$B$6), LOWER(G950)))
    ),
    1,
    0
  )
)</f>
        <v>0</v>
      </c>
    </row>
    <row r="951" spans="2:20" x14ac:dyDescent="0.2">
      <c r="B951" t="s">
        <v>520</v>
      </c>
      <c r="T951">
        <f>IF(
  'Search Sheet'!$B$6 = "", 0,
  IF(
    OR(
      ISNUMBER(SEARCH(LOWER('Search Sheet'!$B$6), LOWER(C951))),
      ISNUMBER(SEARCH(LOWER('Search Sheet'!$B$6), LOWER(E951))),
      ISNUMBER(SEARCH(LOWER('Search Sheet'!$B$6), LOWER(G951)))
    ),
    1,
    0
  )
)</f>
        <v>0</v>
      </c>
    </row>
    <row r="952" spans="2:20" x14ac:dyDescent="0.2">
      <c r="B952" t="s">
        <v>520</v>
      </c>
      <c r="T952">
        <f>IF(
  'Search Sheet'!$B$6 = "", 0,
  IF(
    OR(
      ISNUMBER(SEARCH(LOWER('Search Sheet'!$B$6), LOWER(C952))),
      ISNUMBER(SEARCH(LOWER('Search Sheet'!$B$6), LOWER(E952))),
      ISNUMBER(SEARCH(LOWER('Search Sheet'!$B$6), LOWER(G952)))
    ),
    1,
    0
  )
)</f>
        <v>0</v>
      </c>
    </row>
    <row r="953" spans="2:20" x14ac:dyDescent="0.2">
      <c r="B953" t="s">
        <v>520</v>
      </c>
      <c r="T953">
        <f>IF(
  'Search Sheet'!$B$6 = "", 0,
  IF(
    OR(
      ISNUMBER(SEARCH(LOWER('Search Sheet'!$B$6), LOWER(C953))),
      ISNUMBER(SEARCH(LOWER('Search Sheet'!$B$6), LOWER(E953))),
      ISNUMBER(SEARCH(LOWER('Search Sheet'!$B$6), LOWER(G953)))
    ),
    1,
    0
  )
)</f>
        <v>0</v>
      </c>
    </row>
    <row r="954" spans="2:20" x14ac:dyDescent="0.2">
      <c r="B954" t="s">
        <v>520</v>
      </c>
      <c r="T954">
        <f>IF(
  'Search Sheet'!$B$6 = "", 0,
  IF(
    OR(
      ISNUMBER(SEARCH(LOWER('Search Sheet'!$B$6), LOWER(C954))),
      ISNUMBER(SEARCH(LOWER('Search Sheet'!$B$6), LOWER(E954))),
      ISNUMBER(SEARCH(LOWER('Search Sheet'!$B$6), LOWER(G954)))
    ),
    1,
    0
  )
)</f>
        <v>0</v>
      </c>
    </row>
    <row r="955" spans="2:20" x14ac:dyDescent="0.2">
      <c r="B955" t="s">
        <v>520</v>
      </c>
      <c r="T955">
        <f>IF(
  'Search Sheet'!$B$6 = "", 0,
  IF(
    OR(
      ISNUMBER(SEARCH(LOWER('Search Sheet'!$B$6), LOWER(C955))),
      ISNUMBER(SEARCH(LOWER('Search Sheet'!$B$6), LOWER(E955))),
      ISNUMBER(SEARCH(LOWER('Search Sheet'!$B$6), LOWER(G955)))
    ),
    1,
    0
  )
)</f>
        <v>0</v>
      </c>
    </row>
    <row r="956" spans="2:20" x14ac:dyDescent="0.2">
      <c r="B956" t="s">
        <v>520</v>
      </c>
      <c r="T956">
        <f>IF(
  'Search Sheet'!$B$6 = "", 0,
  IF(
    OR(
      ISNUMBER(SEARCH(LOWER('Search Sheet'!$B$6), LOWER(C956))),
      ISNUMBER(SEARCH(LOWER('Search Sheet'!$B$6), LOWER(E956))),
      ISNUMBER(SEARCH(LOWER('Search Sheet'!$B$6), LOWER(G956)))
    ),
    1,
    0
  )
)</f>
        <v>0</v>
      </c>
    </row>
    <row r="957" spans="2:20" x14ac:dyDescent="0.2">
      <c r="B957" t="s">
        <v>520</v>
      </c>
      <c r="T957">
        <f>IF(
  'Search Sheet'!$B$6 = "", 0,
  IF(
    OR(
      ISNUMBER(SEARCH(LOWER('Search Sheet'!$B$6), LOWER(C957))),
      ISNUMBER(SEARCH(LOWER('Search Sheet'!$B$6), LOWER(E957))),
      ISNUMBER(SEARCH(LOWER('Search Sheet'!$B$6), LOWER(G957)))
    ),
    1,
    0
  )
)</f>
        <v>0</v>
      </c>
    </row>
    <row r="958" spans="2:20" x14ac:dyDescent="0.2">
      <c r="B958" t="s">
        <v>520</v>
      </c>
      <c r="T958">
        <f>IF(
  'Search Sheet'!$B$6 = "", 0,
  IF(
    OR(
      ISNUMBER(SEARCH(LOWER('Search Sheet'!$B$6), LOWER(C958))),
      ISNUMBER(SEARCH(LOWER('Search Sheet'!$B$6), LOWER(E958))),
      ISNUMBER(SEARCH(LOWER('Search Sheet'!$B$6), LOWER(G958)))
    ),
    1,
    0
  )
)</f>
        <v>0</v>
      </c>
    </row>
    <row r="959" spans="2:20" x14ac:dyDescent="0.2">
      <c r="B959" t="s">
        <v>520</v>
      </c>
      <c r="T959">
        <f>IF(
  'Search Sheet'!$B$6 = "", 0,
  IF(
    OR(
      ISNUMBER(SEARCH(LOWER('Search Sheet'!$B$6), LOWER(C959))),
      ISNUMBER(SEARCH(LOWER('Search Sheet'!$B$6), LOWER(E959))),
      ISNUMBER(SEARCH(LOWER('Search Sheet'!$B$6), LOWER(G959)))
    ),
    1,
    0
  )
)</f>
        <v>0</v>
      </c>
    </row>
    <row r="960" spans="2:20" x14ac:dyDescent="0.2">
      <c r="B960" t="s">
        <v>520</v>
      </c>
      <c r="T960">
        <f>IF(
  'Search Sheet'!$B$6 = "", 0,
  IF(
    OR(
      ISNUMBER(SEARCH(LOWER('Search Sheet'!$B$6), LOWER(C960))),
      ISNUMBER(SEARCH(LOWER('Search Sheet'!$B$6), LOWER(E960))),
      ISNUMBER(SEARCH(LOWER('Search Sheet'!$B$6), LOWER(G960)))
    ),
    1,
    0
  )
)</f>
        <v>0</v>
      </c>
    </row>
    <row r="961" spans="2:20" x14ac:dyDescent="0.2">
      <c r="B961" t="s">
        <v>520</v>
      </c>
      <c r="T961">
        <f>IF(
  'Search Sheet'!$B$6 = "", 0,
  IF(
    OR(
      ISNUMBER(SEARCH(LOWER('Search Sheet'!$B$6), LOWER(C961))),
      ISNUMBER(SEARCH(LOWER('Search Sheet'!$B$6), LOWER(E961))),
      ISNUMBER(SEARCH(LOWER('Search Sheet'!$B$6), LOWER(G961)))
    ),
    1,
    0
  )
)</f>
        <v>0</v>
      </c>
    </row>
    <row r="962" spans="2:20" x14ac:dyDescent="0.2">
      <c r="B962" t="s">
        <v>520</v>
      </c>
      <c r="T962">
        <f>IF(
  'Search Sheet'!$B$6 = "", 0,
  IF(
    OR(
      ISNUMBER(SEARCH(LOWER('Search Sheet'!$B$6), LOWER(C962))),
      ISNUMBER(SEARCH(LOWER('Search Sheet'!$B$6), LOWER(E962))),
      ISNUMBER(SEARCH(LOWER('Search Sheet'!$B$6), LOWER(G962)))
    ),
    1,
    0
  )
)</f>
        <v>0</v>
      </c>
    </row>
    <row r="963" spans="2:20" x14ac:dyDescent="0.2">
      <c r="B963" t="s">
        <v>520</v>
      </c>
      <c r="T963">
        <f>IF(
  'Search Sheet'!$B$6 = "", 0,
  IF(
    OR(
      ISNUMBER(SEARCH(LOWER('Search Sheet'!$B$6), LOWER(C963))),
      ISNUMBER(SEARCH(LOWER('Search Sheet'!$B$6), LOWER(E963))),
      ISNUMBER(SEARCH(LOWER('Search Sheet'!$B$6), LOWER(G963)))
    ),
    1,
    0
  )
)</f>
        <v>0</v>
      </c>
    </row>
    <row r="964" spans="2:20" x14ac:dyDescent="0.2">
      <c r="B964" t="s">
        <v>520</v>
      </c>
      <c r="T964">
        <f>IF(
  'Search Sheet'!$B$6 = "", 0,
  IF(
    OR(
      ISNUMBER(SEARCH(LOWER('Search Sheet'!$B$6), LOWER(C964))),
      ISNUMBER(SEARCH(LOWER('Search Sheet'!$B$6), LOWER(E964))),
      ISNUMBER(SEARCH(LOWER('Search Sheet'!$B$6), LOWER(G964)))
    ),
    1,
    0
  )
)</f>
        <v>0</v>
      </c>
    </row>
    <row r="965" spans="2:20" x14ac:dyDescent="0.2">
      <c r="B965" t="s">
        <v>520</v>
      </c>
      <c r="T965">
        <f>IF(
  'Search Sheet'!$B$6 = "", 0,
  IF(
    OR(
      ISNUMBER(SEARCH(LOWER('Search Sheet'!$B$6), LOWER(C965))),
      ISNUMBER(SEARCH(LOWER('Search Sheet'!$B$6), LOWER(E965))),
      ISNUMBER(SEARCH(LOWER('Search Sheet'!$B$6), LOWER(G965)))
    ),
    1,
    0
  )
)</f>
        <v>0</v>
      </c>
    </row>
    <row r="966" spans="2:20" x14ac:dyDescent="0.2">
      <c r="B966" t="s">
        <v>520</v>
      </c>
      <c r="T966">
        <f>IF(
  'Search Sheet'!$B$6 = "", 0,
  IF(
    OR(
      ISNUMBER(SEARCH(LOWER('Search Sheet'!$B$6), LOWER(C966))),
      ISNUMBER(SEARCH(LOWER('Search Sheet'!$B$6), LOWER(E966))),
      ISNUMBER(SEARCH(LOWER('Search Sheet'!$B$6), LOWER(G966)))
    ),
    1,
    0
  )
)</f>
        <v>0</v>
      </c>
    </row>
    <row r="967" spans="2:20" x14ac:dyDescent="0.2">
      <c r="B967" t="s">
        <v>520</v>
      </c>
      <c r="T967">
        <f>IF(
  'Search Sheet'!$B$6 = "", 0,
  IF(
    OR(
      ISNUMBER(SEARCH(LOWER('Search Sheet'!$B$6), LOWER(C967))),
      ISNUMBER(SEARCH(LOWER('Search Sheet'!$B$6), LOWER(E967))),
      ISNUMBER(SEARCH(LOWER('Search Sheet'!$B$6), LOWER(G967)))
    ),
    1,
    0
  )
)</f>
        <v>0</v>
      </c>
    </row>
    <row r="968" spans="2:20" x14ac:dyDescent="0.2">
      <c r="B968" t="s">
        <v>520</v>
      </c>
      <c r="T968">
        <f>IF(
  'Search Sheet'!$B$6 = "", 0,
  IF(
    OR(
      ISNUMBER(SEARCH(LOWER('Search Sheet'!$B$6), LOWER(C968))),
      ISNUMBER(SEARCH(LOWER('Search Sheet'!$B$6), LOWER(E968))),
      ISNUMBER(SEARCH(LOWER('Search Sheet'!$B$6), LOWER(G968)))
    ),
    1,
    0
  )
)</f>
        <v>0</v>
      </c>
    </row>
    <row r="969" spans="2:20" x14ac:dyDescent="0.2">
      <c r="B969" t="s">
        <v>520</v>
      </c>
      <c r="T969">
        <f>IF(
  'Search Sheet'!$B$6 = "", 0,
  IF(
    OR(
      ISNUMBER(SEARCH(LOWER('Search Sheet'!$B$6), LOWER(C969))),
      ISNUMBER(SEARCH(LOWER('Search Sheet'!$B$6), LOWER(E969))),
      ISNUMBER(SEARCH(LOWER('Search Sheet'!$B$6), LOWER(G969)))
    ),
    1,
    0
  )
)</f>
        <v>0</v>
      </c>
    </row>
    <row r="970" spans="2:20" x14ac:dyDescent="0.2">
      <c r="B970" t="s">
        <v>520</v>
      </c>
      <c r="T970">
        <f>IF(
  'Search Sheet'!$B$6 = "", 0,
  IF(
    OR(
      ISNUMBER(SEARCH(LOWER('Search Sheet'!$B$6), LOWER(C970))),
      ISNUMBER(SEARCH(LOWER('Search Sheet'!$B$6), LOWER(E970))),
      ISNUMBER(SEARCH(LOWER('Search Sheet'!$B$6), LOWER(G970)))
    ),
    1,
    0
  )
)</f>
        <v>0</v>
      </c>
    </row>
    <row r="971" spans="2:20" x14ac:dyDescent="0.2">
      <c r="B971" t="s">
        <v>520</v>
      </c>
      <c r="T971">
        <f>IF(
  'Search Sheet'!$B$6 = "", 0,
  IF(
    OR(
      ISNUMBER(SEARCH(LOWER('Search Sheet'!$B$6), LOWER(C971))),
      ISNUMBER(SEARCH(LOWER('Search Sheet'!$B$6), LOWER(E971))),
      ISNUMBER(SEARCH(LOWER('Search Sheet'!$B$6), LOWER(G971)))
    ),
    1,
    0
  )
)</f>
        <v>0</v>
      </c>
    </row>
    <row r="972" spans="2:20" x14ac:dyDescent="0.2">
      <c r="B972" t="s">
        <v>520</v>
      </c>
      <c r="T972">
        <f>IF(
  'Search Sheet'!$B$6 = "", 0,
  IF(
    OR(
      ISNUMBER(SEARCH(LOWER('Search Sheet'!$B$6), LOWER(C972))),
      ISNUMBER(SEARCH(LOWER('Search Sheet'!$B$6), LOWER(E972))),
      ISNUMBER(SEARCH(LOWER('Search Sheet'!$B$6), LOWER(G972)))
    ),
    1,
    0
  )
)</f>
        <v>0</v>
      </c>
    </row>
    <row r="973" spans="2:20" x14ac:dyDescent="0.2">
      <c r="B973" t="s">
        <v>520</v>
      </c>
      <c r="T973">
        <f>IF(
  'Search Sheet'!$B$6 = "", 0,
  IF(
    OR(
      ISNUMBER(SEARCH(LOWER('Search Sheet'!$B$6), LOWER(C973))),
      ISNUMBER(SEARCH(LOWER('Search Sheet'!$B$6), LOWER(E973))),
      ISNUMBER(SEARCH(LOWER('Search Sheet'!$B$6), LOWER(G973)))
    ),
    1,
    0
  )
)</f>
        <v>0</v>
      </c>
    </row>
    <row r="974" spans="2:20" x14ac:dyDescent="0.2">
      <c r="B974" t="s">
        <v>520</v>
      </c>
      <c r="T974">
        <f>IF(
  'Search Sheet'!$B$6 = "", 0,
  IF(
    OR(
      ISNUMBER(SEARCH(LOWER('Search Sheet'!$B$6), LOWER(C974))),
      ISNUMBER(SEARCH(LOWER('Search Sheet'!$B$6), LOWER(E974))),
      ISNUMBER(SEARCH(LOWER('Search Sheet'!$B$6), LOWER(G974)))
    ),
    1,
    0
  )
)</f>
        <v>0</v>
      </c>
    </row>
    <row r="975" spans="2:20" x14ac:dyDescent="0.2">
      <c r="B975" t="s">
        <v>520</v>
      </c>
      <c r="T975">
        <f>IF(
  'Search Sheet'!$B$6 = "", 0,
  IF(
    OR(
      ISNUMBER(SEARCH(LOWER('Search Sheet'!$B$6), LOWER(C975))),
      ISNUMBER(SEARCH(LOWER('Search Sheet'!$B$6), LOWER(E975))),
      ISNUMBER(SEARCH(LOWER('Search Sheet'!$B$6), LOWER(G975)))
    ),
    1,
    0
  )
)</f>
        <v>0</v>
      </c>
    </row>
    <row r="976" spans="2:20" x14ac:dyDescent="0.2">
      <c r="B976" t="s">
        <v>520</v>
      </c>
      <c r="T976">
        <f>IF(
  'Search Sheet'!$B$6 = "", 0,
  IF(
    OR(
      ISNUMBER(SEARCH(LOWER('Search Sheet'!$B$6), LOWER(C976))),
      ISNUMBER(SEARCH(LOWER('Search Sheet'!$B$6), LOWER(E976))),
      ISNUMBER(SEARCH(LOWER('Search Sheet'!$B$6), LOWER(G976)))
    ),
    1,
    0
  )
)</f>
        <v>0</v>
      </c>
    </row>
    <row r="977" spans="2:20" x14ac:dyDescent="0.2">
      <c r="B977" t="s">
        <v>520</v>
      </c>
      <c r="T977">
        <f>IF(
  'Search Sheet'!$B$6 = "", 0,
  IF(
    OR(
      ISNUMBER(SEARCH(LOWER('Search Sheet'!$B$6), LOWER(C977))),
      ISNUMBER(SEARCH(LOWER('Search Sheet'!$B$6), LOWER(E977))),
      ISNUMBER(SEARCH(LOWER('Search Sheet'!$B$6), LOWER(G977)))
    ),
    1,
    0
  )
)</f>
        <v>0</v>
      </c>
    </row>
    <row r="978" spans="2:20" x14ac:dyDescent="0.2">
      <c r="B978" t="s">
        <v>520</v>
      </c>
      <c r="T978">
        <f>IF(
  'Search Sheet'!$B$6 = "", 0,
  IF(
    OR(
      ISNUMBER(SEARCH(LOWER('Search Sheet'!$B$6), LOWER(C978))),
      ISNUMBER(SEARCH(LOWER('Search Sheet'!$B$6), LOWER(E978))),
      ISNUMBER(SEARCH(LOWER('Search Sheet'!$B$6), LOWER(G978)))
    ),
    1,
    0
  )
)</f>
        <v>0</v>
      </c>
    </row>
    <row r="979" spans="2:20" x14ac:dyDescent="0.2">
      <c r="B979" t="s">
        <v>520</v>
      </c>
      <c r="T979">
        <f>IF(
  'Search Sheet'!$B$6 = "", 0,
  IF(
    OR(
      ISNUMBER(SEARCH(LOWER('Search Sheet'!$B$6), LOWER(C979))),
      ISNUMBER(SEARCH(LOWER('Search Sheet'!$B$6), LOWER(E979))),
      ISNUMBER(SEARCH(LOWER('Search Sheet'!$B$6), LOWER(G979)))
    ),
    1,
    0
  )
)</f>
        <v>0</v>
      </c>
    </row>
    <row r="980" spans="2:20" x14ac:dyDescent="0.2">
      <c r="B980" t="s">
        <v>520</v>
      </c>
      <c r="T980">
        <f>IF(
  'Search Sheet'!$B$6 = "", 0,
  IF(
    OR(
      ISNUMBER(SEARCH(LOWER('Search Sheet'!$B$6), LOWER(C980))),
      ISNUMBER(SEARCH(LOWER('Search Sheet'!$B$6), LOWER(E980))),
      ISNUMBER(SEARCH(LOWER('Search Sheet'!$B$6), LOWER(G980)))
    ),
    1,
    0
  )
)</f>
        <v>0</v>
      </c>
    </row>
    <row r="981" spans="2:20" x14ac:dyDescent="0.2">
      <c r="B981" t="s">
        <v>520</v>
      </c>
      <c r="T981">
        <f>IF(
  'Search Sheet'!$B$6 = "", 0,
  IF(
    OR(
      ISNUMBER(SEARCH(LOWER('Search Sheet'!$B$6), LOWER(C981))),
      ISNUMBER(SEARCH(LOWER('Search Sheet'!$B$6), LOWER(E981))),
      ISNUMBER(SEARCH(LOWER('Search Sheet'!$B$6), LOWER(G981)))
    ),
    1,
    0
  )
)</f>
        <v>0</v>
      </c>
    </row>
    <row r="982" spans="2:20" x14ac:dyDescent="0.2">
      <c r="B982" t="s">
        <v>520</v>
      </c>
      <c r="T982">
        <f>IF(
  'Search Sheet'!$B$6 = "", 0,
  IF(
    OR(
      ISNUMBER(SEARCH(LOWER('Search Sheet'!$B$6), LOWER(C982))),
      ISNUMBER(SEARCH(LOWER('Search Sheet'!$B$6), LOWER(E982))),
      ISNUMBER(SEARCH(LOWER('Search Sheet'!$B$6), LOWER(G982)))
    ),
    1,
    0
  )
)</f>
        <v>0</v>
      </c>
    </row>
    <row r="983" spans="2:20" x14ac:dyDescent="0.2">
      <c r="B983" t="s">
        <v>520</v>
      </c>
      <c r="T983">
        <f>IF(
  'Search Sheet'!$B$6 = "", 0,
  IF(
    OR(
      ISNUMBER(SEARCH(LOWER('Search Sheet'!$B$6), LOWER(C983))),
      ISNUMBER(SEARCH(LOWER('Search Sheet'!$B$6), LOWER(E983))),
      ISNUMBER(SEARCH(LOWER('Search Sheet'!$B$6), LOWER(G983)))
    ),
    1,
    0
  )
)</f>
        <v>0</v>
      </c>
    </row>
    <row r="984" spans="2:20" x14ac:dyDescent="0.2">
      <c r="B984" t="s">
        <v>520</v>
      </c>
      <c r="T984">
        <f>IF(
  'Search Sheet'!$B$6 = "", 0,
  IF(
    OR(
      ISNUMBER(SEARCH(LOWER('Search Sheet'!$B$6), LOWER(C984))),
      ISNUMBER(SEARCH(LOWER('Search Sheet'!$B$6), LOWER(E984))),
      ISNUMBER(SEARCH(LOWER('Search Sheet'!$B$6), LOWER(G984)))
    ),
    1,
    0
  )
)</f>
        <v>0</v>
      </c>
    </row>
    <row r="985" spans="2:20" x14ac:dyDescent="0.2">
      <c r="B985" t="s">
        <v>520</v>
      </c>
      <c r="T985">
        <f>IF(
  'Search Sheet'!$B$6 = "", 0,
  IF(
    OR(
      ISNUMBER(SEARCH(LOWER('Search Sheet'!$B$6), LOWER(C985))),
      ISNUMBER(SEARCH(LOWER('Search Sheet'!$B$6), LOWER(E985))),
      ISNUMBER(SEARCH(LOWER('Search Sheet'!$B$6), LOWER(G985)))
    ),
    1,
    0
  )
)</f>
        <v>0</v>
      </c>
    </row>
    <row r="986" spans="2:20" x14ac:dyDescent="0.2">
      <c r="B986" t="s">
        <v>520</v>
      </c>
      <c r="T986">
        <f>IF(
  'Search Sheet'!$B$6 = "", 0,
  IF(
    OR(
      ISNUMBER(SEARCH(LOWER('Search Sheet'!$B$6), LOWER(C986))),
      ISNUMBER(SEARCH(LOWER('Search Sheet'!$B$6), LOWER(E986))),
      ISNUMBER(SEARCH(LOWER('Search Sheet'!$B$6), LOWER(G986)))
    ),
    1,
    0
  )
)</f>
        <v>0</v>
      </c>
    </row>
    <row r="987" spans="2:20" x14ac:dyDescent="0.2">
      <c r="B987" t="s">
        <v>520</v>
      </c>
      <c r="T987">
        <f>IF(
  'Search Sheet'!$B$6 = "", 0,
  IF(
    OR(
      ISNUMBER(SEARCH(LOWER('Search Sheet'!$B$6), LOWER(C987))),
      ISNUMBER(SEARCH(LOWER('Search Sheet'!$B$6), LOWER(E987))),
      ISNUMBER(SEARCH(LOWER('Search Sheet'!$B$6), LOWER(G987)))
    ),
    1,
    0
  )
)</f>
        <v>0</v>
      </c>
    </row>
    <row r="988" spans="2:20" x14ac:dyDescent="0.2">
      <c r="B988" t="s">
        <v>520</v>
      </c>
      <c r="T988">
        <f>IF(
  'Search Sheet'!$B$6 = "", 0,
  IF(
    OR(
      ISNUMBER(SEARCH(LOWER('Search Sheet'!$B$6), LOWER(C988))),
      ISNUMBER(SEARCH(LOWER('Search Sheet'!$B$6), LOWER(E988))),
      ISNUMBER(SEARCH(LOWER('Search Sheet'!$B$6), LOWER(G988)))
    ),
    1,
    0
  )
)</f>
        <v>0</v>
      </c>
    </row>
    <row r="989" spans="2:20" x14ac:dyDescent="0.2">
      <c r="B989" t="s">
        <v>520</v>
      </c>
      <c r="T989">
        <f>IF(
  'Search Sheet'!$B$6 = "", 0,
  IF(
    OR(
      ISNUMBER(SEARCH(LOWER('Search Sheet'!$B$6), LOWER(C989))),
      ISNUMBER(SEARCH(LOWER('Search Sheet'!$B$6), LOWER(E989))),
      ISNUMBER(SEARCH(LOWER('Search Sheet'!$B$6), LOWER(G989)))
    ),
    1,
    0
  )
)</f>
        <v>0</v>
      </c>
    </row>
    <row r="990" spans="2:20" x14ac:dyDescent="0.2">
      <c r="B990" t="s">
        <v>520</v>
      </c>
      <c r="T990">
        <f>IF(
  'Search Sheet'!$B$6 = "", 0,
  IF(
    OR(
      ISNUMBER(SEARCH(LOWER('Search Sheet'!$B$6), LOWER(C990))),
      ISNUMBER(SEARCH(LOWER('Search Sheet'!$B$6), LOWER(E990))),
      ISNUMBER(SEARCH(LOWER('Search Sheet'!$B$6), LOWER(G990)))
    ),
    1,
    0
  )
)</f>
        <v>0</v>
      </c>
    </row>
    <row r="991" spans="2:20" x14ac:dyDescent="0.2">
      <c r="B991" t="s">
        <v>520</v>
      </c>
      <c r="T991">
        <f>IF(
  'Search Sheet'!$B$6 = "", 0,
  IF(
    OR(
      ISNUMBER(SEARCH(LOWER('Search Sheet'!$B$6), LOWER(C991))),
      ISNUMBER(SEARCH(LOWER('Search Sheet'!$B$6), LOWER(E991))),
      ISNUMBER(SEARCH(LOWER('Search Sheet'!$B$6), LOWER(G991)))
    ),
    1,
    0
  )
)</f>
        <v>0</v>
      </c>
    </row>
    <row r="992" spans="2:20" x14ac:dyDescent="0.2">
      <c r="B992" t="s">
        <v>520</v>
      </c>
      <c r="T992">
        <f>IF(
  'Search Sheet'!$B$6 = "", 0,
  IF(
    OR(
      ISNUMBER(SEARCH(LOWER('Search Sheet'!$B$6), LOWER(C992))),
      ISNUMBER(SEARCH(LOWER('Search Sheet'!$B$6), LOWER(E992))),
      ISNUMBER(SEARCH(LOWER('Search Sheet'!$B$6), LOWER(G992)))
    ),
    1,
    0
  )
)</f>
        <v>0</v>
      </c>
    </row>
    <row r="993" spans="2:20" x14ac:dyDescent="0.2">
      <c r="B993" t="s">
        <v>520</v>
      </c>
      <c r="T993">
        <f>IF(
  'Search Sheet'!$B$6 = "", 0,
  IF(
    OR(
      ISNUMBER(SEARCH(LOWER('Search Sheet'!$B$6), LOWER(C993))),
      ISNUMBER(SEARCH(LOWER('Search Sheet'!$B$6), LOWER(E993))),
      ISNUMBER(SEARCH(LOWER('Search Sheet'!$B$6), LOWER(G993)))
    ),
    1,
    0
  )
)</f>
        <v>0</v>
      </c>
    </row>
    <row r="994" spans="2:20" x14ac:dyDescent="0.2">
      <c r="B994" t="s">
        <v>520</v>
      </c>
      <c r="T994">
        <f>IF(
  'Search Sheet'!$B$6 = "", 0,
  IF(
    OR(
      ISNUMBER(SEARCH(LOWER('Search Sheet'!$B$6), LOWER(C994))),
      ISNUMBER(SEARCH(LOWER('Search Sheet'!$B$6), LOWER(E994))),
      ISNUMBER(SEARCH(LOWER('Search Sheet'!$B$6), LOWER(G994)))
    ),
    1,
    0
  )
)</f>
        <v>0</v>
      </c>
    </row>
    <row r="995" spans="2:20" x14ac:dyDescent="0.2">
      <c r="B995" t="s">
        <v>520</v>
      </c>
      <c r="T995">
        <f>IF(
  'Search Sheet'!$B$6 = "", 0,
  IF(
    OR(
      ISNUMBER(SEARCH(LOWER('Search Sheet'!$B$6), LOWER(C995))),
      ISNUMBER(SEARCH(LOWER('Search Sheet'!$B$6), LOWER(E995))),
      ISNUMBER(SEARCH(LOWER('Search Sheet'!$B$6), LOWER(G995)))
    ),
    1,
    0
  )
)</f>
        <v>0</v>
      </c>
    </row>
    <row r="996" spans="2:20" x14ac:dyDescent="0.2">
      <c r="B996" t="s">
        <v>520</v>
      </c>
      <c r="T996">
        <f>IF(
  'Search Sheet'!$B$6 = "", 0,
  IF(
    OR(
      ISNUMBER(SEARCH(LOWER('Search Sheet'!$B$6), LOWER(C996))),
      ISNUMBER(SEARCH(LOWER('Search Sheet'!$B$6), LOWER(E996))),
      ISNUMBER(SEARCH(LOWER('Search Sheet'!$B$6), LOWER(G996)))
    ),
    1,
    0
  )
)</f>
        <v>0</v>
      </c>
    </row>
    <row r="997" spans="2:20" x14ac:dyDescent="0.2">
      <c r="B997" t="s">
        <v>520</v>
      </c>
      <c r="T997">
        <f>IF(
  'Search Sheet'!$B$6 = "", 0,
  IF(
    OR(
      ISNUMBER(SEARCH(LOWER('Search Sheet'!$B$6), LOWER(C997))),
      ISNUMBER(SEARCH(LOWER('Search Sheet'!$B$6), LOWER(E997))),
      ISNUMBER(SEARCH(LOWER('Search Sheet'!$B$6), LOWER(G997)))
    ),
    1,
    0
  )
)</f>
        <v>0</v>
      </c>
    </row>
    <row r="998" spans="2:20" x14ac:dyDescent="0.2">
      <c r="B998" t="s">
        <v>520</v>
      </c>
      <c r="T998">
        <f>IF(
  'Search Sheet'!$B$6 = "", 0,
  IF(
    OR(
      ISNUMBER(SEARCH(LOWER('Search Sheet'!$B$6), LOWER(C998))),
      ISNUMBER(SEARCH(LOWER('Search Sheet'!$B$6), LOWER(E998))),
      ISNUMBER(SEARCH(LOWER('Search Sheet'!$B$6), LOWER(G998)))
    ),
    1,
    0
  )
)</f>
        <v>0</v>
      </c>
    </row>
    <row r="999" spans="2:20" x14ac:dyDescent="0.2">
      <c r="B999" t="s">
        <v>520</v>
      </c>
      <c r="T999">
        <f>IF(
  'Search Sheet'!$B$6 = "", 0,
  IF(
    OR(
      ISNUMBER(SEARCH(LOWER('Search Sheet'!$B$6), LOWER(C999))),
      ISNUMBER(SEARCH(LOWER('Search Sheet'!$B$6), LOWER(E999))),
      ISNUMBER(SEARCH(LOWER('Search Sheet'!$B$6), LOWER(G999)))
    ),
    1,
    0
  )
)</f>
        <v>0</v>
      </c>
    </row>
    <row r="1000" spans="2:20" x14ac:dyDescent="0.2">
      <c r="B1000" t="s">
        <v>520</v>
      </c>
      <c r="T1000">
        <f>IF(
  'Search Sheet'!$B$6 = "", 0,
  IF(
    OR(
      ISNUMBER(SEARCH(LOWER('Search Sheet'!$B$6), LOWER(C1000))),
      ISNUMBER(SEARCH(LOWER('Search Sheet'!$B$6), LOWER(E1000))),
      ISNUMBER(SEARCH(LOWER('Search Sheet'!$B$6), LOWER(G1000)))
    ),
    1,
    0
  )
)</f>
        <v>0</v>
      </c>
    </row>
    <row r="1001" spans="2:20" x14ac:dyDescent="0.2">
      <c r="B1001" t="s">
        <v>520</v>
      </c>
      <c r="T1001">
        <f>IF(
  'Search Sheet'!$B$6 = "", 0,
  IF(
    OR(
      ISNUMBER(SEARCH(LOWER('Search Sheet'!$B$6), LOWER(C1001))),
      ISNUMBER(SEARCH(LOWER('Search Sheet'!$B$6), LOWER(E1001))),
      ISNUMBER(SEARCH(LOWER('Search Sheet'!$B$6), LOWER(G1001)))
    ),
    1,
    0
  )
)</f>
        <v>0</v>
      </c>
    </row>
    <row r="1002" spans="2:20" x14ac:dyDescent="0.2">
      <c r="B1002" t="s">
        <v>520</v>
      </c>
      <c r="T1002">
        <f>IF(
  'Search Sheet'!$B$6 = "", 0,
  IF(
    OR(
      ISNUMBER(SEARCH(LOWER('Search Sheet'!$B$6), LOWER(C1002))),
      ISNUMBER(SEARCH(LOWER('Search Sheet'!$B$6), LOWER(E1002))),
      ISNUMBER(SEARCH(LOWER('Search Sheet'!$B$6), LOWER(G1002)))
    ),
    1,
    0
  )
)</f>
        <v>0</v>
      </c>
    </row>
    <row r="1003" spans="2:20" x14ac:dyDescent="0.2">
      <c r="B1003" t="s">
        <v>520</v>
      </c>
      <c r="T1003">
        <f>IF(
  'Search Sheet'!$B$6 = "", 0,
  IF(
    OR(
      ISNUMBER(SEARCH(LOWER('Search Sheet'!$B$6), LOWER(C1003))),
      ISNUMBER(SEARCH(LOWER('Search Sheet'!$B$6), LOWER(E1003))),
      ISNUMBER(SEARCH(LOWER('Search Sheet'!$B$6), LOWER(G1003)))
    ),
    1,
    0
  )
)</f>
        <v>0</v>
      </c>
    </row>
    <row r="1004" spans="2:20" x14ac:dyDescent="0.2">
      <c r="B1004" t="s">
        <v>520</v>
      </c>
      <c r="T1004">
        <f>IF(
  'Search Sheet'!$B$6 = "", 0,
  IF(
    OR(
      ISNUMBER(SEARCH(LOWER('Search Sheet'!$B$6), LOWER(C1004))),
      ISNUMBER(SEARCH(LOWER('Search Sheet'!$B$6), LOWER(E1004))),
      ISNUMBER(SEARCH(LOWER('Search Sheet'!$B$6), LOWER(G1004)))
    ),
    1,
    0
  )
)</f>
        <v>0</v>
      </c>
    </row>
    <row r="1005" spans="2:20" x14ac:dyDescent="0.2">
      <c r="B1005" t="s">
        <v>520</v>
      </c>
      <c r="T1005">
        <f>IF(
  'Search Sheet'!$B$6 = "", 0,
  IF(
    OR(
      ISNUMBER(SEARCH(LOWER('Search Sheet'!$B$6), LOWER(C1005))),
      ISNUMBER(SEARCH(LOWER('Search Sheet'!$B$6), LOWER(E1005))),
      ISNUMBER(SEARCH(LOWER('Search Sheet'!$B$6), LOWER(G1005)))
    ),
    1,
    0
  )
)</f>
        <v>0</v>
      </c>
    </row>
    <row r="1006" spans="2:20" x14ac:dyDescent="0.2">
      <c r="B1006" t="s">
        <v>520</v>
      </c>
      <c r="T1006">
        <f>IF(
  'Search Sheet'!$B$6 = "", 0,
  IF(
    OR(
      ISNUMBER(SEARCH(LOWER('Search Sheet'!$B$6), LOWER(C1006))),
      ISNUMBER(SEARCH(LOWER('Search Sheet'!$B$6), LOWER(E1006))),
      ISNUMBER(SEARCH(LOWER('Search Sheet'!$B$6), LOWER(G1006)))
    ),
    1,
    0
  )
)</f>
        <v>0</v>
      </c>
    </row>
    <row r="1007" spans="2:20" x14ac:dyDescent="0.2">
      <c r="B1007" t="s">
        <v>520</v>
      </c>
      <c r="T1007">
        <f>IF(
  'Search Sheet'!$B$6 = "", 0,
  IF(
    OR(
      ISNUMBER(SEARCH(LOWER('Search Sheet'!$B$6), LOWER(C1007))),
      ISNUMBER(SEARCH(LOWER('Search Sheet'!$B$6), LOWER(E1007))),
      ISNUMBER(SEARCH(LOWER('Search Sheet'!$B$6), LOWER(G1007)))
    ),
    1,
    0
  )
)</f>
        <v>0</v>
      </c>
    </row>
    <row r="1008" spans="2:20" x14ac:dyDescent="0.2">
      <c r="B1008" t="s">
        <v>520</v>
      </c>
      <c r="T1008">
        <f>IF(
  'Search Sheet'!$B$6 = "", 0,
  IF(
    OR(
      ISNUMBER(SEARCH(LOWER('Search Sheet'!$B$6), LOWER(C1008))),
      ISNUMBER(SEARCH(LOWER('Search Sheet'!$B$6), LOWER(E1008))),
      ISNUMBER(SEARCH(LOWER('Search Sheet'!$B$6), LOWER(G1008)))
    ),
    1,
    0
  )
)</f>
        <v>0</v>
      </c>
    </row>
    <row r="1009" spans="2:20" x14ac:dyDescent="0.2">
      <c r="B1009" t="s">
        <v>520</v>
      </c>
      <c r="T1009">
        <f>IF(
  'Search Sheet'!$B$6 = "", 0,
  IF(
    OR(
      ISNUMBER(SEARCH(LOWER('Search Sheet'!$B$6), LOWER(C1009))),
      ISNUMBER(SEARCH(LOWER('Search Sheet'!$B$6), LOWER(E1009))),
      ISNUMBER(SEARCH(LOWER('Search Sheet'!$B$6), LOWER(G1009)))
    ),
    1,
    0
  )
)</f>
        <v>0</v>
      </c>
    </row>
    <row r="1010" spans="2:20" x14ac:dyDescent="0.2">
      <c r="B1010" t="s">
        <v>520</v>
      </c>
      <c r="T1010">
        <f>IF(
  'Search Sheet'!$B$6 = "", 0,
  IF(
    OR(
      ISNUMBER(SEARCH(LOWER('Search Sheet'!$B$6), LOWER(C1010))),
      ISNUMBER(SEARCH(LOWER('Search Sheet'!$B$6), LOWER(E1010))),
      ISNUMBER(SEARCH(LOWER('Search Sheet'!$B$6), LOWER(G1010)))
    ),
    1,
    0
  )
)</f>
        <v>0</v>
      </c>
    </row>
    <row r="1011" spans="2:20" x14ac:dyDescent="0.2">
      <c r="B1011" t="s">
        <v>520</v>
      </c>
      <c r="T1011">
        <f>IF(
  'Search Sheet'!$B$6 = "", 0,
  IF(
    OR(
      ISNUMBER(SEARCH(LOWER('Search Sheet'!$B$6), LOWER(C1011))),
      ISNUMBER(SEARCH(LOWER('Search Sheet'!$B$6), LOWER(E1011))),
      ISNUMBER(SEARCH(LOWER('Search Sheet'!$B$6), LOWER(G1011)))
    ),
    1,
    0
  )
)</f>
        <v>0</v>
      </c>
    </row>
    <row r="1012" spans="2:20" x14ac:dyDescent="0.2">
      <c r="B1012" t="s">
        <v>520</v>
      </c>
      <c r="T1012">
        <f>IF(
  'Search Sheet'!$B$6 = "", 0,
  IF(
    OR(
      ISNUMBER(SEARCH(LOWER('Search Sheet'!$B$6), LOWER(C1012))),
      ISNUMBER(SEARCH(LOWER('Search Sheet'!$B$6), LOWER(E1012))),
      ISNUMBER(SEARCH(LOWER('Search Sheet'!$B$6), LOWER(G1012)))
    ),
    1,
    0
  )
)</f>
        <v>0</v>
      </c>
    </row>
    <row r="1013" spans="2:20" x14ac:dyDescent="0.2">
      <c r="B1013" t="s">
        <v>520</v>
      </c>
      <c r="T1013">
        <f>IF(
  'Search Sheet'!$B$6 = "", 0,
  IF(
    OR(
      ISNUMBER(SEARCH(LOWER('Search Sheet'!$B$6), LOWER(C1013))),
      ISNUMBER(SEARCH(LOWER('Search Sheet'!$B$6), LOWER(E1013))),
      ISNUMBER(SEARCH(LOWER('Search Sheet'!$B$6), LOWER(G1013)))
    ),
    1,
    0
  )
)</f>
        <v>0</v>
      </c>
    </row>
    <row r="1014" spans="2:20" x14ac:dyDescent="0.2">
      <c r="B1014" t="s">
        <v>520</v>
      </c>
      <c r="T1014">
        <f>IF(
  'Search Sheet'!$B$6 = "", 0,
  IF(
    OR(
      ISNUMBER(SEARCH(LOWER('Search Sheet'!$B$6), LOWER(C1014))),
      ISNUMBER(SEARCH(LOWER('Search Sheet'!$B$6), LOWER(E1014))),
      ISNUMBER(SEARCH(LOWER('Search Sheet'!$B$6), LOWER(G1014)))
    ),
    1,
    0
  )
)</f>
        <v>0</v>
      </c>
    </row>
    <row r="1015" spans="2:20" x14ac:dyDescent="0.2">
      <c r="B1015" t="s">
        <v>520</v>
      </c>
      <c r="T1015">
        <f>IF(
  'Search Sheet'!$B$6 = "", 0,
  IF(
    OR(
      ISNUMBER(SEARCH(LOWER('Search Sheet'!$B$6), LOWER(C1015))),
      ISNUMBER(SEARCH(LOWER('Search Sheet'!$B$6), LOWER(E1015))),
      ISNUMBER(SEARCH(LOWER('Search Sheet'!$B$6), LOWER(G1015)))
    ),
    1,
    0
  )
)</f>
        <v>0</v>
      </c>
    </row>
    <row r="1016" spans="2:20" x14ac:dyDescent="0.2">
      <c r="B1016" t="s">
        <v>520</v>
      </c>
      <c r="T1016">
        <f>IF(
  'Search Sheet'!$B$6 = "", 0,
  IF(
    OR(
      ISNUMBER(SEARCH(LOWER('Search Sheet'!$B$6), LOWER(C1016))),
      ISNUMBER(SEARCH(LOWER('Search Sheet'!$B$6), LOWER(E1016))),
      ISNUMBER(SEARCH(LOWER('Search Sheet'!$B$6), LOWER(G1016)))
    ),
    1,
    0
  )
)</f>
        <v>0</v>
      </c>
    </row>
    <row r="1017" spans="2:20" x14ac:dyDescent="0.2">
      <c r="B1017" t="s">
        <v>520</v>
      </c>
      <c r="T1017">
        <f>IF(
  'Search Sheet'!$B$6 = "", 0,
  IF(
    OR(
      ISNUMBER(SEARCH(LOWER('Search Sheet'!$B$6), LOWER(C1017))),
      ISNUMBER(SEARCH(LOWER('Search Sheet'!$B$6), LOWER(E1017))),
      ISNUMBER(SEARCH(LOWER('Search Sheet'!$B$6), LOWER(G1017)))
    ),
    1,
    0
  )
)</f>
        <v>0</v>
      </c>
    </row>
    <row r="1018" spans="2:20" x14ac:dyDescent="0.2">
      <c r="B1018" t="s">
        <v>520</v>
      </c>
      <c r="T1018">
        <f>IF(
  'Search Sheet'!$B$6 = "", 0,
  IF(
    OR(
      ISNUMBER(SEARCH(LOWER('Search Sheet'!$B$6), LOWER(C1018))),
      ISNUMBER(SEARCH(LOWER('Search Sheet'!$B$6), LOWER(E1018))),
      ISNUMBER(SEARCH(LOWER('Search Sheet'!$B$6), LOWER(G1018)))
    ),
    1,
    0
  )
)</f>
        <v>0</v>
      </c>
    </row>
    <row r="1019" spans="2:20" x14ac:dyDescent="0.2">
      <c r="B1019" t="s">
        <v>520</v>
      </c>
      <c r="T1019">
        <f>IF(
  'Search Sheet'!$B$6 = "", 0,
  IF(
    OR(
      ISNUMBER(SEARCH(LOWER('Search Sheet'!$B$6), LOWER(C1019))),
      ISNUMBER(SEARCH(LOWER('Search Sheet'!$B$6), LOWER(E1019))),
      ISNUMBER(SEARCH(LOWER('Search Sheet'!$B$6), LOWER(G1019)))
    ),
    1,
    0
  )
)</f>
        <v>0</v>
      </c>
    </row>
    <row r="1020" spans="2:20" x14ac:dyDescent="0.2">
      <c r="B1020" t="s">
        <v>520</v>
      </c>
      <c r="T1020">
        <f>IF(
  'Search Sheet'!$B$6 = "", 0,
  IF(
    OR(
      ISNUMBER(SEARCH(LOWER('Search Sheet'!$B$6), LOWER(C1020))),
      ISNUMBER(SEARCH(LOWER('Search Sheet'!$B$6), LOWER(E1020))),
      ISNUMBER(SEARCH(LOWER('Search Sheet'!$B$6), LOWER(G1020)))
    ),
    1,
    0
  )
)</f>
        <v>0</v>
      </c>
    </row>
    <row r="1021" spans="2:20" x14ac:dyDescent="0.2">
      <c r="B1021" t="s">
        <v>520</v>
      </c>
      <c r="T1021">
        <f>IF(
  'Search Sheet'!$B$6 = "", 0,
  IF(
    OR(
      ISNUMBER(SEARCH(LOWER('Search Sheet'!$B$6), LOWER(C1021))),
      ISNUMBER(SEARCH(LOWER('Search Sheet'!$B$6), LOWER(E1021))),
      ISNUMBER(SEARCH(LOWER('Search Sheet'!$B$6), LOWER(G1021)))
    ),
    1,
    0
  )
)</f>
        <v>0</v>
      </c>
    </row>
    <row r="1022" spans="2:20" x14ac:dyDescent="0.2">
      <c r="B1022" t="s">
        <v>520</v>
      </c>
      <c r="T1022">
        <f>IF(
  'Search Sheet'!$B$6 = "", 0,
  IF(
    OR(
      ISNUMBER(SEARCH(LOWER('Search Sheet'!$B$6), LOWER(C1022))),
      ISNUMBER(SEARCH(LOWER('Search Sheet'!$B$6), LOWER(E1022))),
      ISNUMBER(SEARCH(LOWER('Search Sheet'!$B$6), LOWER(G1022)))
    ),
    1,
    0
  )
)</f>
        <v>0</v>
      </c>
    </row>
    <row r="1023" spans="2:20" x14ac:dyDescent="0.2">
      <c r="B1023" t="s">
        <v>520</v>
      </c>
      <c r="T1023">
        <f>IF(
  'Search Sheet'!$B$6 = "", 0,
  IF(
    OR(
      ISNUMBER(SEARCH(LOWER('Search Sheet'!$B$6), LOWER(C1023))),
      ISNUMBER(SEARCH(LOWER('Search Sheet'!$B$6), LOWER(E1023))),
      ISNUMBER(SEARCH(LOWER('Search Sheet'!$B$6), LOWER(G1023)))
    ),
    1,
    0
  )
)</f>
        <v>0</v>
      </c>
    </row>
    <row r="1024" spans="2:20" x14ac:dyDescent="0.2">
      <c r="B1024" t="s">
        <v>520</v>
      </c>
      <c r="T1024">
        <f>IF(
  'Search Sheet'!$B$6 = "", 0,
  IF(
    OR(
      ISNUMBER(SEARCH(LOWER('Search Sheet'!$B$6), LOWER(C1024))),
      ISNUMBER(SEARCH(LOWER('Search Sheet'!$B$6), LOWER(E1024))),
      ISNUMBER(SEARCH(LOWER('Search Sheet'!$B$6), LOWER(G1024)))
    ),
    1,
    0
  )
)</f>
        <v>0</v>
      </c>
    </row>
    <row r="1025" spans="2:20" x14ac:dyDescent="0.2">
      <c r="B1025" t="s">
        <v>520</v>
      </c>
      <c r="T1025">
        <f>IF(
  'Search Sheet'!$B$6 = "", 0,
  IF(
    OR(
      ISNUMBER(SEARCH(LOWER('Search Sheet'!$B$6), LOWER(C1025))),
      ISNUMBER(SEARCH(LOWER('Search Sheet'!$B$6), LOWER(E1025))),
      ISNUMBER(SEARCH(LOWER('Search Sheet'!$B$6), LOWER(G1025)))
    ),
    1,
    0
  )
)</f>
        <v>0</v>
      </c>
    </row>
    <row r="1026" spans="2:20" x14ac:dyDescent="0.2">
      <c r="B1026" t="s">
        <v>520</v>
      </c>
      <c r="T1026">
        <f>IF(
  'Search Sheet'!$B$6 = "", 0,
  IF(
    OR(
      ISNUMBER(SEARCH(LOWER('Search Sheet'!$B$6), LOWER(C1026))),
      ISNUMBER(SEARCH(LOWER('Search Sheet'!$B$6), LOWER(E1026))),
      ISNUMBER(SEARCH(LOWER('Search Sheet'!$B$6), LOWER(G1026)))
    ),
    1,
    0
  )
)</f>
        <v>0</v>
      </c>
    </row>
    <row r="1027" spans="2:20" x14ac:dyDescent="0.2">
      <c r="B1027" t="s">
        <v>520</v>
      </c>
      <c r="T1027">
        <f>IF(
  'Search Sheet'!$B$6 = "", 0,
  IF(
    OR(
      ISNUMBER(SEARCH(LOWER('Search Sheet'!$B$6), LOWER(C1027))),
      ISNUMBER(SEARCH(LOWER('Search Sheet'!$B$6), LOWER(E1027))),
      ISNUMBER(SEARCH(LOWER('Search Sheet'!$B$6), LOWER(G1027)))
    ),
    1,
    0
  )
)</f>
        <v>0</v>
      </c>
    </row>
    <row r="1028" spans="2:20" x14ac:dyDescent="0.2">
      <c r="B1028" t="s">
        <v>520</v>
      </c>
      <c r="T1028">
        <f>IF(
  'Search Sheet'!$B$6 = "", 0,
  IF(
    OR(
      ISNUMBER(SEARCH(LOWER('Search Sheet'!$B$6), LOWER(C1028))),
      ISNUMBER(SEARCH(LOWER('Search Sheet'!$B$6), LOWER(E1028))),
      ISNUMBER(SEARCH(LOWER('Search Sheet'!$B$6), LOWER(G1028)))
    ),
    1,
    0
  )
)</f>
        <v>0</v>
      </c>
    </row>
    <row r="1029" spans="2:20" x14ac:dyDescent="0.2">
      <c r="B1029" t="s">
        <v>520</v>
      </c>
      <c r="T1029">
        <f>IF(
  'Search Sheet'!$B$6 = "", 0,
  IF(
    OR(
      ISNUMBER(SEARCH(LOWER('Search Sheet'!$B$6), LOWER(C1029))),
      ISNUMBER(SEARCH(LOWER('Search Sheet'!$B$6), LOWER(E1029))),
      ISNUMBER(SEARCH(LOWER('Search Sheet'!$B$6), LOWER(G1029)))
    ),
    1,
    0
  )
)</f>
        <v>0</v>
      </c>
    </row>
    <row r="1030" spans="2:20" x14ac:dyDescent="0.2">
      <c r="B1030" t="s">
        <v>520</v>
      </c>
      <c r="T1030">
        <f>IF(
  'Search Sheet'!$B$6 = "", 0,
  IF(
    OR(
      ISNUMBER(SEARCH(LOWER('Search Sheet'!$B$6), LOWER(C1030))),
      ISNUMBER(SEARCH(LOWER('Search Sheet'!$B$6), LOWER(E1030))),
      ISNUMBER(SEARCH(LOWER('Search Sheet'!$B$6), LOWER(G1030)))
    ),
    1,
    0
  )
)</f>
        <v>0</v>
      </c>
    </row>
    <row r="1031" spans="2:20" x14ac:dyDescent="0.2">
      <c r="B1031" t="s">
        <v>520</v>
      </c>
      <c r="T1031">
        <f>IF(
  'Search Sheet'!$B$6 = "", 0,
  IF(
    OR(
      ISNUMBER(SEARCH(LOWER('Search Sheet'!$B$6), LOWER(C1031))),
      ISNUMBER(SEARCH(LOWER('Search Sheet'!$B$6), LOWER(E1031))),
      ISNUMBER(SEARCH(LOWER('Search Sheet'!$B$6), LOWER(G1031)))
    ),
    1,
    0
  )
)</f>
        <v>0</v>
      </c>
    </row>
    <row r="1032" spans="2:20" x14ac:dyDescent="0.2">
      <c r="B1032" t="s">
        <v>520</v>
      </c>
      <c r="T1032">
        <f>IF(
  'Search Sheet'!$B$6 = "", 0,
  IF(
    OR(
      ISNUMBER(SEARCH(LOWER('Search Sheet'!$B$6), LOWER(C1032))),
      ISNUMBER(SEARCH(LOWER('Search Sheet'!$B$6), LOWER(E1032))),
      ISNUMBER(SEARCH(LOWER('Search Sheet'!$B$6), LOWER(G1032)))
    ),
    1,
    0
  )
)</f>
        <v>0</v>
      </c>
    </row>
    <row r="1033" spans="2:20" x14ac:dyDescent="0.2">
      <c r="B1033" t="s">
        <v>520</v>
      </c>
      <c r="T1033">
        <f>IF(
  'Search Sheet'!$B$6 = "", 0,
  IF(
    OR(
      ISNUMBER(SEARCH(LOWER('Search Sheet'!$B$6), LOWER(C1033))),
      ISNUMBER(SEARCH(LOWER('Search Sheet'!$B$6), LOWER(E1033))),
      ISNUMBER(SEARCH(LOWER('Search Sheet'!$B$6), LOWER(G1033)))
    ),
    1,
    0
  )
)</f>
        <v>0</v>
      </c>
    </row>
    <row r="1034" spans="2:20" x14ac:dyDescent="0.2">
      <c r="B1034" t="s">
        <v>520</v>
      </c>
      <c r="T1034">
        <f>IF(
  'Search Sheet'!$B$6 = "", 0,
  IF(
    OR(
      ISNUMBER(SEARCH(LOWER('Search Sheet'!$B$6), LOWER(C1034))),
      ISNUMBER(SEARCH(LOWER('Search Sheet'!$B$6), LOWER(E1034))),
      ISNUMBER(SEARCH(LOWER('Search Sheet'!$B$6), LOWER(G1034)))
    ),
    1,
    0
  )
)</f>
        <v>0</v>
      </c>
    </row>
    <row r="1035" spans="2:20" x14ac:dyDescent="0.2">
      <c r="B1035" t="s">
        <v>520</v>
      </c>
      <c r="T1035">
        <f>IF(
  'Search Sheet'!$B$6 = "", 0,
  IF(
    OR(
      ISNUMBER(SEARCH(LOWER('Search Sheet'!$B$6), LOWER(C1035))),
      ISNUMBER(SEARCH(LOWER('Search Sheet'!$B$6), LOWER(E1035))),
      ISNUMBER(SEARCH(LOWER('Search Sheet'!$B$6), LOWER(G1035)))
    ),
    1,
    0
  )
)</f>
        <v>0</v>
      </c>
    </row>
    <row r="1036" spans="2:20" x14ac:dyDescent="0.2">
      <c r="B1036" t="s">
        <v>520</v>
      </c>
      <c r="T1036">
        <f>IF(
  'Search Sheet'!$B$6 = "", 0,
  IF(
    OR(
      ISNUMBER(SEARCH(LOWER('Search Sheet'!$B$6), LOWER(C1036))),
      ISNUMBER(SEARCH(LOWER('Search Sheet'!$B$6), LOWER(E1036))),
      ISNUMBER(SEARCH(LOWER('Search Sheet'!$B$6), LOWER(G1036)))
    ),
    1,
    0
  )
)</f>
        <v>0</v>
      </c>
    </row>
    <row r="1037" spans="2:20" x14ac:dyDescent="0.2">
      <c r="B1037" t="s">
        <v>520</v>
      </c>
      <c r="T1037">
        <f>IF(
  'Search Sheet'!$B$6 = "", 0,
  IF(
    OR(
      ISNUMBER(SEARCH(LOWER('Search Sheet'!$B$6), LOWER(C1037))),
      ISNUMBER(SEARCH(LOWER('Search Sheet'!$B$6), LOWER(E1037))),
      ISNUMBER(SEARCH(LOWER('Search Sheet'!$B$6), LOWER(G1037)))
    ),
    1,
    0
  )
)</f>
        <v>0</v>
      </c>
    </row>
    <row r="1038" spans="2:20" x14ac:dyDescent="0.2">
      <c r="B1038" t="s">
        <v>520</v>
      </c>
      <c r="T1038">
        <f>IF(
  'Search Sheet'!$B$6 = "", 0,
  IF(
    OR(
      ISNUMBER(SEARCH(LOWER('Search Sheet'!$B$6), LOWER(C1038))),
      ISNUMBER(SEARCH(LOWER('Search Sheet'!$B$6), LOWER(E1038))),
      ISNUMBER(SEARCH(LOWER('Search Sheet'!$B$6), LOWER(G1038)))
    ),
    1,
    0
  )
)</f>
        <v>0</v>
      </c>
    </row>
    <row r="1039" spans="2:20" x14ac:dyDescent="0.2">
      <c r="B1039" t="s">
        <v>520</v>
      </c>
      <c r="T1039">
        <f>IF(
  'Search Sheet'!$B$6 = "", 0,
  IF(
    OR(
      ISNUMBER(SEARCH(LOWER('Search Sheet'!$B$6), LOWER(C1039))),
      ISNUMBER(SEARCH(LOWER('Search Sheet'!$B$6), LOWER(E1039))),
      ISNUMBER(SEARCH(LOWER('Search Sheet'!$B$6), LOWER(G1039)))
    ),
    1,
    0
  )
)</f>
        <v>0</v>
      </c>
    </row>
    <row r="1040" spans="2:20" x14ac:dyDescent="0.2">
      <c r="B1040" t="s">
        <v>520</v>
      </c>
      <c r="T1040">
        <f>IF(
  'Search Sheet'!$B$6 = "", 0,
  IF(
    OR(
      ISNUMBER(SEARCH(LOWER('Search Sheet'!$B$6), LOWER(C1040))),
      ISNUMBER(SEARCH(LOWER('Search Sheet'!$B$6), LOWER(E1040))),
      ISNUMBER(SEARCH(LOWER('Search Sheet'!$B$6), LOWER(G1040)))
    ),
    1,
    0
  )
)</f>
        <v>0</v>
      </c>
    </row>
    <row r="1041" spans="2:20" x14ac:dyDescent="0.2">
      <c r="B1041" t="s">
        <v>520</v>
      </c>
      <c r="T1041">
        <f>IF(
  'Search Sheet'!$B$6 = "", 0,
  IF(
    OR(
      ISNUMBER(SEARCH(LOWER('Search Sheet'!$B$6), LOWER(C1041))),
      ISNUMBER(SEARCH(LOWER('Search Sheet'!$B$6), LOWER(E1041))),
      ISNUMBER(SEARCH(LOWER('Search Sheet'!$B$6), LOWER(G1041)))
    ),
    1,
    0
  )
)</f>
        <v>0</v>
      </c>
    </row>
    <row r="1042" spans="2:20" x14ac:dyDescent="0.2">
      <c r="B1042" t="s">
        <v>520</v>
      </c>
      <c r="T1042">
        <f>IF(
  'Search Sheet'!$B$6 = "", 0,
  IF(
    OR(
      ISNUMBER(SEARCH(LOWER('Search Sheet'!$B$6), LOWER(C1042))),
      ISNUMBER(SEARCH(LOWER('Search Sheet'!$B$6), LOWER(E1042))),
      ISNUMBER(SEARCH(LOWER('Search Sheet'!$B$6), LOWER(G1042)))
    ),
    1,
    0
  )
)</f>
        <v>0</v>
      </c>
    </row>
    <row r="1043" spans="2:20" x14ac:dyDescent="0.2">
      <c r="B1043" t="s">
        <v>520</v>
      </c>
      <c r="T1043">
        <f>IF(
  'Search Sheet'!$B$6 = "", 0,
  IF(
    OR(
      ISNUMBER(SEARCH(LOWER('Search Sheet'!$B$6), LOWER(C1043))),
      ISNUMBER(SEARCH(LOWER('Search Sheet'!$B$6), LOWER(E1043))),
      ISNUMBER(SEARCH(LOWER('Search Sheet'!$B$6), LOWER(G1043)))
    ),
    1,
    0
  )
)</f>
        <v>0</v>
      </c>
    </row>
    <row r="1044" spans="2:20" x14ac:dyDescent="0.2">
      <c r="B1044" t="s">
        <v>520</v>
      </c>
      <c r="T1044">
        <f>IF(
  'Search Sheet'!$B$6 = "", 0,
  IF(
    OR(
      ISNUMBER(SEARCH(LOWER('Search Sheet'!$B$6), LOWER(C1044))),
      ISNUMBER(SEARCH(LOWER('Search Sheet'!$B$6), LOWER(E1044))),
      ISNUMBER(SEARCH(LOWER('Search Sheet'!$B$6), LOWER(G1044)))
    ),
    1,
    0
  )
)</f>
        <v>0</v>
      </c>
    </row>
    <row r="1045" spans="2:20" x14ac:dyDescent="0.2">
      <c r="B1045" t="s">
        <v>520</v>
      </c>
      <c r="T1045">
        <f>IF(
  'Search Sheet'!$B$6 = "", 0,
  IF(
    OR(
      ISNUMBER(SEARCH(LOWER('Search Sheet'!$B$6), LOWER(C1045))),
      ISNUMBER(SEARCH(LOWER('Search Sheet'!$B$6), LOWER(E1045))),
      ISNUMBER(SEARCH(LOWER('Search Sheet'!$B$6), LOWER(G1045)))
    ),
    1,
    0
  )
)</f>
        <v>0</v>
      </c>
    </row>
    <row r="1046" spans="2:20" x14ac:dyDescent="0.2">
      <c r="B1046" t="s">
        <v>520</v>
      </c>
      <c r="T1046">
        <f>IF(
  'Search Sheet'!$B$6 = "", 0,
  IF(
    OR(
      ISNUMBER(SEARCH(LOWER('Search Sheet'!$B$6), LOWER(C1046))),
      ISNUMBER(SEARCH(LOWER('Search Sheet'!$B$6), LOWER(E1046))),
      ISNUMBER(SEARCH(LOWER('Search Sheet'!$B$6), LOWER(G1046)))
    ),
    1,
    0
  )
)</f>
        <v>0</v>
      </c>
    </row>
    <row r="1047" spans="2:20" x14ac:dyDescent="0.2">
      <c r="B1047" t="s">
        <v>520</v>
      </c>
      <c r="T1047">
        <f>IF(
  'Search Sheet'!$B$6 = "", 0,
  IF(
    OR(
      ISNUMBER(SEARCH(LOWER('Search Sheet'!$B$6), LOWER(C1047))),
      ISNUMBER(SEARCH(LOWER('Search Sheet'!$B$6), LOWER(E1047))),
      ISNUMBER(SEARCH(LOWER('Search Sheet'!$B$6), LOWER(G1047)))
    ),
    1,
    0
  )
)</f>
        <v>0</v>
      </c>
    </row>
    <row r="1048" spans="2:20" x14ac:dyDescent="0.2">
      <c r="B1048" t="s">
        <v>520</v>
      </c>
      <c r="T1048">
        <f>IF(
  'Search Sheet'!$B$6 = "", 0,
  IF(
    OR(
      ISNUMBER(SEARCH(LOWER('Search Sheet'!$B$6), LOWER(C1048))),
      ISNUMBER(SEARCH(LOWER('Search Sheet'!$B$6), LOWER(E1048))),
      ISNUMBER(SEARCH(LOWER('Search Sheet'!$B$6), LOWER(G1048)))
    ),
    1,
    0
  )
)</f>
        <v>0</v>
      </c>
    </row>
    <row r="1049" spans="2:20" x14ac:dyDescent="0.2">
      <c r="B1049" t="s">
        <v>520</v>
      </c>
      <c r="T1049">
        <f>IF(
  'Search Sheet'!$B$6 = "", 0,
  IF(
    OR(
      ISNUMBER(SEARCH(LOWER('Search Sheet'!$B$6), LOWER(C1049))),
      ISNUMBER(SEARCH(LOWER('Search Sheet'!$B$6), LOWER(E1049))),
      ISNUMBER(SEARCH(LOWER('Search Sheet'!$B$6), LOWER(G1049)))
    ),
    1,
    0
  )
)</f>
        <v>0</v>
      </c>
    </row>
    <row r="1050" spans="2:20" x14ac:dyDescent="0.2">
      <c r="B1050" t="s">
        <v>520</v>
      </c>
      <c r="T1050">
        <f>IF(
  'Search Sheet'!$B$6 = "", 0,
  IF(
    OR(
      ISNUMBER(SEARCH(LOWER('Search Sheet'!$B$6), LOWER(C1050))),
      ISNUMBER(SEARCH(LOWER('Search Sheet'!$B$6), LOWER(E1050))),
      ISNUMBER(SEARCH(LOWER('Search Sheet'!$B$6), LOWER(G1050)))
    ),
    1,
    0
  )
)</f>
        <v>0</v>
      </c>
    </row>
    <row r="1051" spans="2:20" x14ac:dyDescent="0.2">
      <c r="B1051" t="s">
        <v>520</v>
      </c>
      <c r="T1051">
        <f>IF(
  'Search Sheet'!$B$6 = "", 0,
  IF(
    OR(
      ISNUMBER(SEARCH(LOWER('Search Sheet'!$B$6), LOWER(C1051))),
      ISNUMBER(SEARCH(LOWER('Search Sheet'!$B$6), LOWER(E1051))),
      ISNUMBER(SEARCH(LOWER('Search Sheet'!$B$6), LOWER(G1051)))
    ),
    1,
    0
  )
)</f>
        <v>0</v>
      </c>
    </row>
    <row r="1052" spans="2:20" x14ac:dyDescent="0.2">
      <c r="B1052" t="s">
        <v>520</v>
      </c>
      <c r="T1052">
        <f>IF(
  'Search Sheet'!$B$6 = "", 0,
  IF(
    OR(
      ISNUMBER(SEARCH(LOWER('Search Sheet'!$B$6), LOWER(C1052))),
      ISNUMBER(SEARCH(LOWER('Search Sheet'!$B$6), LOWER(E1052))),
      ISNUMBER(SEARCH(LOWER('Search Sheet'!$B$6), LOWER(G1052)))
    ),
    1,
    0
  )
)</f>
        <v>0</v>
      </c>
    </row>
    <row r="1053" spans="2:20" x14ac:dyDescent="0.2">
      <c r="B1053" t="s">
        <v>520</v>
      </c>
      <c r="T1053">
        <f>IF(
  'Search Sheet'!$B$6 = "", 0,
  IF(
    OR(
      ISNUMBER(SEARCH(LOWER('Search Sheet'!$B$6), LOWER(C1053))),
      ISNUMBER(SEARCH(LOWER('Search Sheet'!$B$6), LOWER(E1053))),
      ISNUMBER(SEARCH(LOWER('Search Sheet'!$B$6), LOWER(G1053)))
    ),
    1,
    0
  )
)</f>
        <v>0</v>
      </c>
    </row>
    <row r="1054" spans="2:20" x14ac:dyDescent="0.2">
      <c r="B1054" t="s">
        <v>520</v>
      </c>
      <c r="T1054">
        <f>IF(
  'Search Sheet'!$B$6 = "", 0,
  IF(
    OR(
      ISNUMBER(SEARCH(LOWER('Search Sheet'!$B$6), LOWER(C1054))),
      ISNUMBER(SEARCH(LOWER('Search Sheet'!$B$6), LOWER(E1054))),
      ISNUMBER(SEARCH(LOWER('Search Sheet'!$B$6), LOWER(G1054)))
    ),
    1,
    0
  )
)</f>
        <v>0</v>
      </c>
    </row>
    <row r="1055" spans="2:20" x14ac:dyDescent="0.2">
      <c r="B1055" t="s">
        <v>520</v>
      </c>
      <c r="T1055">
        <f>IF(
  'Search Sheet'!$B$6 = "", 0,
  IF(
    OR(
      ISNUMBER(SEARCH(LOWER('Search Sheet'!$B$6), LOWER(C1055))),
      ISNUMBER(SEARCH(LOWER('Search Sheet'!$B$6), LOWER(E1055))),
      ISNUMBER(SEARCH(LOWER('Search Sheet'!$B$6), LOWER(G1055)))
    ),
    1,
    0
  )
)</f>
        <v>0</v>
      </c>
    </row>
    <row r="1056" spans="2:20" x14ac:dyDescent="0.2">
      <c r="B1056" t="s">
        <v>520</v>
      </c>
      <c r="T1056">
        <f>IF(
  'Search Sheet'!$B$6 = "", 0,
  IF(
    OR(
      ISNUMBER(SEARCH(LOWER('Search Sheet'!$B$6), LOWER(C1056))),
      ISNUMBER(SEARCH(LOWER('Search Sheet'!$B$6), LOWER(E1056))),
      ISNUMBER(SEARCH(LOWER('Search Sheet'!$B$6), LOWER(G1056)))
    ),
    1,
    0
  )
)</f>
        <v>0</v>
      </c>
    </row>
    <row r="1057" spans="2:20" x14ac:dyDescent="0.2">
      <c r="B1057" t="s">
        <v>520</v>
      </c>
      <c r="T1057">
        <f>IF(
  'Search Sheet'!$B$6 = "", 0,
  IF(
    OR(
      ISNUMBER(SEARCH(LOWER('Search Sheet'!$B$6), LOWER(C1057))),
      ISNUMBER(SEARCH(LOWER('Search Sheet'!$B$6), LOWER(E1057))),
      ISNUMBER(SEARCH(LOWER('Search Sheet'!$B$6), LOWER(G1057)))
    ),
    1,
    0
  )
)</f>
        <v>0</v>
      </c>
    </row>
    <row r="1058" spans="2:20" x14ac:dyDescent="0.2">
      <c r="B1058" t="s">
        <v>520</v>
      </c>
      <c r="T1058">
        <f>IF(
  'Search Sheet'!$B$6 = "", 0,
  IF(
    OR(
      ISNUMBER(SEARCH(LOWER('Search Sheet'!$B$6), LOWER(C1058))),
      ISNUMBER(SEARCH(LOWER('Search Sheet'!$B$6), LOWER(E1058))),
      ISNUMBER(SEARCH(LOWER('Search Sheet'!$B$6), LOWER(G1058)))
    ),
    1,
    0
  )
)</f>
        <v>0</v>
      </c>
    </row>
    <row r="1059" spans="2:20" x14ac:dyDescent="0.2">
      <c r="B1059" t="s">
        <v>520</v>
      </c>
      <c r="T1059">
        <f>IF(
  'Search Sheet'!$B$6 = "", 0,
  IF(
    OR(
      ISNUMBER(SEARCH(LOWER('Search Sheet'!$B$6), LOWER(C1059))),
      ISNUMBER(SEARCH(LOWER('Search Sheet'!$B$6), LOWER(E1059))),
      ISNUMBER(SEARCH(LOWER('Search Sheet'!$B$6), LOWER(G1059)))
    ),
    1,
    0
  )
)</f>
        <v>0</v>
      </c>
    </row>
    <row r="1060" spans="2:20" x14ac:dyDescent="0.2">
      <c r="B1060" t="s">
        <v>520</v>
      </c>
      <c r="T1060">
        <f>IF(
  'Search Sheet'!$B$6 = "", 0,
  IF(
    OR(
      ISNUMBER(SEARCH(LOWER('Search Sheet'!$B$6), LOWER(C1060))),
      ISNUMBER(SEARCH(LOWER('Search Sheet'!$B$6), LOWER(E1060))),
      ISNUMBER(SEARCH(LOWER('Search Sheet'!$B$6), LOWER(G1060)))
    ),
    1,
    0
  )
)</f>
        <v>0</v>
      </c>
    </row>
    <row r="1061" spans="2:20" x14ac:dyDescent="0.2">
      <c r="B1061" t="s">
        <v>520</v>
      </c>
      <c r="T1061">
        <f>IF(
  'Search Sheet'!$B$6 = "", 0,
  IF(
    OR(
      ISNUMBER(SEARCH(LOWER('Search Sheet'!$B$6), LOWER(C1061))),
      ISNUMBER(SEARCH(LOWER('Search Sheet'!$B$6), LOWER(E1061))),
      ISNUMBER(SEARCH(LOWER('Search Sheet'!$B$6), LOWER(G1061)))
    ),
    1,
    0
  )
)</f>
        <v>0</v>
      </c>
    </row>
    <row r="1062" spans="2:20" x14ac:dyDescent="0.2">
      <c r="B1062" t="s">
        <v>520</v>
      </c>
      <c r="T1062">
        <f>IF(
  'Search Sheet'!$B$6 = "", 0,
  IF(
    OR(
      ISNUMBER(SEARCH(LOWER('Search Sheet'!$B$6), LOWER(C1062))),
      ISNUMBER(SEARCH(LOWER('Search Sheet'!$B$6), LOWER(E1062))),
      ISNUMBER(SEARCH(LOWER('Search Sheet'!$B$6), LOWER(G1062)))
    ),
    1,
    0
  )
)</f>
        <v>0</v>
      </c>
    </row>
    <row r="1063" spans="2:20" x14ac:dyDescent="0.2">
      <c r="B1063" t="s">
        <v>520</v>
      </c>
      <c r="T1063">
        <f>IF(
  'Search Sheet'!$B$6 = "", 0,
  IF(
    OR(
      ISNUMBER(SEARCH(LOWER('Search Sheet'!$B$6), LOWER(C1063))),
      ISNUMBER(SEARCH(LOWER('Search Sheet'!$B$6), LOWER(E1063))),
      ISNUMBER(SEARCH(LOWER('Search Sheet'!$B$6), LOWER(G1063)))
    ),
    1,
    0
  )
)</f>
        <v>0</v>
      </c>
    </row>
    <row r="1064" spans="2:20" x14ac:dyDescent="0.2">
      <c r="B1064" t="s">
        <v>520</v>
      </c>
      <c r="T1064">
        <f>IF(
  'Search Sheet'!$B$6 = "", 0,
  IF(
    OR(
      ISNUMBER(SEARCH(LOWER('Search Sheet'!$B$6), LOWER(C1064))),
      ISNUMBER(SEARCH(LOWER('Search Sheet'!$B$6), LOWER(E1064))),
      ISNUMBER(SEARCH(LOWER('Search Sheet'!$B$6), LOWER(G1064)))
    ),
    1,
    0
  )
)</f>
        <v>0</v>
      </c>
    </row>
    <row r="1065" spans="2:20" x14ac:dyDescent="0.2">
      <c r="B1065" t="s">
        <v>520</v>
      </c>
      <c r="T1065">
        <f>IF(
  'Search Sheet'!$B$6 = "", 0,
  IF(
    OR(
      ISNUMBER(SEARCH(LOWER('Search Sheet'!$B$6), LOWER(C1065))),
      ISNUMBER(SEARCH(LOWER('Search Sheet'!$B$6), LOWER(E1065))),
      ISNUMBER(SEARCH(LOWER('Search Sheet'!$B$6), LOWER(G1065)))
    ),
    1,
    0
  )
)</f>
        <v>0</v>
      </c>
    </row>
    <row r="1066" spans="2:20" x14ac:dyDescent="0.2">
      <c r="B1066" t="s">
        <v>520</v>
      </c>
      <c r="T1066">
        <f>IF(
  'Search Sheet'!$B$6 = "", 0,
  IF(
    OR(
      ISNUMBER(SEARCH(LOWER('Search Sheet'!$B$6), LOWER(C1066))),
      ISNUMBER(SEARCH(LOWER('Search Sheet'!$B$6), LOWER(E1066))),
      ISNUMBER(SEARCH(LOWER('Search Sheet'!$B$6), LOWER(G1066)))
    ),
    1,
    0
  )
)</f>
        <v>0</v>
      </c>
    </row>
    <row r="1067" spans="2:20" x14ac:dyDescent="0.2">
      <c r="B1067" t="s">
        <v>520</v>
      </c>
      <c r="T1067">
        <f>IF(
  'Search Sheet'!$B$6 = "", 0,
  IF(
    OR(
      ISNUMBER(SEARCH(LOWER('Search Sheet'!$B$6), LOWER(C1067))),
      ISNUMBER(SEARCH(LOWER('Search Sheet'!$B$6), LOWER(E1067))),
      ISNUMBER(SEARCH(LOWER('Search Sheet'!$B$6), LOWER(G1067)))
    ),
    1,
    0
  )
)</f>
        <v>0</v>
      </c>
    </row>
    <row r="1068" spans="2:20" x14ac:dyDescent="0.2">
      <c r="B1068" t="s">
        <v>520</v>
      </c>
      <c r="T1068">
        <f>IF(
  'Search Sheet'!$B$6 = "", 0,
  IF(
    OR(
      ISNUMBER(SEARCH(LOWER('Search Sheet'!$B$6), LOWER(C1068))),
      ISNUMBER(SEARCH(LOWER('Search Sheet'!$B$6), LOWER(E1068))),
      ISNUMBER(SEARCH(LOWER('Search Sheet'!$B$6), LOWER(G1068)))
    ),
    1,
    0
  )
)</f>
        <v>0</v>
      </c>
    </row>
    <row r="1069" spans="2:20" x14ac:dyDescent="0.2">
      <c r="B1069" t="s">
        <v>520</v>
      </c>
      <c r="T1069">
        <f>IF(
  'Search Sheet'!$B$6 = "", 0,
  IF(
    OR(
      ISNUMBER(SEARCH(LOWER('Search Sheet'!$B$6), LOWER(C1069))),
      ISNUMBER(SEARCH(LOWER('Search Sheet'!$B$6), LOWER(E1069))),
      ISNUMBER(SEARCH(LOWER('Search Sheet'!$B$6), LOWER(G1069)))
    ),
    1,
    0
  )
)</f>
        <v>0</v>
      </c>
    </row>
    <row r="1070" spans="2:20" x14ac:dyDescent="0.2">
      <c r="B1070" t="s">
        <v>520</v>
      </c>
      <c r="T1070">
        <f>IF(
  'Search Sheet'!$B$6 = "", 0,
  IF(
    OR(
      ISNUMBER(SEARCH(LOWER('Search Sheet'!$B$6), LOWER(C1070))),
      ISNUMBER(SEARCH(LOWER('Search Sheet'!$B$6), LOWER(E1070))),
      ISNUMBER(SEARCH(LOWER('Search Sheet'!$B$6), LOWER(G1070)))
    ),
    1,
    0
  )
)</f>
        <v>0</v>
      </c>
    </row>
    <row r="1071" spans="2:20" x14ac:dyDescent="0.2">
      <c r="B1071" t="s">
        <v>520</v>
      </c>
      <c r="T1071">
        <f>IF(
  'Search Sheet'!$B$6 = "", 0,
  IF(
    OR(
      ISNUMBER(SEARCH(LOWER('Search Sheet'!$B$6), LOWER(C1071))),
      ISNUMBER(SEARCH(LOWER('Search Sheet'!$B$6), LOWER(E1071))),
      ISNUMBER(SEARCH(LOWER('Search Sheet'!$B$6), LOWER(G1071)))
    ),
    1,
    0
  )
)</f>
        <v>0</v>
      </c>
    </row>
    <row r="1072" spans="2:20" x14ac:dyDescent="0.2">
      <c r="B1072" t="s">
        <v>520</v>
      </c>
      <c r="T1072">
        <f>IF(
  'Search Sheet'!$B$6 = "", 0,
  IF(
    OR(
      ISNUMBER(SEARCH(LOWER('Search Sheet'!$B$6), LOWER(C1072))),
      ISNUMBER(SEARCH(LOWER('Search Sheet'!$B$6), LOWER(E1072))),
      ISNUMBER(SEARCH(LOWER('Search Sheet'!$B$6), LOWER(G1072)))
    ),
    1,
    0
  )
)</f>
        <v>0</v>
      </c>
    </row>
    <row r="1073" spans="2:20" x14ac:dyDescent="0.2">
      <c r="B1073" t="s">
        <v>520</v>
      </c>
      <c r="T1073">
        <f>IF(
  'Search Sheet'!$B$6 = "", 0,
  IF(
    OR(
      ISNUMBER(SEARCH(LOWER('Search Sheet'!$B$6), LOWER(C1073))),
      ISNUMBER(SEARCH(LOWER('Search Sheet'!$B$6), LOWER(E1073))),
      ISNUMBER(SEARCH(LOWER('Search Sheet'!$B$6), LOWER(G1073)))
    ),
    1,
    0
  )
)</f>
        <v>0</v>
      </c>
    </row>
    <row r="1074" spans="2:20" x14ac:dyDescent="0.2">
      <c r="B1074" t="s">
        <v>520</v>
      </c>
      <c r="T1074">
        <f>IF(
  'Search Sheet'!$B$6 = "", 0,
  IF(
    OR(
      ISNUMBER(SEARCH(LOWER('Search Sheet'!$B$6), LOWER(C1074))),
      ISNUMBER(SEARCH(LOWER('Search Sheet'!$B$6), LOWER(E1074))),
      ISNUMBER(SEARCH(LOWER('Search Sheet'!$B$6), LOWER(G1074)))
    ),
    1,
    0
  )
)</f>
        <v>0</v>
      </c>
    </row>
    <row r="1075" spans="2:20" x14ac:dyDescent="0.2">
      <c r="B1075" t="s">
        <v>520</v>
      </c>
      <c r="T1075">
        <f>IF(
  'Search Sheet'!$B$6 = "", 0,
  IF(
    OR(
      ISNUMBER(SEARCH(LOWER('Search Sheet'!$B$6), LOWER(C1075))),
      ISNUMBER(SEARCH(LOWER('Search Sheet'!$B$6), LOWER(E1075))),
      ISNUMBER(SEARCH(LOWER('Search Sheet'!$B$6), LOWER(G1075)))
    ),
    1,
    0
  )
)</f>
        <v>0</v>
      </c>
    </row>
    <row r="1076" spans="2:20" x14ac:dyDescent="0.2">
      <c r="B1076" t="s">
        <v>520</v>
      </c>
      <c r="T1076">
        <f>IF(
  'Search Sheet'!$B$6 = "", 0,
  IF(
    OR(
      ISNUMBER(SEARCH(LOWER('Search Sheet'!$B$6), LOWER(C1076))),
      ISNUMBER(SEARCH(LOWER('Search Sheet'!$B$6), LOWER(E1076))),
      ISNUMBER(SEARCH(LOWER('Search Sheet'!$B$6), LOWER(G1076)))
    ),
    1,
    0
  )
)</f>
        <v>0</v>
      </c>
    </row>
    <row r="1077" spans="2:20" x14ac:dyDescent="0.2">
      <c r="B1077" t="s">
        <v>520</v>
      </c>
      <c r="T1077">
        <f>IF(
  'Search Sheet'!$B$6 = "", 0,
  IF(
    OR(
      ISNUMBER(SEARCH(LOWER('Search Sheet'!$B$6), LOWER(C1077))),
      ISNUMBER(SEARCH(LOWER('Search Sheet'!$B$6), LOWER(E1077))),
      ISNUMBER(SEARCH(LOWER('Search Sheet'!$B$6), LOWER(G1077)))
    ),
    1,
    0
  )
)</f>
        <v>0</v>
      </c>
    </row>
    <row r="1078" spans="2:20" x14ac:dyDescent="0.2">
      <c r="B1078" t="s">
        <v>520</v>
      </c>
      <c r="T1078">
        <f>IF(
  'Search Sheet'!$B$6 = "", 0,
  IF(
    OR(
      ISNUMBER(SEARCH(LOWER('Search Sheet'!$B$6), LOWER(C1078))),
      ISNUMBER(SEARCH(LOWER('Search Sheet'!$B$6), LOWER(E1078))),
      ISNUMBER(SEARCH(LOWER('Search Sheet'!$B$6), LOWER(G1078)))
    ),
    1,
    0
  )
)</f>
        <v>0</v>
      </c>
    </row>
    <row r="1079" spans="2:20" x14ac:dyDescent="0.2">
      <c r="B1079" t="s">
        <v>520</v>
      </c>
      <c r="T1079">
        <f>IF(
  'Search Sheet'!$B$6 = "", 0,
  IF(
    OR(
      ISNUMBER(SEARCH(LOWER('Search Sheet'!$B$6), LOWER(C1079))),
      ISNUMBER(SEARCH(LOWER('Search Sheet'!$B$6), LOWER(E1079))),
      ISNUMBER(SEARCH(LOWER('Search Sheet'!$B$6), LOWER(G1079)))
    ),
    1,
    0
  )
)</f>
        <v>0</v>
      </c>
    </row>
    <row r="1080" spans="2:20" x14ac:dyDescent="0.2">
      <c r="B1080" t="s">
        <v>520</v>
      </c>
      <c r="T1080">
        <f>IF(
  'Search Sheet'!$B$6 = "", 0,
  IF(
    OR(
      ISNUMBER(SEARCH(LOWER('Search Sheet'!$B$6), LOWER(C1080))),
      ISNUMBER(SEARCH(LOWER('Search Sheet'!$B$6), LOWER(E1080))),
      ISNUMBER(SEARCH(LOWER('Search Sheet'!$B$6), LOWER(G1080)))
    ),
    1,
    0
  )
)</f>
        <v>0</v>
      </c>
    </row>
    <row r="1081" spans="2:20" x14ac:dyDescent="0.2">
      <c r="B1081" t="s">
        <v>520</v>
      </c>
      <c r="T1081">
        <f>IF(
  'Search Sheet'!$B$6 = "", 0,
  IF(
    OR(
      ISNUMBER(SEARCH(LOWER('Search Sheet'!$B$6), LOWER(C1081))),
      ISNUMBER(SEARCH(LOWER('Search Sheet'!$B$6), LOWER(E1081))),
      ISNUMBER(SEARCH(LOWER('Search Sheet'!$B$6), LOWER(G1081)))
    ),
    1,
    0
  )
)</f>
        <v>0</v>
      </c>
    </row>
    <row r="1082" spans="2:20" x14ac:dyDescent="0.2">
      <c r="B1082" t="s">
        <v>520</v>
      </c>
      <c r="T1082">
        <f>IF(
  'Search Sheet'!$B$6 = "", 0,
  IF(
    OR(
      ISNUMBER(SEARCH(LOWER('Search Sheet'!$B$6), LOWER(C1082))),
      ISNUMBER(SEARCH(LOWER('Search Sheet'!$B$6), LOWER(E1082))),
      ISNUMBER(SEARCH(LOWER('Search Sheet'!$B$6), LOWER(G1082)))
    ),
    1,
    0
  )
)</f>
        <v>0</v>
      </c>
    </row>
    <row r="1083" spans="2:20" x14ac:dyDescent="0.2">
      <c r="B1083" t="s">
        <v>520</v>
      </c>
      <c r="T1083">
        <f>IF(
  'Search Sheet'!$B$6 = "", 0,
  IF(
    OR(
      ISNUMBER(SEARCH(LOWER('Search Sheet'!$B$6), LOWER(C1083))),
      ISNUMBER(SEARCH(LOWER('Search Sheet'!$B$6), LOWER(E1083))),
      ISNUMBER(SEARCH(LOWER('Search Sheet'!$B$6), LOWER(G1083)))
    ),
    1,
    0
  )
)</f>
        <v>0</v>
      </c>
    </row>
    <row r="1084" spans="2:20" x14ac:dyDescent="0.2">
      <c r="B1084" t="s">
        <v>520</v>
      </c>
      <c r="T1084">
        <f>IF(
  'Search Sheet'!$B$6 = "", 0,
  IF(
    OR(
      ISNUMBER(SEARCH(LOWER('Search Sheet'!$B$6), LOWER(C1084))),
      ISNUMBER(SEARCH(LOWER('Search Sheet'!$B$6), LOWER(E1084))),
      ISNUMBER(SEARCH(LOWER('Search Sheet'!$B$6), LOWER(G1084)))
    ),
    1,
    0
  )
)</f>
        <v>0</v>
      </c>
    </row>
    <row r="1085" spans="2:20" x14ac:dyDescent="0.2">
      <c r="B1085" t="s">
        <v>520</v>
      </c>
      <c r="T1085">
        <f>IF(
  'Search Sheet'!$B$6 = "", 0,
  IF(
    OR(
      ISNUMBER(SEARCH(LOWER('Search Sheet'!$B$6), LOWER(C1085))),
      ISNUMBER(SEARCH(LOWER('Search Sheet'!$B$6), LOWER(E1085))),
      ISNUMBER(SEARCH(LOWER('Search Sheet'!$B$6), LOWER(G1085)))
    ),
    1,
    0
  )
)</f>
        <v>0</v>
      </c>
    </row>
    <row r="1086" spans="2:20" x14ac:dyDescent="0.2">
      <c r="B1086" t="s">
        <v>520</v>
      </c>
      <c r="T1086">
        <f>IF(
  'Search Sheet'!$B$6 = "", 0,
  IF(
    OR(
      ISNUMBER(SEARCH(LOWER('Search Sheet'!$B$6), LOWER(C1086))),
      ISNUMBER(SEARCH(LOWER('Search Sheet'!$B$6), LOWER(E1086))),
      ISNUMBER(SEARCH(LOWER('Search Sheet'!$B$6), LOWER(G1086)))
    ),
    1,
    0
  )
)</f>
        <v>0</v>
      </c>
    </row>
    <row r="1087" spans="2:20" x14ac:dyDescent="0.2">
      <c r="B1087" t="s">
        <v>520</v>
      </c>
      <c r="T1087">
        <f>IF(
  'Search Sheet'!$B$6 = "", 0,
  IF(
    OR(
      ISNUMBER(SEARCH(LOWER('Search Sheet'!$B$6), LOWER(C1087))),
      ISNUMBER(SEARCH(LOWER('Search Sheet'!$B$6), LOWER(E1087))),
      ISNUMBER(SEARCH(LOWER('Search Sheet'!$B$6), LOWER(G1087)))
    ),
    1,
    0
  )
)</f>
        <v>0</v>
      </c>
    </row>
    <row r="1088" spans="2:20" x14ac:dyDescent="0.2">
      <c r="B1088" t="s">
        <v>520</v>
      </c>
      <c r="T1088">
        <f>IF(
  'Search Sheet'!$B$6 = "", 0,
  IF(
    OR(
      ISNUMBER(SEARCH(LOWER('Search Sheet'!$B$6), LOWER(C1088))),
      ISNUMBER(SEARCH(LOWER('Search Sheet'!$B$6), LOWER(E1088))),
      ISNUMBER(SEARCH(LOWER('Search Sheet'!$B$6), LOWER(G1088)))
    ),
    1,
    0
  )
)</f>
        <v>0</v>
      </c>
    </row>
    <row r="1089" spans="2:20" x14ac:dyDescent="0.2">
      <c r="B1089" t="s">
        <v>520</v>
      </c>
      <c r="T1089">
        <f>IF(
  'Search Sheet'!$B$6 = "", 0,
  IF(
    OR(
      ISNUMBER(SEARCH(LOWER('Search Sheet'!$B$6), LOWER(C1089))),
      ISNUMBER(SEARCH(LOWER('Search Sheet'!$B$6), LOWER(E1089))),
      ISNUMBER(SEARCH(LOWER('Search Sheet'!$B$6), LOWER(G1089)))
    ),
    1,
    0
  )
)</f>
        <v>0</v>
      </c>
    </row>
    <row r="1090" spans="2:20" x14ac:dyDescent="0.2">
      <c r="B1090" t="s">
        <v>520</v>
      </c>
      <c r="T1090">
        <f>IF(
  'Search Sheet'!$B$6 = "", 0,
  IF(
    OR(
      ISNUMBER(SEARCH(LOWER('Search Sheet'!$B$6), LOWER(C1090))),
      ISNUMBER(SEARCH(LOWER('Search Sheet'!$B$6), LOWER(E1090))),
      ISNUMBER(SEARCH(LOWER('Search Sheet'!$B$6), LOWER(G1090)))
    ),
    1,
    0
  )
)</f>
        <v>0</v>
      </c>
    </row>
    <row r="1091" spans="2:20" x14ac:dyDescent="0.2">
      <c r="B1091" t="s">
        <v>520</v>
      </c>
      <c r="T1091">
        <f>IF(
  'Search Sheet'!$B$6 = "", 0,
  IF(
    OR(
      ISNUMBER(SEARCH(LOWER('Search Sheet'!$B$6), LOWER(C1091))),
      ISNUMBER(SEARCH(LOWER('Search Sheet'!$B$6), LOWER(E1091))),
      ISNUMBER(SEARCH(LOWER('Search Sheet'!$B$6), LOWER(G1091)))
    ),
    1,
    0
  )
)</f>
        <v>0</v>
      </c>
    </row>
    <row r="1092" spans="2:20" x14ac:dyDescent="0.2">
      <c r="B1092" t="s">
        <v>520</v>
      </c>
      <c r="T1092">
        <f>IF(
  'Search Sheet'!$B$6 = "", 0,
  IF(
    OR(
      ISNUMBER(SEARCH(LOWER('Search Sheet'!$B$6), LOWER(C1092))),
      ISNUMBER(SEARCH(LOWER('Search Sheet'!$B$6), LOWER(E1092))),
      ISNUMBER(SEARCH(LOWER('Search Sheet'!$B$6), LOWER(G1092)))
    ),
    1,
    0
  )
)</f>
        <v>0</v>
      </c>
    </row>
    <row r="1093" spans="2:20" x14ac:dyDescent="0.2">
      <c r="B1093" t="s">
        <v>520</v>
      </c>
      <c r="T1093">
        <f>IF(
  'Search Sheet'!$B$6 = "", 0,
  IF(
    OR(
      ISNUMBER(SEARCH(LOWER('Search Sheet'!$B$6), LOWER(C1093))),
      ISNUMBER(SEARCH(LOWER('Search Sheet'!$B$6), LOWER(E1093))),
      ISNUMBER(SEARCH(LOWER('Search Sheet'!$B$6), LOWER(G1093)))
    ),
    1,
    0
  )
)</f>
        <v>0</v>
      </c>
    </row>
    <row r="1094" spans="2:20" x14ac:dyDescent="0.2">
      <c r="B1094" t="s">
        <v>520</v>
      </c>
      <c r="T1094">
        <f>IF(
  'Search Sheet'!$B$6 = "", 0,
  IF(
    OR(
      ISNUMBER(SEARCH(LOWER('Search Sheet'!$B$6), LOWER(C1094))),
      ISNUMBER(SEARCH(LOWER('Search Sheet'!$B$6), LOWER(E1094))),
      ISNUMBER(SEARCH(LOWER('Search Sheet'!$B$6), LOWER(G1094)))
    ),
    1,
    0
  )
)</f>
        <v>0</v>
      </c>
    </row>
    <row r="1095" spans="2:20" x14ac:dyDescent="0.2">
      <c r="B1095" t="s">
        <v>520</v>
      </c>
      <c r="T1095">
        <f>IF(
  'Search Sheet'!$B$6 = "", 0,
  IF(
    OR(
      ISNUMBER(SEARCH(LOWER('Search Sheet'!$B$6), LOWER(C1095))),
      ISNUMBER(SEARCH(LOWER('Search Sheet'!$B$6), LOWER(E1095))),
      ISNUMBER(SEARCH(LOWER('Search Sheet'!$B$6), LOWER(G1095)))
    ),
    1,
    0
  )
)</f>
        <v>0</v>
      </c>
    </row>
    <row r="1096" spans="2:20" x14ac:dyDescent="0.2">
      <c r="B1096" t="s">
        <v>520</v>
      </c>
      <c r="T1096">
        <f>IF(
  'Search Sheet'!$B$6 = "", 0,
  IF(
    OR(
      ISNUMBER(SEARCH(LOWER('Search Sheet'!$B$6), LOWER(C1096))),
      ISNUMBER(SEARCH(LOWER('Search Sheet'!$B$6), LOWER(E1096))),
      ISNUMBER(SEARCH(LOWER('Search Sheet'!$B$6), LOWER(G1096)))
    ),
    1,
    0
  )
)</f>
        <v>0</v>
      </c>
    </row>
    <row r="1097" spans="2:20" x14ac:dyDescent="0.2">
      <c r="B1097" t="s">
        <v>520</v>
      </c>
      <c r="T1097">
        <f>IF(
  'Search Sheet'!$B$6 = "", 0,
  IF(
    OR(
      ISNUMBER(SEARCH(LOWER('Search Sheet'!$B$6), LOWER(C1097))),
      ISNUMBER(SEARCH(LOWER('Search Sheet'!$B$6), LOWER(E1097))),
      ISNUMBER(SEARCH(LOWER('Search Sheet'!$B$6), LOWER(G1097)))
    ),
    1,
    0
  )
)</f>
        <v>0</v>
      </c>
    </row>
    <row r="1098" spans="2:20" x14ac:dyDescent="0.2">
      <c r="B1098" t="s">
        <v>520</v>
      </c>
      <c r="T1098">
        <f>IF(
  'Search Sheet'!$B$6 = "", 0,
  IF(
    OR(
      ISNUMBER(SEARCH(LOWER('Search Sheet'!$B$6), LOWER(C1098))),
      ISNUMBER(SEARCH(LOWER('Search Sheet'!$B$6), LOWER(E1098))),
      ISNUMBER(SEARCH(LOWER('Search Sheet'!$B$6), LOWER(G1098)))
    ),
    1,
    0
  )
)</f>
        <v>0</v>
      </c>
    </row>
    <row r="1099" spans="2:20" x14ac:dyDescent="0.2">
      <c r="B1099" t="s">
        <v>520</v>
      </c>
      <c r="T1099">
        <f>IF(
  'Search Sheet'!$B$6 = "", 0,
  IF(
    OR(
      ISNUMBER(SEARCH(LOWER('Search Sheet'!$B$6), LOWER(C1099))),
      ISNUMBER(SEARCH(LOWER('Search Sheet'!$B$6), LOWER(E1099))),
      ISNUMBER(SEARCH(LOWER('Search Sheet'!$B$6), LOWER(G1099)))
    ),
    1,
    0
  )
)</f>
        <v>0</v>
      </c>
    </row>
    <row r="1100" spans="2:20" x14ac:dyDescent="0.2">
      <c r="B1100" t="s">
        <v>520</v>
      </c>
      <c r="T1100">
        <f>IF(
  'Search Sheet'!$B$6 = "", 0,
  IF(
    OR(
      ISNUMBER(SEARCH(LOWER('Search Sheet'!$B$6), LOWER(C1100))),
      ISNUMBER(SEARCH(LOWER('Search Sheet'!$B$6), LOWER(E1100))),
      ISNUMBER(SEARCH(LOWER('Search Sheet'!$B$6), LOWER(G1100)))
    ),
    1,
    0
  )
)</f>
        <v>0</v>
      </c>
    </row>
    <row r="1101" spans="2:20" x14ac:dyDescent="0.2">
      <c r="B1101" t="s">
        <v>520</v>
      </c>
      <c r="T1101">
        <f>IF(
  'Search Sheet'!$B$6 = "", 0,
  IF(
    OR(
      ISNUMBER(SEARCH(LOWER('Search Sheet'!$B$6), LOWER(C1101))),
      ISNUMBER(SEARCH(LOWER('Search Sheet'!$B$6), LOWER(E1101))),
      ISNUMBER(SEARCH(LOWER('Search Sheet'!$B$6), LOWER(G1101)))
    ),
    1,
    0
  )
)</f>
        <v>0</v>
      </c>
    </row>
    <row r="1102" spans="2:20" x14ac:dyDescent="0.2">
      <c r="B1102" t="s">
        <v>520</v>
      </c>
      <c r="T1102">
        <f>IF(
  'Search Sheet'!$B$6 = "", 0,
  IF(
    OR(
      ISNUMBER(SEARCH(LOWER('Search Sheet'!$B$6), LOWER(C1102))),
      ISNUMBER(SEARCH(LOWER('Search Sheet'!$B$6), LOWER(E1102))),
      ISNUMBER(SEARCH(LOWER('Search Sheet'!$B$6), LOWER(G1102)))
    ),
    1,
    0
  )
)</f>
        <v>0</v>
      </c>
    </row>
    <row r="1103" spans="2:20" x14ac:dyDescent="0.2">
      <c r="B1103" t="s">
        <v>520</v>
      </c>
      <c r="T1103">
        <f>IF(
  'Search Sheet'!$B$6 = "", 0,
  IF(
    OR(
      ISNUMBER(SEARCH(LOWER('Search Sheet'!$B$6), LOWER(C1103))),
      ISNUMBER(SEARCH(LOWER('Search Sheet'!$B$6), LOWER(E1103))),
      ISNUMBER(SEARCH(LOWER('Search Sheet'!$B$6), LOWER(G1103)))
    ),
    1,
    0
  )
)</f>
        <v>0</v>
      </c>
    </row>
    <row r="1104" spans="2:20" x14ac:dyDescent="0.2">
      <c r="B1104" t="s">
        <v>520</v>
      </c>
      <c r="T1104">
        <f>IF(
  'Search Sheet'!$B$6 = "", 0,
  IF(
    OR(
      ISNUMBER(SEARCH(LOWER('Search Sheet'!$B$6), LOWER(C1104))),
      ISNUMBER(SEARCH(LOWER('Search Sheet'!$B$6), LOWER(E1104))),
      ISNUMBER(SEARCH(LOWER('Search Sheet'!$B$6), LOWER(G1104)))
    ),
    1,
    0
  )
)</f>
        <v>0</v>
      </c>
    </row>
    <row r="1105" spans="2:20" x14ac:dyDescent="0.2">
      <c r="B1105" t="s">
        <v>520</v>
      </c>
      <c r="T1105">
        <f>IF(
  'Search Sheet'!$B$6 = "", 0,
  IF(
    OR(
      ISNUMBER(SEARCH(LOWER('Search Sheet'!$B$6), LOWER(C1105))),
      ISNUMBER(SEARCH(LOWER('Search Sheet'!$B$6), LOWER(E1105))),
      ISNUMBER(SEARCH(LOWER('Search Sheet'!$B$6), LOWER(G1105)))
    ),
    1,
    0
  )
)</f>
        <v>0</v>
      </c>
    </row>
    <row r="1106" spans="2:20" x14ac:dyDescent="0.2">
      <c r="B1106" t="s">
        <v>520</v>
      </c>
      <c r="T1106">
        <f>IF(
  'Search Sheet'!$B$6 = "", 0,
  IF(
    OR(
      ISNUMBER(SEARCH(LOWER('Search Sheet'!$B$6), LOWER(C1106))),
      ISNUMBER(SEARCH(LOWER('Search Sheet'!$B$6), LOWER(E1106))),
      ISNUMBER(SEARCH(LOWER('Search Sheet'!$B$6), LOWER(G1106)))
    ),
    1,
    0
  )
)</f>
        <v>0</v>
      </c>
    </row>
    <row r="1107" spans="2:20" x14ac:dyDescent="0.2">
      <c r="B1107" t="s">
        <v>520</v>
      </c>
      <c r="T1107">
        <f>IF(
  'Search Sheet'!$B$6 = "", 0,
  IF(
    OR(
      ISNUMBER(SEARCH(LOWER('Search Sheet'!$B$6), LOWER(C1107))),
      ISNUMBER(SEARCH(LOWER('Search Sheet'!$B$6), LOWER(E1107))),
      ISNUMBER(SEARCH(LOWER('Search Sheet'!$B$6), LOWER(G1107)))
    ),
    1,
    0
  )
)</f>
        <v>0</v>
      </c>
    </row>
    <row r="1108" spans="2:20" x14ac:dyDescent="0.2">
      <c r="B1108" t="s">
        <v>520</v>
      </c>
      <c r="T1108">
        <f>IF(
  'Search Sheet'!$B$6 = "", 0,
  IF(
    OR(
      ISNUMBER(SEARCH(LOWER('Search Sheet'!$B$6), LOWER(C1108))),
      ISNUMBER(SEARCH(LOWER('Search Sheet'!$B$6), LOWER(E1108))),
      ISNUMBER(SEARCH(LOWER('Search Sheet'!$B$6), LOWER(G1108)))
    ),
    1,
    0
  )
)</f>
        <v>0</v>
      </c>
    </row>
    <row r="1109" spans="2:20" x14ac:dyDescent="0.2">
      <c r="B1109" t="s">
        <v>520</v>
      </c>
      <c r="T1109">
        <f>IF(
  'Search Sheet'!$B$6 = "", 0,
  IF(
    OR(
      ISNUMBER(SEARCH(LOWER('Search Sheet'!$B$6), LOWER(C1109))),
      ISNUMBER(SEARCH(LOWER('Search Sheet'!$B$6), LOWER(E1109))),
      ISNUMBER(SEARCH(LOWER('Search Sheet'!$B$6), LOWER(G1109)))
    ),
    1,
    0
  )
)</f>
        <v>0</v>
      </c>
    </row>
    <row r="1110" spans="2:20" x14ac:dyDescent="0.2">
      <c r="B1110" t="s">
        <v>520</v>
      </c>
      <c r="T1110">
        <f>IF(
  'Search Sheet'!$B$6 = "", 0,
  IF(
    OR(
      ISNUMBER(SEARCH(LOWER('Search Sheet'!$B$6), LOWER(C1110))),
      ISNUMBER(SEARCH(LOWER('Search Sheet'!$B$6), LOWER(E1110))),
      ISNUMBER(SEARCH(LOWER('Search Sheet'!$B$6), LOWER(G1110)))
    ),
    1,
    0
  )
)</f>
        <v>0</v>
      </c>
    </row>
    <row r="1111" spans="2:20" x14ac:dyDescent="0.2">
      <c r="B1111" t="s">
        <v>520</v>
      </c>
      <c r="T1111">
        <f>IF(
  'Search Sheet'!$B$6 = "", 0,
  IF(
    OR(
      ISNUMBER(SEARCH(LOWER('Search Sheet'!$B$6), LOWER(C1111))),
      ISNUMBER(SEARCH(LOWER('Search Sheet'!$B$6), LOWER(E1111))),
      ISNUMBER(SEARCH(LOWER('Search Sheet'!$B$6), LOWER(G1111)))
    ),
    1,
    0
  )
)</f>
        <v>0</v>
      </c>
    </row>
    <row r="1112" spans="2:20" x14ac:dyDescent="0.2">
      <c r="B1112" t="s">
        <v>520</v>
      </c>
      <c r="T1112">
        <f>IF(
  'Search Sheet'!$B$6 = "", 0,
  IF(
    OR(
      ISNUMBER(SEARCH(LOWER('Search Sheet'!$B$6), LOWER(C1112))),
      ISNUMBER(SEARCH(LOWER('Search Sheet'!$B$6), LOWER(E1112))),
      ISNUMBER(SEARCH(LOWER('Search Sheet'!$B$6), LOWER(G1112)))
    ),
    1,
    0
  )
)</f>
        <v>0</v>
      </c>
    </row>
    <row r="1113" spans="2:20" x14ac:dyDescent="0.2">
      <c r="B1113" t="s">
        <v>520</v>
      </c>
      <c r="T1113">
        <f>IF(
  'Search Sheet'!$B$6 = "", 0,
  IF(
    OR(
      ISNUMBER(SEARCH(LOWER('Search Sheet'!$B$6), LOWER(C1113))),
      ISNUMBER(SEARCH(LOWER('Search Sheet'!$B$6), LOWER(E1113))),
      ISNUMBER(SEARCH(LOWER('Search Sheet'!$B$6), LOWER(G1113)))
    ),
    1,
    0
  )
)</f>
        <v>0</v>
      </c>
    </row>
    <row r="1114" spans="2:20" x14ac:dyDescent="0.2">
      <c r="B1114" t="s">
        <v>520</v>
      </c>
      <c r="T1114">
        <f>IF(
  'Search Sheet'!$B$6 = "", 0,
  IF(
    OR(
      ISNUMBER(SEARCH(LOWER('Search Sheet'!$B$6), LOWER(C1114))),
      ISNUMBER(SEARCH(LOWER('Search Sheet'!$B$6), LOWER(E1114))),
      ISNUMBER(SEARCH(LOWER('Search Sheet'!$B$6), LOWER(G1114)))
    ),
    1,
    0
  )
)</f>
        <v>0</v>
      </c>
    </row>
    <row r="1115" spans="2:20" x14ac:dyDescent="0.2">
      <c r="B1115" t="s">
        <v>520</v>
      </c>
      <c r="T1115">
        <f>IF(
  'Search Sheet'!$B$6 = "", 0,
  IF(
    OR(
      ISNUMBER(SEARCH(LOWER('Search Sheet'!$B$6), LOWER(C1115))),
      ISNUMBER(SEARCH(LOWER('Search Sheet'!$B$6), LOWER(E1115))),
      ISNUMBER(SEARCH(LOWER('Search Sheet'!$B$6), LOWER(G1115)))
    ),
    1,
    0
  )
)</f>
        <v>0</v>
      </c>
    </row>
    <row r="1116" spans="2:20" x14ac:dyDescent="0.2">
      <c r="B1116" t="s">
        <v>520</v>
      </c>
      <c r="T1116">
        <f>IF(
  'Search Sheet'!$B$6 = "", 0,
  IF(
    OR(
      ISNUMBER(SEARCH(LOWER('Search Sheet'!$B$6), LOWER(C1116))),
      ISNUMBER(SEARCH(LOWER('Search Sheet'!$B$6), LOWER(E1116))),
      ISNUMBER(SEARCH(LOWER('Search Sheet'!$B$6), LOWER(G1116)))
    ),
    1,
    0
  )
)</f>
        <v>0</v>
      </c>
    </row>
    <row r="1117" spans="2:20" x14ac:dyDescent="0.2">
      <c r="B1117" t="s">
        <v>520</v>
      </c>
      <c r="T1117">
        <f>IF(
  'Search Sheet'!$B$6 = "", 0,
  IF(
    OR(
      ISNUMBER(SEARCH(LOWER('Search Sheet'!$B$6), LOWER(C1117))),
      ISNUMBER(SEARCH(LOWER('Search Sheet'!$B$6), LOWER(E1117))),
      ISNUMBER(SEARCH(LOWER('Search Sheet'!$B$6), LOWER(G1117)))
    ),
    1,
    0
  )
)</f>
        <v>0</v>
      </c>
    </row>
    <row r="1118" spans="2:20" x14ac:dyDescent="0.2">
      <c r="B1118" t="s">
        <v>520</v>
      </c>
      <c r="T1118">
        <f>IF(
  'Search Sheet'!$B$6 = "", 0,
  IF(
    OR(
      ISNUMBER(SEARCH(LOWER('Search Sheet'!$B$6), LOWER(C1118))),
      ISNUMBER(SEARCH(LOWER('Search Sheet'!$B$6), LOWER(E1118))),
      ISNUMBER(SEARCH(LOWER('Search Sheet'!$B$6), LOWER(G1118)))
    ),
    1,
    0
  )
)</f>
        <v>0</v>
      </c>
    </row>
    <row r="1119" spans="2:20" x14ac:dyDescent="0.2">
      <c r="B1119" t="s">
        <v>520</v>
      </c>
      <c r="T1119">
        <f>IF(
  'Search Sheet'!$B$6 = "", 0,
  IF(
    OR(
      ISNUMBER(SEARCH(LOWER('Search Sheet'!$B$6), LOWER(C1119))),
      ISNUMBER(SEARCH(LOWER('Search Sheet'!$B$6), LOWER(E1119))),
      ISNUMBER(SEARCH(LOWER('Search Sheet'!$B$6), LOWER(G1119)))
    ),
    1,
    0
  )
)</f>
        <v>0</v>
      </c>
    </row>
    <row r="1120" spans="2:20" x14ac:dyDescent="0.2">
      <c r="B1120" t="s">
        <v>520</v>
      </c>
      <c r="T1120">
        <f>IF(
  'Search Sheet'!$B$6 = "", 0,
  IF(
    OR(
      ISNUMBER(SEARCH(LOWER('Search Sheet'!$B$6), LOWER(C1120))),
      ISNUMBER(SEARCH(LOWER('Search Sheet'!$B$6), LOWER(E1120))),
      ISNUMBER(SEARCH(LOWER('Search Sheet'!$B$6), LOWER(G1120)))
    ),
    1,
    0
  )
)</f>
        <v>0</v>
      </c>
    </row>
    <row r="1121" spans="2:20" x14ac:dyDescent="0.2">
      <c r="B1121" t="s">
        <v>520</v>
      </c>
      <c r="T1121">
        <f>IF(
  'Search Sheet'!$B$6 = "", 0,
  IF(
    OR(
      ISNUMBER(SEARCH(LOWER('Search Sheet'!$B$6), LOWER(C1121))),
      ISNUMBER(SEARCH(LOWER('Search Sheet'!$B$6), LOWER(E1121))),
      ISNUMBER(SEARCH(LOWER('Search Sheet'!$B$6), LOWER(G1121)))
    ),
    1,
    0
  )
)</f>
        <v>0</v>
      </c>
    </row>
    <row r="1122" spans="2:20" x14ac:dyDescent="0.2">
      <c r="B1122" t="s">
        <v>520</v>
      </c>
      <c r="T1122">
        <f>IF(
  'Search Sheet'!$B$6 = "", 0,
  IF(
    OR(
      ISNUMBER(SEARCH(LOWER('Search Sheet'!$B$6), LOWER(C1122))),
      ISNUMBER(SEARCH(LOWER('Search Sheet'!$B$6), LOWER(E1122))),
      ISNUMBER(SEARCH(LOWER('Search Sheet'!$B$6), LOWER(G1122)))
    ),
    1,
    0
  )
)</f>
        <v>0</v>
      </c>
    </row>
    <row r="1123" spans="2:20" x14ac:dyDescent="0.2">
      <c r="B1123" t="s">
        <v>520</v>
      </c>
      <c r="T1123">
        <f>IF(
  'Search Sheet'!$B$6 = "", 0,
  IF(
    OR(
      ISNUMBER(SEARCH(LOWER('Search Sheet'!$B$6), LOWER(C1123))),
      ISNUMBER(SEARCH(LOWER('Search Sheet'!$B$6), LOWER(E1123))),
      ISNUMBER(SEARCH(LOWER('Search Sheet'!$B$6), LOWER(G1123)))
    ),
    1,
    0
  )
)</f>
        <v>0</v>
      </c>
    </row>
    <row r="1124" spans="2:20" x14ac:dyDescent="0.2">
      <c r="B1124" t="s">
        <v>520</v>
      </c>
      <c r="T1124">
        <f>IF(
  'Search Sheet'!$B$6 = "", 0,
  IF(
    OR(
      ISNUMBER(SEARCH(LOWER('Search Sheet'!$B$6), LOWER(C1124))),
      ISNUMBER(SEARCH(LOWER('Search Sheet'!$B$6), LOWER(E1124))),
      ISNUMBER(SEARCH(LOWER('Search Sheet'!$B$6), LOWER(G1124)))
    ),
    1,
    0
  )
)</f>
        <v>0</v>
      </c>
    </row>
    <row r="1125" spans="2:20" x14ac:dyDescent="0.2">
      <c r="B1125" t="s">
        <v>520</v>
      </c>
      <c r="T1125">
        <f>IF(
  'Search Sheet'!$B$6 = "", 0,
  IF(
    OR(
      ISNUMBER(SEARCH(LOWER('Search Sheet'!$B$6), LOWER(C1125))),
      ISNUMBER(SEARCH(LOWER('Search Sheet'!$B$6), LOWER(E1125))),
      ISNUMBER(SEARCH(LOWER('Search Sheet'!$B$6), LOWER(G1125)))
    ),
    1,
    0
  )
)</f>
        <v>0</v>
      </c>
    </row>
    <row r="1126" spans="2:20" x14ac:dyDescent="0.2">
      <c r="B1126" t="s">
        <v>520</v>
      </c>
      <c r="T1126">
        <f>IF(
  'Search Sheet'!$B$6 = "", 0,
  IF(
    OR(
      ISNUMBER(SEARCH(LOWER('Search Sheet'!$B$6), LOWER(C1126))),
      ISNUMBER(SEARCH(LOWER('Search Sheet'!$B$6), LOWER(E1126))),
      ISNUMBER(SEARCH(LOWER('Search Sheet'!$B$6), LOWER(G1126)))
    ),
    1,
    0
  )
)</f>
        <v>0</v>
      </c>
    </row>
    <row r="1127" spans="2:20" x14ac:dyDescent="0.2">
      <c r="B1127" t="s">
        <v>520</v>
      </c>
      <c r="T1127">
        <f>IF(
  'Search Sheet'!$B$6 = "", 0,
  IF(
    OR(
      ISNUMBER(SEARCH(LOWER('Search Sheet'!$B$6), LOWER(C1127))),
      ISNUMBER(SEARCH(LOWER('Search Sheet'!$B$6), LOWER(E1127))),
      ISNUMBER(SEARCH(LOWER('Search Sheet'!$B$6), LOWER(G1127)))
    ),
    1,
    0
  )
)</f>
        <v>0</v>
      </c>
    </row>
    <row r="1128" spans="2:20" x14ac:dyDescent="0.2">
      <c r="B1128" t="s">
        <v>520</v>
      </c>
      <c r="T1128">
        <f>IF(
  'Search Sheet'!$B$6 = "", 0,
  IF(
    OR(
      ISNUMBER(SEARCH(LOWER('Search Sheet'!$B$6), LOWER(C1128))),
      ISNUMBER(SEARCH(LOWER('Search Sheet'!$B$6), LOWER(E1128))),
      ISNUMBER(SEARCH(LOWER('Search Sheet'!$B$6), LOWER(G1128)))
    ),
    1,
    0
  )
)</f>
        <v>0</v>
      </c>
    </row>
    <row r="1129" spans="2:20" x14ac:dyDescent="0.2">
      <c r="B1129" t="s">
        <v>520</v>
      </c>
      <c r="T1129">
        <f>IF(
  'Search Sheet'!$B$6 = "", 0,
  IF(
    OR(
      ISNUMBER(SEARCH(LOWER('Search Sheet'!$B$6), LOWER(C1129))),
      ISNUMBER(SEARCH(LOWER('Search Sheet'!$B$6), LOWER(E1129))),
      ISNUMBER(SEARCH(LOWER('Search Sheet'!$B$6), LOWER(G1129)))
    ),
    1,
    0
  )
)</f>
        <v>0</v>
      </c>
    </row>
    <row r="1130" spans="2:20" x14ac:dyDescent="0.2">
      <c r="B1130" t="s">
        <v>520</v>
      </c>
      <c r="T1130">
        <f>IF(
  'Search Sheet'!$B$6 = "", 0,
  IF(
    OR(
      ISNUMBER(SEARCH(LOWER('Search Sheet'!$B$6), LOWER(C1130))),
      ISNUMBER(SEARCH(LOWER('Search Sheet'!$B$6), LOWER(E1130))),
      ISNUMBER(SEARCH(LOWER('Search Sheet'!$B$6), LOWER(G1130)))
    ),
    1,
    0
  )
)</f>
        <v>0</v>
      </c>
    </row>
    <row r="1131" spans="2:20" x14ac:dyDescent="0.2">
      <c r="B1131" t="s">
        <v>520</v>
      </c>
      <c r="T1131">
        <f>IF(
  'Search Sheet'!$B$6 = "", 0,
  IF(
    OR(
      ISNUMBER(SEARCH(LOWER('Search Sheet'!$B$6), LOWER(C1131))),
      ISNUMBER(SEARCH(LOWER('Search Sheet'!$B$6), LOWER(E1131))),
      ISNUMBER(SEARCH(LOWER('Search Sheet'!$B$6), LOWER(G1131)))
    ),
    1,
    0
  )
)</f>
        <v>0</v>
      </c>
    </row>
    <row r="1132" spans="2:20" x14ac:dyDescent="0.2">
      <c r="B1132" t="s">
        <v>520</v>
      </c>
      <c r="T1132">
        <f>IF(
  'Search Sheet'!$B$6 = "", 0,
  IF(
    OR(
      ISNUMBER(SEARCH(LOWER('Search Sheet'!$B$6), LOWER(C1132))),
      ISNUMBER(SEARCH(LOWER('Search Sheet'!$B$6), LOWER(E1132))),
      ISNUMBER(SEARCH(LOWER('Search Sheet'!$B$6), LOWER(G1132)))
    ),
    1,
    0
  )
)</f>
        <v>0</v>
      </c>
    </row>
    <row r="1133" spans="2:20" x14ac:dyDescent="0.2">
      <c r="B1133" t="s">
        <v>520</v>
      </c>
      <c r="T1133">
        <f>IF(
  'Search Sheet'!$B$6 = "", 0,
  IF(
    OR(
      ISNUMBER(SEARCH(LOWER('Search Sheet'!$B$6), LOWER(C1133))),
      ISNUMBER(SEARCH(LOWER('Search Sheet'!$B$6), LOWER(E1133))),
      ISNUMBER(SEARCH(LOWER('Search Sheet'!$B$6), LOWER(G1133)))
    ),
    1,
    0
  )
)</f>
        <v>0</v>
      </c>
    </row>
    <row r="1134" spans="2:20" x14ac:dyDescent="0.2">
      <c r="B1134" t="s">
        <v>520</v>
      </c>
      <c r="T1134">
        <f>IF(
  'Search Sheet'!$B$6 = "", 0,
  IF(
    OR(
      ISNUMBER(SEARCH(LOWER('Search Sheet'!$B$6), LOWER(C1134))),
      ISNUMBER(SEARCH(LOWER('Search Sheet'!$B$6), LOWER(E1134))),
      ISNUMBER(SEARCH(LOWER('Search Sheet'!$B$6), LOWER(G1134)))
    ),
    1,
    0
  )
)</f>
        <v>0</v>
      </c>
    </row>
    <row r="1135" spans="2:20" x14ac:dyDescent="0.2">
      <c r="B1135" t="s">
        <v>520</v>
      </c>
      <c r="T1135">
        <f>IF(
  'Search Sheet'!$B$6 = "", 0,
  IF(
    OR(
      ISNUMBER(SEARCH(LOWER('Search Sheet'!$B$6), LOWER(C1135))),
      ISNUMBER(SEARCH(LOWER('Search Sheet'!$B$6), LOWER(E1135))),
      ISNUMBER(SEARCH(LOWER('Search Sheet'!$B$6), LOWER(G1135)))
    ),
    1,
    0
  )
)</f>
        <v>0</v>
      </c>
    </row>
    <row r="1136" spans="2:20" x14ac:dyDescent="0.2">
      <c r="B1136" t="s">
        <v>520</v>
      </c>
      <c r="T1136">
        <f>IF(
  'Search Sheet'!$B$6 = "", 0,
  IF(
    OR(
      ISNUMBER(SEARCH(LOWER('Search Sheet'!$B$6), LOWER(C1136))),
      ISNUMBER(SEARCH(LOWER('Search Sheet'!$B$6), LOWER(E1136))),
      ISNUMBER(SEARCH(LOWER('Search Sheet'!$B$6), LOWER(G1136)))
    ),
    1,
    0
  )
)</f>
        <v>0</v>
      </c>
    </row>
    <row r="1137" spans="2:20" x14ac:dyDescent="0.2">
      <c r="B1137" t="s">
        <v>520</v>
      </c>
      <c r="T1137">
        <f>IF(
  'Search Sheet'!$B$6 = "", 0,
  IF(
    OR(
      ISNUMBER(SEARCH(LOWER('Search Sheet'!$B$6), LOWER(C1137))),
      ISNUMBER(SEARCH(LOWER('Search Sheet'!$B$6), LOWER(E1137))),
      ISNUMBER(SEARCH(LOWER('Search Sheet'!$B$6), LOWER(G1137)))
    ),
    1,
    0
  )
)</f>
        <v>0</v>
      </c>
    </row>
    <row r="1138" spans="2:20" x14ac:dyDescent="0.2">
      <c r="B1138" t="s">
        <v>520</v>
      </c>
      <c r="T1138">
        <f>IF(
  'Search Sheet'!$B$6 = "", 0,
  IF(
    OR(
      ISNUMBER(SEARCH(LOWER('Search Sheet'!$B$6), LOWER(C1138))),
      ISNUMBER(SEARCH(LOWER('Search Sheet'!$B$6), LOWER(E1138))),
      ISNUMBER(SEARCH(LOWER('Search Sheet'!$B$6), LOWER(G1138)))
    ),
    1,
    0
  )
)</f>
        <v>0</v>
      </c>
    </row>
    <row r="1139" spans="2:20" x14ac:dyDescent="0.2">
      <c r="B1139" t="s">
        <v>520</v>
      </c>
      <c r="T1139">
        <f>IF(
  'Search Sheet'!$B$6 = "", 0,
  IF(
    OR(
      ISNUMBER(SEARCH(LOWER('Search Sheet'!$B$6), LOWER(C1139))),
      ISNUMBER(SEARCH(LOWER('Search Sheet'!$B$6), LOWER(E1139))),
      ISNUMBER(SEARCH(LOWER('Search Sheet'!$B$6), LOWER(G1139)))
    ),
    1,
    0
  )
)</f>
        <v>0</v>
      </c>
    </row>
    <row r="1140" spans="2:20" x14ac:dyDescent="0.2">
      <c r="B1140" t="s">
        <v>520</v>
      </c>
      <c r="T1140">
        <f>IF(
  'Search Sheet'!$B$6 = "", 0,
  IF(
    OR(
      ISNUMBER(SEARCH(LOWER('Search Sheet'!$B$6), LOWER(C1140))),
      ISNUMBER(SEARCH(LOWER('Search Sheet'!$B$6), LOWER(E1140))),
      ISNUMBER(SEARCH(LOWER('Search Sheet'!$B$6), LOWER(G1140)))
    ),
    1,
    0
  )
)</f>
        <v>0</v>
      </c>
    </row>
    <row r="1141" spans="2:20" x14ac:dyDescent="0.2">
      <c r="B1141" t="s">
        <v>520</v>
      </c>
      <c r="T1141">
        <f>IF(
  'Search Sheet'!$B$6 = "", 0,
  IF(
    OR(
      ISNUMBER(SEARCH(LOWER('Search Sheet'!$B$6), LOWER(C1141))),
      ISNUMBER(SEARCH(LOWER('Search Sheet'!$B$6), LOWER(E1141))),
      ISNUMBER(SEARCH(LOWER('Search Sheet'!$B$6), LOWER(G1141)))
    ),
    1,
    0
  )
)</f>
        <v>0</v>
      </c>
    </row>
    <row r="1142" spans="2:20" x14ac:dyDescent="0.2">
      <c r="B1142" t="s">
        <v>520</v>
      </c>
      <c r="T1142">
        <f>IF(
  'Search Sheet'!$B$6 = "", 0,
  IF(
    OR(
      ISNUMBER(SEARCH(LOWER('Search Sheet'!$B$6), LOWER(C1142))),
      ISNUMBER(SEARCH(LOWER('Search Sheet'!$B$6), LOWER(E1142))),
      ISNUMBER(SEARCH(LOWER('Search Sheet'!$B$6), LOWER(G1142)))
    ),
    1,
    0
  )
)</f>
        <v>0</v>
      </c>
    </row>
    <row r="1143" spans="2:20" x14ac:dyDescent="0.2">
      <c r="B1143" t="s">
        <v>520</v>
      </c>
      <c r="T1143">
        <f>IF(
  'Search Sheet'!$B$6 = "", 0,
  IF(
    OR(
      ISNUMBER(SEARCH(LOWER('Search Sheet'!$B$6), LOWER(C1143))),
      ISNUMBER(SEARCH(LOWER('Search Sheet'!$B$6), LOWER(E1143))),
      ISNUMBER(SEARCH(LOWER('Search Sheet'!$B$6), LOWER(G1143)))
    ),
    1,
    0
  )
)</f>
        <v>0</v>
      </c>
    </row>
    <row r="1144" spans="2:20" x14ac:dyDescent="0.2">
      <c r="B1144" t="s">
        <v>520</v>
      </c>
      <c r="T1144">
        <f>IF(
  'Search Sheet'!$B$6 = "", 0,
  IF(
    OR(
      ISNUMBER(SEARCH(LOWER('Search Sheet'!$B$6), LOWER(C1144))),
      ISNUMBER(SEARCH(LOWER('Search Sheet'!$B$6), LOWER(E1144))),
      ISNUMBER(SEARCH(LOWER('Search Sheet'!$B$6), LOWER(G1144)))
    ),
    1,
    0
  )
)</f>
        <v>0</v>
      </c>
    </row>
    <row r="1145" spans="2:20" x14ac:dyDescent="0.2">
      <c r="B1145" t="s">
        <v>520</v>
      </c>
      <c r="T1145">
        <f>IF(
  'Search Sheet'!$B$6 = "", 0,
  IF(
    OR(
      ISNUMBER(SEARCH(LOWER('Search Sheet'!$B$6), LOWER(C1145))),
      ISNUMBER(SEARCH(LOWER('Search Sheet'!$B$6), LOWER(E1145))),
      ISNUMBER(SEARCH(LOWER('Search Sheet'!$B$6), LOWER(G1145)))
    ),
    1,
    0
  )
)</f>
        <v>0</v>
      </c>
    </row>
    <row r="1146" spans="2:20" x14ac:dyDescent="0.2">
      <c r="B1146" t="s">
        <v>520</v>
      </c>
      <c r="T1146">
        <f>IF(
  'Search Sheet'!$B$6 = "", 0,
  IF(
    OR(
      ISNUMBER(SEARCH(LOWER('Search Sheet'!$B$6), LOWER(C1146))),
      ISNUMBER(SEARCH(LOWER('Search Sheet'!$B$6), LOWER(E1146))),
      ISNUMBER(SEARCH(LOWER('Search Sheet'!$B$6), LOWER(G1146)))
    ),
    1,
    0
  )
)</f>
        <v>0</v>
      </c>
    </row>
    <row r="1147" spans="2:20" x14ac:dyDescent="0.2">
      <c r="B1147" t="s">
        <v>520</v>
      </c>
      <c r="T1147">
        <f>IF(
  'Search Sheet'!$B$6 = "", 0,
  IF(
    OR(
      ISNUMBER(SEARCH(LOWER('Search Sheet'!$B$6), LOWER(C1147))),
      ISNUMBER(SEARCH(LOWER('Search Sheet'!$B$6), LOWER(E1147))),
      ISNUMBER(SEARCH(LOWER('Search Sheet'!$B$6), LOWER(G1147)))
    ),
    1,
    0
  )
)</f>
        <v>0</v>
      </c>
    </row>
    <row r="1148" spans="2:20" x14ac:dyDescent="0.2">
      <c r="B1148" t="s">
        <v>520</v>
      </c>
      <c r="T1148">
        <f>IF(
  'Search Sheet'!$B$6 = "", 0,
  IF(
    OR(
      ISNUMBER(SEARCH(LOWER('Search Sheet'!$B$6), LOWER(C1148))),
      ISNUMBER(SEARCH(LOWER('Search Sheet'!$B$6), LOWER(E1148))),
      ISNUMBER(SEARCH(LOWER('Search Sheet'!$B$6), LOWER(G1148)))
    ),
    1,
    0
  )
)</f>
        <v>0</v>
      </c>
    </row>
    <row r="1149" spans="2:20" x14ac:dyDescent="0.2">
      <c r="B1149" t="s">
        <v>520</v>
      </c>
      <c r="T1149">
        <f>IF(
  'Search Sheet'!$B$6 = "", 0,
  IF(
    OR(
      ISNUMBER(SEARCH(LOWER('Search Sheet'!$B$6), LOWER(C1149))),
      ISNUMBER(SEARCH(LOWER('Search Sheet'!$B$6), LOWER(E1149))),
      ISNUMBER(SEARCH(LOWER('Search Sheet'!$B$6), LOWER(G1149)))
    ),
    1,
    0
  )
)</f>
        <v>0</v>
      </c>
    </row>
    <row r="1150" spans="2:20" x14ac:dyDescent="0.2">
      <c r="B1150" t="s">
        <v>520</v>
      </c>
      <c r="T1150">
        <f>IF(
  'Search Sheet'!$B$6 = "", 0,
  IF(
    OR(
      ISNUMBER(SEARCH(LOWER('Search Sheet'!$B$6), LOWER(C1150))),
      ISNUMBER(SEARCH(LOWER('Search Sheet'!$B$6), LOWER(E1150))),
      ISNUMBER(SEARCH(LOWER('Search Sheet'!$B$6), LOWER(G1150)))
    ),
    1,
    0
  )
)</f>
        <v>0</v>
      </c>
    </row>
    <row r="1151" spans="2:20" x14ac:dyDescent="0.2">
      <c r="B1151" t="s">
        <v>520</v>
      </c>
      <c r="T1151">
        <f>IF(
  'Search Sheet'!$B$6 = "", 0,
  IF(
    OR(
      ISNUMBER(SEARCH(LOWER('Search Sheet'!$B$6), LOWER(C1151))),
      ISNUMBER(SEARCH(LOWER('Search Sheet'!$B$6), LOWER(E1151))),
      ISNUMBER(SEARCH(LOWER('Search Sheet'!$B$6), LOWER(G1151)))
    ),
    1,
    0
  )
)</f>
        <v>0</v>
      </c>
    </row>
    <row r="1152" spans="2:20" x14ac:dyDescent="0.2">
      <c r="B1152" t="s">
        <v>520</v>
      </c>
      <c r="T1152">
        <f>IF(
  'Search Sheet'!$B$6 = "", 0,
  IF(
    OR(
      ISNUMBER(SEARCH(LOWER('Search Sheet'!$B$6), LOWER(C1152))),
      ISNUMBER(SEARCH(LOWER('Search Sheet'!$B$6), LOWER(E1152))),
      ISNUMBER(SEARCH(LOWER('Search Sheet'!$B$6), LOWER(G1152)))
    ),
    1,
    0
  )
)</f>
        <v>0</v>
      </c>
    </row>
    <row r="1153" spans="2:20" x14ac:dyDescent="0.2">
      <c r="B1153" t="s">
        <v>520</v>
      </c>
      <c r="T1153">
        <f>IF(
  'Search Sheet'!$B$6 = "", 0,
  IF(
    OR(
      ISNUMBER(SEARCH(LOWER('Search Sheet'!$B$6), LOWER(C1153))),
      ISNUMBER(SEARCH(LOWER('Search Sheet'!$B$6), LOWER(E1153))),
      ISNUMBER(SEARCH(LOWER('Search Sheet'!$B$6), LOWER(G1153)))
    ),
    1,
    0
  )
)</f>
        <v>0</v>
      </c>
    </row>
    <row r="1154" spans="2:20" x14ac:dyDescent="0.2">
      <c r="B1154" t="s">
        <v>520</v>
      </c>
      <c r="T1154">
        <f>IF(
  'Search Sheet'!$B$6 = "", 0,
  IF(
    OR(
      ISNUMBER(SEARCH(LOWER('Search Sheet'!$B$6), LOWER(C1154))),
      ISNUMBER(SEARCH(LOWER('Search Sheet'!$B$6), LOWER(E1154))),
      ISNUMBER(SEARCH(LOWER('Search Sheet'!$B$6), LOWER(G1154)))
    ),
    1,
    0
  )
)</f>
        <v>0</v>
      </c>
    </row>
    <row r="1155" spans="2:20" x14ac:dyDescent="0.2">
      <c r="B1155" t="s">
        <v>520</v>
      </c>
      <c r="T1155">
        <f>IF(
  'Search Sheet'!$B$6 = "", 0,
  IF(
    OR(
      ISNUMBER(SEARCH(LOWER('Search Sheet'!$B$6), LOWER(C1155))),
      ISNUMBER(SEARCH(LOWER('Search Sheet'!$B$6), LOWER(E1155))),
      ISNUMBER(SEARCH(LOWER('Search Sheet'!$B$6), LOWER(G1155)))
    ),
    1,
    0
  )
)</f>
        <v>0</v>
      </c>
    </row>
    <row r="1156" spans="2:20" x14ac:dyDescent="0.2">
      <c r="B1156" t="s">
        <v>520</v>
      </c>
      <c r="T1156">
        <f>IF(
  'Search Sheet'!$B$6 = "", 0,
  IF(
    OR(
      ISNUMBER(SEARCH(LOWER('Search Sheet'!$B$6), LOWER(C1156))),
      ISNUMBER(SEARCH(LOWER('Search Sheet'!$B$6), LOWER(E1156))),
      ISNUMBER(SEARCH(LOWER('Search Sheet'!$B$6), LOWER(G1156)))
    ),
    1,
    0
  )
)</f>
        <v>0</v>
      </c>
    </row>
    <row r="1157" spans="2:20" x14ac:dyDescent="0.2">
      <c r="B1157" t="s">
        <v>520</v>
      </c>
      <c r="T1157">
        <f>IF(
  'Search Sheet'!$B$6 = "", 0,
  IF(
    OR(
      ISNUMBER(SEARCH(LOWER('Search Sheet'!$B$6), LOWER(C1157))),
      ISNUMBER(SEARCH(LOWER('Search Sheet'!$B$6), LOWER(E1157))),
      ISNUMBER(SEARCH(LOWER('Search Sheet'!$B$6), LOWER(G1157)))
    ),
    1,
    0
  )
)</f>
        <v>0</v>
      </c>
    </row>
    <row r="1158" spans="2:20" x14ac:dyDescent="0.2">
      <c r="B1158" t="s">
        <v>520</v>
      </c>
      <c r="T1158">
        <f>IF(
  'Search Sheet'!$B$6 = "", 0,
  IF(
    OR(
      ISNUMBER(SEARCH(LOWER('Search Sheet'!$B$6), LOWER(C1158))),
      ISNUMBER(SEARCH(LOWER('Search Sheet'!$B$6), LOWER(E1158))),
      ISNUMBER(SEARCH(LOWER('Search Sheet'!$B$6), LOWER(G1158)))
    ),
    1,
    0
  )
)</f>
        <v>0</v>
      </c>
    </row>
    <row r="1159" spans="2:20" x14ac:dyDescent="0.2">
      <c r="B1159" t="s">
        <v>520</v>
      </c>
      <c r="T1159">
        <f>IF(
  'Search Sheet'!$B$6 = "", 0,
  IF(
    OR(
      ISNUMBER(SEARCH(LOWER('Search Sheet'!$B$6), LOWER(C1159))),
      ISNUMBER(SEARCH(LOWER('Search Sheet'!$B$6), LOWER(E1159))),
      ISNUMBER(SEARCH(LOWER('Search Sheet'!$B$6), LOWER(G1159)))
    ),
    1,
    0
  )
)</f>
        <v>0</v>
      </c>
    </row>
    <row r="1160" spans="2:20" x14ac:dyDescent="0.2">
      <c r="B1160" t="s">
        <v>520</v>
      </c>
      <c r="T1160">
        <f>IF(
  'Search Sheet'!$B$6 = "", 0,
  IF(
    OR(
      ISNUMBER(SEARCH(LOWER('Search Sheet'!$B$6), LOWER(C1160))),
      ISNUMBER(SEARCH(LOWER('Search Sheet'!$B$6), LOWER(E1160))),
      ISNUMBER(SEARCH(LOWER('Search Sheet'!$B$6), LOWER(G1160)))
    ),
    1,
    0
  )
)</f>
        <v>0</v>
      </c>
    </row>
    <row r="1161" spans="2:20" x14ac:dyDescent="0.2">
      <c r="B1161" t="s">
        <v>520</v>
      </c>
      <c r="T1161">
        <f>IF(
  'Search Sheet'!$B$6 = "", 0,
  IF(
    OR(
      ISNUMBER(SEARCH(LOWER('Search Sheet'!$B$6), LOWER(C1161))),
      ISNUMBER(SEARCH(LOWER('Search Sheet'!$B$6), LOWER(E1161))),
      ISNUMBER(SEARCH(LOWER('Search Sheet'!$B$6), LOWER(G1161)))
    ),
    1,
    0
  )
)</f>
        <v>0</v>
      </c>
    </row>
    <row r="1162" spans="2:20" x14ac:dyDescent="0.2">
      <c r="B1162" t="s">
        <v>520</v>
      </c>
      <c r="T1162">
        <f>IF(
  'Search Sheet'!$B$6 = "", 0,
  IF(
    OR(
      ISNUMBER(SEARCH(LOWER('Search Sheet'!$B$6), LOWER(C1162))),
      ISNUMBER(SEARCH(LOWER('Search Sheet'!$B$6), LOWER(E1162))),
      ISNUMBER(SEARCH(LOWER('Search Sheet'!$B$6), LOWER(G1162)))
    ),
    1,
    0
  )
)</f>
        <v>0</v>
      </c>
    </row>
    <row r="1163" spans="2:20" x14ac:dyDescent="0.2">
      <c r="B1163" t="s">
        <v>520</v>
      </c>
      <c r="T1163">
        <f>IF(
  'Search Sheet'!$B$6 = "", 0,
  IF(
    OR(
      ISNUMBER(SEARCH(LOWER('Search Sheet'!$B$6), LOWER(C1163))),
      ISNUMBER(SEARCH(LOWER('Search Sheet'!$B$6), LOWER(E1163))),
      ISNUMBER(SEARCH(LOWER('Search Sheet'!$B$6), LOWER(G1163)))
    ),
    1,
    0
  )
)</f>
        <v>0</v>
      </c>
    </row>
    <row r="1164" spans="2:20" x14ac:dyDescent="0.2">
      <c r="B1164" t="s">
        <v>520</v>
      </c>
      <c r="T1164">
        <f>IF(
  'Search Sheet'!$B$6 = "", 0,
  IF(
    OR(
      ISNUMBER(SEARCH(LOWER('Search Sheet'!$B$6), LOWER(C1164))),
      ISNUMBER(SEARCH(LOWER('Search Sheet'!$B$6), LOWER(E1164))),
      ISNUMBER(SEARCH(LOWER('Search Sheet'!$B$6), LOWER(G1164)))
    ),
    1,
    0
  )
)</f>
        <v>0</v>
      </c>
    </row>
    <row r="1165" spans="2:20" x14ac:dyDescent="0.2">
      <c r="B1165" t="s">
        <v>520</v>
      </c>
      <c r="T1165">
        <f>IF(
  'Search Sheet'!$B$6 = "", 0,
  IF(
    OR(
      ISNUMBER(SEARCH(LOWER('Search Sheet'!$B$6), LOWER(C1165))),
      ISNUMBER(SEARCH(LOWER('Search Sheet'!$B$6), LOWER(E1165))),
      ISNUMBER(SEARCH(LOWER('Search Sheet'!$B$6), LOWER(G1165)))
    ),
    1,
    0
  )
)</f>
        <v>0</v>
      </c>
    </row>
    <row r="1166" spans="2:20" x14ac:dyDescent="0.2">
      <c r="B1166" t="s">
        <v>520</v>
      </c>
      <c r="T1166">
        <f>IF(
  'Search Sheet'!$B$6 = "", 0,
  IF(
    OR(
      ISNUMBER(SEARCH(LOWER('Search Sheet'!$B$6), LOWER(C1166))),
      ISNUMBER(SEARCH(LOWER('Search Sheet'!$B$6), LOWER(E1166))),
      ISNUMBER(SEARCH(LOWER('Search Sheet'!$B$6), LOWER(G1166)))
    ),
    1,
    0
  )
)</f>
        <v>0</v>
      </c>
    </row>
    <row r="1167" spans="2:20" x14ac:dyDescent="0.2">
      <c r="B1167" t="s">
        <v>520</v>
      </c>
      <c r="T1167">
        <f>IF(
  'Search Sheet'!$B$6 = "", 0,
  IF(
    OR(
      ISNUMBER(SEARCH(LOWER('Search Sheet'!$B$6), LOWER(C1167))),
      ISNUMBER(SEARCH(LOWER('Search Sheet'!$B$6), LOWER(E1167))),
      ISNUMBER(SEARCH(LOWER('Search Sheet'!$B$6), LOWER(G1167)))
    ),
    1,
    0
  )
)</f>
        <v>0</v>
      </c>
    </row>
    <row r="1168" spans="2:20" x14ac:dyDescent="0.2">
      <c r="B1168" t="s">
        <v>520</v>
      </c>
      <c r="T1168">
        <f>IF(
  'Search Sheet'!$B$6 = "", 0,
  IF(
    OR(
      ISNUMBER(SEARCH(LOWER('Search Sheet'!$B$6), LOWER(C1168))),
      ISNUMBER(SEARCH(LOWER('Search Sheet'!$B$6), LOWER(E1168))),
      ISNUMBER(SEARCH(LOWER('Search Sheet'!$B$6), LOWER(G1168)))
    ),
    1,
    0
  )
)</f>
        <v>0</v>
      </c>
    </row>
    <row r="1169" spans="2:20" x14ac:dyDescent="0.2">
      <c r="B1169" t="s">
        <v>520</v>
      </c>
      <c r="T1169">
        <f>IF(
  'Search Sheet'!$B$6 = "", 0,
  IF(
    OR(
      ISNUMBER(SEARCH(LOWER('Search Sheet'!$B$6), LOWER(C1169))),
      ISNUMBER(SEARCH(LOWER('Search Sheet'!$B$6), LOWER(E1169))),
      ISNUMBER(SEARCH(LOWER('Search Sheet'!$B$6), LOWER(G1169)))
    ),
    1,
    0
  )
)</f>
        <v>0</v>
      </c>
    </row>
    <row r="1170" spans="2:20" x14ac:dyDescent="0.2">
      <c r="B1170" t="s">
        <v>520</v>
      </c>
      <c r="T1170">
        <f>IF(
  'Search Sheet'!$B$6 = "", 0,
  IF(
    OR(
      ISNUMBER(SEARCH(LOWER('Search Sheet'!$B$6), LOWER(C1170))),
      ISNUMBER(SEARCH(LOWER('Search Sheet'!$B$6), LOWER(E1170))),
      ISNUMBER(SEARCH(LOWER('Search Sheet'!$B$6), LOWER(G1170)))
    ),
    1,
    0
  )
)</f>
        <v>0</v>
      </c>
    </row>
    <row r="1171" spans="2:20" x14ac:dyDescent="0.2">
      <c r="B1171" t="s">
        <v>520</v>
      </c>
      <c r="T1171">
        <f>IF(
  'Search Sheet'!$B$6 = "", 0,
  IF(
    OR(
      ISNUMBER(SEARCH(LOWER('Search Sheet'!$B$6), LOWER(C1171))),
      ISNUMBER(SEARCH(LOWER('Search Sheet'!$B$6), LOWER(E1171))),
      ISNUMBER(SEARCH(LOWER('Search Sheet'!$B$6), LOWER(G1171)))
    ),
    1,
    0
  )
)</f>
        <v>0</v>
      </c>
    </row>
    <row r="1172" spans="2:20" x14ac:dyDescent="0.2">
      <c r="B1172" t="s">
        <v>520</v>
      </c>
      <c r="T1172">
        <f>IF(
  'Search Sheet'!$B$6 = "", 0,
  IF(
    OR(
      ISNUMBER(SEARCH(LOWER('Search Sheet'!$B$6), LOWER(C1172))),
      ISNUMBER(SEARCH(LOWER('Search Sheet'!$B$6), LOWER(E1172))),
      ISNUMBER(SEARCH(LOWER('Search Sheet'!$B$6), LOWER(G1172)))
    ),
    1,
    0
  )
)</f>
        <v>0</v>
      </c>
    </row>
    <row r="1173" spans="2:20" x14ac:dyDescent="0.2">
      <c r="B1173" t="s">
        <v>520</v>
      </c>
      <c r="T1173">
        <f>IF(
  'Search Sheet'!$B$6 = "", 0,
  IF(
    OR(
      ISNUMBER(SEARCH(LOWER('Search Sheet'!$B$6), LOWER(C1173))),
      ISNUMBER(SEARCH(LOWER('Search Sheet'!$B$6), LOWER(E1173))),
      ISNUMBER(SEARCH(LOWER('Search Sheet'!$B$6), LOWER(G1173)))
    ),
    1,
    0
  )
)</f>
        <v>0</v>
      </c>
    </row>
    <row r="1174" spans="2:20" x14ac:dyDescent="0.2">
      <c r="B1174" t="s">
        <v>520</v>
      </c>
      <c r="T1174">
        <f>IF(
  'Search Sheet'!$B$6 = "", 0,
  IF(
    OR(
      ISNUMBER(SEARCH(LOWER('Search Sheet'!$B$6), LOWER(C1174))),
      ISNUMBER(SEARCH(LOWER('Search Sheet'!$B$6), LOWER(E1174))),
      ISNUMBER(SEARCH(LOWER('Search Sheet'!$B$6), LOWER(G1174)))
    ),
    1,
    0
  )
)</f>
        <v>0</v>
      </c>
    </row>
    <row r="1175" spans="2:20" x14ac:dyDescent="0.2">
      <c r="B1175" t="s">
        <v>520</v>
      </c>
      <c r="T1175">
        <f>IF(
  'Search Sheet'!$B$6 = "", 0,
  IF(
    OR(
      ISNUMBER(SEARCH(LOWER('Search Sheet'!$B$6), LOWER(C1175))),
      ISNUMBER(SEARCH(LOWER('Search Sheet'!$B$6), LOWER(E1175))),
      ISNUMBER(SEARCH(LOWER('Search Sheet'!$B$6), LOWER(G1175)))
    ),
    1,
    0
  )
)</f>
        <v>0</v>
      </c>
    </row>
    <row r="1176" spans="2:20" x14ac:dyDescent="0.2">
      <c r="B1176" t="s">
        <v>520</v>
      </c>
      <c r="T1176">
        <f>IF(
  'Search Sheet'!$B$6 = "", 0,
  IF(
    OR(
      ISNUMBER(SEARCH(LOWER('Search Sheet'!$B$6), LOWER(C1176))),
      ISNUMBER(SEARCH(LOWER('Search Sheet'!$B$6), LOWER(E1176))),
      ISNUMBER(SEARCH(LOWER('Search Sheet'!$B$6), LOWER(G1176)))
    ),
    1,
    0
  )
)</f>
        <v>0</v>
      </c>
    </row>
    <row r="1177" spans="2:20" x14ac:dyDescent="0.2">
      <c r="B1177" t="s">
        <v>520</v>
      </c>
      <c r="T1177">
        <f>IF(
  'Search Sheet'!$B$6 = "", 0,
  IF(
    OR(
      ISNUMBER(SEARCH(LOWER('Search Sheet'!$B$6), LOWER(C1177))),
      ISNUMBER(SEARCH(LOWER('Search Sheet'!$B$6), LOWER(E1177))),
      ISNUMBER(SEARCH(LOWER('Search Sheet'!$B$6), LOWER(G1177)))
    ),
    1,
    0
  )
)</f>
        <v>0</v>
      </c>
    </row>
    <row r="1178" spans="2:20" x14ac:dyDescent="0.2">
      <c r="B1178" t="s">
        <v>520</v>
      </c>
      <c r="T1178">
        <f>IF(
  'Search Sheet'!$B$6 = "", 0,
  IF(
    OR(
      ISNUMBER(SEARCH(LOWER('Search Sheet'!$B$6), LOWER(C1178))),
      ISNUMBER(SEARCH(LOWER('Search Sheet'!$B$6), LOWER(E1178))),
      ISNUMBER(SEARCH(LOWER('Search Sheet'!$B$6), LOWER(G1178)))
    ),
    1,
    0
  )
)</f>
        <v>0</v>
      </c>
    </row>
    <row r="1179" spans="2:20" x14ac:dyDescent="0.2">
      <c r="B1179" t="s">
        <v>520</v>
      </c>
      <c r="T1179">
        <f>IF(
  'Search Sheet'!$B$6 = "", 0,
  IF(
    OR(
      ISNUMBER(SEARCH(LOWER('Search Sheet'!$B$6), LOWER(C1179))),
      ISNUMBER(SEARCH(LOWER('Search Sheet'!$B$6), LOWER(E1179))),
      ISNUMBER(SEARCH(LOWER('Search Sheet'!$B$6), LOWER(G1179)))
    ),
    1,
    0
  )
)</f>
        <v>0</v>
      </c>
    </row>
    <row r="1180" spans="2:20" x14ac:dyDescent="0.2">
      <c r="B1180" t="s">
        <v>520</v>
      </c>
      <c r="T1180">
        <f>IF(
  'Search Sheet'!$B$6 = "", 0,
  IF(
    OR(
      ISNUMBER(SEARCH(LOWER('Search Sheet'!$B$6), LOWER(C1180))),
      ISNUMBER(SEARCH(LOWER('Search Sheet'!$B$6), LOWER(E1180))),
      ISNUMBER(SEARCH(LOWER('Search Sheet'!$B$6), LOWER(G1180)))
    ),
    1,
    0
  )
)</f>
        <v>0</v>
      </c>
    </row>
    <row r="1181" spans="2:20" x14ac:dyDescent="0.2">
      <c r="B1181" t="s">
        <v>520</v>
      </c>
      <c r="T1181">
        <f>IF(
  'Search Sheet'!$B$6 = "", 0,
  IF(
    OR(
      ISNUMBER(SEARCH(LOWER('Search Sheet'!$B$6), LOWER(C1181))),
      ISNUMBER(SEARCH(LOWER('Search Sheet'!$B$6), LOWER(E1181))),
      ISNUMBER(SEARCH(LOWER('Search Sheet'!$B$6), LOWER(G1181)))
    ),
    1,
    0
  )
)</f>
        <v>0</v>
      </c>
    </row>
    <row r="1182" spans="2:20" x14ac:dyDescent="0.2">
      <c r="B1182" t="s">
        <v>520</v>
      </c>
      <c r="T1182">
        <f>IF(
  'Search Sheet'!$B$6 = "", 0,
  IF(
    OR(
      ISNUMBER(SEARCH(LOWER('Search Sheet'!$B$6), LOWER(C1182))),
      ISNUMBER(SEARCH(LOWER('Search Sheet'!$B$6), LOWER(E1182))),
      ISNUMBER(SEARCH(LOWER('Search Sheet'!$B$6), LOWER(G1182)))
    ),
    1,
    0
  )
)</f>
        <v>0</v>
      </c>
    </row>
    <row r="1183" spans="2:20" x14ac:dyDescent="0.2">
      <c r="B1183" t="s">
        <v>520</v>
      </c>
      <c r="T1183">
        <f>IF(
  'Search Sheet'!$B$6 = "", 0,
  IF(
    OR(
      ISNUMBER(SEARCH(LOWER('Search Sheet'!$B$6), LOWER(C1183))),
      ISNUMBER(SEARCH(LOWER('Search Sheet'!$B$6), LOWER(E1183))),
      ISNUMBER(SEARCH(LOWER('Search Sheet'!$B$6), LOWER(G1183)))
    ),
    1,
    0
  )
)</f>
        <v>0</v>
      </c>
    </row>
    <row r="1184" spans="2:20" x14ac:dyDescent="0.2">
      <c r="B1184" t="s">
        <v>520</v>
      </c>
      <c r="T1184">
        <f>IF(
  'Search Sheet'!$B$6 = "", 0,
  IF(
    OR(
      ISNUMBER(SEARCH(LOWER('Search Sheet'!$B$6), LOWER(C1184))),
      ISNUMBER(SEARCH(LOWER('Search Sheet'!$B$6), LOWER(E1184))),
      ISNUMBER(SEARCH(LOWER('Search Sheet'!$B$6), LOWER(G1184)))
    ),
    1,
    0
  )
)</f>
        <v>0</v>
      </c>
    </row>
    <row r="1185" spans="2:20" x14ac:dyDescent="0.2">
      <c r="B1185" t="s">
        <v>520</v>
      </c>
      <c r="T1185">
        <f>IF(
  'Search Sheet'!$B$6 = "", 0,
  IF(
    OR(
      ISNUMBER(SEARCH(LOWER('Search Sheet'!$B$6), LOWER(C1185))),
      ISNUMBER(SEARCH(LOWER('Search Sheet'!$B$6), LOWER(E1185))),
      ISNUMBER(SEARCH(LOWER('Search Sheet'!$B$6), LOWER(G1185)))
    ),
    1,
    0
  )
)</f>
        <v>0</v>
      </c>
    </row>
    <row r="1186" spans="2:20" x14ac:dyDescent="0.2">
      <c r="B1186" t="s">
        <v>520</v>
      </c>
      <c r="T1186">
        <f>IF(
  'Search Sheet'!$B$6 = "", 0,
  IF(
    OR(
      ISNUMBER(SEARCH(LOWER('Search Sheet'!$B$6), LOWER(C1186))),
      ISNUMBER(SEARCH(LOWER('Search Sheet'!$B$6), LOWER(E1186))),
      ISNUMBER(SEARCH(LOWER('Search Sheet'!$B$6), LOWER(G1186)))
    ),
    1,
    0
  )
)</f>
        <v>0</v>
      </c>
    </row>
    <row r="1187" spans="2:20" x14ac:dyDescent="0.2">
      <c r="B1187" t="s">
        <v>520</v>
      </c>
      <c r="T1187">
        <f>IF(
  'Search Sheet'!$B$6 = "", 0,
  IF(
    OR(
      ISNUMBER(SEARCH(LOWER('Search Sheet'!$B$6), LOWER(C1187))),
      ISNUMBER(SEARCH(LOWER('Search Sheet'!$B$6), LOWER(E1187))),
      ISNUMBER(SEARCH(LOWER('Search Sheet'!$B$6), LOWER(G1187)))
    ),
    1,
    0
  )
)</f>
        <v>0</v>
      </c>
    </row>
    <row r="1188" spans="2:20" x14ac:dyDescent="0.2">
      <c r="B1188" t="s">
        <v>520</v>
      </c>
      <c r="T1188">
        <f>IF(
  'Search Sheet'!$B$6 = "", 0,
  IF(
    OR(
      ISNUMBER(SEARCH(LOWER('Search Sheet'!$B$6), LOWER(C1188))),
      ISNUMBER(SEARCH(LOWER('Search Sheet'!$B$6), LOWER(E1188))),
      ISNUMBER(SEARCH(LOWER('Search Sheet'!$B$6), LOWER(G1188)))
    ),
    1,
    0
  )
)</f>
        <v>0</v>
      </c>
    </row>
    <row r="1189" spans="2:20" x14ac:dyDescent="0.2">
      <c r="B1189" t="s">
        <v>520</v>
      </c>
      <c r="T1189">
        <f>IF(
  'Search Sheet'!$B$6 = "", 0,
  IF(
    OR(
      ISNUMBER(SEARCH(LOWER('Search Sheet'!$B$6), LOWER(C1189))),
      ISNUMBER(SEARCH(LOWER('Search Sheet'!$B$6), LOWER(E1189))),
      ISNUMBER(SEARCH(LOWER('Search Sheet'!$B$6), LOWER(G1189)))
    ),
    1,
    0
  )
)</f>
        <v>0</v>
      </c>
    </row>
    <row r="1190" spans="2:20" x14ac:dyDescent="0.2">
      <c r="B1190" t="s">
        <v>520</v>
      </c>
      <c r="T1190">
        <f>IF(
  'Search Sheet'!$B$6 = "", 0,
  IF(
    OR(
      ISNUMBER(SEARCH(LOWER('Search Sheet'!$B$6), LOWER(C1190))),
      ISNUMBER(SEARCH(LOWER('Search Sheet'!$B$6), LOWER(E1190))),
      ISNUMBER(SEARCH(LOWER('Search Sheet'!$B$6), LOWER(G1190)))
    ),
    1,
    0
  )
)</f>
        <v>0</v>
      </c>
    </row>
    <row r="1191" spans="2:20" x14ac:dyDescent="0.2">
      <c r="B1191" t="s">
        <v>520</v>
      </c>
      <c r="T1191">
        <f>IF(
  'Search Sheet'!$B$6 = "", 0,
  IF(
    OR(
      ISNUMBER(SEARCH(LOWER('Search Sheet'!$B$6), LOWER(C1191))),
      ISNUMBER(SEARCH(LOWER('Search Sheet'!$B$6), LOWER(E1191))),
      ISNUMBER(SEARCH(LOWER('Search Sheet'!$B$6), LOWER(G1191)))
    ),
    1,
    0
  )
)</f>
        <v>0</v>
      </c>
    </row>
    <row r="1192" spans="2:20" x14ac:dyDescent="0.2">
      <c r="B1192" t="s">
        <v>520</v>
      </c>
      <c r="T1192">
        <f>IF(
  'Search Sheet'!$B$6 = "", 0,
  IF(
    OR(
      ISNUMBER(SEARCH(LOWER('Search Sheet'!$B$6), LOWER(C1192))),
      ISNUMBER(SEARCH(LOWER('Search Sheet'!$B$6), LOWER(E1192))),
      ISNUMBER(SEARCH(LOWER('Search Sheet'!$B$6), LOWER(G1192)))
    ),
    1,
    0
  )
)</f>
        <v>0</v>
      </c>
    </row>
    <row r="1193" spans="2:20" x14ac:dyDescent="0.2">
      <c r="B1193" t="s">
        <v>520</v>
      </c>
      <c r="T1193">
        <f>IF(
  'Search Sheet'!$B$6 = "", 0,
  IF(
    OR(
      ISNUMBER(SEARCH(LOWER('Search Sheet'!$B$6), LOWER(C1193))),
      ISNUMBER(SEARCH(LOWER('Search Sheet'!$B$6), LOWER(E1193))),
      ISNUMBER(SEARCH(LOWER('Search Sheet'!$B$6), LOWER(G1193)))
    ),
    1,
    0
  )
)</f>
        <v>0</v>
      </c>
    </row>
    <row r="1194" spans="2:20" x14ac:dyDescent="0.2">
      <c r="B1194" t="s">
        <v>520</v>
      </c>
      <c r="T1194">
        <f>IF(
  'Search Sheet'!$B$6 = "", 0,
  IF(
    OR(
      ISNUMBER(SEARCH(LOWER('Search Sheet'!$B$6), LOWER(C1194))),
      ISNUMBER(SEARCH(LOWER('Search Sheet'!$B$6), LOWER(E1194))),
      ISNUMBER(SEARCH(LOWER('Search Sheet'!$B$6), LOWER(G1194)))
    ),
    1,
    0
  )
)</f>
        <v>0</v>
      </c>
    </row>
    <row r="1195" spans="2:20" x14ac:dyDescent="0.2">
      <c r="B1195" t="s">
        <v>520</v>
      </c>
      <c r="T1195">
        <f>IF(
  'Search Sheet'!$B$6 = "", 0,
  IF(
    OR(
      ISNUMBER(SEARCH(LOWER('Search Sheet'!$B$6), LOWER(C1195))),
      ISNUMBER(SEARCH(LOWER('Search Sheet'!$B$6), LOWER(E1195))),
      ISNUMBER(SEARCH(LOWER('Search Sheet'!$B$6), LOWER(G1195)))
    ),
    1,
    0
  )
)</f>
        <v>0</v>
      </c>
    </row>
    <row r="1196" spans="2:20" x14ac:dyDescent="0.2">
      <c r="B1196" t="s">
        <v>520</v>
      </c>
      <c r="T1196">
        <f>IF(
  'Search Sheet'!$B$6 = "", 0,
  IF(
    OR(
      ISNUMBER(SEARCH(LOWER('Search Sheet'!$B$6), LOWER(C1196))),
      ISNUMBER(SEARCH(LOWER('Search Sheet'!$B$6), LOWER(E1196))),
      ISNUMBER(SEARCH(LOWER('Search Sheet'!$B$6), LOWER(G1196)))
    ),
    1,
    0
  )
)</f>
        <v>0</v>
      </c>
    </row>
    <row r="1197" spans="2:20" x14ac:dyDescent="0.2">
      <c r="B1197" t="s">
        <v>520</v>
      </c>
      <c r="T1197">
        <f>IF(
  'Search Sheet'!$B$6 = "", 0,
  IF(
    OR(
      ISNUMBER(SEARCH(LOWER('Search Sheet'!$B$6), LOWER(C1197))),
      ISNUMBER(SEARCH(LOWER('Search Sheet'!$B$6), LOWER(E1197))),
      ISNUMBER(SEARCH(LOWER('Search Sheet'!$B$6), LOWER(G1197)))
    ),
    1,
    0
  )
)</f>
        <v>0</v>
      </c>
    </row>
    <row r="1198" spans="2:20" x14ac:dyDescent="0.2">
      <c r="B1198" t="s">
        <v>520</v>
      </c>
      <c r="T1198">
        <f>IF(
  'Search Sheet'!$B$6 = "", 0,
  IF(
    OR(
      ISNUMBER(SEARCH(LOWER('Search Sheet'!$B$6), LOWER(C1198))),
      ISNUMBER(SEARCH(LOWER('Search Sheet'!$B$6), LOWER(E1198))),
      ISNUMBER(SEARCH(LOWER('Search Sheet'!$B$6), LOWER(G1198)))
    ),
    1,
    0
  )
)</f>
        <v>0</v>
      </c>
    </row>
    <row r="1199" spans="2:20" x14ac:dyDescent="0.2">
      <c r="B1199" t="s">
        <v>520</v>
      </c>
      <c r="T1199">
        <f>IF(
  'Search Sheet'!$B$6 = "", 0,
  IF(
    OR(
      ISNUMBER(SEARCH(LOWER('Search Sheet'!$B$6), LOWER(C1199))),
      ISNUMBER(SEARCH(LOWER('Search Sheet'!$B$6), LOWER(E1199))),
      ISNUMBER(SEARCH(LOWER('Search Sheet'!$B$6), LOWER(G1199)))
    ),
    1,
    0
  )
)</f>
        <v>0</v>
      </c>
    </row>
    <row r="1200" spans="2:20" x14ac:dyDescent="0.2">
      <c r="B1200" t="s">
        <v>520</v>
      </c>
      <c r="T1200">
        <f>IF(
  'Search Sheet'!$B$6 = "", 0,
  IF(
    OR(
      ISNUMBER(SEARCH(LOWER('Search Sheet'!$B$6), LOWER(C1200))),
      ISNUMBER(SEARCH(LOWER('Search Sheet'!$B$6), LOWER(E1200))),
      ISNUMBER(SEARCH(LOWER('Search Sheet'!$B$6), LOWER(G1200)))
    ),
    1,
    0
  )
)</f>
        <v>0</v>
      </c>
    </row>
    <row r="1201" spans="2:20" x14ac:dyDescent="0.2">
      <c r="B1201" t="s">
        <v>520</v>
      </c>
      <c r="T1201">
        <f>IF(
  'Search Sheet'!$B$6 = "", 0,
  IF(
    OR(
      ISNUMBER(SEARCH(LOWER('Search Sheet'!$B$6), LOWER(C1201))),
      ISNUMBER(SEARCH(LOWER('Search Sheet'!$B$6), LOWER(E1201))),
      ISNUMBER(SEARCH(LOWER('Search Sheet'!$B$6), LOWER(G1201)))
    ),
    1,
    0
  )
)</f>
        <v>0</v>
      </c>
    </row>
    <row r="1202" spans="2:20" x14ac:dyDescent="0.2">
      <c r="B1202" t="s">
        <v>520</v>
      </c>
      <c r="T1202">
        <f>IF(
  'Search Sheet'!$B$6 = "", 0,
  IF(
    OR(
      ISNUMBER(SEARCH(LOWER('Search Sheet'!$B$6), LOWER(C1202))),
      ISNUMBER(SEARCH(LOWER('Search Sheet'!$B$6), LOWER(E1202))),
      ISNUMBER(SEARCH(LOWER('Search Sheet'!$B$6), LOWER(G1202)))
    ),
    1,
    0
  )
)</f>
        <v>0</v>
      </c>
    </row>
    <row r="1203" spans="2:20" x14ac:dyDescent="0.2">
      <c r="B1203" t="s">
        <v>520</v>
      </c>
      <c r="T1203">
        <f>IF(
  'Search Sheet'!$B$6 = "", 0,
  IF(
    OR(
      ISNUMBER(SEARCH(LOWER('Search Sheet'!$B$6), LOWER(C1203))),
      ISNUMBER(SEARCH(LOWER('Search Sheet'!$B$6), LOWER(E1203))),
      ISNUMBER(SEARCH(LOWER('Search Sheet'!$B$6), LOWER(G1203)))
    ),
    1,
    0
  )
)</f>
        <v>0</v>
      </c>
    </row>
    <row r="1204" spans="2:20" x14ac:dyDescent="0.2">
      <c r="B1204" t="s">
        <v>520</v>
      </c>
      <c r="T1204">
        <f>IF(
  'Search Sheet'!$B$6 = "", 0,
  IF(
    OR(
      ISNUMBER(SEARCH(LOWER('Search Sheet'!$B$6), LOWER(C1204))),
      ISNUMBER(SEARCH(LOWER('Search Sheet'!$B$6), LOWER(E1204))),
      ISNUMBER(SEARCH(LOWER('Search Sheet'!$B$6), LOWER(G1204)))
    ),
    1,
    0
  )
)</f>
        <v>0</v>
      </c>
    </row>
    <row r="1205" spans="2:20" x14ac:dyDescent="0.2">
      <c r="B1205" t="s">
        <v>520</v>
      </c>
      <c r="T1205">
        <f>IF(
  'Search Sheet'!$B$6 = "", 0,
  IF(
    OR(
      ISNUMBER(SEARCH(LOWER('Search Sheet'!$B$6), LOWER(C1205))),
      ISNUMBER(SEARCH(LOWER('Search Sheet'!$B$6), LOWER(E1205))),
      ISNUMBER(SEARCH(LOWER('Search Sheet'!$B$6), LOWER(G1205)))
    ),
    1,
    0
  )
)</f>
        <v>0</v>
      </c>
    </row>
    <row r="1206" spans="2:20" x14ac:dyDescent="0.2">
      <c r="B1206" t="s">
        <v>520</v>
      </c>
      <c r="T1206">
        <f>IF(
  'Search Sheet'!$B$6 = "", 0,
  IF(
    OR(
      ISNUMBER(SEARCH(LOWER('Search Sheet'!$B$6), LOWER(C1206))),
      ISNUMBER(SEARCH(LOWER('Search Sheet'!$B$6), LOWER(E1206))),
      ISNUMBER(SEARCH(LOWER('Search Sheet'!$B$6), LOWER(G1206)))
    ),
    1,
    0
  )
)</f>
        <v>0</v>
      </c>
    </row>
    <row r="1207" spans="2:20" x14ac:dyDescent="0.2">
      <c r="B1207" t="s">
        <v>520</v>
      </c>
      <c r="T1207">
        <f>IF(
  'Search Sheet'!$B$6 = "", 0,
  IF(
    OR(
      ISNUMBER(SEARCH(LOWER('Search Sheet'!$B$6), LOWER(C1236))),
      ISNUMBER(SEARCH(LOWER('Search Sheet'!$B$6), LOWER(E1236))),
      ISNUMBER(SEARCH(LOWER('Search Sheet'!$B$6), LOWER(G1236)))
    ),
    1,
    0
  )
)</f>
        <v>0</v>
      </c>
    </row>
    <row r="1208" spans="2:20" x14ac:dyDescent="0.2">
      <c r="B1208" t="s">
        <v>520</v>
      </c>
      <c r="T1208">
        <f>IF(
  'Search Sheet'!$B$6 = "", 0,
  IF(
    OR(
      ISNUMBER(SEARCH(LOWER('Search Sheet'!$B$6), LOWER(C1237))),
      ISNUMBER(SEARCH(LOWER('Search Sheet'!$B$6), LOWER(E1237))),
      ISNUMBER(SEARCH(LOWER('Search Sheet'!$B$6), LOWER(G1237)))
    ),
    1,
    0
  )
)</f>
        <v>0</v>
      </c>
    </row>
    <row r="1209" spans="2:20" x14ac:dyDescent="0.2">
      <c r="B1209" t="s">
        <v>520</v>
      </c>
      <c r="T1209">
        <f>IF(
  'Search Sheet'!$B$6 = "", 0,
  IF(
    OR(
      ISNUMBER(SEARCH(LOWER('Search Sheet'!$B$6), LOWER(C1238))),
      ISNUMBER(SEARCH(LOWER('Search Sheet'!$B$6), LOWER(E1238))),
      ISNUMBER(SEARCH(LOWER('Search Sheet'!$B$6), LOWER(G1238)))
    ),
    1,
    0
  )
)</f>
        <v>0</v>
      </c>
    </row>
    <row r="1210" spans="2:20" x14ac:dyDescent="0.2">
      <c r="B1210" t="s">
        <v>520</v>
      </c>
      <c r="T1210">
        <f>IF(
  'Search Sheet'!$B$6 = "", 0,
  IF(
    OR(
      ISNUMBER(SEARCH(LOWER('Search Sheet'!$B$6), LOWER(C1239))),
      ISNUMBER(SEARCH(LOWER('Search Sheet'!$B$6), LOWER(E1239))),
      ISNUMBER(SEARCH(LOWER('Search Sheet'!$B$6), LOWER(G1239)))
    ),
    1,
    0
  )
)</f>
        <v>0</v>
      </c>
    </row>
    <row r="1211" spans="2:20" x14ac:dyDescent="0.2">
      <c r="B1211" t="s">
        <v>520</v>
      </c>
      <c r="T1211">
        <f>IF(
  'Search Sheet'!$B$6 = "", 0,
  IF(
    OR(
      ISNUMBER(SEARCH(LOWER('Search Sheet'!$B$6), LOWER(C1240))),
      ISNUMBER(SEARCH(LOWER('Search Sheet'!$B$6), LOWER(E1240))),
      ISNUMBER(SEARCH(LOWER('Search Sheet'!$B$6), LOWER(G1240)))
    ),
    1,
    0
  )
)</f>
        <v>0</v>
      </c>
    </row>
    <row r="1212" spans="2:20" x14ac:dyDescent="0.2">
      <c r="B1212" t="s">
        <v>520</v>
      </c>
      <c r="T1212">
        <f>IF(
  'Search Sheet'!$B$6 = "", 0,
  IF(
    OR(
      ISNUMBER(SEARCH(LOWER('Search Sheet'!$B$6), LOWER(C1241))),
      ISNUMBER(SEARCH(LOWER('Search Sheet'!$B$6), LOWER(E1241))),
      ISNUMBER(SEARCH(LOWER('Search Sheet'!$B$6), LOWER(G1241)))
    ),
    1,
    0
  )
)</f>
        <v>0</v>
      </c>
    </row>
    <row r="1213" spans="2:20" x14ac:dyDescent="0.2">
      <c r="B1213" t="s">
        <v>520</v>
      </c>
      <c r="T1213">
        <f>IF(
  'Search Sheet'!$B$6 = "", 0,
  IF(
    OR(
      ISNUMBER(SEARCH(LOWER('Search Sheet'!$B$6), LOWER(C1242))),
      ISNUMBER(SEARCH(LOWER('Search Sheet'!$B$6), LOWER(E1242))),
      ISNUMBER(SEARCH(LOWER('Search Sheet'!$B$6), LOWER(G1242)))
    ),
    1,
    0
  )
)</f>
        <v>0</v>
      </c>
    </row>
    <row r="1214" spans="2:20" x14ac:dyDescent="0.2">
      <c r="B1214" t="s">
        <v>520</v>
      </c>
      <c r="T1214">
        <f>IF(
  'Search Sheet'!$B$6 = "", 0,
  IF(
    OR(
      ISNUMBER(SEARCH(LOWER('Search Sheet'!$B$6), LOWER(C1243))),
      ISNUMBER(SEARCH(LOWER('Search Sheet'!$B$6), LOWER(E1243))),
      ISNUMBER(SEARCH(LOWER('Search Sheet'!$B$6), LOWER(G1243)))
    ),
    1,
    0
  )
)</f>
        <v>0</v>
      </c>
    </row>
    <row r="1215" spans="2:20" x14ac:dyDescent="0.2">
      <c r="B1215" t="s">
        <v>520</v>
      </c>
      <c r="T1215">
        <f>IF(
  'Search Sheet'!$B$6 = "", 0,
  IF(
    OR(
      ISNUMBER(SEARCH(LOWER('Search Sheet'!$B$6), LOWER(C1244))),
      ISNUMBER(SEARCH(LOWER('Search Sheet'!$B$6), LOWER(E1244))),
      ISNUMBER(SEARCH(LOWER('Search Sheet'!$B$6), LOWER(G1244)))
    ),
    1,
    0
  )
)</f>
        <v>0</v>
      </c>
    </row>
    <row r="1216" spans="2:20" x14ac:dyDescent="0.2">
      <c r="B1216" t="s">
        <v>520</v>
      </c>
      <c r="T1216">
        <f>IF(
  'Search Sheet'!$B$6 = "", 0,
  IF(
    OR(
      ISNUMBER(SEARCH(LOWER('Search Sheet'!$B$6), LOWER(C1245))),
      ISNUMBER(SEARCH(LOWER('Search Sheet'!$B$6), LOWER(E1245))),
      ISNUMBER(SEARCH(LOWER('Search Sheet'!$B$6), LOWER(G1245)))
    ),
    1,
    0
  )
)</f>
        <v>0</v>
      </c>
    </row>
    <row r="1217" spans="2:20" x14ac:dyDescent="0.2">
      <c r="B1217" t="s">
        <v>520</v>
      </c>
      <c r="T1217">
        <f>IF(
  'Search Sheet'!$B$6 = "", 0,
  IF(
    OR(
      ISNUMBER(SEARCH(LOWER('Search Sheet'!$B$6), LOWER(C1246))),
      ISNUMBER(SEARCH(LOWER('Search Sheet'!$B$6), LOWER(E1246))),
      ISNUMBER(SEARCH(LOWER('Search Sheet'!$B$6), LOWER(G1246)))
    ),
    1,
    0
  )
)</f>
        <v>0</v>
      </c>
    </row>
    <row r="1218" spans="2:20" x14ac:dyDescent="0.2">
      <c r="B1218" t="s">
        <v>520</v>
      </c>
      <c r="T1218">
        <f>IF(
  'Search Sheet'!$B$6 = "", 0,
  IF(
    OR(
      ISNUMBER(SEARCH(LOWER('Search Sheet'!$B$6), LOWER(C1247))),
      ISNUMBER(SEARCH(LOWER('Search Sheet'!$B$6), LOWER(E1247))),
      ISNUMBER(SEARCH(LOWER('Search Sheet'!$B$6), LOWER(G1247)))
    ),
    1,
    0
  )
)</f>
        <v>0</v>
      </c>
    </row>
    <row r="1219" spans="2:20" x14ac:dyDescent="0.2">
      <c r="B1219" t="s">
        <v>520</v>
      </c>
      <c r="T1219">
        <f>IF(
  'Search Sheet'!$B$6 = "", 0,
  IF(
    OR(
      ISNUMBER(SEARCH(LOWER('Search Sheet'!$B$6), LOWER(C1248))),
      ISNUMBER(SEARCH(LOWER('Search Sheet'!$B$6), LOWER(E1248))),
      ISNUMBER(SEARCH(LOWER('Search Sheet'!$B$6), LOWER(G1248)))
    ),
    1,
    0
  )
)</f>
        <v>0</v>
      </c>
    </row>
    <row r="1220" spans="2:20" x14ac:dyDescent="0.2">
      <c r="B1220" t="s">
        <v>520</v>
      </c>
      <c r="T1220">
        <f>IF(
  'Search Sheet'!$B$6 = "", 0,
  IF(
    OR(
      ISNUMBER(SEARCH(LOWER('Search Sheet'!$B$6), LOWER(C1249))),
      ISNUMBER(SEARCH(LOWER('Search Sheet'!$B$6), LOWER(E1249))),
      ISNUMBER(SEARCH(LOWER('Search Sheet'!$B$6), LOWER(G1249)))
    ),
    1,
    0
  )
)</f>
        <v>0</v>
      </c>
    </row>
    <row r="1221" spans="2:20" x14ac:dyDescent="0.2">
      <c r="B1221" t="s">
        <v>520</v>
      </c>
      <c r="T1221">
        <f>IF(
  'Search Sheet'!$B$6 = "", 0,
  IF(
    OR(
      ISNUMBER(SEARCH(LOWER('Search Sheet'!$B$6), LOWER(C1250))),
      ISNUMBER(SEARCH(LOWER('Search Sheet'!$B$6), LOWER(E1250))),
      ISNUMBER(SEARCH(LOWER('Search Sheet'!$B$6), LOWER(G1250)))
    ),
    1,
    0
  )
)</f>
        <v>0</v>
      </c>
    </row>
    <row r="1222" spans="2:20" x14ac:dyDescent="0.2">
      <c r="B1222" t="s">
        <v>520</v>
      </c>
      <c r="T1222">
        <f>IF(
  'Search Sheet'!$B$6 = "", 0,
  IF(
    OR(
      ISNUMBER(SEARCH(LOWER('Search Sheet'!$B$6), LOWER(C1251))),
      ISNUMBER(SEARCH(LOWER('Search Sheet'!$B$6), LOWER(E1251))),
      ISNUMBER(SEARCH(LOWER('Search Sheet'!$B$6), LOWER(G1251)))
    ),
    1,
    0
  )
)</f>
        <v>0</v>
      </c>
    </row>
    <row r="1223" spans="2:20" x14ac:dyDescent="0.2">
      <c r="B1223" t="s">
        <v>520</v>
      </c>
      <c r="T1223">
        <f>IF(
  'Search Sheet'!$B$6 = "", 0,
  IF(
    OR(
      ISNUMBER(SEARCH(LOWER('Search Sheet'!$B$6), LOWER(C1252))),
      ISNUMBER(SEARCH(LOWER('Search Sheet'!$B$6), LOWER(E1252))),
      ISNUMBER(SEARCH(LOWER('Search Sheet'!$B$6), LOWER(G1252)))
    ),
    1,
    0
  )
)</f>
        <v>0</v>
      </c>
    </row>
    <row r="1224" spans="2:20" x14ac:dyDescent="0.2">
      <c r="B1224" t="s">
        <v>520</v>
      </c>
      <c r="T1224">
        <f>IF(
  'Search Sheet'!$B$6 = "", 0,
  IF(
    OR(
      ISNUMBER(SEARCH(LOWER('Search Sheet'!$B$6), LOWER(C1253))),
      ISNUMBER(SEARCH(LOWER('Search Sheet'!$B$6), LOWER(E1253))),
      ISNUMBER(SEARCH(LOWER('Search Sheet'!$B$6), LOWER(G1253)))
    ),
    1,
    0
  )
)</f>
        <v>0</v>
      </c>
    </row>
    <row r="1225" spans="2:20" x14ac:dyDescent="0.2">
      <c r="B1225" t="s">
        <v>520</v>
      </c>
      <c r="T1225">
        <f>IF(
  'Search Sheet'!$B$6 = "", 0,
  IF(
    OR(
      ISNUMBER(SEARCH(LOWER('Search Sheet'!$B$6), LOWER(C1254))),
      ISNUMBER(SEARCH(LOWER('Search Sheet'!$B$6), LOWER(E1254))),
      ISNUMBER(SEARCH(LOWER('Search Sheet'!$B$6), LOWER(G1254)))
    ),
    1,
    0
  )
)</f>
        <v>0</v>
      </c>
    </row>
    <row r="1226" spans="2:20" x14ac:dyDescent="0.2">
      <c r="B1226" t="s">
        <v>520</v>
      </c>
      <c r="T1226">
        <f>IF(
  'Search Sheet'!$B$6 = "", 0,
  IF(
    OR(
      ISNUMBER(SEARCH(LOWER('Search Sheet'!$B$6), LOWER(C1255))),
      ISNUMBER(SEARCH(LOWER('Search Sheet'!$B$6), LOWER(E1255))),
      ISNUMBER(SEARCH(LOWER('Search Sheet'!$B$6), LOWER(G1255)))
    ),
    1,
    0
  )
)</f>
        <v>0</v>
      </c>
    </row>
    <row r="1227" spans="2:20" x14ac:dyDescent="0.2">
      <c r="B1227" t="s">
        <v>520</v>
      </c>
      <c r="T1227">
        <f>IF(
  'Search Sheet'!$B$6 = "", 0,
  IF(
    OR(
      ISNUMBER(SEARCH(LOWER('Search Sheet'!$B$6), LOWER(C1256))),
      ISNUMBER(SEARCH(LOWER('Search Sheet'!$B$6), LOWER(E1256))),
      ISNUMBER(SEARCH(LOWER('Search Sheet'!$B$6), LOWER(G1256)))
    ),
    1,
    0
  )
)</f>
        <v>0</v>
      </c>
    </row>
    <row r="1228" spans="2:20" x14ac:dyDescent="0.2">
      <c r="B1228" t="s">
        <v>520</v>
      </c>
      <c r="T1228">
        <f>IF(
  'Search Sheet'!$B$6 = "", 0,
  IF(
    OR(
      ISNUMBER(SEARCH(LOWER('Search Sheet'!$B$6), LOWER(C1257))),
      ISNUMBER(SEARCH(LOWER('Search Sheet'!$B$6), LOWER(E1257))),
      ISNUMBER(SEARCH(LOWER('Search Sheet'!$B$6), LOWER(G1257)))
    ),
    1,
    0
  )
)</f>
        <v>0</v>
      </c>
    </row>
    <row r="1229" spans="2:20" x14ac:dyDescent="0.2">
      <c r="B1229" t="s">
        <v>520</v>
      </c>
      <c r="T1229">
        <f>IF(
  'Search Sheet'!$B$6 = "", 0,
  IF(
    OR(
      ISNUMBER(SEARCH(LOWER('Search Sheet'!$B$6), LOWER(C1258))),
      ISNUMBER(SEARCH(LOWER('Search Sheet'!$B$6), LOWER(E1258))),
      ISNUMBER(SEARCH(LOWER('Search Sheet'!$B$6), LOWER(G1258)))
    ),
    1,
    0
  )
)</f>
        <v>0</v>
      </c>
    </row>
    <row r="1230" spans="2:20" x14ac:dyDescent="0.2">
      <c r="B1230" t="s">
        <v>520</v>
      </c>
      <c r="T1230">
        <f>IF(
  'Search Sheet'!$B$6 = "", 0,
  IF(
    OR(
      ISNUMBER(SEARCH(LOWER('Search Sheet'!$B$6), LOWER(C1259))),
      ISNUMBER(SEARCH(LOWER('Search Sheet'!$B$6), LOWER(E1259))),
      ISNUMBER(SEARCH(LOWER('Search Sheet'!$B$6), LOWER(G1259)))
    ),
    1,
    0
  )
)</f>
        <v>0</v>
      </c>
    </row>
    <row r="1231" spans="2:20" x14ac:dyDescent="0.2">
      <c r="B1231" t="s">
        <v>520</v>
      </c>
      <c r="T1231">
        <f>IF(
  'Search Sheet'!$B$6 = "", 0,
  IF(
    OR(
      ISNUMBER(SEARCH(LOWER('Search Sheet'!$B$6), LOWER(C1260))),
      ISNUMBER(SEARCH(LOWER('Search Sheet'!$B$6), LOWER(E1260))),
      ISNUMBER(SEARCH(LOWER('Search Sheet'!$B$6), LOWER(G1260)))
    ),
    1,
    0
  )
)</f>
        <v>0</v>
      </c>
    </row>
    <row r="1232" spans="2:20" x14ac:dyDescent="0.2">
      <c r="B1232" t="s">
        <v>520</v>
      </c>
      <c r="T1232">
        <f>IF(
  'Search Sheet'!$B$6 = "", 0,
  IF(
    OR(
      ISNUMBER(SEARCH(LOWER('Search Sheet'!$B$6), LOWER(C1261))),
      ISNUMBER(SEARCH(LOWER('Search Sheet'!$B$6), LOWER(E1261))),
      ISNUMBER(SEARCH(LOWER('Search Sheet'!$B$6), LOWER(G1261)))
    ),
    1,
    0
  )
)</f>
        <v>0</v>
      </c>
    </row>
    <row r="1233" spans="2:20" x14ac:dyDescent="0.2">
      <c r="B1233" t="s">
        <v>520</v>
      </c>
      <c r="T1233">
        <f>IF(
  'Search Sheet'!$B$6 = "", 0,
  IF(
    OR(
      ISNUMBER(SEARCH(LOWER('Search Sheet'!$B$6), LOWER(C1262))),
      ISNUMBER(SEARCH(LOWER('Search Sheet'!$B$6), LOWER(E1262))),
      ISNUMBER(SEARCH(LOWER('Search Sheet'!$B$6), LOWER(G1262)))
    ),
    1,
    0
  )
)</f>
        <v>0</v>
      </c>
    </row>
    <row r="1234" spans="2:20" x14ac:dyDescent="0.2">
      <c r="B1234" t="s">
        <v>520</v>
      </c>
      <c r="T1234">
        <f>IF(
  'Search Sheet'!$B$6 = "", 0,
  IF(
    OR(
      ISNUMBER(SEARCH(LOWER('Search Sheet'!$B$6), LOWER(C1263))),
      ISNUMBER(SEARCH(LOWER('Search Sheet'!$B$6), LOWER(E1263))),
      ISNUMBER(SEARCH(LOWER('Search Sheet'!$B$6), LOWER(G1263)))
    ),
    1,
    0
  )
)</f>
        <v>0</v>
      </c>
    </row>
    <row r="1235" spans="2:20" x14ac:dyDescent="0.2">
      <c r="B1235" t="s">
        <v>520</v>
      </c>
      <c r="T1235">
        <f>IF(
  'Search Sheet'!$B$6 = "", 0,
  IF(
    OR(
      ISNUMBER(SEARCH(LOWER('Search Sheet'!$B$6), LOWER(C1264))),
      ISNUMBER(SEARCH(LOWER('Search Sheet'!$B$6), LOWER(E1264))),
      ISNUMBER(SEARCH(LOWER('Search Sheet'!$B$6), LOWER(G1264)))
    ),
    1,
    0
  )
)</f>
        <v>0</v>
      </c>
    </row>
    <row r="1236" spans="2:20" x14ac:dyDescent="0.2">
      <c r="T1236">
        <f>IF(
  'Search Sheet'!$B$6 = "", 0,
  IF(
    OR(
      ISNUMBER(SEARCH(LOWER('Search Sheet'!$B$6), LOWER(C1265))),
      ISNUMBER(SEARCH(LOWER('Search Sheet'!$B$6), LOWER(E1265))),
      ISNUMBER(SEARCH(LOWER('Search Sheet'!$B$6), LOWER(G1265)))
    ),
    1,
    0
  )
)</f>
        <v>0</v>
      </c>
    </row>
    <row r="1237" spans="2:20" x14ac:dyDescent="0.2">
      <c r="T1237">
        <f>IF(
  'Search Sheet'!$B$6 = "", 0,
  IF(
    OR(
      ISNUMBER(SEARCH(LOWER('Search Sheet'!$B$6), LOWER(C1266))),
      ISNUMBER(SEARCH(LOWER('Search Sheet'!$B$6), LOWER(E1266))),
      ISNUMBER(SEARCH(LOWER('Search Sheet'!$B$6), LOWER(G1266)))
    ),
    1,
    0
  )
)</f>
        <v>0</v>
      </c>
    </row>
    <row r="1238" spans="2:20" x14ac:dyDescent="0.2">
      <c r="T1238">
        <f>IF(
  'Search Sheet'!$B$6 = "", 0,
  IF(
    OR(
      ISNUMBER(SEARCH(LOWER('Search Sheet'!$B$6), LOWER(C1267))),
      ISNUMBER(SEARCH(LOWER('Search Sheet'!$B$6), LOWER(E1267))),
      ISNUMBER(SEARCH(LOWER('Search Sheet'!$B$6), LOWER(G1267)))
    ),
    1,
    0
  )
)</f>
        <v>0</v>
      </c>
    </row>
    <row r="1239" spans="2:20" x14ac:dyDescent="0.2">
      <c r="T1239">
        <f>IF(
  'Search Sheet'!$B$6 = "", 0,
  IF(
    OR(
      ISNUMBER(SEARCH(LOWER('Search Sheet'!$B$6), LOWER(C1268))),
      ISNUMBER(SEARCH(LOWER('Search Sheet'!$B$6), LOWER(E1268))),
      ISNUMBER(SEARCH(LOWER('Search Sheet'!$B$6), LOWER(G1268)))
    ),
    1,
    0
  )
)</f>
        <v>0</v>
      </c>
    </row>
    <row r="1240" spans="2:20" x14ac:dyDescent="0.2">
      <c r="T1240">
        <f>IF(
  'Search Sheet'!$B$6 = "", 0,
  IF(
    OR(
      ISNUMBER(SEARCH(LOWER('Search Sheet'!$B$6), LOWER(C1269))),
      ISNUMBER(SEARCH(LOWER('Search Sheet'!$B$6), LOWER(E1269))),
      ISNUMBER(SEARCH(LOWER('Search Sheet'!$B$6), LOWER(G1269)))
    ),
    1,
    0
  )
)</f>
        <v>0</v>
      </c>
    </row>
    <row r="1241" spans="2:20" x14ac:dyDescent="0.2">
      <c r="T1241">
        <f>IF(
  'Search Sheet'!$B$6 = "", 0,
  IF(
    OR(
      ISNUMBER(SEARCH(LOWER('Search Sheet'!$B$6), LOWER(C1270))),
      ISNUMBER(SEARCH(LOWER('Search Sheet'!$B$6), LOWER(E1270))),
      ISNUMBER(SEARCH(LOWER('Search Sheet'!$B$6), LOWER(G1270)))
    ),
    1,
    0
  )
)</f>
        <v>0</v>
      </c>
    </row>
    <row r="1242" spans="2:20" x14ac:dyDescent="0.2">
      <c r="T1242">
        <f>IF(
  'Search Sheet'!$B$6 = "", 0,
  IF(
    OR(
      ISNUMBER(SEARCH(LOWER('Search Sheet'!$B$6), LOWER(C1271))),
      ISNUMBER(SEARCH(LOWER('Search Sheet'!$B$6), LOWER(E1271))),
      ISNUMBER(SEARCH(LOWER('Search Sheet'!$B$6), LOWER(G1271)))
    ),
    1,
    0
  )
)</f>
        <v>0</v>
      </c>
    </row>
    <row r="1243" spans="2:20" x14ac:dyDescent="0.2">
      <c r="T1243">
        <f>IF(
  'Search Sheet'!$B$6 = "", 0,
  IF(
    OR(
      ISNUMBER(SEARCH(LOWER('Search Sheet'!$B$6), LOWER(C1272))),
      ISNUMBER(SEARCH(LOWER('Search Sheet'!$B$6), LOWER(E1272))),
      ISNUMBER(SEARCH(LOWER('Search Sheet'!$B$6), LOWER(G1272)))
    ),
    1,
    0
  )
)</f>
        <v>0</v>
      </c>
    </row>
    <row r="1244" spans="2:20" x14ac:dyDescent="0.2">
      <c r="T1244">
        <f>IF(
  'Search Sheet'!$B$6 = "", 0,
  IF(
    OR(
      ISNUMBER(SEARCH(LOWER('Search Sheet'!$B$6), LOWER(C1273))),
      ISNUMBER(SEARCH(LOWER('Search Sheet'!$B$6), LOWER(E1273))),
      ISNUMBER(SEARCH(LOWER('Search Sheet'!$B$6), LOWER(G1273)))
    ),
    1,
    0
  )
)</f>
        <v>0</v>
      </c>
    </row>
    <row r="1245" spans="2:20" x14ac:dyDescent="0.2">
      <c r="T1245">
        <f>IF(
  'Search Sheet'!$B$6 = "", 0,
  IF(
    OR(
      ISNUMBER(SEARCH(LOWER('Search Sheet'!$B$6), LOWER(C1274))),
      ISNUMBER(SEARCH(LOWER('Search Sheet'!$B$6), LOWER(E1274))),
      ISNUMBER(SEARCH(LOWER('Search Sheet'!$B$6), LOWER(G1274)))
    ),
    1,
    0
  )
)</f>
        <v>0</v>
      </c>
    </row>
    <row r="1246" spans="2:20" x14ac:dyDescent="0.2">
      <c r="T1246">
        <f>IF(
  'Search Sheet'!$B$6 = "", 0,
  IF(
    OR(
      ISNUMBER(SEARCH(LOWER('Search Sheet'!$B$6), LOWER(C1275))),
      ISNUMBER(SEARCH(LOWER('Search Sheet'!$B$6), LOWER(E1275))),
      ISNUMBER(SEARCH(LOWER('Search Sheet'!$B$6), LOWER(G1275)))
    ),
    1,
    0
  )
)</f>
        <v>0</v>
      </c>
    </row>
    <row r="1247" spans="2:20" x14ac:dyDescent="0.2">
      <c r="T1247">
        <f>IF(
  'Search Sheet'!$B$6 = "", 0,
  IF(
    OR(
      ISNUMBER(SEARCH(LOWER('Search Sheet'!$B$6), LOWER(C1276))),
      ISNUMBER(SEARCH(LOWER('Search Sheet'!$B$6), LOWER(E1276))),
      ISNUMBER(SEARCH(LOWER('Search Sheet'!$B$6), LOWER(G1276)))
    ),
    1,
    0
  )
)</f>
        <v>0</v>
      </c>
    </row>
    <row r="1248" spans="2:20" x14ac:dyDescent="0.2">
      <c r="T1248">
        <f>IF(
  'Search Sheet'!$B$6 = "", 0,
  IF(
    OR(
      ISNUMBER(SEARCH(LOWER('Search Sheet'!$B$6), LOWER(C1277))),
      ISNUMBER(SEARCH(LOWER('Search Sheet'!$B$6), LOWER(E1277))),
      ISNUMBER(SEARCH(LOWER('Search Sheet'!$B$6), LOWER(G1277)))
    ),
    1,
    0
  )
)</f>
        <v>0</v>
      </c>
    </row>
    <row r="1249" spans="20:20" x14ac:dyDescent="0.2">
      <c r="T1249">
        <f>IF(
  'Search Sheet'!$B$6 = "", 0,
  IF(
    OR(
      ISNUMBER(SEARCH(LOWER('Search Sheet'!$B$6), LOWER(C1278))),
      ISNUMBER(SEARCH(LOWER('Search Sheet'!$B$6), LOWER(E1278))),
      ISNUMBER(SEARCH(LOWER('Search Sheet'!$B$6), LOWER(G1278)))
    ),
    1,
    0
  )
)</f>
        <v>0</v>
      </c>
    </row>
    <row r="1250" spans="20:20" x14ac:dyDescent="0.2">
      <c r="T1250">
        <f>IF(
  'Search Sheet'!$B$6 = "", 0,
  IF(
    OR(
      ISNUMBER(SEARCH(LOWER('Search Sheet'!$B$6), LOWER(C1279))),
      ISNUMBER(SEARCH(LOWER('Search Sheet'!$B$6), LOWER(E1279))),
      ISNUMBER(SEARCH(LOWER('Search Sheet'!$B$6), LOWER(G1279)))
    ),
    1,
    0
  )
)</f>
        <v>0</v>
      </c>
    </row>
    <row r="1251" spans="20:20" x14ac:dyDescent="0.2">
      <c r="T1251">
        <f>IF(
  'Search Sheet'!$B$6 = "", 0,
  IF(
    OR(
      ISNUMBER(SEARCH(LOWER('Search Sheet'!$B$6), LOWER(C1280))),
      ISNUMBER(SEARCH(LOWER('Search Sheet'!$B$6), LOWER(E1280))),
      ISNUMBER(SEARCH(LOWER('Search Sheet'!$B$6), LOWER(G1280)))
    ),
    1,
    0
  )
)</f>
        <v>0</v>
      </c>
    </row>
    <row r="1252" spans="20:20" x14ac:dyDescent="0.2">
      <c r="T1252">
        <f>IF(
  'Search Sheet'!$B$6 = "", 0,
  IF(
    OR(
      ISNUMBER(SEARCH(LOWER('Search Sheet'!$B$6), LOWER(C1281))),
      ISNUMBER(SEARCH(LOWER('Search Sheet'!$B$6), LOWER(E1281))),
      ISNUMBER(SEARCH(LOWER('Search Sheet'!$B$6), LOWER(G1281)))
    ),
    1,
    0
  )
)</f>
        <v>0</v>
      </c>
    </row>
    <row r="1253" spans="20:20" x14ac:dyDescent="0.2">
      <c r="T1253">
        <f>IF(
  'Search Sheet'!$B$6 = "", 0,
  IF(
    OR(
      ISNUMBER(SEARCH(LOWER('Search Sheet'!$B$6), LOWER(C1282))),
      ISNUMBER(SEARCH(LOWER('Search Sheet'!$B$6), LOWER(E1282))),
      ISNUMBER(SEARCH(LOWER('Search Sheet'!$B$6), LOWER(G1282)))
    ),
    1,
    0
  )
)</f>
        <v>0</v>
      </c>
    </row>
    <row r="1254" spans="20:20" x14ac:dyDescent="0.2">
      <c r="T1254">
        <f>IF(
  'Search Sheet'!$B$6 = "", 0,
  IF(
    OR(
      ISNUMBER(SEARCH(LOWER('Search Sheet'!$B$6), LOWER(C1283))),
      ISNUMBER(SEARCH(LOWER('Search Sheet'!$B$6), LOWER(E1283))),
      ISNUMBER(SEARCH(LOWER('Search Sheet'!$B$6), LOWER(G1283)))
    ),
    1,
    0
  )
)</f>
        <v>0</v>
      </c>
    </row>
    <row r="1255" spans="20:20" x14ac:dyDescent="0.2">
      <c r="T1255">
        <f>IF(
  'Search Sheet'!$B$6 = "", 0,
  IF(
    OR(
      ISNUMBER(SEARCH(LOWER('Search Sheet'!$B$6), LOWER(C1284))),
      ISNUMBER(SEARCH(LOWER('Search Sheet'!$B$6), LOWER(E1284))),
      ISNUMBER(SEARCH(LOWER('Search Sheet'!$B$6), LOWER(G1284)))
    ),
    1,
    0
  )
)</f>
        <v>0</v>
      </c>
    </row>
    <row r="1256" spans="20:20" x14ac:dyDescent="0.2">
      <c r="T1256">
        <f>IF(
  'Search Sheet'!$B$6 = "", 0,
  IF(
    OR(
      ISNUMBER(SEARCH(LOWER('Search Sheet'!$B$6), LOWER(C1285))),
      ISNUMBER(SEARCH(LOWER('Search Sheet'!$B$6), LOWER(E1285))),
      ISNUMBER(SEARCH(LOWER('Search Sheet'!$B$6), LOWER(G1285)))
    ),
    1,
    0
  )
)</f>
        <v>0</v>
      </c>
    </row>
    <row r="1257" spans="20:20" x14ac:dyDescent="0.2">
      <c r="T1257">
        <f>IF(
  'Search Sheet'!$B$6 = "", 0,
  IF(
    OR(
      ISNUMBER(SEARCH(LOWER('Search Sheet'!$B$6), LOWER(C1286))),
      ISNUMBER(SEARCH(LOWER('Search Sheet'!$B$6), LOWER(E1286))),
      ISNUMBER(SEARCH(LOWER('Search Sheet'!$B$6), LOWER(G1286)))
    ),
    1,
    0
  )
)</f>
        <v>0</v>
      </c>
    </row>
    <row r="1258" spans="20:20" x14ac:dyDescent="0.2">
      <c r="T1258">
        <f>IF(
  'Search Sheet'!$B$6 = "", 0,
  IF(
    OR(
      ISNUMBER(SEARCH(LOWER('Search Sheet'!$B$6), LOWER(C1287))),
      ISNUMBER(SEARCH(LOWER('Search Sheet'!$B$6), LOWER(E1287))),
      ISNUMBER(SEARCH(LOWER('Search Sheet'!$B$6), LOWER(G1287)))
    ),
    1,
    0
  )
)</f>
        <v>0</v>
      </c>
    </row>
    <row r="1259" spans="20:20" x14ac:dyDescent="0.2">
      <c r="T1259">
        <f>IF(
  'Search Sheet'!$B$6 = "", 0,
  IF(
    OR(
      ISNUMBER(SEARCH(LOWER('Search Sheet'!$B$6), LOWER(C1288))),
      ISNUMBER(SEARCH(LOWER('Search Sheet'!$B$6), LOWER(E1288))),
      ISNUMBER(SEARCH(LOWER('Search Sheet'!$B$6), LOWER(G1288)))
    ),
    1,
    0
  )
)</f>
        <v>0</v>
      </c>
    </row>
    <row r="1260" spans="20:20" x14ac:dyDescent="0.2">
      <c r="T1260">
        <f>IF(
  'Search Sheet'!$B$6 = "", 0,
  IF(
    OR(
      ISNUMBER(SEARCH(LOWER('Search Sheet'!$B$6), LOWER(C1289))),
      ISNUMBER(SEARCH(LOWER('Search Sheet'!$B$6), LOWER(E1289))),
      ISNUMBER(SEARCH(LOWER('Search Sheet'!$B$6), LOWER(G1289)))
    ),
    1,
    0
  )
)</f>
        <v>0</v>
      </c>
    </row>
    <row r="1261" spans="20:20" x14ac:dyDescent="0.2">
      <c r="T1261">
        <f>IF(
  'Search Sheet'!$B$6 = "", 0,
  IF(
    OR(
      ISNUMBER(SEARCH(LOWER('Search Sheet'!$B$6), LOWER(C1290))),
      ISNUMBER(SEARCH(LOWER('Search Sheet'!$B$6), LOWER(E1290))),
      ISNUMBER(SEARCH(LOWER('Search Sheet'!$B$6), LOWER(G1290)))
    ),
    1,
    0
  )
)</f>
        <v>0</v>
      </c>
    </row>
    <row r="1262" spans="20:20" x14ac:dyDescent="0.2">
      <c r="T1262">
        <f>IF(
  'Search Sheet'!$B$6 = "", 0,
  IF(
    OR(
      ISNUMBER(SEARCH(LOWER('Search Sheet'!$B$6), LOWER(C1291))),
      ISNUMBER(SEARCH(LOWER('Search Sheet'!$B$6), LOWER(E1291))),
      ISNUMBER(SEARCH(LOWER('Search Sheet'!$B$6), LOWER(G1291)))
    ),
    1,
    0
  )
)</f>
        <v>0</v>
      </c>
    </row>
    <row r="1263" spans="20:20" x14ac:dyDescent="0.2">
      <c r="T1263">
        <f>IF(
  'Search Sheet'!$B$6 = "", 0,
  IF(
    OR(
      ISNUMBER(SEARCH(LOWER('Search Sheet'!$B$6), LOWER(C1292))),
      ISNUMBER(SEARCH(LOWER('Search Sheet'!$B$6), LOWER(E1292))),
      ISNUMBER(SEARCH(LOWER('Search Sheet'!$B$6), LOWER(G1292)))
    ),
    1,
    0
  )
)</f>
        <v>0</v>
      </c>
    </row>
    <row r="1264" spans="20:20" x14ac:dyDescent="0.2">
      <c r="T1264">
        <f>IF(
  'Search Sheet'!$B$6 = "", 0,
  IF(
    OR(
      ISNUMBER(SEARCH(LOWER('Search Sheet'!$B$6), LOWER(C1293))),
      ISNUMBER(SEARCH(LOWER('Search Sheet'!$B$6), LOWER(E1293))),
      ISNUMBER(SEARCH(LOWER('Search Sheet'!$B$6), LOWER(G1293)))
    ),
    1,
    0
  )
)</f>
        <v>0</v>
      </c>
    </row>
    <row r="1265" spans="20:20" x14ac:dyDescent="0.2">
      <c r="T1265">
        <f>IF(
  'Search Sheet'!$B$6 = "", 0,
  IF(
    OR(
      ISNUMBER(SEARCH(LOWER('Search Sheet'!$B$6), LOWER(C1294))),
      ISNUMBER(SEARCH(LOWER('Search Sheet'!$B$6), LOWER(E1294))),
      ISNUMBER(SEARCH(LOWER('Search Sheet'!$B$6), LOWER(G1294)))
    ),
    1,
    0
  )
)</f>
        <v>0</v>
      </c>
    </row>
    <row r="1266" spans="20:20" x14ac:dyDescent="0.2">
      <c r="T1266">
        <f>IF(
  'Search Sheet'!$B$6 = "", 0,
  IF(
    OR(
      ISNUMBER(SEARCH(LOWER('Search Sheet'!$B$6), LOWER(C1295))),
      ISNUMBER(SEARCH(LOWER('Search Sheet'!$B$6), LOWER(E1295))),
      ISNUMBER(SEARCH(LOWER('Search Sheet'!$B$6), LOWER(G1295)))
    ),
    1,
    0
  )
)</f>
        <v>0</v>
      </c>
    </row>
    <row r="1267" spans="20:20" x14ac:dyDescent="0.2">
      <c r="T1267">
        <f>IF(
  'Search Sheet'!$B$6 = "", 0,
  IF(
    OR(
      ISNUMBER(SEARCH(LOWER('Search Sheet'!$B$6), LOWER(C1296))),
      ISNUMBER(SEARCH(LOWER('Search Sheet'!$B$6), LOWER(E1296))),
      ISNUMBER(SEARCH(LOWER('Search Sheet'!$B$6), LOWER(G1296)))
    ),
    1,
    0
  )
)</f>
        <v>0</v>
      </c>
    </row>
    <row r="1268" spans="20:20" x14ac:dyDescent="0.2">
      <c r="T1268">
        <f>IF(
  'Search Sheet'!$B$6 = "", 0,
  IF(
    OR(
      ISNUMBER(SEARCH(LOWER('Search Sheet'!$B$6), LOWER(C1297))),
      ISNUMBER(SEARCH(LOWER('Search Sheet'!$B$6), LOWER(E1297))),
      ISNUMBER(SEARCH(LOWER('Search Sheet'!$B$6), LOWER(G1297)))
    ),
    1,
    0
  )
)</f>
        <v>0</v>
      </c>
    </row>
    <row r="1269" spans="20:20" x14ac:dyDescent="0.2">
      <c r="T1269">
        <f>IF(
  'Search Sheet'!$B$6 = "", 0,
  IF(
    OR(
      ISNUMBER(SEARCH(LOWER('Search Sheet'!$B$6), LOWER(C1298))),
      ISNUMBER(SEARCH(LOWER('Search Sheet'!$B$6), LOWER(E1298))),
      ISNUMBER(SEARCH(LOWER('Search Sheet'!$B$6), LOWER(G1298)))
    ),
    1,
    0
  )
)</f>
        <v>0</v>
      </c>
    </row>
    <row r="1270" spans="20:20" x14ac:dyDescent="0.2">
      <c r="T1270">
        <f>IF(
  'Search Sheet'!$B$6 = "", 0,
  IF(
    OR(
      ISNUMBER(SEARCH(LOWER('Search Sheet'!$B$6), LOWER(C1299))),
      ISNUMBER(SEARCH(LOWER('Search Sheet'!$B$6), LOWER(E1299))),
      ISNUMBER(SEARCH(LOWER('Search Sheet'!$B$6), LOWER(G1299)))
    ),
    1,
    0
  )
)</f>
        <v>0</v>
      </c>
    </row>
    <row r="1271" spans="20:20" x14ac:dyDescent="0.2">
      <c r="T1271">
        <f>IF(
  'Search Sheet'!$B$6 = "", 0,
  IF(
    OR(
      ISNUMBER(SEARCH(LOWER('Search Sheet'!$B$6), LOWER(C1300))),
      ISNUMBER(SEARCH(LOWER('Search Sheet'!$B$6), LOWER(E1300))),
      ISNUMBER(SEARCH(LOWER('Search Sheet'!$B$6), LOWER(G1300)))
    ),
    1,
    0
  )
)</f>
        <v>0</v>
      </c>
    </row>
    <row r="1272" spans="20:20" x14ac:dyDescent="0.2">
      <c r="T1272">
        <f>IF(
  'Search Sheet'!$B$6 = "", 0,
  IF(
    OR(
      ISNUMBER(SEARCH(LOWER('Search Sheet'!$B$6), LOWER(C1301))),
      ISNUMBER(SEARCH(LOWER('Search Sheet'!$B$6), LOWER(E1301))),
      ISNUMBER(SEARCH(LOWER('Search Sheet'!$B$6), LOWER(G1301)))
    ),
    1,
    0
  )
)</f>
        <v>0</v>
      </c>
    </row>
    <row r="1273" spans="20:20" x14ac:dyDescent="0.2">
      <c r="T1273">
        <f>IF(
  'Search Sheet'!$B$6 = "", 0,
  IF(
    OR(
      ISNUMBER(SEARCH(LOWER('Search Sheet'!$B$6), LOWER(C1302))),
      ISNUMBER(SEARCH(LOWER('Search Sheet'!$B$6), LOWER(E1302))),
      ISNUMBER(SEARCH(LOWER('Search Sheet'!$B$6), LOWER(G1302)))
    ),
    1,
    0
  )
)</f>
        <v>0</v>
      </c>
    </row>
    <row r="1274" spans="20:20" x14ac:dyDescent="0.2">
      <c r="T1274">
        <f>IF(
  'Search Sheet'!$B$6 = "", 0,
  IF(
    OR(
      ISNUMBER(SEARCH(LOWER('Search Sheet'!$B$6), LOWER(C1303))),
      ISNUMBER(SEARCH(LOWER('Search Sheet'!$B$6), LOWER(E1303))),
      ISNUMBER(SEARCH(LOWER('Search Sheet'!$B$6), LOWER(G1303)))
    ),
    1,
    0
  )
)</f>
        <v>0</v>
      </c>
    </row>
    <row r="1275" spans="20:20" x14ac:dyDescent="0.2">
      <c r="T1275">
        <f>IF(
  'Search Sheet'!$B$6 = "", 0,
  IF(
    OR(
      ISNUMBER(SEARCH(LOWER('Search Sheet'!$B$6), LOWER(C1304))),
      ISNUMBER(SEARCH(LOWER('Search Sheet'!$B$6), LOWER(E1304))),
      ISNUMBER(SEARCH(LOWER('Search Sheet'!$B$6), LOWER(G1304)))
    ),
    1,
    0
  )
)</f>
        <v>0</v>
      </c>
    </row>
    <row r="1276" spans="20:20" x14ac:dyDescent="0.2">
      <c r="T1276">
        <f>IF(
  'Search Sheet'!$B$6 = "", 0,
  IF(
    OR(
      ISNUMBER(SEARCH(LOWER('Search Sheet'!$B$6), LOWER(C1305))),
      ISNUMBER(SEARCH(LOWER('Search Sheet'!$B$6), LOWER(E1305))),
      ISNUMBER(SEARCH(LOWER('Search Sheet'!$B$6), LOWER(G1305)))
    ),
    1,
    0
  )
)</f>
        <v>0</v>
      </c>
    </row>
    <row r="1277" spans="20:20" x14ac:dyDescent="0.2">
      <c r="T1277">
        <f>IF(
  'Search Sheet'!$B$6 = "", 0,
  IF(
    OR(
      ISNUMBER(SEARCH(LOWER('Search Sheet'!$B$6), LOWER(C1306))),
      ISNUMBER(SEARCH(LOWER('Search Sheet'!$B$6), LOWER(E1306))),
      ISNUMBER(SEARCH(LOWER('Search Sheet'!$B$6), LOWER(G1306)))
    ),
    1,
    0
  )
)</f>
        <v>0</v>
      </c>
    </row>
    <row r="1278" spans="20:20" x14ac:dyDescent="0.2">
      <c r="T1278">
        <f>IF(
  'Search Sheet'!$B$6 = "", 0,
  IF(
    OR(
      ISNUMBER(SEARCH(LOWER('Search Sheet'!$B$6), LOWER(C1307))),
      ISNUMBER(SEARCH(LOWER('Search Sheet'!$B$6), LOWER(E1307))),
      ISNUMBER(SEARCH(LOWER('Search Sheet'!$B$6), LOWER(G1307)))
    ),
    1,
    0
  )
)</f>
        <v>0</v>
      </c>
    </row>
    <row r="1279" spans="20:20" x14ac:dyDescent="0.2">
      <c r="T1279">
        <f>IF(
  'Search Sheet'!$B$6 = "", 0,
  IF(
    OR(
      ISNUMBER(SEARCH(LOWER('Search Sheet'!$B$6), LOWER(C1308))),
      ISNUMBER(SEARCH(LOWER('Search Sheet'!$B$6), LOWER(E1308))),
      ISNUMBER(SEARCH(LOWER('Search Sheet'!$B$6), LOWER(G1308)))
    ),
    1,
    0
  )
)</f>
        <v>0</v>
      </c>
    </row>
    <row r="1280" spans="20:20" x14ac:dyDescent="0.2">
      <c r="T1280">
        <f>IF(
  'Search Sheet'!$B$6 = "", 0,
  IF(
    OR(
      ISNUMBER(SEARCH(LOWER('Search Sheet'!$B$6), LOWER(C1309))),
      ISNUMBER(SEARCH(LOWER('Search Sheet'!$B$6), LOWER(E1309))),
      ISNUMBER(SEARCH(LOWER('Search Sheet'!$B$6), LOWER(G1309)))
    ),
    1,
    0
  )
)</f>
        <v>0</v>
      </c>
    </row>
    <row r="1281" spans="20:20" x14ac:dyDescent="0.2">
      <c r="T1281">
        <f>IF(
  'Search Sheet'!$B$6 = "", 0,
  IF(
    OR(
      ISNUMBER(SEARCH(LOWER('Search Sheet'!$B$6), LOWER(C1310))),
      ISNUMBER(SEARCH(LOWER('Search Sheet'!$B$6), LOWER(E1310))),
      ISNUMBER(SEARCH(LOWER('Search Sheet'!$B$6), LOWER(G1310)))
    ),
    1,
    0
  )
)</f>
        <v>0</v>
      </c>
    </row>
    <row r="1282" spans="20:20" x14ac:dyDescent="0.2">
      <c r="T1282">
        <f>IF(
  'Search Sheet'!$B$6 = "", 0,
  IF(
    OR(
      ISNUMBER(SEARCH(LOWER('Search Sheet'!$B$6), LOWER(C1311))),
      ISNUMBER(SEARCH(LOWER('Search Sheet'!$B$6), LOWER(E1311))),
      ISNUMBER(SEARCH(LOWER('Search Sheet'!$B$6), LOWER(G1311)))
    ),
    1,
    0
  )
)</f>
        <v>0</v>
      </c>
    </row>
    <row r="1283" spans="20:20" x14ac:dyDescent="0.2">
      <c r="T1283">
        <f>IF(
  'Search Sheet'!$B$6 = "", 0,
  IF(
    OR(
      ISNUMBER(SEARCH(LOWER('Search Sheet'!$B$6), LOWER(C1312))),
      ISNUMBER(SEARCH(LOWER('Search Sheet'!$B$6), LOWER(E1312))),
      ISNUMBER(SEARCH(LOWER('Search Sheet'!$B$6), LOWER(G1312)))
    ),
    1,
    0
  )
)</f>
        <v>0</v>
      </c>
    </row>
    <row r="1284" spans="20:20" x14ac:dyDescent="0.2">
      <c r="T1284">
        <f>IF(
  'Search Sheet'!$B$6 = "", 0,
  IF(
    OR(
      ISNUMBER(SEARCH(LOWER('Search Sheet'!$B$6), LOWER(C1313))),
      ISNUMBER(SEARCH(LOWER('Search Sheet'!$B$6), LOWER(E1313))),
      ISNUMBER(SEARCH(LOWER('Search Sheet'!$B$6), LOWER(G1313)))
    ),
    1,
    0
  )
)</f>
        <v>0</v>
      </c>
    </row>
    <row r="1285" spans="20:20" x14ac:dyDescent="0.2">
      <c r="T1285">
        <f>IF(
  'Search Sheet'!$B$6 = "", 0,
  IF(
    OR(
      ISNUMBER(SEARCH(LOWER('Search Sheet'!$B$6), LOWER(C1314))),
      ISNUMBER(SEARCH(LOWER('Search Sheet'!$B$6), LOWER(E1314))),
      ISNUMBER(SEARCH(LOWER('Search Sheet'!$B$6), LOWER(G1314)))
    ),
    1,
    0
  )
)</f>
        <v>0</v>
      </c>
    </row>
    <row r="1286" spans="20:20" x14ac:dyDescent="0.2">
      <c r="T1286">
        <f>IF(
  'Search Sheet'!$B$6 = "", 0,
  IF(
    OR(
      ISNUMBER(SEARCH(LOWER('Search Sheet'!$B$6), LOWER(C1315))),
      ISNUMBER(SEARCH(LOWER('Search Sheet'!$B$6), LOWER(E1315))),
      ISNUMBER(SEARCH(LOWER('Search Sheet'!$B$6), LOWER(G1315)))
    ),
    1,
    0
  )
)</f>
        <v>0</v>
      </c>
    </row>
    <row r="1287" spans="20:20" x14ac:dyDescent="0.2">
      <c r="T1287">
        <f>IF(
  'Search Sheet'!$B$6 = "", 0,
  IF(
    OR(
      ISNUMBER(SEARCH(LOWER('Search Sheet'!$B$6), LOWER(C1316))),
      ISNUMBER(SEARCH(LOWER('Search Sheet'!$B$6), LOWER(E1316))),
      ISNUMBER(SEARCH(LOWER('Search Sheet'!$B$6), LOWER(G1316)))
    ),
    1,
    0
  )
)</f>
        <v>0</v>
      </c>
    </row>
    <row r="1288" spans="20:20" x14ac:dyDescent="0.2">
      <c r="T1288">
        <f>IF(
  'Search Sheet'!$B$6 = "", 0,
  IF(
    OR(
      ISNUMBER(SEARCH(LOWER('Search Sheet'!$B$6), LOWER(C1317))),
      ISNUMBER(SEARCH(LOWER('Search Sheet'!$B$6), LOWER(E1317))),
      ISNUMBER(SEARCH(LOWER('Search Sheet'!$B$6), LOWER(G1317)))
    ),
    1,
    0
  )
)</f>
        <v>0</v>
      </c>
    </row>
    <row r="1289" spans="20:20" x14ac:dyDescent="0.2">
      <c r="T1289">
        <f>IF(
  'Search Sheet'!$B$6 = "", 0,
  IF(
    OR(
      ISNUMBER(SEARCH(LOWER('Search Sheet'!$B$6), LOWER(C1318))),
      ISNUMBER(SEARCH(LOWER('Search Sheet'!$B$6), LOWER(E1318))),
      ISNUMBER(SEARCH(LOWER('Search Sheet'!$B$6), LOWER(G1318)))
    ),
    1,
    0
  )
)</f>
        <v>0</v>
      </c>
    </row>
    <row r="1290" spans="20:20" x14ac:dyDescent="0.2">
      <c r="T1290">
        <f>IF(
  'Search Sheet'!$B$6 = "", 0,
  IF(
    OR(
      ISNUMBER(SEARCH(LOWER('Search Sheet'!$B$6), LOWER(C1319))),
      ISNUMBER(SEARCH(LOWER('Search Sheet'!$B$6), LOWER(E1319))),
      ISNUMBER(SEARCH(LOWER('Search Sheet'!$B$6), LOWER(G1319)))
    ),
    1,
    0
  )
)</f>
        <v>0</v>
      </c>
    </row>
    <row r="1291" spans="20:20" x14ac:dyDescent="0.2">
      <c r="T1291">
        <f>IF(
  'Search Sheet'!$B$6 = "", 0,
  IF(
    OR(
      ISNUMBER(SEARCH(LOWER('Search Sheet'!$B$6), LOWER(C1320))),
      ISNUMBER(SEARCH(LOWER('Search Sheet'!$B$6), LOWER(E1320))),
      ISNUMBER(SEARCH(LOWER('Search Sheet'!$B$6), LOWER(G1320)))
    ),
    1,
    0
  )
)</f>
        <v>0</v>
      </c>
    </row>
    <row r="1292" spans="20:20" x14ac:dyDescent="0.2">
      <c r="T1292">
        <f>IF(
  'Search Sheet'!$B$6 = "", 0,
  IF(
    OR(
      ISNUMBER(SEARCH(LOWER('Search Sheet'!$B$6), LOWER(C1321))),
      ISNUMBER(SEARCH(LOWER('Search Sheet'!$B$6), LOWER(E1321))),
      ISNUMBER(SEARCH(LOWER('Search Sheet'!$B$6), LOWER(G1321)))
    ),
    1,
    0
  )
)</f>
        <v>0</v>
      </c>
    </row>
    <row r="1293" spans="20:20" x14ac:dyDescent="0.2">
      <c r="T1293">
        <f>IF(
  'Search Sheet'!$B$6 = "", 0,
  IF(
    OR(
      ISNUMBER(SEARCH(LOWER('Search Sheet'!$B$6), LOWER(C1322))),
      ISNUMBER(SEARCH(LOWER('Search Sheet'!$B$6), LOWER(E1322))),
      ISNUMBER(SEARCH(LOWER('Search Sheet'!$B$6), LOWER(G1322)))
    ),
    1,
    0
  )
)</f>
        <v>0</v>
      </c>
    </row>
    <row r="1294" spans="20:20" x14ac:dyDescent="0.2">
      <c r="T1294">
        <f>IF(
  'Search Sheet'!$B$6 = "", 0,
  IF(
    OR(
      ISNUMBER(SEARCH(LOWER('Search Sheet'!$B$6), LOWER(C1323))),
      ISNUMBER(SEARCH(LOWER('Search Sheet'!$B$6), LOWER(E1323))),
      ISNUMBER(SEARCH(LOWER('Search Sheet'!$B$6), LOWER(G1323)))
    ),
    1,
    0
  )
)</f>
        <v>0</v>
      </c>
    </row>
    <row r="1295" spans="20:20" x14ac:dyDescent="0.2">
      <c r="T1295">
        <f>IF(
  'Search Sheet'!$B$6 = "", 0,
  IF(
    OR(
      ISNUMBER(SEARCH(LOWER('Search Sheet'!$B$6), LOWER(C1324))),
      ISNUMBER(SEARCH(LOWER('Search Sheet'!$B$6), LOWER(E1324))),
      ISNUMBER(SEARCH(LOWER('Search Sheet'!$B$6), LOWER(G1324)))
    ),
    1,
    0
  )
)</f>
        <v>0</v>
      </c>
    </row>
    <row r="1296" spans="20:20" x14ac:dyDescent="0.2">
      <c r="T1296">
        <f>IF(
  'Search Sheet'!$B$6 = "", 0,
  IF(
    OR(
      ISNUMBER(SEARCH(LOWER('Search Sheet'!$B$6), LOWER(C1325))),
      ISNUMBER(SEARCH(LOWER('Search Sheet'!$B$6), LOWER(E1325))),
      ISNUMBER(SEARCH(LOWER('Search Sheet'!$B$6), LOWER(G1325)))
    ),
    1,
    0
  )
)</f>
        <v>0</v>
      </c>
    </row>
    <row r="1297" spans="20:20" x14ac:dyDescent="0.2">
      <c r="T1297">
        <f>IF(
  'Search Sheet'!$B$6 = "", 0,
  IF(
    OR(
      ISNUMBER(SEARCH(LOWER('Search Sheet'!$B$6), LOWER(C1326))),
      ISNUMBER(SEARCH(LOWER('Search Sheet'!$B$6), LOWER(E1326))),
      ISNUMBER(SEARCH(LOWER('Search Sheet'!$B$6), LOWER(G1326)))
    ),
    1,
    0
  )
)</f>
        <v>0</v>
      </c>
    </row>
    <row r="1298" spans="20:20" x14ac:dyDescent="0.2">
      <c r="T1298">
        <f>IF(
  'Search Sheet'!$B$6 = "", 0,
  IF(
    OR(
      ISNUMBER(SEARCH(LOWER('Search Sheet'!$B$6), LOWER(C1327))),
      ISNUMBER(SEARCH(LOWER('Search Sheet'!$B$6), LOWER(E1327))),
      ISNUMBER(SEARCH(LOWER('Search Sheet'!$B$6), LOWER(G1327)))
    ),
    1,
    0
  )
)</f>
        <v>0</v>
      </c>
    </row>
    <row r="1299" spans="20:20" x14ac:dyDescent="0.2">
      <c r="T1299">
        <f>IF(
  'Search Sheet'!$B$6 = "", 0,
  IF(
    OR(
      ISNUMBER(SEARCH(LOWER('Search Sheet'!$B$6), LOWER(C1328))),
      ISNUMBER(SEARCH(LOWER('Search Sheet'!$B$6), LOWER(E1328))),
      ISNUMBER(SEARCH(LOWER('Search Sheet'!$B$6), LOWER(G1328)))
    ),
    1,
    0
  )
)</f>
        <v>0</v>
      </c>
    </row>
    <row r="1300" spans="20:20" x14ac:dyDescent="0.2">
      <c r="T1300">
        <f>IF(
  'Search Sheet'!$B$6 = "", 0,
  IF(
    OR(
      ISNUMBER(SEARCH(LOWER('Search Sheet'!$B$6), LOWER(C1329))),
      ISNUMBER(SEARCH(LOWER('Search Sheet'!$B$6), LOWER(E1329))),
      ISNUMBER(SEARCH(LOWER('Search Sheet'!$B$6), LOWER(G1329)))
    ),
    1,
    0
  )
)</f>
        <v>0</v>
      </c>
    </row>
    <row r="1301" spans="20:20" x14ac:dyDescent="0.2">
      <c r="T1301">
        <f>IF(
  'Search Sheet'!$B$6 = "", 0,
  IF(
    OR(
      ISNUMBER(SEARCH(LOWER('Search Sheet'!$B$6), LOWER(C1330))),
      ISNUMBER(SEARCH(LOWER('Search Sheet'!$B$6), LOWER(E1330))),
      ISNUMBER(SEARCH(LOWER('Search Sheet'!$B$6), LOWER(G1330)))
    ),
    1,
    0
  )
)</f>
        <v>0</v>
      </c>
    </row>
    <row r="1302" spans="20:20" x14ac:dyDescent="0.2">
      <c r="T1302">
        <f>IF(
  'Search Sheet'!$B$6 = "", 0,
  IF(
    OR(
      ISNUMBER(SEARCH(LOWER('Search Sheet'!$B$6), LOWER(C1331))),
      ISNUMBER(SEARCH(LOWER('Search Sheet'!$B$6), LOWER(E1331))),
      ISNUMBER(SEARCH(LOWER('Search Sheet'!$B$6), LOWER(G1331)))
    ),
    1,
    0
  )
)</f>
        <v>0</v>
      </c>
    </row>
    <row r="1303" spans="20:20" x14ac:dyDescent="0.2">
      <c r="T1303">
        <f>IF(
  'Search Sheet'!$B$6 = "", 0,
  IF(
    OR(
      ISNUMBER(SEARCH(LOWER('Search Sheet'!$B$6), LOWER(C1332))),
      ISNUMBER(SEARCH(LOWER('Search Sheet'!$B$6), LOWER(E1332))),
      ISNUMBER(SEARCH(LOWER('Search Sheet'!$B$6), LOWER(G1332)))
    ),
    1,
    0
  )
)</f>
        <v>0</v>
      </c>
    </row>
    <row r="1304" spans="20:20" x14ac:dyDescent="0.2">
      <c r="T1304">
        <f>IF(
  'Search Sheet'!$B$6 = "", 0,
  IF(
    OR(
      ISNUMBER(SEARCH(LOWER('Search Sheet'!$B$6), LOWER(C1333))),
      ISNUMBER(SEARCH(LOWER('Search Sheet'!$B$6), LOWER(E1333))),
      ISNUMBER(SEARCH(LOWER('Search Sheet'!$B$6), LOWER(G1333)))
    ),
    1,
    0
  )
)</f>
        <v>0</v>
      </c>
    </row>
    <row r="1305" spans="20:20" x14ac:dyDescent="0.2">
      <c r="T1305">
        <f>IF(
  'Search Sheet'!$B$6 = "", 0,
  IF(
    OR(
      ISNUMBER(SEARCH(LOWER('Search Sheet'!$B$6), LOWER(C1334))),
      ISNUMBER(SEARCH(LOWER('Search Sheet'!$B$6), LOWER(E1334))),
      ISNUMBER(SEARCH(LOWER('Search Sheet'!$B$6), LOWER(G1334)))
    ),
    1,
    0
  )
)</f>
        <v>0</v>
      </c>
    </row>
    <row r="1306" spans="20:20" x14ac:dyDescent="0.2">
      <c r="T1306">
        <f>IF(
  'Search Sheet'!$B$6 = "", 0,
  IF(
    OR(
      ISNUMBER(SEARCH(LOWER('Search Sheet'!$B$6), LOWER(C1335))),
      ISNUMBER(SEARCH(LOWER('Search Sheet'!$B$6), LOWER(E1335))),
      ISNUMBER(SEARCH(LOWER('Search Sheet'!$B$6), LOWER(G1335)))
    ),
    1,
    0
  )
)</f>
        <v>0</v>
      </c>
    </row>
    <row r="1307" spans="20:20" x14ac:dyDescent="0.2">
      <c r="T1307">
        <f>IF(
  'Search Sheet'!$B$6 = "", 0,
  IF(
    OR(
      ISNUMBER(SEARCH(LOWER('Search Sheet'!$B$6), LOWER(C1336))),
      ISNUMBER(SEARCH(LOWER('Search Sheet'!$B$6), LOWER(E1336))),
      ISNUMBER(SEARCH(LOWER('Search Sheet'!$B$6), LOWER(G1336)))
    ),
    1,
    0
  )
)</f>
        <v>0</v>
      </c>
    </row>
    <row r="1308" spans="20:20" x14ac:dyDescent="0.2">
      <c r="T1308">
        <f>IF(
  'Search Sheet'!$B$6 = "", 0,
  IF(
    OR(
      ISNUMBER(SEARCH(LOWER('Search Sheet'!$B$6), LOWER(C1337))),
      ISNUMBER(SEARCH(LOWER('Search Sheet'!$B$6), LOWER(E1337))),
      ISNUMBER(SEARCH(LOWER('Search Sheet'!$B$6), LOWER(G1337)))
    ),
    1,
    0
  )
)</f>
        <v>0</v>
      </c>
    </row>
    <row r="1309" spans="20:20" x14ac:dyDescent="0.2">
      <c r="T1309">
        <f>IF(
  'Search Sheet'!$B$6 = "", 0,
  IF(
    OR(
      ISNUMBER(SEARCH(LOWER('Search Sheet'!$B$6), LOWER(C1338))),
      ISNUMBER(SEARCH(LOWER('Search Sheet'!$B$6), LOWER(E1338))),
      ISNUMBER(SEARCH(LOWER('Search Sheet'!$B$6), LOWER(G1338)))
    ),
    1,
    0
  )
)</f>
        <v>0</v>
      </c>
    </row>
    <row r="1310" spans="20:20" x14ac:dyDescent="0.2">
      <c r="T1310">
        <f>IF(
  'Search Sheet'!$B$6 = "", 0,
  IF(
    OR(
      ISNUMBER(SEARCH(LOWER('Search Sheet'!$B$6), LOWER(C1339))),
      ISNUMBER(SEARCH(LOWER('Search Sheet'!$B$6), LOWER(E1339))),
      ISNUMBER(SEARCH(LOWER('Search Sheet'!$B$6), LOWER(G1339)))
    ),
    1,
    0
  )
)</f>
        <v>0</v>
      </c>
    </row>
    <row r="1311" spans="20:20" x14ac:dyDescent="0.2">
      <c r="T1311">
        <f>IF(
  'Search Sheet'!$B$6 = "", 0,
  IF(
    OR(
      ISNUMBER(SEARCH(LOWER('Search Sheet'!$B$6), LOWER(C1340))),
      ISNUMBER(SEARCH(LOWER('Search Sheet'!$B$6), LOWER(E1340))),
      ISNUMBER(SEARCH(LOWER('Search Sheet'!$B$6), LOWER(G1340)))
    ),
    1,
    0
  )
)</f>
        <v>0</v>
      </c>
    </row>
    <row r="1312" spans="20:20" x14ac:dyDescent="0.2">
      <c r="T1312">
        <f>IF(
  'Search Sheet'!$B$6 = "", 0,
  IF(
    OR(
      ISNUMBER(SEARCH(LOWER('Search Sheet'!$B$6), LOWER(C1341))),
      ISNUMBER(SEARCH(LOWER('Search Sheet'!$B$6), LOWER(E1341))),
      ISNUMBER(SEARCH(LOWER('Search Sheet'!$B$6), LOWER(G1341)))
    ),
    1,
    0
  )
)</f>
        <v>0</v>
      </c>
    </row>
    <row r="1313" spans="20:20" x14ac:dyDescent="0.2">
      <c r="T1313">
        <f>IF(
  'Search Sheet'!$B$6 = "", 0,
  IF(
    OR(
      ISNUMBER(SEARCH(LOWER('Search Sheet'!$B$6), LOWER(C1342))),
      ISNUMBER(SEARCH(LOWER('Search Sheet'!$B$6), LOWER(E1342))),
      ISNUMBER(SEARCH(LOWER('Search Sheet'!$B$6), LOWER(G1342)))
    ),
    1,
    0
  )
)</f>
        <v>0</v>
      </c>
    </row>
    <row r="1314" spans="20:20" x14ac:dyDescent="0.2">
      <c r="T1314">
        <f>IF(
  'Search Sheet'!$B$6 = "", 0,
  IF(
    OR(
      ISNUMBER(SEARCH(LOWER('Search Sheet'!$B$6), LOWER(C1343))),
      ISNUMBER(SEARCH(LOWER('Search Sheet'!$B$6), LOWER(E1343))),
      ISNUMBER(SEARCH(LOWER('Search Sheet'!$B$6), LOWER(G1343)))
    ),
    1,
    0
  )
)</f>
        <v>0</v>
      </c>
    </row>
    <row r="1315" spans="20:20" x14ac:dyDescent="0.2">
      <c r="T1315">
        <f>IF(
  'Search Sheet'!$B$6 = "", 0,
  IF(
    OR(
      ISNUMBER(SEARCH(LOWER('Search Sheet'!$B$6), LOWER(C1344))),
      ISNUMBER(SEARCH(LOWER('Search Sheet'!$B$6), LOWER(E1344))),
      ISNUMBER(SEARCH(LOWER('Search Sheet'!$B$6), LOWER(G1344)))
    ),
    1,
    0
  )
)</f>
        <v>0</v>
      </c>
    </row>
    <row r="1316" spans="20:20" x14ac:dyDescent="0.2">
      <c r="T1316">
        <f>IF(
  'Search Sheet'!$B$6 = "", 0,
  IF(
    OR(
      ISNUMBER(SEARCH(LOWER('Search Sheet'!$B$6), LOWER(C1345))),
      ISNUMBER(SEARCH(LOWER('Search Sheet'!$B$6), LOWER(E1345))),
      ISNUMBER(SEARCH(LOWER('Search Sheet'!$B$6), LOWER(G1345)))
    ),
    1,
    0
  )
)</f>
        <v>0</v>
      </c>
    </row>
    <row r="1317" spans="20:20" x14ac:dyDescent="0.2">
      <c r="T1317">
        <f>IF(
  'Search Sheet'!$B$6 = "", 0,
  IF(
    OR(
      ISNUMBER(SEARCH(LOWER('Search Sheet'!$B$6), LOWER(C1346))),
      ISNUMBER(SEARCH(LOWER('Search Sheet'!$B$6), LOWER(E1346))),
      ISNUMBER(SEARCH(LOWER('Search Sheet'!$B$6), LOWER(G1346)))
    ),
    1,
    0
  )
)</f>
        <v>0</v>
      </c>
    </row>
    <row r="1318" spans="20:20" x14ac:dyDescent="0.2">
      <c r="T1318">
        <f>IF(
  'Search Sheet'!$B$6 = "", 0,
  IF(
    OR(
      ISNUMBER(SEARCH(LOWER('Search Sheet'!$B$6), LOWER(C1347))),
      ISNUMBER(SEARCH(LOWER('Search Sheet'!$B$6), LOWER(E1347))),
      ISNUMBER(SEARCH(LOWER('Search Sheet'!$B$6), LOWER(G1347)))
    ),
    1,
    0
  )
)</f>
        <v>0</v>
      </c>
    </row>
    <row r="1319" spans="20:20" x14ac:dyDescent="0.2">
      <c r="T1319">
        <f>IF(
  'Search Sheet'!$B$6 = "", 0,
  IF(
    OR(
      ISNUMBER(SEARCH(LOWER('Search Sheet'!$B$6), LOWER(C1348))),
      ISNUMBER(SEARCH(LOWER('Search Sheet'!$B$6), LOWER(E1348))),
      ISNUMBER(SEARCH(LOWER('Search Sheet'!$B$6), LOWER(G1348)))
    ),
    1,
    0
  )
)</f>
        <v>0</v>
      </c>
    </row>
    <row r="1320" spans="20:20" x14ac:dyDescent="0.2">
      <c r="T1320">
        <f>IF(
  'Search Sheet'!$B$6 = "", 0,
  IF(
    OR(
      ISNUMBER(SEARCH(LOWER('Search Sheet'!$B$6), LOWER(C1349))),
      ISNUMBER(SEARCH(LOWER('Search Sheet'!$B$6), LOWER(E1349))),
      ISNUMBER(SEARCH(LOWER('Search Sheet'!$B$6), LOWER(G1349)))
    ),
    1,
    0
  )
)</f>
        <v>0</v>
      </c>
    </row>
    <row r="1321" spans="20:20" x14ac:dyDescent="0.2">
      <c r="T1321">
        <f>IF(
  'Search Sheet'!$B$6 = "", 0,
  IF(
    OR(
      ISNUMBER(SEARCH(LOWER('Search Sheet'!$B$6), LOWER(C1350))),
      ISNUMBER(SEARCH(LOWER('Search Sheet'!$B$6), LOWER(E1350))),
      ISNUMBER(SEARCH(LOWER('Search Sheet'!$B$6), LOWER(G1350)))
    ),
    1,
    0
  )
)</f>
        <v>0</v>
      </c>
    </row>
    <row r="1322" spans="20:20" x14ac:dyDescent="0.2">
      <c r="T1322">
        <f>IF(
  'Search Sheet'!$B$6 = "", 0,
  IF(
    OR(
      ISNUMBER(SEARCH(LOWER('Search Sheet'!$B$6), LOWER(C1351))),
      ISNUMBER(SEARCH(LOWER('Search Sheet'!$B$6), LOWER(E1351))),
      ISNUMBER(SEARCH(LOWER('Search Sheet'!$B$6), LOWER(G1351)))
    ),
    1,
    0
  )
)</f>
        <v>0</v>
      </c>
    </row>
    <row r="1323" spans="20:20" x14ac:dyDescent="0.2">
      <c r="T1323">
        <f>IF(
  'Search Sheet'!$B$6 = "", 0,
  IF(
    OR(
      ISNUMBER(SEARCH(LOWER('Search Sheet'!$B$6), LOWER(C1352))),
      ISNUMBER(SEARCH(LOWER('Search Sheet'!$B$6), LOWER(E1352))),
      ISNUMBER(SEARCH(LOWER('Search Sheet'!$B$6), LOWER(G1352)))
    ),
    1,
    0
  )
)</f>
        <v>0</v>
      </c>
    </row>
    <row r="1324" spans="20:20" x14ac:dyDescent="0.2">
      <c r="T1324">
        <f>IF(
  'Search Sheet'!$B$6 = "", 0,
  IF(
    OR(
      ISNUMBER(SEARCH(LOWER('Search Sheet'!$B$6), LOWER(C1353))),
      ISNUMBER(SEARCH(LOWER('Search Sheet'!$B$6), LOWER(E1353))),
      ISNUMBER(SEARCH(LOWER('Search Sheet'!$B$6), LOWER(G1353)))
    ),
    1,
    0
  )
)</f>
        <v>0</v>
      </c>
    </row>
    <row r="1325" spans="20:20" x14ac:dyDescent="0.2">
      <c r="T1325">
        <f>IF(
  'Search Sheet'!$B$6 = "", 0,
  IF(
    OR(
      ISNUMBER(SEARCH(LOWER('Search Sheet'!$B$6), LOWER(C1354))),
      ISNUMBER(SEARCH(LOWER('Search Sheet'!$B$6), LOWER(E1354))),
      ISNUMBER(SEARCH(LOWER('Search Sheet'!$B$6), LOWER(G1354)))
    ),
    1,
    0
  )
)</f>
        <v>0</v>
      </c>
    </row>
    <row r="1326" spans="20:20" x14ac:dyDescent="0.2">
      <c r="T1326">
        <f>IF(
  'Search Sheet'!$B$6 = "", 0,
  IF(
    OR(
      ISNUMBER(SEARCH(LOWER('Search Sheet'!$B$6), LOWER(C1355))),
      ISNUMBER(SEARCH(LOWER('Search Sheet'!$B$6), LOWER(E1355))),
      ISNUMBER(SEARCH(LOWER('Search Sheet'!$B$6), LOWER(G1355)))
    ),
    1,
    0
  )
)</f>
        <v>0</v>
      </c>
    </row>
    <row r="1327" spans="20:20" x14ac:dyDescent="0.2">
      <c r="T1327">
        <f>IF(
  'Search Sheet'!$B$6 = "", 0,
  IF(
    OR(
      ISNUMBER(SEARCH(LOWER('Search Sheet'!$B$6), LOWER(C1356))),
      ISNUMBER(SEARCH(LOWER('Search Sheet'!$B$6), LOWER(E1356))),
      ISNUMBER(SEARCH(LOWER('Search Sheet'!$B$6), LOWER(G1356)))
    ),
    1,
    0
  )
)</f>
        <v>0</v>
      </c>
    </row>
    <row r="1328" spans="20:20" x14ac:dyDescent="0.2">
      <c r="T1328">
        <f>IF(
  'Search Sheet'!$B$6 = "", 0,
  IF(
    OR(
      ISNUMBER(SEARCH(LOWER('Search Sheet'!$B$6), LOWER(C1357))),
      ISNUMBER(SEARCH(LOWER('Search Sheet'!$B$6), LOWER(E1357))),
      ISNUMBER(SEARCH(LOWER('Search Sheet'!$B$6), LOWER(G1357)))
    ),
    1,
    0
  )
)</f>
        <v>0</v>
      </c>
    </row>
    <row r="1329" spans="20:20" x14ac:dyDescent="0.2">
      <c r="T1329">
        <f>IF(
  'Search Sheet'!$B$6 = "", 0,
  IF(
    OR(
      ISNUMBER(SEARCH(LOWER('Search Sheet'!$B$6), LOWER(C1358))),
      ISNUMBER(SEARCH(LOWER('Search Sheet'!$B$6), LOWER(E1358))),
      ISNUMBER(SEARCH(LOWER('Search Sheet'!$B$6), LOWER(G1358)))
    ),
    1,
    0
  )
)</f>
        <v>0</v>
      </c>
    </row>
    <row r="1330" spans="20:20" x14ac:dyDescent="0.2">
      <c r="T1330">
        <f>IF(
  'Search Sheet'!$B$6 = "", 0,
  IF(
    OR(
      ISNUMBER(SEARCH(LOWER('Search Sheet'!$B$6), LOWER(C1359))),
      ISNUMBER(SEARCH(LOWER('Search Sheet'!$B$6), LOWER(E1359))),
      ISNUMBER(SEARCH(LOWER('Search Sheet'!$B$6), LOWER(G1359)))
    ),
    1,
    0
  )
)</f>
        <v>0</v>
      </c>
    </row>
    <row r="1331" spans="20:20" x14ac:dyDescent="0.2">
      <c r="T1331">
        <f>IF(
  'Search Sheet'!$B$6 = "", 0,
  IF(
    OR(
      ISNUMBER(SEARCH(LOWER('Search Sheet'!$B$6), LOWER(C1360))),
      ISNUMBER(SEARCH(LOWER('Search Sheet'!$B$6), LOWER(E1360))),
      ISNUMBER(SEARCH(LOWER('Search Sheet'!$B$6), LOWER(G1360)))
    ),
    1,
    0
  )
)</f>
        <v>0</v>
      </c>
    </row>
    <row r="1332" spans="20:20" x14ac:dyDescent="0.2">
      <c r="T1332">
        <f>IF(
  'Search Sheet'!$B$6 = "", 0,
  IF(
    OR(
      ISNUMBER(SEARCH(LOWER('Search Sheet'!$B$6), LOWER(C1361))),
      ISNUMBER(SEARCH(LOWER('Search Sheet'!$B$6), LOWER(E1361))),
      ISNUMBER(SEARCH(LOWER('Search Sheet'!$B$6), LOWER(G1361)))
    ),
    1,
    0
  )
)</f>
        <v>0</v>
      </c>
    </row>
    <row r="1333" spans="20:20" x14ac:dyDescent="0.2">
      <c r="T1333">
        <f>IF(
  'Search Sheet'!$B$6 = "", 0,
  IF(
    OR(
      ISNUMBER(SEARCH(LOWER('Search Sheet'!$B$6), LOWER(C1362))),
      ISNUMBER(SEARCH(LOWER('Search Sheet'!$B$6), LOWER(E1362))),
      ISNUMBER(SEARCH(LOWER('Search Sheet'!$B$6), LOWER(G1362)))
    ),
    1,
    0
  )
)</f>
        <v>0</v>
      </c>
    </row>
    <row r="1334" spans="20:20" x14ac:dyDescent="0.2">
      <c r="T1334">
        <f>IF(
  'Search Sheet'!$B$6 = "", 0,
  IF(
    OR(
      ISNUMBER(SEARCH(LOWER('Search Sheet'!$B$6), LOWER(C1363))),
      ISNUMBER(SEARCH(LOWER('Search Sheet'!$B$6), LOWER(E1363))),
      ISNUMBER(SEARCH(LOWER('Search Sheet'!$B$6), LOWER(G1363)))
    ),
    1,
    0
  )
)</f>
        <v>0</v>
      </c>
    </row>
    <row r="1335" spans="20:20" x14ac:dyDescent="0.2">
      <c r="T1335">
        <f>IF(
  'Search Sheet'!$B$6 = "", 0,
  IF(
    OR(
      ISNUMBER(SEARCH(LOWER('Search Sheet'!$B$6), LOWER(C1364))),
      ISNUMBER(SEARCH(LOWER('Search Sheet'!$B$6), LOWER(E1364))),
      ISNUMBER(SEARCH(LOWER('Search Sheet'!$B$6), LOWER(G1364)))
    ),
    1,
    0
  )
)</f>
        <v>0</v>
      </c>
    </row>
    <row r="1336" spans="20:20" x14ac:dyDescent="0.2">
      <c r="T1336">
        <f>IF(
  'Search Sheet'!$B$6 = "", 0,
  IF(
    OR(
      ISNUMBER(SEARCH(LOWER('Search Sheet'!$B$6), LOWER(C1365))),
      ISNUMBER(SEARCH(LOWER('Search Sheet'!$B$6), LOWER(E1365))),
      ISNUMBER(SEARCH(LOWER('Search Sheet'!$B$6), LOWER(G1365)))
    ),
    1,
    0
  )
)</f>
        <v>0</v>
      </c>
    </row>
    <row r="1337" spans="20:20" x14ac:dyDescent="0.2">
      <c r="T1337">
        <f>IF(
  'Search Sheet'!$B$6 = "", 0,
  IF(
    OR(
      ISNUMBER(SEARCH(LOWER('Search Sheet'!$B$6), LOWER(C1366))),
      ISNUMBER(SEARCH(LOWER('Search Sheet'!$B$6), LOWER(E1366))),
      ISNUMBER(SEARCH(LOWER('Search Sheet'!$B$6), LOWER(G1366)))
    ),
    1,
    0
  )
)</f>
        <v>0</v>
      </c>
    </row>
    <row r="1338" spans="20:20" x14ac:dyDescent="0.2">
      <c r="T1338">
        <f>IF(
  'Search Sheet'!$B$6 = "", 0,
  IF(
    OR(
      ISNUMBER(SEARCH(LOWER('Search Sheet'!$B$6), LOWER(C1367))),
      ISNUMBER(SEARCH(LOWER('Search Sheet'!$B$6), LOWER(E1367))),
      ISNUMBER(SEARCH(LOWER('Search Sheet'!$B$6), LOWER(G1367)))
    ),
    1,
    0
  )
)</f>
        <v>0</v>
      </c>
    </row>
    <row r="1339" spans="20:20" x14ac:dyDescent="0.2">
      <c r="T1339">
        <f>IF(
  'Search Sheet'!$B$6 = "", 0,
  IF(
    OR(
      ISNUMBER(SEARCH(LOWER('Search Sheet'!$B$6), LOWER(C1368))),
      ISNUMBER(SEARCH(LOWER('Search Sheet'!$B$6), LOWER(E1368))),
      ISNUMBER(SEARCH(LOWER('Search Sheet'!$B$6), LOWER(G1368)))
    ),
    1,
    0
  )
)</f>
        <v>0</v>
      </c>
    </row>
    <row r="1340" spans="20:20" x14ac:dyDescent="0.2">
      <c r="T1340">
        <f>IF(
  'Search Sheet'!$B$6 = "", 0,
  IF(
    OR(
      ISNUMBER(SEARCH(LOWER('Search Sheet'!$B$6), LOWER(C1369))),
      ISNUMBER(SEARCH(LOWER('Search Sheet'!$B$6), LOWER(E1369))),
      ISNUMBER(SEARCH(LOWER('Search Sheet'!$B$6), LOWER(G1369)))
    ),
    1,
    0
  )
)</f>
        <v>0</v>
      </c>
    </row>
    <row r="1341" spans="20:20" x14ac:dyDescent="0.2">
      <c r="T1341">
        <f>IF(
  'Search Sheet'!$B$6 = "", 0,
  IF(
    OR(
      ISNUMBER(SEARCH(LOWER('Search Sheet'!$B$6), LOWER(C1370))),
      ISNUMBER(SEARCH(LOWER('Search Sheet'!$B$6), LOWER(E1370))),
      ISNUMBER(SEARCH(LOWER('Search Sheet'!$B$6), LOWER(G1370)))
    ),
    1,
    0
  )
)</f>
        <v>0</v>
      </c>
    </row>
    <row r="1342" spans="20:20" x14ac:dyDescent="0.2">
      <c r="T1342">
        <f>IF(
  'Search Sheet'!$B$6 = "", 0,
  IF(
    OR(
      ISNUMBER(SEARCH(LOWER('Search Sheet'!$B$6), LOWER(C1371))),
      ISNUMBER(SEARCH(LOWER('Search Sheet'!$B$6), LOWER(E1371))),
      ISNUMBER(SEARCH(LOWER('Search Sheet'!$B$6), LOWER(G1371)))
    ),
    1,
    0
  )
)</f>
        <v>0</v>
      </c>
    </row>
    <row r="1343" spans="20:20" x14ac:dyDescent="0.2">
      <c r="T1343">
        <f>IF(
  'Search Sheet'!$B$6 = "", 0,
  IF(
    OR(
      ISNUMBER(SEARCH(LOWER('Search Sheet'!$B$6), LOWER(C1372))),
      ISNUMBER(SEARCH(LOWER('Search Sheet'!$B$6), LOWER(E1372))),
      ISNUMBER(SEARCH(LOWER('Search Sheet'!$B$6), LOWER(G1372)))
    ),
    1,
    0
  )
)</f>
        <v>0</v>
      </c>
    </row>
    <row r="1344" spans="20:20" x14ac:dyDescent="0.2">
      <c r="T1344">
        <f>IF(
  'Search Sheet'!$B$6 = "", 0,
  IF(
    OR(
      ISNUMBER(SEARCH(LOWER('Search Sheet'!$B$6), LOWER(C1373))),
      ISNUMBER(SEARCH(LOWER('Search Sheet'!$B$6), LOWER(E1373))),
      ISNUMBER(SEARCH(LOWER('Search Sheet'!$B$6), LOWER(G1373)))
    ),
    1,
    0
  )
)</f>
        <v>0</v>
      </c>
    </row>
    <row r="1345" spans="20:20" x14ac:dyDescent="0.2">
      <c r="T1345">
        <f>IF(
  'Search Sheet'!$B$6 = "", 0,
  IF(
    OR(
      ISNUMBER(SEARCH(LOWER('Search Sheet'!$B$6), LOWER(C1374))),
      ISNUMBER(SEARCH(LOWER('Search Sheet'!$B$6), LOWER(E1374))),
      ISNUMBER(SEARCH(LOWER('Search Sheet'!$B$6), LOWER(G1374)))
    ),
    1,
    0
  )
)</f>
        <v>0</v>
      </c>
    </row>
    <row r="1346" spans="20:20" x14ac:dyDescent="0.2">
      <c r="T1346">
        <f>IF(
  'Search Sheet'!$B$6 = "", 0,
  IF(
    OR(
      ISNUMBER(SEARCH(LOWER('Search Sheet'!$B$6), LOWER(C1375))),
      ISNUMBER(SEARCH(LOWER('Search Sheet'!$B$6), LOWER(E1375))),
      ISNUMBER(SEARCH(LOWER('Search Sheet'!$B$6), LOWER(G1375)))
    ),
    1,
    0
  )
)</f>
        <v>0</v>
      </c>
    </row>
    <row r="1347" spans="20:20" x14ac:dyDescent="0.2">
      <c r="T1347">
        <f>IF(
  'Search Sheet'!$B$6 = "", 0,
  IF(
    OR(
      ISNUMBER(SEARCH(LOWER('Search Sheet'!$B$6), LOWER(C1376))),
      ISNUMBER(SEARCH(LOWER('Search Sheet'!$B$6), LOWER(E1376))),
      ISNUMBER(SEARCH(LOWER('Search Sheet'!$B$6), LOWER(G1376)))
    ),
    1,
    0
  )
)</f>
        <v>0</v>
      </c>
    </row>
    <row r="1348" spans="20:20" x14ac:dyDescent="0.2">
      <c r="T1348">
        <f>IF(
  'Search Sheet'!$B$6 = "", 0,
  IF(
    OR(
      ISNUMBER(SEARCH(LOWER('Search Sheet'!$B$6), LOWER(C1377))),
      ISNUMBER(SEARCH(LOWER('Search Sheet'!$B$6), LOWER(E1377))),
      ISNUMBER(SEARCH(LOWER('Search Sheet'!$B$6), LOWER(G1377)))
    ),
    1,
    0
  )
)</f>
        <v>0</v>
      </c>
    </row>
    <row r="1349" spans="20:20" x14ac:dyDescent="0.2">
      <c r="T1349">
        <f>IF(
  'Search Sheet'!$B$6 = "", 0,
  IF(
    OR(
      ISNUMBER(SEARCH(LOWER('Search Sheet'!$B$6), LOWER(C1378))),
      ISNUMBER(SEARCH(LOWER('Search Sheet'!$B$6), LOWER(E1378))),
      ISNUMBER(SEARCH(LOWER('Search Sheet'!$B$6), LOWER(G1378)))
    ),
    1,
    0
  )
)</f>
        <v>0</v>
      </c>
    </row>
    <row r="1350" spans="20:20" x14ac:dyDescent="0.2">
      <c r="T1350">
        <f>IF(
  'Search Sheet'!$B$6 = "", 0,
  IF(
    OR(
      ISNUMBER(SEARCH(LOWER('Search Sheet'!$B$6), LOWER(C1379))),
      ISNUMBER(SEARCH(LOWER('Search Sheet'!$B$6), LOWER(E1379))),
      ISNUMBER(SEARCH(LOWER('Search Sheet'!$B$6), LOWER(G1379)))
    ),
    1,
    0
  )
)</f>
        <v>0</v>
      </c>
    </row>
    <row r="1351" spans="20:20" x14ac:dyDescent="0.2">
      <c r="T1351">
        <f>IF(
  'Search Sheet'!$B$6 = "", 0,
  IF(
    OR(
      ISNUMBER(SEARCH(LOWER('Search Sheet'!$B$6), LOWER(C1380))),
      ISNUMBER(SEARCH(LOWER('Search Sheet'!$B$6), LOWER(E1380))),
      ISNUMBER(SEARCH(LOWER('Search Sheet'!$B$6), LOWER(G1380)))
    ),
    1,
    0
  )
)</f>
        <v>0</v>
      </c>
    </row>
    <row r="1352" spans="20:20" x14ac:dyDescent="0.2">
      <c r="T1352">
        <f>IF(
  'Search Sheet'!$B$6 = "", 0,
  IF(
    OR(
      ISNUMBER(SEARCH(LOWER('Search Sheet'!$B$6), LOWER(C1381))),
      ISNUMBER(SEARCH(LOWER('Search Sheet'!$B$6), LOWER(E1381))),
      ISNUMBER(SEARCH(LOWER('Search Sheet'!$B$6), LOWER(G1381)))
    ),
    1,
    0
  )
)</f>
        <v>0</v>
      </c>
    </row>
    <row r="1353" spans="20:20" x14ac:dyDescent="0.2">
      <c r="T1353">
        <f>IF(
  'Search Sheet'!$B$6 = "", 0,
  IF(
    OR(
      ISNUMBER(SEARCH(LOWER('Search Sheet'!$B$6), LOWER(C1382))),
      ISNUMBER(SEARCH(LOWER('Search Sheet'!$B$6), LOWER(E1382))),
      ISNUMBER(SEARCH(LOWER('Search Sheet'!$B$6), LOWER(G1382)))
    ),
    1,
    0
  )
)</f>
        <v>0</v>
      </c>
    </row>
    <row r="1354" spans="20:20" x14ac:dyDescent="0.2">
      <c r="T1354">
        <f>IF(
  'Search Sheet'!$B$6 = "", 0,
  IF(
    OR(
      ISNUMBER(SEARCH(LOWER('Search Sheet'!$B$6), LOWER(C1383))),
      ISNUMBER(SEARCH(LOWER('Search Sheet'!$B$6), LOWER(E1383))),
      ISNUMBER(SEARCH(LOWER('Search Sheet'!$B$6), LOWER(G1383)))
    ),
    1,
    0
  )
)</f>
        <v>0</v>
      </c>
    </row>
    <row r="1355" spans="20:20" x14ac:dyDescent="0.2">
      <c r="T1355">
        <f>IF(
  'Search Sheet'!$B$6 = "", 0,
  IF(
    OR(
      ISNUMBER(SEARCH(LOWER('Search Sheet'!$B$6), LOWER(C1384))),
      ISNUMBER(SEARCH(LOWER('Search Sheet'!$B$6), LOWER(E1384))),
      ISNUMBER(SEARCH(LOWER('Search Sheet'!$B$6), LOWER(G1384)))
    ),
    1,
    0
  )
)</f>
        <v>0</v>
      </c>
    </row>
    <row r="1356" spans="20:20" x14ac:dyDescent="0.2">
      <c r="T1356">
        <f>IF(
  'Search Sheet'!$B$6 = "", 0,
  IF(
    OR(
      ISNUMBER(SEARCH(LOWER('Search Sheet'!$B$6), LOWER(C1385))),
      ISNUMBER(SEARCH(LOWER('Search Sheet'!$B$6), LOWER(E1385))),
      ISNUMBER(SEARCH(LOWER('Search Sheet'!$B$6), LOWER(G1385)))
    ),
    1,
    0
  )
)</f>
        <v>0</v>
      </c>
    </row>
    <row r="1357" spans="20:20" x14ac:dyDescent="0.2">
      <c r="T1357">
        <f>IF(
  'Search Sheet'!$B$6 = "", 0,
  IF(
    OR(
      ISNUMBER(SEARCH(LOWER('Search Sheet'!$B$6), LOWER(C1386))),
      ISNUMBER(SEARCH(LOWER('Search Sheet'!$B$6), LOWER(E1386))),
      ISNUMBER(SEARCH(LOWER('Search Sheet'!$B$6), LOWER(G1386)))
    ),
    1,
    0
  )
)</f>
        <v>0</v>
      </c>
    </row>
    <row r="1358" spans="20:20" x14ac:dyDescent="0.2">
      <c r="T1358">
        <f>IF(
  'Search Sheet'!$B$6 = "", 0,
  IF(
    OR(
      ISNUMBER(SEARCH(LOWER('Search Sheet'!$B$6), LOWER(C1387))),
      ISNUMBER(SEARCH(LOWER('Search Sheet'!$B$6), LOWER(E1387))),
      ISNUMBER(SEARCH(LOWER('Search Sheet'!$B$6), LOWER(G1387)))
    ),
    1,
    0
  )
)</f>
        <v>0</v>
      </c>
    </row>
    <row r="1359" spans="20:20" x14ac:dyDescent="0.2">
      <c r="T1359">
        <f>IF(
  'Search Sheet'!$B$6 = "", 0,
  IF(
    OR(
      ISNUMBER(SEARCH(LOWER('Search Sheet'!$B$6), LOWER(C1388))),
      ISNUMBER(SEARCH(LOWER('Search Sheet'!$B$6), LOWER(E1388))),
      ISNUMBER(SEARCH(LOWER('Search Sheet'!$B$6), LOWER(G1388)))
    ),
    1,
    0
  )
)</f>
        <v>0</v>
      </c>
    </row>
    <row r="1360" spans="20:20" x14ac:dyDescent="0.2">
      <c r="T1360">
        <f>IF(
  'Search Sheet'!$B$6 = "", 0,
  IF(
    OR(
      ISNUMBER(SEARCH(LOWER('Search Sheet'!$B$6), LOWER(C1389))),
      ISNUMBER(SEARCH(LOWER('Search Sheet'!$B$6), LOWER(E1389))),
      ISNUMBER(SEARCH(LOWER('Search Sheet'!$B$6), LOWER(G1389)))
    ),
    1,
    0
  )
)</f>
        <v>0</v>
      </c>
    </row>
    <row r="1361" spans="20:20" x14ac:dyDescent="0.2">
      <c r="T1361">
        <f>IF(
  'Search Sheet'!$B$6 = "", 0,
  IF(
    OR(
      ISNUMBER(SEARCH(LOWER('Search Sheet'!$B$6), LOWER(C1390))),
      ISNUMBER(SEARCH(LOWER('Search Sheet'!$B$6), LOWER(E1390))),
      ISNUMBER(SEARCH(LOWER('Search Sheet'!$B$6), LOWER(G1390)))
    ),
    1,
    0
  )
)</f>
        <v>0</v>
      </c>
    </row>
    <row r="1362" spans="20:20" x14ac:dyDescent="0.2">
      <c r="T1362">
        <f>IF(
  'Search Sheet'!$B$6 = "", 0,
  IF(
    OR(
      ISNUMBER(SEARCH(LOWER('Search Sheet'!$B$6), LOWER(C1391))),
      ISNUMBER(SEARCH(LOWER('Search Sheet'!$B$6), LOWER(E1391))),
      ISNUMBER(SEARCH(LOWER('Search Sheet'!$B$6), LOWER(G1391)))
    ),
    1,
    0
  )
)</f>
        <v>0</v>
      </c>
    </row>
    <row r="1363" spans="20:20" x14ac:dyDescent="0.2">
      <c r="T1363">
        <f>IF(
  'Search Sheet'!$B$6 = "", 0,
  IF(
    OR(
      ISNUMBER(SEARCH(LOWER('Search Sheet'!$B$6), LOWER(C1392))),
      ISNUMBER(SEARCH(LOWER('Search Sheet'!$B$6), LOWER(E1392))),
      ISNUMBER(SEARCH(LOWER('Search Sheet'!$B$6), LOWER(G1392)))
    ),
    1,
    0
  )
)</f>
        <v>0</v>
      </c>
    </row>
    <row r="1364" spans="20:20" x14ac:dyDescent="0.2">
      <c r="T1364">
        <f>IF(
  'Search Sheet'!$B$6 = "", 0,
  IF(
    OR(
      ISNUMBER(SEARCH(LOWER('Search Sheet'!$B$6), LOWER(C1393))),
      ISNUMBER(SEARCH(LOWER('Search Sheet'!$B$6), LOWER(E1393))),
      ISNUMBER(SEARCH(LOWER('Search Sheet'!$B$6), LOWER(G1393)))
    ),
    1,
    0
  )
)</f>
        <v>0</v>
      </c>
    </row>
    <row r="1365" spans="20:20" x14ac:dyDescent="0.2">
      <c r="T1365">
        <f>IF(
  'Search Sheet'!$B$6 = "", 0,
  IF(
    OR(
      ISNUMBER(SEARCH(LOWER('Search Sheet'!$B$6), LOWER(C1394))),
      ISNUMBER(SEARCH(LOWER('Search Sheet'!$B$6), LOWER(E1394))),
      ISNUMBER(SEARCH(LOWER('Search Sheet'!$B$6), LOWER(G1394)))
    ),
    1,
    0
  )
)</f>
        <v>0</v>
      </c>
    </row>
    <row r="1366" spans="20:20" x14ac:dyDescent="0.2">
      <c r="T1366">
        <f>IF(
  'Search Sheet'!$B$6 = "", 0,
  IF(
    OR(
      ISNUMBER(SEARCH(LOWER('Search Sheet'!$B$6), LOWER(C1395))),
      ISNUMBER(SEARCH(LOWER('Search Sheet'!$B$6), LOWER(E1395))),
      ISNUMBER(SEARCH(LOWER('Search Sheet'!$B$6), LOWER(G1395)))
    ),
    1,
    0
  )
)</f>
        <v>0</v>
      </c>
    </row>
    <row r="1367" spans="20:20" x14ac:dyDescent="0.2">
      <c r="T1367">
        <f>IF(
  'Search Sheet'!$B$6 = "", 0,
  IF(
    OR(
      ISNUMBER(SEARCH(LOWER('Search Sheet'!$B$6), LOWER(C1396))),
      ISNUMBER(SEARCH(LOWER('Search Sheet'!$B$6), LOWER(E1396))),
      ISNUMBER(SEARCH(LOWER('Search Sheet'!$B$6), LOWER(G1396)))
    ),
    1,
    0
  )
)</f>
        <v>0</v>
      </c>
    </row>
    <row r="1368" spans="20:20" x14ac:dyDescent="0.2">
      <c r="T1368">
        <f>IF(
  'Search Sheet'!$B$6 = "", 0,
  IF(
    OR(
      ISNUMBER(SEARCH(LOWER('Search Sheet'!$B$6), LOWER(C1397))),
      ISNUMBER(SEARCH(LOWER('Search Sheet'!$B$6), LOWER(E1397))),
      ISNUMBER(SEARCH(LOWER('Search Sheet'!$B$6), LOWER(G1397)))
    ),
    1,
    0
  )
)</f>
        <v>0</v>
      </c>
    </row>
    <row r="1369" spans="20:20" x14ac:dyDescent="0.2">
      <c r="T1369">
        <f>IF(
  'Search Sheet'!$B$6 = "", 0,
  IF(
    OR(
      ISNUMBER(SEARCH(LOWER('Search Sheet'!$B$6), LOWER(C1398))),
      ISNUMBER(SEARCH(LOWER('Search Sheet'!$B$6), LOWER(E1398))),
      ISNUMBER(SEARCH(LOWER('Search Sheet'!$B$6), LOWER(G1398)))
    ),
    1,
    0
  )
)</f>
        <v>0</v>
      </c>
    </row>
    <row r="1370" spans="20:20" x14ac:dyDescent="0.2">
      <c r="T1370">
        <f>IF(
  'Search Sheet'!$B$6 = "", 0,
  IF(
    OR(
      ISNUMBER(SEARCH(LOWER('Search Sheet'!$B$6), LOWER(C1399))),
      ISNUMBER(SEARCH(LOWER('Search Sheet'!$B$6), LOWER(E1399))),
      ISNUMBER(SEARCH(LOWER('Search Sheet'!$B$6), LOWER(G1399)))
    ),
    1,
    0
  )
)</f>
        <v>0</v>
      </c>
    </row>
    <row r="1371" spans="20:20" x14ac:dyDescent="0.2">
      <c r="T1371">
        <f>IF(
  'Search Sheet'!$B$6 = "", 0,
  IF(
    OR(
      ISNUMBER(SEARCH(LOWER('Search Sheet'!$B$6), LOWER(C1400))),
      ISNUMBER(SEARCH(LOWER('Search Sheet'!$B$6), LOWER(E1400))),
      ISNUMBER(SEARCH(LOWER('Search Sheet'!$B$6), LOWER(G1400)))
    ),
    1,
    0
  )
)</f>
        <v>0</v>
      </c>
    </row>
    <row r="1372" spans="20:20" x14ac:dyDescent="0.2">
      <c r="T1372">
        <f>IF(
  'Search Sheet'!$B$6 = "", 0,
  IF(
    OR(
      ISNUMBER(SEARCH(LOWER('Search Sheet'!$B$6), LOWER(C1401))),
      ISNUMBER(SEARCH(LOWER('Search Sheet'!$B$6), LOWER(E1401))),
      ISNUMBER(SEARCH(LOWER('Search Sheet'!$B$6), LOWER(G1401)))
    ),
    1,
    0
  )
)</f>
        <v>0</v>
      </c>
    </row>
    <row r="1373" spans="20:20" x14ac:dyDescent="0.2">
      <c r="T1373">
        <f>IF(
  'Search Sheet'!$B$6 = "", 0,
  IF(
    OR(
      ISNUMBER(SEARCH(LOWER('Search Sheet'!$B$6), LOWER(C1402))),
      ISNUMBER(SEARCH(LOWER('Search Sheet'!$B$6), LOWER(E1402))),
      ISNUMBER(SEARCH(LOWER('Search Sheet'!$B$6), LOWER(G1402)))
    ),
    1,
    0
  )
)</f>
        <v>0</v>
      </c>
    </row>
    <row r="1374" spans="20:20" x14ac:dyDescent="0.2">
      <c r="T1374">
        <f>IF(
  'Search Sheet'!$B$6 = "", 0,
  IF(
    OR(
      ISNUMBER(SEARCH(LOWER('Search Sheet'!$B$6), LOWER(C1403))),
      ISNUMBER(SEARCH(LOWER('Search Sheet'!$B$6), LOWER(E1403))),
      ISNUMBER(SEARCH(LOWER('Search Sheet'!$B$6), LOWER(G1403)))
    ),
    1,
    0
  )
)</f>
        <v>0</v>
      </c>
    </row>
    <row r="1375" spans="20:20" x14ac:dyDescent="0.2">
      <c r="T1375">
        <f>IF(
  'Search Sheet'!$B$6 = "", 0,
  IF(
    OR(
      ISNUMBER(SEARCH(LOWER('Search Sheet'!$B$6), LOWER(C1404))),
      ISNUMBER(SEARCH(LOWER('Search Sheet'!$B$6), LOWER(E1404))),
      ISNUMBER(SEARCH(LOWER('Search Sheet'!$B$6), LOWER(G1404)))
    ),
    1,
    0
  )
)</f>
        <v>0</v>
      </c>
    </row>
    <row r="1376" spans="20:20" x14ac:dyDescent="0.2">
      <c r="T1376">
        <f>IF(
  'Search Sheet'!$B$6 = "", 0,
  IF(
    OR(
      ISNUMBER(SEARCH(LOWER('Search Sheet'!$B$6), LOWER(C1405))),
      ISNUMBER(SEARCH(LOWER('Search Sheet'!$B$6), LOWER(E1405))),
      ISNUMBER(SEARCH(LOWER('Search Sheet'!$B$6), LOWER(G1405)))
    ),
    1,
    0
  )
)</f>
        <v>0</v>
      </c>
    </row>
    <row r="1377" spans="20:20" x14ac:dyDescent="0.2">
      <c r="T1377">
        <f>IF(
  'Search Sheet'!$B$6 = "", 0,
  IF(
    OR(
      ISNUMBER(SEARCH(LOWER('Search Sheet'!$B$6), LOWER(C1406))),
      ISNUMBER(SEARCH(LOWER('Search Sheet'!$B$6), LOWER(E1406))),
      ISNUMBER(SEARCH(LOWER('Search Sheet'!$B$6), LOWER(G1406)))
    ),
    1,
    0
  )
)</f>
        <v>0</v>
      </c>
    </row>
    <row r="1378" spans="20:20" x14ac:dyDescent="0.2">
      <c r="T1378">
        <f>IF(
  'Search Sheet'!$B$6 = "", 0,
  IF(
    OR(
      ISNUMBER(SEARCH(LOWER('Search Sheet'!$B$6), LOWER(C1407))),
      ISNUMBER(SEARCH(LOWER('Search Sheet'!$B$6), LOWER(E1407))),
      ISNUMBER(SEARCH(LOWER('Search Sheet'!$B$6), LOWER(G1407)))
    ),
    1,
    0
  )
)</f>
        <v>0</v>
      </c>
    </row>
    <row r="1379" spans="20:20" x14ac:dyDescent="0.2">
      <c r="T1379">
        <f>IF(
  'Search Sheet'!$B$6 = "", 0,
  IF(
    OR(
      ISNUMBER(SEARCH(LOWER('Search Sheet'!$B$6), LOWER(C1408))),
      ISNUMBER(SEARCH(LOWER('Search Sheet'!$B$6), LOWER(E1408))),
      ISNUMBER(SEARCH(LOWER('Search Sheet'!$B$6), LOWER(G1408)))
    ),
    1,
    0
  )
)</f>
        <v>0</v>
      </c>
    </row>
    <row r="1380" spans="20:20" x14ac:dyDescent="0.2">
      <c r="T1380">
        <f>IF(
  'Search Sheet'!$B$6 = "", 0,
  IF(
    OR(
      ISNUMBER(SEARCH(LOWER('Search Sheet'!$B$6), LOWER(C1409))),
      ISNUMBER(SEARCH(LOWER('Search Sheet'!$B$6), LOWER(E1409))),
      ISNUMBER(SEARCH(LOWER('Search Sheet'!$B$6), LOWER(G1409)))
    ),
    1,
    0
  )
)</f>
        <v>0</v>
      </c>
    </row>
    <row r="1381" spans="20:20" x14ac:dyDescent="0.2">
      <c r="T1381">
        <f>IF(
  'Search Sheet'!$B$6 = "", 0,
  IF(
    OR(
      ISNUMBER(SEARCH(LOWER('Search Sheet'!$B$6), LOWER(C1410))),
      ISNUMBER(SEARCH(LOWER('Search Sheet'!$B$6), LOWER(E1410))),
      ISNUMBER(SEARCH(LOWER('Search Sheet'!$B$6), LOWER(G1410)))
    ),
    1,
    0
  )
)</f>
        <v>0</v>
      </c>
    </row>
    <row r="1382" spans="20:20" x14ac:dyDescent="0.2">
      <c r="T1382">
        <f>IF(
  'Search Sheet'!$B$6 = "", 0,
  IF(
    OR(
      ISNUMBER(SEARCH(LOWER('Search Sheet'!$B$6), LOWER(C1411))),
      ISNUMBER(SEARCH(LOWER('Search Sheet'!$B$6), LOWER(E1411))),
      ISNUMBER(SEARCH(LOWER('Search Sheet'!$B$6), LOWER(G1411)))
    ),
    1,
    0
  )
)</f>
        <v>0</v>
      </c>
    </row>
    <row r="1383" spans="20:20" x14ac:dyDescent="0.2">
      <c r="T1383">
        <f>IF(
  'Search Sheet'!$B$6 = "", 0,
  IF(
    OR(
      ISNUMBER(SEARCH(LOWER('Search Sheet'!$B$6), LOWER(C1412))),
      ISNUMBER(SEARCH(LOWER('Search Sheet'!$B$6), LOWER(E1412))),
      ISNUMBER(SEARCH(LOWER('Search Sheet'!$B$6), LOWER(G1412)))
    ),
    1,
    0
  )
)</f>
        <v>0</v>
      </c>
    </row>
    <row r="1384" spans="20:20" x14ac:dyDescent="0.2">
      <c r="T1384">
        <f>IF(
  'Search Sheet'!$B$6 = "", 0,
  IF(
    OR(
      ISNUMBER(SEARCH(LOWER('Search Sheet'!$B$6), LOWER(C1413))),
      ISNUMBER(SEARCH(LOWER('Search Sheet'!$B$6), LOWER(E1413))),
      ISNUMBER(SEARCH(LOWER('Search Sheet'!$B$6), LOWER(G1413)))
    ),
    1,
    0
  )
)</f>
        <v>0</v>
      </c>
    </row>
    <row r="1385" spans="20:20" x14ac:dyDescent="0.2">
      <c r="T1385">
        <f>IF(
  'Search Sheet'!$B$6 = "", 0,
  IF(
    OR(
      ISNUMBER(SEARCH(LOWER('Search Sheet'!$B$6), LOWER(C1414))),
      ISNUMBER(SEARCH(LOWER('Search Sheet'!$B$6), LOWER(E1414))),
      ISNUMBER(SEARCH(LOWER('Search Sheet'!$B$6), LOWER(G1414)))
    ),
    1,
    0
  )
)</f>
        <v>0</v>
      </c>
    </row>
    <row r="1386" spans="20:20" x14ac:dyDescent="0.2">
      <c r="T1386">
        <f>IF(
  'Search Sheet'!$B$6 = "", 0,
  IF(
    OR(
      ISNUMBER(SEARCH(LOWER('Search Sheet'!$B$6), LOWER(C1415))),
      ISNUMBER(SEARCH(LOWER('Search Sheet'!$B$6), LOWER(E1415))),
      ISNUMBER(SEARCH(LOWER('Search Sheet'!$B$6), LOWER(G1415)))
    ),
    1,
    0
  )
)</f>
        <v>0</v>
      </c>
    </row>
    <row r="1387" spans="20:20" x14ac:dyDescent="0.2">
      <c r="T1387">
        <f>IF(
  'Search Sheet'!$B$6 = "", 0,
  IF(
    OR(
      ISNUMBER(SEARCH(LOWER('Search Sheet'!$B$6), LOWER(C1416))),
      ISNUMBER(SEARCH(LOWER('Search Sheet'!$B$6), LOWER(E1416))),
      ISNUMBER(SEARCH(LOWER('Search Sheet'!$B$6), LOWER(G1416)))
    ),
    1,
    0
  )
)</f>
        <v>0</v>
      </c>
    </row>
  </sheetData>
  <phoneticPr fontId="5" type="noConversion"/>
  <conditionalFormatting sqref="T1:T1048576">
    <cfRule type="containsText" dxfId="2" priority="1" operator="containsText" text="1">
      <formula>NOT(ISERROR(SEARCH("1",T1)))</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FC6E20AC8ACE48A4311536C6EAAF48" ma:contentTypeVersion="19" ma:contentTypeDescription="Create a new document." ma:contentTypeScope="" ma:versionID="810addb992e01e702c209a82fda6e5e4">
  <xsd:schema xmlns:xsd="http://www.w3.org/2001/XMLSchema" xmlns:xs="http://www.w3.org/2001/XMLSchema" xmlns:p="http://schemas.microsoft.com/office/2006/metadata/properties" xmlns:ns2="41e75cfe-5e73-4601-bcc6-a79f35e821ba" xmlns:ns3="e89f8d39-092c-406e-ae7e-045b3f308458" targetNamespace="http://schemas.microsoft.com/office/2006/metadata/properties" ma:root="true" ma:fieldsID="f8324d5de1a39b070ac5c5ae27a55969" ns2:_="" ns3:_="">
    <xsd:import namespace="41e75cfe-5e73-4601-bcc6-a79f35e821ba"/>
    <xsd:import namespace="e89f8d39-092c-406e-ae7e-045b3f3084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75cfe-5e73-4601-bcc6-a79f35e821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60cc2d4-fa14-4dd4-999e-cd7606401ac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89f8d39-092c-406e-ae7e-045b3f3084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8a41d2e-dfe0-4fc5-bcf1-d50c0b8da66a}" ma:internalName="TaxCatchAll" ma:showField="CatchAllData" ma:web="e89f8d39-092c-406e-ae7e-045b3f3084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9f8d39-092c-406e-ae7e-045b3f308458" xsi:nil="true"/>
    <lcf76f155ced4ddcb4097134ff3c332f xmlns="41e75cfe-5e73-4601-bcc6-a79f35e821ba">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01E553E7-5CD3-4BF6-A45F-782B8D60FF3A}"/>
</file>

<file path=customXml/itemProps2.xml><?xml version="1.0" encoding="utf-8"?>
<ds:datastoreItem xmlns:ds="http://schemas.openxmlformats.org/officeDocument/2006/customXml" ds:itemID="{129734B2-E89F-43F3-A971-56FA82C053FC}">
  <ds:schemaRefs>
    <ds:schemaRef ds:uri="http://schemas.microsoft.com/sharepoint/v3/contenttype/forms"/>
  </ds:schemaRefs>
</ds:datastoreItem>
</file>

<file path=customXml/itemProps3.xml><?xml version="1.0" encoding="utf-8"?>
<ds:datastoreItem xmlns:ds="http://schemas.openxmlformats.org/officeDocument/2006/customXml" ds:itemID="{965A3CBA-69CB-4187-AE59-206793572ADF}">
  <ds:schemaRefs>
    <ds:schemaRef ds:uri="http://schemas.microsoft.com/office/2006/documentManagement/types"/>
    <ds:schemaRef ds:uri="http://schemas.openxmlformats.org/package/2006/metadata/core-properties"/>
    <ds:schemaRef ds:uri="e89f8d39-092c-406e-ae7e-045b3f308458"/>
    <ds:schemaRef ds:uri="41e75cfe-5e73-4601-bcc6-a79f35e821ba"/>
    <ds:schemaRef ds:uri="http://schemas.microsoft.com/office/infopath/2007/PartnerControls"/>
    <ds:schemaRef ds:uri="http://purl.org/dc/dcmitype/"/>
    <ds:schemaRef ds:uri="http://purl.org/dc/elements/1.1/"/>
    <ds:schemaRef ds:uri="http://schemas.microsoft.com/office/2006/metadata/properties"/>
    <ds:schemaRef ds:uri="http://www.w3.org/XML/1998/namespace"/>
    <ds:schemaRef ds:uri="http://purl.org/dc/terms/"/>
  </ds:schemaRefs>
</ds:datastoreItem>
</file>

<file path=customXml/itemProps4.xml><?xml version="1.0" encoding="utf-8"?>
<ds:datastoreItem xmlns:ds="http://schemas.openxmlformats.org/officeDocument/2006/customXml" ds:itemID="{D79AD60D-ACCB-6041-B2B4-3F11DD3416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Search Sheet</vt:lpstr>
      <vt:lpstr>Service Dashboard</vt:lpstr>
      <vt:lpstr>Tours Dashboard</vt:lpstr>
      <vt:lpstr>Upload Feedback</vt:lpstr>
      <vt:lpstr>Upload Catalogue</vt:lpstr>
      <vt:lpstr>Upload Pricing</vt:lpstr>
      <vt:lpstr>Help Sheet</vt:lpstr>
      <vt:lpstr>Upload_Main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Lukasz Kozlowski</cp:lastModifiedBy>
  <dcterms:created xsi:type="dcterms:W3CDTF">2025-07-12T10:40:23Z</dcterms:created>
  <dcterms:modified xsi:type="dcterms:W3CDTF">2025-08-13T08:21:00Z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0x010100CDFC6E20AC8ACE48A4311536C6EAAF48</vt:lpwstr>
  </property>
  <property fmtid="{D5CDD505-2E9C-101B-9397-08002B2CF9AE}" pid="3" name="MediaServiceImageTags">
    <vt:lpwstr/>
  </property>
</Properties>
</file>