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195" windowHeight="11310"/>
  </bookViews>
  <sheets>
    <sheet name="Financial Statemen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1" i="1" l="1"/>
  <c r="N21" i="1"/>
  <c r="K21" i="1"/>
  <c r="H21" i="1"/>
  <c r="F21" i="1"/>
  <c r="E21" i="1"/>
  <c r="R18" i="1"/>
  <c r="L17" i="1"/>
  <c r="O13" i="1"/>
  <c r="O21" i="1" s="1"/>
  <c r="L13" i="1"/>
  <c r="I13" i="1"/>
  <c r="I21" i="1" s="1"/>
  <c r="R12" i="1"/>
  <c r="R7" i="1"/>
  <c r="Q7" i="1"/>
  <c r="O7" i="1"/>
  <c r="N7" i="1"/>
  <c r="L7" i="1"/>
  <c r="K7" i="1"/>
  <c r="I7" i="1"/>
  <c r="H7" i="1"/>
  <c r="F7" i="1"/>
  <c r="E7" i="1"/>
  <c r="E23" i="1" s="1"/>
  <c r="H23" i="1" s="1"/>
  <c r="K23" i="1" s="1"/>
  <c r="N23" i="1" s="1"/>
  <c r="Q23" i="1" s="1"/>
  <c r="R21" i="1" l="1"/>
  <c r="F23" i="1"/>
  <c r="I23" i="1" s="1"/>
  <c r="L21" i="1"/>
  <c r="L23" i="1" l="1"/>
  <c r="O23" i="1" s="1"/>
  <c r="R23" i="1"/>
</calcChain>
</file>

<file path=xl/sharedStrings.xml><?xml version="1.0" encoding="utf-8"?>
<sst xmlns="http://schemas.openxmlformats.org/spreadsheetml/2006/main" count="145" uniqueCount="41">
  <si>
    <t xml:space="preserve">Financial Statement </t>
  </si>
  <si>
    <t>Week 3</t>
  </si>
  <si>
    <t>Week 4</t>
  </si>
  <si>
    <t>Week 5</t>
  </si>
  <si>
    <t>Week 6</t>
  </si>
  <si>
    <t xml:space="preserve">Income </t>
  </si>
  <si>
    <t xml:space="preserve">Price of 2  Media Handlers </t>
  </si>
  <si>
    <t>Loan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</si>
  <si>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</si>
  <si>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</si>
  <si>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</si>
  <si>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</si>
  <si>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</si>
  <si>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</si>
  <si>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</si>
  <si>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</si>
  <si>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</si>
  <si>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</si>
  <si>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</si>
  <si>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Financials </t>
  </si>
  <si>
    <t xml:space="preserve">Meetings </t>
  </si>
  <si>
    <t xml:space="preserve">User xperience Design </t>
  </si>
  <si>
    <t xml:space="preserve">Marketing </t>
  </si>
  <si>
    <t xml:space="preserve">Software Team </t>
  </si>
  <si>
    <t xml:space="preserve">Software Implementation </t>
  </si>
  <si>
    <t xml:space="preserve"> Testing </t>
  </si>
  <si>
    <t>Management</t>
  </si>
  <si>
    <t xml:space="preserve">Administration </t>
  </si>
  <si>
    <t xml:space="preserve">Number of employees involved </t>
  </si>
  <si>
    <t>Labour Hours (Spring term - Easter break )</t>
  </si>
  <si>
    <t>Week 1</t>
  </si>
  <si>
    <t>Week 2</t>
  </si>
  <si>
    <t xml:space="preserve">Predicted </t>
  </si>
  <si>
    <t xml:space="preserve">Actual </t>
  </si>
  <si>
    <t xml:space="preserve">Total predicted  working hours </t>
  </si>
  <si>
    <t xml:space="preserve">Total Actual working hours </t>
  </si>
  <si>
    <t xml:space="preserve">Financial manager </t>
  </si>
  <si>
    <t xml:space="preserve">Assistant finance </t>
  </si>
  <si>
    <t xml:space="preserve">Lead Ux designer </t>
  </si>
  <si>
    <t xml:space="preserve">Assistant lead Ux </t>
  </si>
  <si>
    <t xml:space="preserve">BANK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</si>
</sst>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&quot;£&quot;* #,##0.00_);_(&quot;£&quot;* \(#,##0.00\);_(&quot;£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0"/>
      <name val="Times New Roman"/>
      <family val="1"/>
    </font>
    <font>
      <b/>
      <sz val="11"/>
      <color theme="1"/>
      <name val="Arial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0"/>
      <name val="Aharoni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0" fillId="0" borderId="0" xfId="2" applyFont="1" applyFill="1" applyBorder="1"/>
    <xf numFmtId="0" fontId="0" fillId="0" borderId="2" xfId="0" applyBorder="1"/>
    <xf numFmtId="0" fontId="7" fillId="0" borderId="2" xfId="0" applyFont="1" applyBorder="1"/>
    <xf numFmtId="0" fontId="5" fillId="0" borderId="2" xfId="0" applyFont="1" applyBorder="1"/>
    <xf numFmtId="0" fontId="0" fillId="0" borderId="2" xfId="0" applyFill="1" applyBorder="1"/>
    <xf numFmtId="0" fontId="8" fillId="2" borderId="2" xfId="0" applyFont="1" applyFill="1" applyBorder="1"/>
    <xf numFmtId="0" fontId="2" fillId="2" borderId="2" xfId="0" applyFont="1" applyFill="1" applyBorder="1"/>
    <xf numFmtId="0" fontId="0" fillId="0" borderId="3" xfId="0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/>
    <xf numFmtId="0" fontId="6" fillId="0" borderId="0" xfId="0" applyFont="1"/>
    <xf numFmtId="0" fontId="0" fillId="0" borderId="0" xfId="0" applyFont="1" applyFill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1" fillId="0" borderId="0" xfId="2" applyNumberFormat="1" applyFont="1" applyFill="1" applyBorder="1"/>
    <xf numFmtId="0" fontId="0" fillId="0" borderId="0" xfId="0"/>
    <xf numFmtId="0" fontId="0" fillId="0" borderId="0" xfId="0" applyBorder="1"/>
    <xf numFmtId="0" fontId="6" fillId="0" borderId="0" xfId="0" applyFont="1"/>
    <xf numFmtId="0" fontId="0" fillId="0" borderId="0" xfId="0" applyFont="1" applyFill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1" fillId="0" borderId="0" xfId="2" applyNumberFormat="1" applyFont="1" applyFill="1" applyBorder="1"/>
    <xf numFmtId="44" fontId="0" fillId="0" borderId="0" xfId="3" applyFont="1"/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Border="1" applyAlignment="1"/>
    <xf numFmtId="44" fontId="0" fillId="0" borderId="0" xfId="3" applyFont="1" applyFill="1" applyBorder="1"/>
    <xf numFmtId="44" fontId="0" fillId="0" borderId="0" xfId="3" applyFont="1" applyFill="1" applyBorder="1"/>
    <xf numFmtId="44" fontId="0" fillId="0" borderId="1" xfId="3" applyFont="1" applyFill="1" applyBorder="1"/>
    <xf numFmtId="0" fontId="2" fillId="0" borderId="0" xfId="0" applyFont="1" applyFill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3" fillId="0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4" fillId="6" borderId="6" xfId="0" applyFont="1" applyFill="1" applyBorder="1" applyAlignment="1">
      <alignment vertical="center"/>
    </xf>
    <xf numFmtId="0" fontId="11" fillId="0" borderId="2" xfId="0" applyFont="1" applyFill="1" applyBorder="1"/>
    <xf numFmtId="0" fontId="11" fillId="0" borderId="0" xfId="2" applyFont="1" applyFill="1" applyBorder="1"/>
    <xf numFmtId="44" fontId="6" fillId="0" borderId="0" xfId="0" applyNumberFormat="1" applyFont="1" applyFill="1" applyBorder="1"/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3" fillId="0" borderId="0" xfId="0" applyNumberFormat="1" applyFont="1" applyFill="1" applyBorder="1"/>
    <xf numFmtId="165" fontId="0" fillId="0" borderId="0" xfId="3" applyNumberFormat="1" applyFont="1" applyBorder="1"/>
    <xf numFmtId="165" fontId="0" fillId="0" borderId="0" xfId="3" applyNumberFormat="1" applyFont="1" applyFill="1" applyBorder="1"/>
    <xf numFmtId="165" fontId="0" fillId="0" borderId="0" xfId="3" applyNumberFormat="1" applyFont="1"/>
    <xf numFmtId="165" fontId="0" fillId="0" borderId="0" xfId="0" applyNumberFormat="1" applyFill="1" applyBorder="1"/>
    <xf numFmtId="165" fontId="0" fillId="5" borderId="0" xfId="3" applyNumberFormat="1" applyFont="1" applyFill="1"/>
    <xf numFmtId="165" fontId="11" fillId="0" borderId="0" xfId="2" applyNumberFormat="1" applyFont="1" applyFill="1" applyBorder="1"/>
    <xf numFmtId="165" fontId="11" fillId="0" borderId="0" xfId="3" applyNumberFormat="1" applyFont="1" applyFill="1" applyBorder="1"/>
    <xf numFmtId="165" fontId="11" fillId="0" borderId="0" xfId="3" applyNumberFormat="1" applyFont="1" applyFill="1"/>
    <xf numFmtId="165" fontId="0" fillId="5" borderId="0" xfId="3" applyNumberFormat="1" applyFont="1" applyFill="1" applyBorder="1"/>
    <xf numFmtId="165" fontId="0" fillId="0" borderId="0" xfId="3" applyNumberFormat="1" applyFont="1" applyFill="1"/>
    <xf numFmtId="165" fontId="0" fillId="0" borderId="0" xfId="2" applyNumberFormat="1" applyFont="1" applyFill="1" applyBorder="1"/>
    <xf numFmtId="165" fontId="0" fillId="4" borderId="0" xfId="3" applyNumberFormat="1" applyFont="1" applyFill="1"/>
    <xf numFmtId="165" fontId="6" fillId="0" borderId="0" xfId="0" applyNumberFormat="1" applyFont="1" applyFill="1" applyBorder="1"/>
    <xf numFmtId="165" fontId="6" fillId="0" borderId="0" xfId="3" applyNumberFormat="1" applyFont="1" applyBorder="1"/>
    <xf numFmtId="165" fontId="9" fillId="0" borderId="0" xfId="3" applyNumberFormat="1" applyFont="1" applyBorder="1"/>
    <xf numFmtId="165" fontId="0" fillId="0" borderId="0" xfId="0" applyNumberFormat="1"/>
    <xf numFmtId="165" fontId="0" fillId="3" borderId="0" xfId="3" applyNumberFormat="1" applyFont="1" applyFill="1" applyBorder="1"/>
  </cellXfs>
  <cellStyles count="4">
    <cellStyle name="Comma 2" xfId="1"/>
    <cellStyle name="Currency" xfId="3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topLeftCell="B1" zoomScale="120" zoomScaleNormal="120" workbookViewId="0">
      <selection activeCell="E11" sqref="E11"/>
    </sheetView>
  </sheetViews>
  <sheetFormatPr defaultRowHeight="15"/>
  <cols>
    <col min="2" max="2" width="26.42578125" bestFit="1" customWidth="1"/>
    <col min="4" max="4" width="13.5703125" bestFit="1" customWidth="1"/>
    <col min="5" max="5" width="13.85546875" bestFit="1" customWidth="1"/>
    <col min="6" max="6" width="11.5703125" bestFit="1" customWidth="1"/>
    <col min="7" max="7" width="13.5703125" bestFit="1" customWidth="1"/>
    <col min="8" max="8" width="13.85546875" bestFit="1" customWidth="1"/>
    <col min="9" max="9" width="11.85546875" bestFit="1" customWidth="1"/>
    <col min="10" max="10" width="13.5703125" bestFit="1" customWidth="1"/>
    <col min="11" max="11" width="13.85546875" bestFit="1" customWidth="1"/>
    <col min="12" max="12" width="12.85546875" bestFit="1" customWidth="1"/>
    <col min="13" max="13" width="13.5703125" bestFit="1" customWidth="1"/>
    <col min="14" max="14" width="14.28515625" bestFit="1" customWidth="1"/>
    <col min="15" max="15" width="12.85546875" bestFit="1" customWidth="1"/>
    <col min="16" max="16" width="13.5703125" bestFit="1" customWidth="1"/>
    <col min="17" max="17" width="13.85546875" bestFit="1" customWidth="1"/>
    <col min="18" max="18" width="12" bestFit="1" customWidth="1"/>
    <col min="19" max="19" width="13.5703125" bestFit="1" customWidth="1"/>
    <col min="20" max="20" width="11.28515625" bestFit="1" customWidth="1"/>
  </cols>
  <sheetData>
    <row r="1" spans="2:18" ht="15.75" thickBot="1"/>
    <row r="2" spans="2:18" ht="15.75" thickBot="1">
      <c r="C2" s="39"/>
      <c r="D2" s="40"/>
      <c r="E2" s="45" t="s">
        <v>31</v>
      </c>
      <c r="F2" s="45"/>
      <c r="G2" s="41"/>
      <c r="H2" s="45" t="s">
        <v>1</v>
      </c>
      <c r="I2" s="45"/>
      <c r="J2" s="41"/>
      <c r="K2" s="45" t="s">
        <v>2</v>
      </c>
      <c r="L2" s="45"/>
      <c r="M2" s="40"/>
      <c r="N2" s="45" t="s">
        <v>3</v>
      </c>
      <c r="O2" s="45"/>
      <c r="P2" s="40"/>
      <c r="Q2" s="45" t="s">
        <v>4</v>
      </c>
      <c r="R2" s="46"/>
    </row>
    <row r="3" spans="2:18" ht="19.5" thickBot="1">
      <c r="B3" s="36" t="s">
        <v>0</v>
      </c>
      <c r="C3" s="37"/>
      <c r="D3" s="37"/>
      <c r="E3" s="38" t="s">
        <v>32</v>
      </c>
      <c r="F3" s="38" t="s">
        <v>33</v>
      </c>
      <c r="G3" s="38"/>
      <c r="H3" s="38" t="s">
        <v>32</v>
      </c>
      <c r="I3" s="38" t="s">
        <v>33</v>
      </c>
      <c r="J3" s="38"/>
      <c r="K3" s="38" t="s">
        <v>32</v>
      </c>
      <c r="L3" s="38" t="s">
        <v>33</v>
      </c>
      <c r="M3" s="37"/>
      <c r="N3" s="38" t="s">
        <v>32</v>
      </c>
      <c r="O3" s="38" t="s">
        <v>33</v>
      </c>
      <c r="P3" s="37"/>
      <c r="Q3" s="38" t="s">
        <v>32</v>
      </c>
      <c r="R3" s="38" t="s">
        <v>33</v>
      </c>
    </row>
    <row r="4" spans="2:18" ht="21" thickTop="1">
      <c r="B4" s="4" t="s">
        <v>5</v>
      </c>
      <c r="C4" s="10"/>
      <c r="D4" s="10"/>
      <c r="E4" s="21"/>
      <c r="F4" s="1"/>
      <c r="G4" s="1"/>
      <c r="H4" s="21"/>
      <c r="I4" s="1"/>
      <c r="J4" s="1"/>
      <c r="K4" s="21"/>
      <c r="L4" s="20"/>
      <c r="M4" s="20"/>
      <c r="N4" s="21"/>
      <c r="O4" s="20"/>
      <c r="P4" s="20"/>
      <c r="Q4" s="21"/>
      <c r="R4" s="20"/>
    </row>
    <row r="5" spans="2:18" ht="18.75">
      <c r="B5" s="3" t="s">
        <v>6</v>
      </c>
      <c r="C5" s="11"/>
      <c r="D5" s="51"/>
      <c r="E5" s="52">
        <v>0</v>
      </c>
      <c r="F5" s="53">
        <v>0</v>
      </c>
      <c r="G5" s="53"/>
      <c r="H5" s="52">
        <v>0</v>
      </c>
      <c r="I5" s="53">
        <v>0</v>
      </c>
      <c r="J5" s="53"/>
      <c r="K5" s="52">
        <v>0</v>
      </c>
      <c r="L5" s="54">
        <v>0</v>
      </c>
      <c r="M5" s="54"/>
      <c r="N5" s="52">
        <v>0</v>
      </c>
      <c r="O5" s="54">
        <v>0</v>
      </c>
      <c r="P5" s="54"/>
      <c r="Q5" s="52">
        <v>0</v>
      </c>
      <c r="R5" s="54">
        <v>0</v>
      </c>
    </row>
    <row r="6" spans="2:18">
      <c r="B6" s="3" t="s">
        <v>7</v>
      </c>
      <c r="C6" s="1"/>
      <c r="D6" s="55"/>
      <c r="E6" s="52">
        <v>0</v>
      </c>
      <c r="F6" s="53">
        <v>0</v>
      </c>
      <c r="G6" s="53"/>
      <c r="H6" s="52">
        <v>0</v>
      </c>
      <c r="I6" s="53">
        <v>0</v>
      </c>
      <c r="J6" s="53"/>
      <c r="K6" s="52">
        <v>0</v>
      </c>
      <c r="L6" s="54">
        <v>0</v>
      </c>
      <c r="M6" s="54"/>
      <c r="N6" s="52">
        <v>24500</v>
      </c>
      <c r="O6" s="56">
        <v>0</v>
      </c>
      <c r="P6" s="54"/>
      <c r="Q6" s="52">
        <v>0</v>
      </c>
      <c r="R6" s="54">
        <v>0</v>
      </c>
    </row>
    <row r="7" spans="2:18">
      <c r="B7" s="42" t="s">
        <v>8</v>
      </c>
      <c r="C7" s="43"/>
      <c r="D7" s="57"/>
      <c r="E7" s="58">
        <f>SUM(E5:E6)</f>
        <v>0</v>
      </c>
      <c r="F7" s="58">
        <f>SUM(F5:F6)</f>
        <v>0</v>
      </c>
      <c r="G7" s="58"/>
      <c r="H7" s="58">
        <f>SUM(H5:H6)</f>
        <v>0</v>
      </c>
      <c r="I7" s="58">
        <f>SUM(I5:I6)</f>
        <v>0</v>
      </c>
      <c r="J7" s="58"/>
      <c r="K7" s="58">
        <f>SUM(K5:K6)</f>
        <v>0</v>
      </c>
      <c r="L7" s="58">
        <f>SUM(L5:L6)</f>
        <v>0</v>
      </c>
      <c r="M7" s="59"/>
      <c r="N7" s="58">
        <f>SUM(N5:N6)</f>
        <v>24500</v>
      </c>
      <c r="O7" s="58">
        <f>SUM(O5:O6)</f>
        <v>0</v>
      </c>
      <c r="P7" s="59"/>
      <c r="Q7" s="58">
        <f>SUM(Q5:Q6)</f>
        <v>0</v>
      </c>
      <c r="R7" s="58">
        <f>SUM(R5:R6)</f>
        <v>0</v>
      </c>
    </row>
    <row r="8" spans="2:18">
      <c r="B8" s="3"/>
      <c r="C8" s="12"/>
      <c r="D8" s="55"/>
      <c r="E8" s="52"/>
      <c r="F8" s="53"/>
      <c r="G8" s="53"/>
      <c r="H8" s="52"/>
      <c r="I8" s="53"/>
      <c r="J8" s="53"/>
      <c r="K8" s="52"/>
      <c r="L8" s="54"/>
      <c r="M8" s="54"/>
      <c r="N8" s="52"/>
      <c r="O8" s="54"/>
      <c r="P8" s="54"/>
      <c r="Q8" s="52"/>
      <c r="R8" s="54"/>
    </row>
    <row r="9" spans="2:18" ht="20.25">
      <c r="B9" s="4" t="s">
        <v>9</v>
      </c>
      <c r="C9" s="12"/>
      <c r="D9" s="55"/>
      <c r="E9" s="52"/>
      <c r="F9" s="53"/>
      <c r="G9" s="53"/>
      <c r="H9" s="52"/>
      <c r="I9" s="53"/>
      <c r="J9" s="53"/>
      <c r="K9" s="52"/>
      <c r="L9" s="54"/>
      <c r="M9" s="54"/>
      <c r="N9" s="52"/>
      <c r="O9" s="54"/>
      <c r="P9" s="54"/>
      <c r="Q9" s="52"/>
      <c r="R9" s="54"/>
    </row>
    <row r="10" spans="2:18" ht="20.25">
      <c r="B10" s="4"/>
      <c r="C10" s="1"/>
      <c r="D10" s="55"/>
      <c r="E10" s="52"/>
      <c r="F10" s="53"/>
      <c r="G10" s="53"/>
      <c r="H10" s="52"/>
      <c r="I10" s="53"/>
      <c r="J10" s="53"/>
      <c r="K10" s="52"/>
      <c r="L10" s="54"/>
      <c r="M10" s="54"/>
      <c r="N10" s="52"/>
      <c r="O10" s="54"/>
      <c r="P10" s="54"/>
      <c r="Q10" s="52"/>
      <c r="R10" s="54"/>
    </row>
    <row r="11" spans="2:18">
      <c r="B11" s="5" t="s">
        <v>10</v>
      </c>
      <c r="C11" s="1"/>
      <c r="D11" s="55"/>
      <c r="E11" s="52"/>
      <c r="F11" s="53"/>
      <c r="G11" s="53"/>
      <c r="H11" s="52"/>
      <c r="I11" s="53"/>
      <c r="J11" s="53"/>
      <c r="K11" s="52"/>
      <c r="L11" s="54"/>
      <c r="M11" s="54"/>
      <c r="N11" s="52"/>
      <c r="O11" s="54"/>
      <c r="P11" s="54"/>
      <c r="Q11" s="52"/>
      <c r="R11" s="54"/>
    </row>
    <row r="12" spans="2:18">
      <c r="B12" s="3" t="s">
        <v>11</v>
      </c>
      <c r="C12" s="1"/>
      <c r="D12" s="55"/>
      <c r="E12" s="52">
        <v>0</v>
      </c>
      <c r="F12" s="53">
        <v>0</v>
      </c>
      <c r="G12" s="53"/>
      <c r="H12" s="52">
        <v>0</v>
      </c>
      <c r="I12" s="53">
        <v>0</v>
      </c>
      <c r="J12" s="53"/>
      <c r="K12" s="52">
        <v>0</v>
      </c>
      <c r="L12" s="54">
        <v>0</v>
      </c>
      <c r="M12" s="54"/>
      <c r="N12" s="52">
        <v>0</v>
      </c>
      <c r="O12" s="54">
        <v>0</v>
      </c>
      <c r="P12" s="54"/>
      <c r="Q12" s="52">
        <v>500</v>
      </c>
      <c r="R12" s="54">
        <f>100*5</f>
        <v>500</v>
      </c>
    </row>
    <row r="13" spans="2:18">
      <c r="B13" s="6" t="s">
        <v>12</v>
      </c>
      <c r="C13" s="1"/>
      <c r="D13" s="55"/>
      <c r="E13" s="52">
        <v>0</v>
      </c>
      <c r="F13" s="53">
        <v>0</v>
      </c>
      <c r="G13" s="53"/>
      <c r="H13" s="52">
        <v>812.5</v>
      </c>
      <c r="I13" s="60">
        <f>68.75*12.5</f>
        <v>859.375</v>
      </c>
      <c r="J13" s="53"/>
      <c r="K13" s="52">
        <v>800</v>
      </c>
      <c r="L13" s="56">
        <f>116.5*12.5</f>
        <v>1456.25</v>
      </c>
      <c r="M13" s="54"/>
      <c r="N13" s="52">
        <v>1150</v>
      </c>
      <c r="O13" s="56">
        <f>123*12.5</f>
        <v>1537.5</v>
      </c>
      <c r="P13" s="54"/>
      <c r="Q13" s="52">
        <v>1475</v>
      </c>
      <c r="R13" s="61">
        <v>2421.88</v>
      </c>
    </row>
    <row r="14" spans="2:18">
      <c r="B14" s="6" t="s">
        <v>13</v>
      </c>
      <c r="C14" s="2"/>
      <c r="D14" s="62"/>
      <c r="E14" s="52">
        <v>0</v>
      </c>
      <c r="F14" s="53">
        <v>0</v>
      </c>
      <c r="G14" s="53"/>
      <c r="H14" s="52">
        <v>0</v>
      </c>
      <c r="I14" s="53">
        <v>0</v>
      </c>
      <c r="J14" s="53"/>
      <c r="K14" s="52">
        <v>0</v>
      </c>
      <c r="L14" s="53">
        <v>0</v>
      </c>
      <c r="M14" s="54"/>
      <c r="N14" s="52">
        <v>0</v>
      </c>
      <c r="O14" s="53">
        <v>0</v>
      </c>
      <c r="P14" s="54"/>
      <c r="Q14" s="52">
        <v>0</v>
      </c>
      <c r="R14" s="54">
        <v>0</v>
      </c>
    </row>
    <row r="15" spans="2:18">
      <c r="B15" s="3"/>
      <c r="C15" s="2"/>
      <c r="D15" s="62"/>
      <c r="E15" s="52"/>
      <c r="F15" s="53"/>
      <c r="G15" s="53"/>
      <c r="H15" s="52"/>
      <c r="I15" s="53"/>
      <c r="J15" s="53"/>
      <c r="K15" s="52"/>
      <c r="L15" s="54"/>
      <c r="M15" s="54"/>
      <c r="N15" s="52"/>
      <c r="O15" s="54"/>
      <c r="P15" s="54"/>
      <c r="Q15" s="52"/>
      <c r="R15" s="54"/>
    </row>
    <row r="16" spans="2:18">
      <c r="B16" s="5" t="s">
        <v>14</v>
      </c>
      <c r="C16" s="2"/>
      <c r="D16" s="62"/>
      <c r="E16" s="52"/>
      <c r="F16" s="53"/>
      <c r="G16" s="53"/>
      <c r="H16" s="52"/>
      <c r="I16" s="53"/>
      <c r="J16" s="53"/>
      <c r="K16" s="52"/>
      <c r="L16" s="54"/>
      <c r="M16" s="54"/>
      <c r="N16" s="52"/>
      <c r="O16" s="54"/>
      <c r="P16" s="54"/>
      <c r="Q16" s="52"/>
      <c r="R16" s="54"/>
    </row>
    <row r="17" spans="2:18">
      <c r="B17" s="6" t="s">
        <v>15</v>
      </c>
      <c r="C17" s="1"/>
      <c r="D17" s="55"/>
      <c r="E17" s="52">
        <v>0</v>
      </c>
      <c r="F17" s="53">
        <v>0</v>
      </c>
      <c r="G17" s="53"/>
      <c r="H17" s="52">
        <v>0</v>
      </c>
      <c r="I17" s="53">
        <v>0</v>
      </c>
      <c r="J17" s="53"/>
      <c r="K17" s="52">
        <v>1898.0700000000002</v>
      </c>
      <c r="L17" s="63">
        <f>(1400*23.5/52)*3</f>
        <v>1898.0769230769233</v>
      </c>
      <c r="M17" s="54"/>
      <c r="N17" s="52">
        <v>0</v>
      </c>
      <c r="O17" s="54">
        <v>0</v>
      </c>
      <c r="P17" s="54"/>
      <c r="Q17" s="52">
        <v>0</v>
      </c>
      <c r="R17" s="54">
        <v>0</v>
      </c>
    </row>
    <row r="18" spans="2:18">
      <c r="B18" s="3" t="s">
        <v>16</v>
      </c>
      <c r="C18" s="1"/>
      <c r="D18" s="55"/>
      <c r="E18" s="52">
        <v>0</v>
      </c>
      <c r="F18" s="53">
        <v>0</v>
      </c>
      <c r="G18" s="53"/>
      <c r="H18" s="52">
        <v>0</v>
      </c>
      <c r="I18" s="53">
        <v>0</v>
      </c>
      <c r="J18" s="53"/>
      <c r="K18" s="52">
        <v>0</v>
      </c>
      <c r="L18" s="54">
        <v>0</v>
      </c>
      <c r="M18" s="54"/>
      <c r="N18" s="52">
        <v>0</v>
      </c>
      <c r="O18" s="54">
        <v>0</v>
      </c>
      <c r="P18" s="54"/>
      <c r="Q18" s="52">
        <v>250</v>
      </c>
      <c r="R18" s="54">
        <f>50*5</f>
        <v>250</v>
      </c>
    </row>
    <row r="19" spans="2:18">
      <c r="B19" s="6" t="s">
        <v>17</v>
      </c>
      <c r="C19" s="2"/>
      <c r="D19" s="62"/>
      <c r="E19" s="52">
        <v>0</v>
      </c>
      <c r="F19" s="53">
        <v>0</v>
      </c>
      <c r="G19" s="53"/>
      <c r="H19" s="52">
        <v>0</v>
      </c>
      <c r="I19" s="53">
        <v>0</v>
      </c>
      <c r="J19" s="53"/>
      <c r="K19" s="52">
        <v>0</v>
      </c>
      <c r="L19" s="54">
        <v>0</v>
      </c>
      <c r="M19" s="54"/>
      <c r="N19" s="52">
        <v>73.5</v>
      </c>
      <c r="O19" s="54">
        <v>0</v>
      </c>
      <c r="P19" s="54"/>
      <c r="Q19" s="52">
        <v>73.5</v>
      </c>
      <c r="R19" s="54">
        <v>0</v>
      </c>
    </row>
    <row r="20" spans="2:18">
      <c r="B20" s="3"/>
      <c r="C20" s="2"/>
      <c r="D20" s="62"/>
      <c r="E20" s="52"/>
      <c r="F20" s="53"/>
      <c r="G20" s="53"/>
      <c r="H20" s="52"/>
      <c r="I20" s="53"/>
      <c r="J20" s="53"/>
      <c r="K20" s="52"/>
      <c r="L20" s="52"/>
      <c r="M20" s="54"/>
      <c r="N20" s="52"/>
      <c r="O20" s="54"/>
      <c r="P20" s="54"/>
      <c r="Q20" s="52"/>
      <c r="R20" s="54"/>
    </row>
    <row r="21" spans="2:18">
      <c r="B21" s="7" t="s">
        <v>18</v>
      </c>
      <c r="C21" s="44"/>
      <c r="D21" s="64"/>
      <c r="E21" s="65">
        <f t="shared" ref="E21:F21" si="0">SUM(E12:E19)</f>
        <v>0</v>
      </c>
      <c r="F21" s="65">
        <f t="shared" si="0"/>
        <v>0</v>
      </c>
      <c r="G21" s="65"/>
      <c r="H21" s="65">
        <f t="shared" ref="H21:I21" si="1">SUM(H12:H19)</f>
        <v>812.5</v>
      </c>
      <c r="I21" s="65">
        <f t="shared" si="1"/>
        <v>859.375</v>
      </c>
      <c r="J21" s="65"/>
      <c r="K21" s="65">
        <f t="shared" ref="K21:L21" si="2">SUM(K12:K19)</f>
        <v>2698.07</v>
      </c>
      <c r="L21" s="65">
        <f t="shared" si="2"/>
        <v>3354.3269230769233</v>
      </c>
      <c r="M21" s="65"/>
      <c r="N21" s="65">
        <f t="shared" ref="N21:O21" si="3">SUM(N12:N19)</f>
        <v>1223.5</v>
      </c>
      <c r="O21" s="65">
        <f t="shared" si="3"/>
        <v>1537.5</v>
      </c>
      <c r="P21" s="66"/>
      <c r="Q21" s="66">
        <f t="shared" ref="Q21:R21" si="4">SUM(Q12:Q19)</f>
        <v>2298.5</v>
      </c>
      <c r="R21" s="66">
        <f t="shared" si="4"/>
        <v>3171.88</v>
      </c>
    </row>
    <row r="22" spans="2:18">
      <c r="B22" s="6"/>
      <c r="C22" s="2"/>
      <c r="D22" s="62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</row>
    <row r="23" spans="2:18">
      <c r="B23" s="8" t="s">
        <v>40</v>
      </c>
      <c r="C23" s="2"/>
      <c r="D23" s="62"/>
      <c r="E23" s="68">
        <f>B25+E7-E21</f>
        <v>0</v>
      </c>
      <c r="F23" s="53">
        <f>C25+F7-F21</f>
        <v>0</v>
      </c>
      <c r="G23" s="53"/>
      <c r="H23" s="68">
        <f>E23+H7-H21</f>
        <v>-812.5</v>
      </c>
      <c r="I23" s="53">
        <f>F23+I7-I21</f>
        <v>-859.375</v>
      </c>
      <c r="J23" s="53"/>
      <c r="K23" s="68">
        <f>H23+K7-K21</f>
        <v>-3510.57</v>
      </c>
      <c r="L23" s="54">
        <f>I23+L7-L21</f>
        <v>-4213.7019230769238</v>
      </c>
      <c r="M23" s="54"/>
      <c r="N23" s="68">
        <f>K23+N7-N21</f>
        <v>19765.93</v>
      </c>
      <c r="O23" s="54">
        <f>L23+O7-O21</f>
        <v>-5751.2019230769238</v>
      </c>
      <c r="P23" s="54"/>
      <c r="Q23" s="68">
        <f>N23+Q7-Q21</f>
        <v>17467.43</v>
      </c>
      <c r="R23" s="54">
        <f>O23+R7-R21</f>
        <v>-8923.081923076923</v>
      </c>
    </row>
    <row r="24" spans="2:18">
      <c r="B24" s="9"/>
      <c r="C24" s="2"/>
      <c r="D24" s="2"/>
      <c r="E24" s="34"/>
      <c r="F24" s="33"/>
      <c r="G24" s="33"/>
      <c r="H24" s="34"/>
      <c r="I24" s="33"/>
      <c r="J24" s="33"/>
      <c r="K24" s="34"/>
      <c r="L24" s="28"/>
      <c r="M24" s="28"/>
      <c r="N24" s="34"/>
      <c r="O24" s="28"/>
      <c r="P24" s="28"/>
      <c r="Q24" s="32"/>
      <c r="R24" s="28"/>
    </row>
    <row r="25" spans="2:18">
      <c r="B25" s="35"/>
      <c r="C25" s="2"/>
      <c r="D25" s="2"/>
      <c r="P25" s="28"/>
      <c r="Q25" s="34"/>
      <c r="R25" s="28"/>
    </row>
    <row r="26" spans="2:18">
      <c r="B26" s="1"/>
      <c r="C26" s="2"/>
      <c r="D26" s="2"/>
    </row>
    <row r="27" spans="2:18">
      <c r="B27" s="21"/>
      <c r="C27" s="21"/>
      <c r="D27" s="21"/>
      <c r="E27" s="21"/>
      <c r="F27" s="21"/>
      <c r="G27" s="21"/>
      <c r="H27" s="21"/>
      <c r="I27" s="21"/>
    </row>
  </sheetData>
  <mergeCells count="5">
    <mergeCell ref="E2:F2"/>
    <mergeCell ref="H2:I2"/>
    <mergeCell ref="K2:L2"/>
    <mergeCell ref="N2:O2"/>
    <mergeCell ref="Q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35"/>
  <sheetViews>
    <sheetView topLeftCell="A3" workbookViewId="0">
      <selection activeCell="D25" sqref="D25"/>
    </sheetView>
  </sheetViews>
  <sheetFormatPr defaultRowHeight="15"/>
  <cols>
    <col min="1" max="1" width="42.5703125" customWidth="1"/>
    <col min="2" max="2" width="11.140625" style="20" customWidth="1"/>
    <col min="3" max="3" width="10.140625" customWidth="1"/>
    <col min="4" max="4" width="12" style="20" customWidth="1"/>
    <col min="5" max="5" width="10.7109375" bestFit="1" customWidth="1"/>
    <col min="6" max="6" width="10.7109375" style="20" customWidth="1"/>
    <col min="7" max="7" width="12.85546875" customWidth="1"/>
    <col min="8" max="8" width="11" style="20" customWidth="1"/>
    <col min="9" max="9" width="9.7109375" customWidth="1"/>
    <col min="10" max="10" width="12" style="20" customWidth="1"/>
    <col min="11" max="11" width="9.28515625" customWidth="1"/>
    <col min="12" max="12" width="16.7109375" style="20" customWidth="1"/>
    <col min="13" max="13" width="11.7109375" customWidth="1"/>
    <col min="14" max="14" width="9.5703125" bestFit="1" customWidth="1"/>
    <col min="15" max="15" width="9.5703125" style="20" customWidth="1"/>
    <col min="16" max="16" width="14.140625" bestFit="1" customWidth="1"/>
    <col min="17" max="17" width="14.140625" style="20" customWidth="1"/>
    <col min="18" max="18" width="11.42578125" customWidth="1"/>
    <col min="19" max="19" width="13" style="20" customWidth="1"/>
    <col min="20" max="20" width="32.140625" customWidth="1"/>
    <col min="21" max="21" width="33.28515625" bestFit="1" customWidth="1"/>
  </cols>
  <sheetData>
    <row r="7" spans="1:21" s="20" customFormat="1">
      <c r="A7" s="21"/>
      <c r="B7" s="50" t="s">
        <v>19</v>
      </c>
      <c r="C7" s="50"/>
      <c r="D7" s="50" t="s">
        <v>20</v>
      </c>
      <c r="E7" s="50"/>
      <c r="F7" s="50" t="s">
        <v>21</v>
      </c>
      <c r="G7" s="50"/>
      <c r="H7" s="47" t="s">
        <v>22</v>
      </c>
      <c r="I7" s="47"/>
      <c r="J7" s="47" t="s">
        <v>23</v>
      </c>
      <c r="K7" s="47"/>
      <c r="L7" s="47" t="s">
        <v>24</v>
      </c>
      <c r="M7" s="47"/>
      <c r="N7" s="47" t="s">
        <v>25</v>
      </c>
      <c r="O7" s="47"/>
      <c r="P7" s="47" t="s">
        <v>26</v>
      </c>
      <c r="Q7" s="47"/>
      <c r="R7" s="49" t="s">
        <v>27</v>
      </c>
      <c r="S7" s="49"/>
      <c r="T7" s="21"/>
    </row>
    <row r="8" spans="1:21">
      <c r="A8" s="14" t="s">
        <v>28</v>
      </c>
      <c r="B8" s="48">
        <v>2</v>
      </c>
      <c r="C8" s="48"/>
      <c r="D8" s="48">
        <v>10</v>
      </c>
      <c r="E8" s="48"/>
      <c r="F8" s="48">
        <v>2</v>
      </c>
      <c r="G8" s="48"/>
      <c r="H8" s="48">
        <v>1</v>
      </c>
      <c r="I8" s="48"/>
      <c r="J8" s="48">
        <v>2</v>
      </c>
      <c r="K8" s="48"/>
      <c r="L8" s="48">
        <v>10</v>
      </c>
      <c r="M8" s="48"/>
      <c r="N8" s="48">
        <v>1</v>
      </c>
      <c r="O8" s="48"/>
      <c r="P8" s="48">
        <v>1</v>
      </c>
      <c r="Q8" s="48"/>
      <c r="R8" s="48">
        <v>1</v>
      </c>
      <c r="S8" s="48"/>
      <c r="T8" s="13"/>
    </row>
    <row r="10" spans="1:21">
      <c r="A10" s="13"/>
      <c r="B10" s="30" t="s">
        <v>32</v>
      </c>
      <c r="C10" s="30" t="s">
        <v>33</v>
      </c>
      <c r="D10" s="30" t="s">
        <v>32</v>
      </c>
      <c r="E10" s="30" t="s">
        <v>33</v>
      </c>
      <c r="F10" s="30" t="s">
        <v>32</v>
      </c>
      <c r="G10" s="30" t="s">
        <v>33</v>
      </c>
      <c r="H10" s="30" t="s">
        <v>32</v>
      </c>
      <c r="I10" s="30" t="s">
        <v>33</v>
      </c>
      <c r="J10" s="30" t="s">
        <v>32</v>
      </c>
      <c r="K10" s="30" t="s">
        <v>33</v>
      </c>
      <c r="L10" s="30" t="s">
        <v>32</v>
      </c>
      <c r="M10" s="30" t="s">
        <v>33</v>
      </c>
      <c r="N10" s="30" t="s">
        <v>32</v>
      </c>
      <c r="O10" s="30" t="s">
        <v>33</v>
      </c>
      <c r="P10" s="30" t="s">
        <v>32</v>
      </c>
      <c r="Q10" s="30" t="s">
        <v>33</v>
      </c>
      <c r="R10" s="30" t="s">
        <v>32</v>
      </c>
      <c r="S10" s="30" t="s">
        <v>33</v>
      </c>
      <c r="T10" s="13"/>
    </row>
    <row r="11" spans="1:21">
      <c r="A11" s="14" t="s">
        <v>29</v>
      </c>
      <c r="B11" s="22"/>
      <c r="C11" s="13"/>
      <c r="E11" s="13"/>
      <c r="G11" s="13"/>
      <c r="I11" s="13"/>
      <c r="K11" s="13"/>
      <c r="M11" s="13"/>
      <c r="N11" s="13"/>
      <c r="P11" s="13"/>
      <c r="R11" s="13"/>
      <c r="T11" s="14" t="s">
        <v>34</v>
      </c>
      <c r="U11" s="22" t="s">
        <v>35</v>
      </c>
    </row>
    <row r="12" spans="1:21">
      <c r="A12" s="13" t="s">
        <v>30</v>
      </c>
      <c r="B12" s="13">
        <v>0</v>
      </c>
      <c r="C12">
        <v>0</v>
      </c>
      <c r="D12" s="13">
        <v>0</v>
      </c>
      <c r="E12">
        <v>0</v>
      </c>
      <c r="F12" s="13">
        <v>0</v>
      </c>
      <c r="G12">
        <v>0</v>
      </c>
      <c r="H12" s="13">
        <v>0</v>
      </c>
      <c r="I12">
        <v>0</v>
      </c>
      <c r="J12" s="13">
        <v>0</v>
      </c>
      <c r="K12">
        <v>0</v>
      </c>
      <c r="L12" s="13">
        <v>0</v>
      </c>
      <c r="M12">
        <v>0</v>
      </c>
      <c r="N12" s="13">
        <v>0</v>
      </c>
      <c r="O12" s="20">
        <v>0</v>
      </c>
      <c r="P12" s="13">
        <v>0</v>
      </c>
      <c r="Q12" s="20">
        <v>0</v>
      </c>
      <c r="R12" s="13">
        <v>0</v>
      </c>
      <c r="S12" s="20">
        <v>0</v>
      </c>
      <c r="T12" s="17">
        <v>0</v>
      </c>
    </row>
    <row r="13" spans="1:21">
      <c r="A13" s="16" t="s">
        <v>31</v>
      </c>
      <c r="B13" s="17">
        <v>0</v>
      </c>
      <c r="C13">
        <v>0</v>
      </c>
      <c r="D13" s="18">
        <v>0</v>
      </c>
      <c r="E13" s="26">
        <v>0</v>
      </c>
      <c r="F13" s="17">
        <v>0</v>
      </c>
      <c r="G13" s="25">
        <v>0</v>
      </c>
      <c r="H13" s="17">
        <v>0</v>
      </c>
      <c r="I13" s="25">
        <v>0</v>
      </c>
      <c r="J13" s="17">
        <v>0</v>
      </c>
      <c r="K13" s="25">
        <v>0</v>
      </c>
      <c r="L13" s="17">
        <v>0</v>
      </c>
      <c r="M13" s="25">
        <v>0</v>
      </c>
      <c r="N13" s="13">
        <v>0</v>
      </c>
      <c r="O13" s="20">
        <v>0</v>
      </c>
      <c r="P13" s="17">
        <v>0</v>
      </c>
      <c r="Q13" s="25">
        <v>0</v>
      </c>
      <c r="R13" s="17">
        <v>0</v>
      </c>
      <c r="S13" s="25">
        <v>0</v>
      </c>
      <c r="T13" s="17">
        <v>0</v>
      </c>
    </row>
    <row r="14" spans="1:21">
      <c r="A14" s="13" t="s">
        <v>1</v>
      </c>
      <c r="B14" s="15">
        <v>2</v>
      </c>
      <c r="D14" s="15">
        <v>4</v>
      </c>
      <c r="E14">
        <v>4</v>
      </c>
      <c r="F14" s="15">
        <v>2.5</v>
      </c>
      <c r="H14" s="15">
        <v>2</v>
      </c>
      <c r="J14" s="17">
        <v>2</v>
      </c>
      <c r="L14" s="15">
        <v>0</v>
      </c>
      <c r="N14" s="13">
        <v>0</v>
      </c>
      <c r="P14" s="15">
        <v>8</v>
      </c>
      <c r="Q14" s="23"/>
      <c r="R14" s="15">
        <v>2</v>
      </c>
      <c r="S14" s="23"/>
      <c r="T14" s="17">
        <v>65</v>
      </c>
    </row>
    <row r="15" spans="1:21">
      <c r="A15" s="13" t="s">
        <v>2</v>
      </c>
      <c r="B15" s="15">
        <v>2</v>
      </c>
      <c r="D15" s="15">
        <v>4</v>
      </c>
      <c r="E15">
        <v>4</v>
      </c>
      <c r="F15" s="15">
        <v>2.5</v>
      </c>
      <c r="H15" s="15">
        <v>3</v>
      </c>
      <c r="J15" s="17">
        <v>2</v>
      </c>
      <c r="L15" s="15">
        <v>0</v>
      </c>
      <c r="N15" s="13">
        <v>0</v>
      </c>
      <c r="P15" s="15">
        <v>8</v>
      </c>
      <c r="Q15" s="23"/>
      <c r="R15" s="15">
        <v>4</v>
      </c>
      <c r="S15" s="23"/>
      <c r="T15" s="17">
        <v>64</v>
      </c>
    </row>
    <row r="16" spans="1:21">
      <c r="A16" s="13" t="s">
        <v>3</v>
      </c>
      <c r="B16" s="19">
        <v>4</v>
      </c>
      <c r="D16" s="15">
        <v>4</v>
      </c>
      <c r="E16">
        <v>4</v>
      </c>
      <c r="F16" s="15">
        <v>2.5</v>
      </c>
      <c r="H16" s="19">
        <v>2</v>
      </c>
      <c r="J16" s="17">
        <v>2</v>
      </c>
      <c r="L16" s="15">
        <v>2</v>
      </c>
      <c r="N16" s="19">
        <v>2</v>
      </c>
      <c r="O16" s="27"/>
      <c r="P16" s="19">
        <v>8</v>
      </c>
      <c r="Q16" s="27"/>
      <c r="R16" s="15">
        <v>3</v>
      </c>
      <c r="S16" s="23"/>
      <c r="T16" s="17">
        <v>92</v>
      </c>
    </row>
    <row r="17" spans="1:21">
      <c r="A17" s="13" t="s">
        <v>4</v>
      </c>
      <c r="B17" s="19">
        <v>2</v>
      </c>
      <c r="D17" s="15">
        <v>4</v>
      </c>
      <c r="E17">
        <v>4</v>
      </c>
      <c r="F17" s="15">
        <v>2.5</v>
      </c>
      <c r="H17" s="19">
        <v>4</v>
      </c>
      <c r="J17" s="17">
        <v>2</v>
      </c>
      <c r="L17" s="15">
        <v>5</v>
      </c>
      <c r="N17" s="15">
        <v>2</v>
      </c>
      <c r="O17" s="23"/>
      <c r="P17" s="15">
        <v>7</v>
      </c>
      <c r="Q17" s="23"/>
      <c r="R17" s="15">
        <v>2</v>
      </c>
      <c r="S17" s="23"/>
      <c r="T17" s="17">
        <v>118</v>
      </c>
    </row>
    <row r="18" spans="1:21">
      <c r="A18" s="13"/>
      <c r="B18" s="19"/>
      <c r="D18" s="15"/>
      <c r="F18" s="15"/>
      <c r="H18" s="19"/>
      <c r="J18" s="17"/>
      <c r="L18" s="15"/>
      <c r="N18" s="15"/>
      <c r="O18" s="23"/>
      <c r="P18" s="15"/>
      <c r="Q18" s="23"/>
      <c r="R18" s="15"/>
      <c r="S18" s="23"/>
      <c r="T18" s="17"/>
    </row>
    <row r="20" spans="1:21">
      <c r="A20" s="21"/>
      <c r="B20" s="50" t="s">
        <v>19</v>
      </c>
      <c r="C20" s="50"/>
      <c r="D20" s="50" t="s">
        <v>20</v>
      </c>
      <c r="E20" s="50"/>
      <c r="F20" s="50" t="s">
        <v>21</v>
      </c>
      <c r="G20" s="50"/>
      <c r="H20" s="47" t="s">
        <v>22</v>
      </c>
      <c r="I20" s="47"/>
      <c r="J20" s="47" t="s">
        <v>23</v>
      </c>
      <c r="K20" s="47"/>
      <c r="L20" s="47" t="s">
        <v>24</v>
      </c>
      <c r="M20" s="47"/>
      <c r="N20" s="47" t="s">
        <v>25</v>
      </c>
      <c r="O20" s="47"/>
      <c r="P20" s="47" t="s">
        <v>26</v>
      </c>
      <c r="Q20" s="47"/>
      <c r="R20" s="49" t="s">
        <v>27</v>
      </c>
      <c r="S20" s="49"/>
      <c r="T20" s="21"/>
      <c r="U20" s="20"/>
    </row>
    <row r="21" spans="1:21">
      <c r="A21" s="22" t="s">
        <v>28</v>
      </c>
      <c r="B21" s="48">
        <v>2</v>
      </c>
      <c r="C21" s="48"/>
      <c r="D21" s="48">
        <v>10</v>
      </c>
      <c r="E21" s="48"/>
      <c r="F21" s="48">
        <v>2</v>
      </c>
      <c r="G21" s="48"/>
      <c r="H21" s="48">
        <v>1</v>
      </c>
      <c r="I21" s="48"/>
      <c r="J21" s="48">
        <v>2</v>
      </c>
      <c r="K21" s="48"/>
      <c r="L21" s="48">
        <v>10</v>
      </c>
      <c r="M21" s="48"/>
      <c r="N21" s="48">
        <v>1</v>
      </c>
      <c r="O21" s="48"/>
      <c r="P21" s="48">
        <v>1</v>
      </c>
      <c r="Q21" s="48"/>
      <c r="R21" s="48">
        <v>1</v>
      </c>
      <c r="S21" s="48"/>
      <c r="T21" s="20"/>
      <c r="U21" s="20"/>
    </row>
    <row r="22" spans="1:21">
      <c r="A22" s="20"/>
      <c r="C22" s="20"/>
      <c r="E22" s="20"/>
      <c r="G22" s="20"/>
      <c r="I22" s="20"/>
      <c r="K22" s="20"/>
      <c r="M22" s="20"/>
      <c r="N22" s="20"/>
      <c r="P22" s="20"/>
      <c r="R22" s="20"/>
      <c r="T22" s="20"/>
      <c r="U22" s="20"/>
    </row>
    <row r="23" spans="1:21">
      <c r="A23" s="20"/>
      <c r="B23" s="30" t="s">
        <v>32</v>
      </c>
      <c r="C23" s="30" t="s">
        <v>33</v>
      </c>
      <c r="D23" s="30" t="s">
        <v>32</v>
      </c>
      <c r="E23" s="30" t="s">
        <v>33</v>
      </c>
      <c r="F23" s="30" t="s">
        <v>32</v>
      </c>
      <c r="G23" s="30" t="s">
        <v>33</v>
      </c>
      <c r="H23" s="30" t="s">
        <v>32</v>
      </c>
      <c r="I23" s="30" t="s">
        <v>33</v>
      </c>
      <c r="J23" s="30" t="s">
        <v>32</v>
      </c>
      <c r="K23" s="30" t="s">
        <v>33</v>
      </c>
      <c r="L23" s="30" t="s">
        <v>32</v>
      </c>
      <c r="M23" s="30" t="s">
        <v>33</v>
      </c>
      <c r="N23" s="30" t="s">
        <v>32</v>
      </c>
      <c r="O23" s="30" t="s">
        <v>33</v>
      </c>
      <c r="P23" s="30" t="s">
        <v>32</v>
      </c>
      <c r="Q23" s="30" t="s">
        <v>33</v>
      </c>
      <c r="R23" s="30" t="s">
        <v>32</v>
      </c>
      <c r="S23" s="30" t="s">
        <v>33</v>
      </c>
      <c r="T23" s="20"/>
      <c r="U23" s="20"/>
    </row>
    <row r="24" spans="1:21">
      <c r="A24" s="22" t="s">
        <v>29</v>
      </c>
      <c r="B24" s="22"/>
      <c r="C24" s="20"/>
      <c r="E24" s="20"/>
      <c r="G24" s="20"/>
      <c r="I24" s="20"/>
      <c r="K24" s="20"/>
      <c r="M24" s="20"/>
      <c r="N24" s="20"/>
      <c r="P24" s="20"/>
      <c r="R24" s="20"/>
      <c r="T24" s="22" t="s">
        <v>34</v>
      </c>
      <c r="U24" s="22" t="s">
        <v>35</v>
      </c>
    </row>
    <row r="25" spans="1:21">
      <c r="A25" s="20" t="s">
        <v>30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5">
        <v>0</v>
      </c>
      <c r="U25" s="20"/>
    </row>
    <row r="26" spans="1:21">
      <c r="A26" s="24" t="s">
        <v>31</v>
      </c>
      <c r="B26" s="25">
        <v>0</v>
      </c>
      <c r="C26" s="20">
        <v>0</v>
      </c>
      <c r="D26" s="26">
        <v>0</v>
      </c>
      <c r="E26" s="26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0">
        <v>0</v>
      </c>
      <c r="O26" s="20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0"/>
    </row>
    <row r="27" spans="1:21">
      <c r="A27" s="20" t="s">
        <v>1</v>
      </c>
      <c r="B27" s="23">
        <v>2</v>
      </c>
      <c r="C27" s="20"/>
      <c r="D27" s="23">
        <v>4</v>
      </c>
      <c r="E27" s="20">
        <v>4</v>
      </c>
      <c r="F27" s="23">
        <v>2.5</v>
      </c>
      <c r="G27" s="20"/>
      <c r="H27" s="23">
        <v>2</v>
      </c>
      <c r="I27" s="20"/>
      <c r="J27" s="25">
        <v>2</v>
      </c>
      <c r="K27" s="20"/>
      <c r="L27" s="23">
        <v>0</v>
      </c>
      <c r="M27" s="20"/>
      <c r="N27" s="20">
        <v>0</v>
      </c>
      <c r="P27" s="23">
        <v>8</v>
      </c>
      <c r="Q27" s="23"/>
      <c r="R27" s="23">
        <v>2</v>
      </c>
      <c r="S27" s="23"/>
      <c r="T27" s="25">
        <v>65</v>
      </c>
      <c r="U27" s="20"/>
    </row>
    <row r="28" spans="1:21">
      <c r="A28" s="20" t="s">
        <v>2</v>
      </c>
      <c r="B28" s="23">
        <v>2</v>
      </c>
      <c r="C28" s="20"/>
      <c r="D28" s="23">
        <v>4</v>
      </c>
      <c r="E28" s="20">
        <v>4</v>
      </c>
      <c r="F28" s="23">
        <v>2.5</v>
      </c>
      <c r="G28" s="20"/>
      <c r="H28" s="23">
        <v>3</v>
      </c>
      <c r="I28" s="20"/>
      <c r="J28" s="25">
        <v>2</v>
      </c>
      <c r="K28" s="20"/>
      <c r="L28" s="23">
        <v>0</v>
      </c>
      <c r="M28" s="20"/>
      <c r="N28" s="20">
        <v>0</v>
      </c>
      <c r="P28" s="23">
        <v>8</v>
      </c>
      <c r="Q28" s="23"/>
      <c r="R28" s="23">
        <v>4</v>
      </c>
      <c r="S28" s="23"/>
      <c r="T28" s="25">
        <v>64</v>
      </c>
      <c r="U28" s="20"/>
    </row>
    <row r="29" spans="1:21">
      <c r="A29" s="20" t="s">
        <v>3</v>
      </c>
      <c r="B29" s="27">
        <v>4</v>
      </c>
      <c r="C29" s="20"/>
      <c r="D29" s="23">
        <v>4</v>
      </c>
      <c r="E29" s="20">
        <v>4</v>
      </c>
      <c r="F29" s="23">
        <v>2.5</v>
      </c>
      <c r="G29" s="20"/>
      <c r="H29" s="27">
        <v>2</v>
      </c>
      <c r="I29" s="20"/>
      <c r="J29" s="25">
        <v>2</v>
      </c>
      <c r="K29" s="20"/>
      <c r="L29" s="23">
        <v>2</v>
      </c>
      <c r="M29" s="20"/>
      <c r="N29" s="27">
        <v>2</v>
      </c>
      <c r="O29" s="27"/>
      <c r="P29" s="27">
        <v>8</v>
      </c>
      <c r="Q29" s="27"/>
      <c r="R29" s="23">
        <v>3</v>
      </c>
      <c r="S29" s="23"/>
      <c r="T29" s="25">
        <v>92</v>
      </c>
      <c r="U29" s="20"/>
    </row>
    <row r="30" spans="1:21">
      <c r="A30" s="20" t="s">
        <v>4</v>
      </c>
      <c r="B30" s="27">
        <v>2</v>
      </c>
      <c r="C30" s="20"/>
      <c r="D30" s="23">
        <v>4</v>
      </c>
      <c r="E30" s="20">
        <v>4</v>
      </c>
      <c r="F30" s="23">
        <v>2.5</v>
      </c>
      <c r="G30" s="20"/>
      <c r="H30" s="27">
        <v>4</v>
      </c>
      <c r="I30" s="20"/>
      <c r="J30" s="25">
        <v>2</v>
      </c>
      <c r="K30" s="20"/>
      <c r="L30" s="23">
        <v>5</v>
      </c>
      <c r="M30" s="20"/>
      <c r="N30" s="23">
        <v>2</v>
      </c>
      <c r="O30" s="23"/>
      <c r="P30" s="23">
        <v>7</v>
      </c>
      <c r="Q30" s="23"/>
      <c r="R30" s="23">
        <v>2</v>
      </c>
      <c r="S30" s="23"/>
      <c r="T30" s="25">
        <v>118</v>
      </c>
      <c r="U30" s="20"/>
    </row>
    <row r="31" spans="1:21">
      <c r="A31" s="20"/>
      <c r="C31" s="23"/>
      <c r="D31" s="23"/>
      <c r="E31" s="23"/>
      <c r="F31" s="23"/>
      <c r="G31" s="23"/>
      <c r="H31" s="23"/>
      <c r="I31" s="23"/>
      <c r="J31" s="23"/>
      <c r="K31" s="25"/>
      <c r="L31" s="25"/>
      <c r="M31" s="23"/>
      <c r="N31" s="20"/>
      <c r="P31" s="23"/>
      <c r="Q31" s="23"/>
      <c r="R31" s="23"/>
      <c r="S31" s="23"/>
      <c r="T31" s="25"/>
    </row>
    <row r="32" spans="1:21">
      <c r="A32" s="20"/>
      <c r="C32" s="23"/>
      <c r="D32" s="23"/>
      <c r="E32" s="23"/>
      <c r="F32" s="23"/>
      <c r="G32" s="23"/>
      <c r="H32" s="23"/>
      <c r="I32" s="23"/>
      <c r="J32" s="23"/>
      <c r="K32" s="25"/>
      <c r="L32" s="25"/>
      <c r="M32" s="23"/>
      <c r="N32" s="20"/>
      <c r="P32" s="23"/>
      <c r="Q32" s="23"/>
      <c r="R32" s="23"/>
      <c r="S32" s="23"/>
      <c r="T32" s="25"/>
    </row>
    <row r="33" spans="1:20">
      <c r="A33" s="20"/>
      <c r="C33" s="27"/>
      <c r="D33" s="27"/>
      <c r="E33" s="23"/>
      <c r="F33" s="23"/>
      <c r="G33" s="23"/>
      <c r="H33" s="23"/>
      <c r="I33" s="27"/>
      <c r="J33" s="27"/>
      <c r="K33" s="25"/>
      <c r="L33" s="25"/>
      <c r="M33" s="23"/>
      <c r="N33" s="27"/>
      <c r="O33" s="27"/>
      <c r="P33" s="27"/>
      <c r="Q33" s="27"/>
      <c r="R33" s="23"/>
      <c r="S33" s="23"/>
      <c r="T33" s="25"/>
    </row>
    <row r="34" spans="1:20">
      <c r="A34" s="20"/>
      <c r="C34" s="27"/>
      <c r="D34" s="27"/>
      <c r="E34" s="23"/>
      <c r="F34" s="23"/>
      <c r="G34" s="23"/>
      <c r="H34" s="23"/>
      <c r="I34" s="27"/>
      <c r="J34" s="27"/>
      <c r="K34" s="25"/>
      <c r="L34" s="25"/>
      <c r="M34" s="23"/>
      <c r="N34" s="23"/>
      <c r="O34" s="23"/>
      <c r="P34" s="23"/>
      <c r="Q34" s="23"/>
      <c r="R34" s="23"/>
      <c r="S34" s="23"/>
      <c r="T34" s="25"/>
    </row>
    <row r="35" spans="1:20">
      <c r="A35" s="20"/>
      <c r="C35" s="27"/>
      <c r="D35" s="27"/>
      <c r="E35" s="23"/>
      <c r="F35" s="23"/>
      <c r="G35" s="23"/>
      <c r="H35" s="23"/>
      <c r="I35" s="27"/>
      <c r="J35" s="27"/>
      <c r="K35" s="25"/>
      <c r="L35" s="25"/>
      <c r="M35" s="23"/>
      <c r="N35" s="23"/>
      <c r="O35" s="23"/>
      <c r="P35" s="23"/>
      <c r="Q35" s="23"/>
      <c r="R35" s="23"/>
      <c r="S35" s="23"/>
      <c r="T35" s="25"/>
    </row>
  </sheetData>
  <mergeCells count="36">
    <mergeCell ref="L20:M20"/>
    <mergeCell ref="N20:O20"/>
    <mergeCell ref="P20:Q20"/>
    <mergeCell ref="R20:S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B20:C20"/>
    <mergeCell ref="D20:E20"/>
    <mergeCell ref="F20:G20"/>
    <mergeCell ref="H20:I20"/>
    <mergeCell ref="J20:K20"/>
    <mergeCell ref="B8:C8"/>
    <mergeCell ref="B7:C7"/>
    <mergeCell ref="D7:E7"/>
    <mergeCell ref="F7:G7"/>
    <mergeCell ref="D8:E8"/>
    <mergeCell ref="F8:G8"/>
    <mergeCell ref="H7:I7"/>
    <mergeCell ref="H8:I8"/>
    <mergeCell ref="J7:K7"/>
    <mergeCell ref="J8:K8"/>
    <mergeCell ref="L7:M7"/>
    <mergeCell ref="L8:M8"/>
    <mergeCell ref="N7:O7"/>
    <mergeCell ref="N8:O8"/>
    <mergeCell ref="R7:S7"/>
    <mergeCell ref="R8:S8"/>
    <mergeCell ref="P7:Q7"/>
    <mergeCell ref="P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15"/>
  <sheetViews>
    <sheetView workbookViewId="0">
      <selection activeCell="E17" sqref="E17"/>
    </sheetView>
  </sheetViews>
  <sheetFormatPr defaultRowHeight="15"/>
  <cols>
    <col min="1" max="1" width="44.5703125" bestFit="1" customWidth="1"/>
    <col min="2" max="2" width="20.28515625" bestFit="1" customWidth="1"/>
    <col min="3" max="3" width="18.42578125" style="20" customWidth="1"/>
    <col min="4" max="4" width="18.85546875" style="20" bestFit="1" customWidth="1"/>
    <col min="5" max="5" width="19.85546875" customWidth="1"/>
    <col min="6" max="6" width="19.85546875" style="20" customWidth="1"/>
  </cols>
  <sheetData>
    <row r="5" spans="1:24">
      <c r="A5" s="21"/>
      <c r="B5" s="31" t="s">
        <v>36</v>
      </c>
      <c r="C5" s="31" t="s">
        <v>37</v>
      </c>
      <c r="D5" s="31" t="s">
        <v>38</v>
      </c>
      <c r="E5" s="31" t="s">
        <v>39</v>
      </c>
      <c r="F5" s="31"/>
      <c r="G5" s="50" t="s">
        <v>20</v>
      </c>
      <c r="H5" s="50"/>
      <c r="I5" s="50" t="s">
        <v>21</v>
      </c>
      <c r="J5" s="50"/>
      <c r="K5" s="47" t="s">
        <v>22</v>
      </c>
      <c r="L5" s="47"/>
      <c r="M5" s="47" t="s">
        <v>23</v>
      </c>
      <c r="N5" s="47"/>
      <c r="O5" s="47" t="s">
        <v>24</v>
      </c>
      <c r="P5" s="47"/>
      <c r="Q5" s="47" t="s">
        <v>25</v>
      </c>
      <c r="R5" s="47"/>
      <c r="S5" s="47" t="s">
        <v>26</v>
      </c>
      <c r="T5" s="47"/>
      <c r="U5" s="49" t="s">
        <v>27</v>
      </c>
      <c r="V5" s="49"/>
      <c r="W5" s="21"/>
      <c r="X5" s="20"/>
    </row>
    <row r="6" spans="1:24">
      <c r="A6" s="22" t="s">
        <v>28</v>
      </c>
      <c r="B6" s="48">
        <v>2</v>
      </c>
      <c r="C6" s="48"/>
      <c r="D6" s="48"/>
      <c r="E6" s="48"/>
      <c r="F6" s="29"/>
      <c r="G6" s="48">
        <v>10</v>
      </c>
      <c r="H6" s="48"/>
      <c r="I6" s="48">
        <v>2</v>
      </c>
      <c r="J6" s="48"/>
      <c r="K6" s="48">
        <v>1</v>
      </c>
      <c r="L6" s="48"/>
      <c r="M6" s="48">
        <v>2</v>
      </c>
      <c r="N6" s="48"/>
      <c r="O6" s="48">
        <v>10</v>
      </c>
      <c r="P6" s="48"/>
      <c r="Q6" s="48">
        <v>1</v>
      </c>
      <c r="R6" s="48"/>
      <c r="S6" s="48">
        <v>1</v>
      </c>
      <c r="T6" s="48"/>
      <c r="U6" s="48">
        <v>1</v>
      </c>
      <c r="V6" s="48"/>
      <c r="W6" s="20"/>
      <c r="X6" s="20"/>
    </row>
    <row r="7" spans="1:24">
      <c r="A7" s="20"/>
      <c r="B7" s="20"/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>
      <c r="A8" s="20"/>
      <c r="B8" s="30" t="s">
        <v>32</v>
      </c>
      <c r="C8" s="30"/>
      <c r="D8" s="30" t="s">
        <v>33</v>
      </c>
      <c r="G8" s="30" t="s">
        <v>32</v>
      </c>
      <c r="H8" s="30" t="s">
        <v>33</v>
      </c>
      <c r="I8" s="30" t="s">
        <v>32</v>
      </c>
      <c r="J8" s="30" t="s">
        <v>33</v>
      </c>
      <c r="K8" s="30" t="s">
        <v>32</v>
      </c>
      <c r="L8" s="30" t="s">
        <v>33</v>
      </c>
      <c r="M8" s="30" t="s">
        <v>32</v>
      </c>
      <c r="N8" s="30" t="s">
        <v>33</v>
      </c>
      <c r="O8" s="30" t="s">
        <v>32</v>
      </c>
      <c r="P8" s="30" t="s">
        <v>33</v>
      </c>
      <c r="Q8" s="30" t="s">
        <v>32</v>
      </c>
      <c r="R8" s="30" t="s">
        <v>33</v>
      </c>
      <c r="S8" s="30" t="s">
        <v>32</v>
      </c>
      <c r="T8" s="30" t="s">
        <v>33</v>
      </c>
      <c r="U8" s="30" t="s">
        <v>32</v>
      </c>
      <c r="V8" s="30" t="s">
        <v>33</v>
      </c>
      <c r="W8" s="20"/>
      <c r="X8" s="20"/>
    </row>
    <row r="9" spans="1:24">
      <c r="A9" s="22" t="s">
        <v>29</v>
      </c>
      <c r="B9" s="22"/>
      <c r="C9" s="2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2" t="s">
        <v>34</v>
      </c>
      <c r="X9" s="22" t="s">
        <v>35</v>
      </c>
    </row>
    <row r="10" spans="1:24">
      <c r="A10" s="20" t="s">
        <v>30</v>
      </c>
      <c r="B10" s="20">
        <v>0</v>
      </c>
      <c r="D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5">
        <v>0</v>
      </c>
      <c r="X10" s="20"/>
    </row>
    <row r="11" spans="1:24">
      <c r="A11" s="24" t="s">
        <v>31</v>
      </c>
      <c r="B11" s="25">
        <v>0</v>
      </c>
      <c r="C11" s="25"/>
      <c r="D11" s="20">
        <v>0</v>
      </c>
      <c r="G11" s="26">
        <v>0</v>
      </c>
      <c r="H11" s="26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0">
        <v>0</v>
      </c>
      <c r="R11" s="20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0"/>
    </row>
    <row r="12" spans="1:24">
      <c r="A12" s="20" t="s">
        <v>1</v>
      </c>
      <c r="B12" s="23">
        <v>2</v>
      </c>
      <c r="C12" s="23"/>
      <c r="G12" s="23">
        <v>4</v>
      </c>
      <c r="H12" s="20">
        <v>4</v>
      </c>
      <c r="I12" s="23">
        <v>2.5</v>
      </c>
      <c r="J12" s="20"/>
      <c r="K12" s="23">
        <v>2</v>
      </c>
      <c r="L12" s="20"/>
      <c r="M12" s="25">
        <v>2</v>
      </c>
      <c r="N12" s="20"/>
      <c r="O12" s="23">
        <v>0</v>
      </c>
      <c r="P12" s="20"/>
      <c r="Q12" s="20">
        <v>0</v>
      </c>
      <c r="R12" s="20"/>
      <c r="S12" s="23">
        <v>8</v>
      </c>
      <c r="T12" s="23"/>
      <c r="U12" s="23">
        <v>2</v>
      </c>
      <c r="V12" s="23"/>
      <c r="W12" s="25">
        <v>65</v>
      </c>
      <c r="X12" s="20"/>
    </row>
    <row r="13" spans="1:24">
      <c r="A13" s="20" t="s">
        <v>2</v>
      </c>
      <c r="B13" s="23">
        <v>2</v>
      </c>
      <c r="C13" s="23"/>
      <c r="G13" s="23">
        <v>4</v>
      </c>
      <c r="H13" s="20">
        <v>4</v>
      </c>
      <c r="I13" s="23">
        <v>2.5</v>
      </c>
      <c r="J13" s="20"/>
      <c r="K13" s="23">
        <v>3</v>
      </c>
      <c r="L13" s="20"/>
      <c r="M13" s="25">
        <v>2</v>
      </c>
      <c r="N13" s="20"/>
      <c r="O13" s="23">
        <v>0</v>
      </c>
      <c r="P13" s="20"/>
      <c r="Q13" s="20">
        <v>0</v>
      </c>
      <c r="R13" s="20"/>
      <c r="S13" s="23">
        <v>8</v>
      </c>
      <c r="T13" s="23"/>
      <c r="U13" s="23">
        <v>4</v>
      </c>
      <c r="V13" s="23"/>
      <c r="W13" s="25">
        <v>64</v>
      </c>
      <c r="X13" s="20"/>
    </row>
    <row r="14" spans="1:24">
      <c r="A14" s="20" t="s">
        <v>3</v>
      </c>
      <c r="B14" s="27">
        <v>4</v>
      </c>
      <c r="C14" s="27"/>
      <c r="G14" s="23">
        <v>4</v>
      </c>
      <c r="H14" s="20">
        <v>4</v>
      </c>
      <c r="I14" s="23">
        <v>2.5</v>
      </c>
      <c r="J14" s="20"/>
      <c r="K14" s="27">
        <v>2</v>
      </c>
      <c r="L14" s="20"/>
      <c r="M14" s="25">
        <v>2</v>
      </c>
      <c r="N14" s="20"/>
      <c r="O14" s="23">
        <v>2</v>
      </c>
      <c r="P14" s="20"/>
      <c r="Q14" s="27">
        <v>2</v>
      </c>
      <c r="R14" s="27"/>
      <c r="S14" s="27">
        <v>8</v>
      </c>
      <c r="T14" s="27"/>
      <c r="U14" s="23">
        <v>3</v>
      </c>
      <c r="V14" s="23"/>
      <c r="W14" s="25">
        <v>92</v>
      </c>
      <c r="X14" s="20"/>
    </row>
    <row r="15" spans="1:24">
      <c r="A15" s="20" t="s">
        <v>4</v>
      </c>
      <c r="B15" s="27">
        <v>2</v>
      </c>
      <c r="C15" s="27"/>
      <c r="G15" s="23">
        <v>4</v>
      </c>
      <c r="H15" s="20">
        <v>4</v>
      </c>
      <c r="I15" s="23">
        <v>2.5</v>
      </c>
      <c r="J15" s="20"/>
      <c r="K15" s="27">
        <v>4</v>
      </c>
      <c r="L15" s="20"/>
      <c r="M15" s="25">
        <v>2</v>
      </c>
      <c r="N15" s="20"/>
      <c r="O15" s="23">
        <v>5</v>
      </c>
      <c r="P15" s="20"/>
      <c r="Q15" s="23">
        <v>2</v>
      </c>
      <c r="R15" s="23"/>
      <c r="S15" s="23">
        <v>7</v>
      </c>
      <c r="T15" s="23"/>
      <c r="U15" s="23">
        <v>2</v>
      </c>
      <c r="V15" s="23"/>
      <c r="W15" s="25">
        <v>118</v>
      </c>
      <c r="X15" s="20"/>
    </row>
  </sheetData>
  <mergeCells count="17">
    <mergeCell ref="S6:T6"/>
    <mergeCell ref="U6:V6"/>
    <mergeCell ref="Q5:R5"/>
    <mergeCell ref="S5:T5"/>
    <mergeCell ref="U5:V5"/>
    <mergeCell ref="B6:E6"/>
    <mergeCell ref="G6:H6"/>
    <mergeCell ref="I6:J6"/>
    <mergeCell ref="K6:L6"/>
    <mergeCell ref="M6:N6"/>
    <mergeCell ref="O6:P6"/>
    <mergeCell ref="Q6:R6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Statement</vt:lpstr>
      <vt:lpstr>Sheet2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Penny Nicole</cp:lastModifiedBy>
  <dcterms:created xsi:type="dcterms:W3CDTF">2015-02-16T17:49:40Z</dcterms:created>
  <dcterms:modified xsi:type="dcterms:W3CDTF">2015-02-19T13:30:02Z</dcterms:modified>
</cp:coreProperties>
</file>