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1055"/>
  </bookViews>
  <sheets>
    <sheet name="Financial Statement" sheetId="1" r:id="rId1"/>
    <sheet name="Labour Breakdown " sheetId="2" r:id="rId2"/>
  </sheets>
  <calcPr calcId="145621"/>
</workbook>
</file>

<file path=xl/calcChain.xml><?xml version="1.0" encoding="utf-8"?>
<calcChain xmlns="http://schemas.openxmlformats.org/spreadsheetml/2006/main">
  <c r="C23" i="1" l="1"/>
  <c r="F23" i="1" s="1"/>
  <c r="J15" i="1" l="1"/>
  <c r="G13" i="1" s="1"/>
  <c r="G21" i="1" s="1"/>
  <c r="G7" i="1"/>
  <c r="D7" i="1"/>
  <c r="F13" i="1" l="1"/>
  <c r="C13" i="1"/>
  <c r="D13" i="1"/>
  <c r="D21" i="1" s="1"/>
  <c r="D23" i="1" s="1"/>
  <c r="G23" i="1" s="1"/>
</calcChain>
</file>

<file path=xl/sharedStrings.xml><?xml version="1.0" encoding="utf-8"?>
<sst xmlns="http://schemas.openxmlformats.org/spreadsheetml/2006/main" count="106" uniqueCount="66">
  <si>
    <t xml:space="preserve">Financial Statement </t>
  </si>
  <si>
    <t xml:space="preserve">Predicted </t>
  </si>
  <si>
    <t xml:space="preserve">Actual </t>
  </si>
  <si>
    <t xml:space="preserve">Income </t>
  </si>
  <si>
    <t xml:space="preserve">Price of 2  Media Handlers </t>
  </si>
  <si>
    <t xml:space="preserve">Capital </t>
  </si>
  <si>
    <t>Total income</t>
  </si>
  <si>
    <t xml:space="preserve">Expenditure </t>
  </si>
  <si>
    <t xml:space="preserve">Direct costs </t>
  </si>
  <si>
    <t>Infrastructure Cost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</si>
  <si>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</si>
  <si>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</si>
  <si>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</si>
  <si>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</si>
  <si>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</si>
  <si>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</si>
  <si>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</si>
  <si>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 xml:space="preserve">BANK ACCOUNT </t>
  </si>
  <si>
    <t>Week 7</t>
  </si>
  <si>
    <t>Week 8</t>
  </si>
  <si>
    <t>-</t>
  </si>
  <si>
    <t>Deadlines</t>
  </si>
  <si>
    <t>Week</t>
  </si>
  <si>
    <t>Catagory</t>
  </si>
  <si>
    <t>Penny Nicole</t>
  </si>
  <si>
    <t>Alex Cash</t>
  </si>
  <si>
    <t>Calum Armstrong</t>
  </si>
  <si>
    <t>Alistair Jewers</t>
  </si>
  <si>
    <t>Sam Raeburn</t>
  </si>
  <si>
    <t>Sam Hall</t>
  </si>
  <si>
    <t>Emmanuel Olutayo</t>
  </si>
  <si>
    <t>Jake Ransom</t>
  </si>
  <si>
    <t>Daniel Berhe</t>
  </si>
  <si>
    <t>Lewis Thresh</t>
  </si>
  <si>
    <t>Total hrs per Week Predicted</t>
  </si>
  <si>
    <t>Total hrs per Week Actual</t>
  </si>
  <si>
    <t>Total hrs per Week Varience</t>
  </si>
  <si>
    <t>Predicted</t>
  </si>
  <si>
    <t>Actual</t>
  </si>
  <si>
    <t>Variance</t>
  </si>
  <si>
    <t>week 7 / 16th Feb</t>
  </si>
  <si>
    <t>Marketing</t>
  </si>
  <si>
    <t>Presentations</t>
  </si>
  <si>
    <t>Software Implementation</t>
  </si>
  <si>
    <t>Testing</t>
  </si>
  <si>
    <t>Finacial Report 1</t>
  </si>
  <si>
    <t>Finance</t>
  </si>
  <si>
    <t>Administration</t>
  </si>
  <si>
    <t>Management</t>
  </si>
  <si>
    <t>User experience</t>
  </si>
  <si>
    <t>Total</t>
  </si>
  <si>
    <t>Cumalative Total</t>
  </si>
  <si>
    <t>week 8 / 23rd Feb</t>
  </si>
  <si>
    <t>RIM draft report</t>
  </si>
  <si>
    <t>Recalculate loan</t>
  </si>
  <si>
    <t>Contracts</t>
  </si>
  <si>
    <t>Labour rate per person per hour</t>
  </si>
  <si>
    <t>Number of employees</t>
  </si>
  <si>
    <t xml:space="preserve">Number of meeting hours everyweek </t>
  </si>
  <si>
    <t xml:space="preserve">Total meeting hours </t>
  </si>
  <si>
    <t>Rent per week</t>
  </si>
  <si>
    <t>Infrastructure Cost per week</t>
  </si>
  <si>
    <t>Utilites per week</t>
  </si>
  <si>
    <t>Presumed Cost and Price  of one media handler</t>
  </si>
  <si>
    <t xml:space="preserve">Additional Data </t>
  </si>
  <si>
    <t xml:space="preserve">Account balance carried forward from week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</si>
</sst>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(&quot;£&quot;* #,##0.00_);_(&quot;£&quot;* \(#,##0.00\);_(&quot;£&quot;* &quot;-&quot;??_);_(@_)"/>
    <numFmt numFmtId="169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Arial Black"/>
      <family val="2"/>
    </font>
    <font>
      <b/>
      <sz val="16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rgb="FFFFFFFF"/>
      <name val="Arial"/>
      <family val="2"/>
    </font>
    <font>
      <b/>
      <sz val="12.1"/>
      <color theme="1"/>
      <name val="Arial"/>
      <family val="2"/>
    </font>
    <font>
      <sz val="10"/>
      <color theme="1"/>
      <name val="Arial"/>
      <family val="2"/>
    </font>
    <font>
      <b/>
      <sz val="10"/>
      <color rgb="FFF3F3F3"/>
      <name val="Arial"/>
      <family val="2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4"/>
      <color theme="1"/>
      <name val="Batang"/>
      <family val="1"/>
    </font>
    <font>
      <b/>
      <sz val="11"/>
      <color theme="1"/>
      <name val="Arial Black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89">
    <xf numFmtId="0" fontId="0" fillId="0" borderId="0" xfId="0"/>
    <xf numFmtId="0" fontId="0" fillId="2" borderId="2" xfId="0" applyFill="1" applyBorder="1"/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0" fontId="6" fillId="0" borderId="4" xfId="0" applyFont="1" applyBorder="1"/>
    <xf numFmtId="0" fontId="4" fillId="0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164" fontId="5" fillId="0" borderId="0" xfId="0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0" xfId="0" applyNumberFormat="1" applyFill="1" applyBorder="1"/>
    <xf numFmtId="164" fontId="7" fillId="0" borderId="0" xfId="2" applyNumberFormat="1" applyFont="1" applyFill="1" applyBorder="1"/>
    <xf numFmtId="164" fontId="7" fillId="0" borderId="0" xfId="1" applyNumberFormat="1" applyFont="1" applyFill="1" applyBorder="1"/>
    <xf numFmtId="0" fontId="0" fillId="0" borderId="4" xfId="0" applyFill="1" applyBorder="1"/>
    <xf numFmtId="164" fontId="0" fillId="3" borderId="0" xfId="1" applyNumberFormat="1" applyFont="1" applyFill="1" applyBorder="1"/>
    <xf numFmtId="0" fontId="0" fillId="0" borderId="0" xfId="2" applyFont="1" applyFill="1" applyBorder="1"/>
    <xf numFmtId="164" fontId="0" fillId="0" borderId="0" xfId="2" applyNumberFormat="1" applyFont="1" applyFill="1" applyBorder="1"/>
    <xf numFmtId="164" fontId="8" fillId="0" borderId="0" xfId="0" applyNumberFormat="1" applyFont="1" applyFill="1" applyBorder="1"/>
    <xf numFmtId="164" fontId="0" fillId="0" borderId="0" xfId="0" applyNumberFormat="1"/>
    <xf numFmtId="164" fontId="0" fillId="5" borderId="0" xfId="1" applyNumberFormat="1" applyFont="1" applyFill="1" applyBorder="1"/>
    <xf numFmtId="0" fontId="0" fillId="0" borderId="5" xfId="0" applyFill="1" applyBorder="1"/>
    <xf numFmtId="44" fontId="0" fillId="0" borderId="6" xfId="1" applyFont="1" applyFill="1" applyBorder="1"/>
    <xf numFmtId="44" fontId="0" fillId="0" borderId="0" xfId="1" applyFont="1" applyFill="1" applyBorder="1"/>
    <xf numFmtId="0" fontId="11" fillId="8" borderId="10" xfId="0" applyFont="1" applyFill="1" applyBorder="1" applyAlignment="1">
      <alignment wrapText="1"/>
    </xf>
    <xf numFmtId="0" fontId="13" fillId="8" borderId="10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8" borderId="11" xfId="0" applyFont="1" applyFill="1" applyBorder="1" applyAlignment="1">
      <alignment wrapText="1"/>
    </xf>
    <xf numFmtId="0" fontId="11" fillId="10" borderId="7" xfId="0" applyFont="1" applyFill="1" applyBorder="1" applyAlignment="1">
      <alignment horizontal="right" wrapText="1"/>
    </xf>
    <xf numFmtId="0" fontId="11" fillId="11" borderId="11" xfId="0" applyFont="1" applyFill="1" applyBorder="1" applyAlignment="1">
      <alignment wrapText="1"/>
    </xf>
    <xf numFmtId="0" fontId="11" fillId="11" borderId="11" xfId="0" applyFont="1" applyFill="1" applyBorder="1" applyAlignment="1">
      <alignment horizontal="right" wrapText="1"/>
    </xf>
    <xf numFmtId="0" fontId="15" fillId="12" borderId="7" xfId="0" applyFont="1" applyFill="1" applyBorder="1" applyAlignment="1">
      <alignment horizontal="right" wrapText="1"/>
    </xf>
    <xf numFmtId="0" fontId="11" fillId="13" borderId="11" xfId="0" applyFont="1" applyFill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7" xfId="0" applyFont="1" applyBorder="1" applyAlignment="1">
      <alignment vertical="center" wrapText="1"/>
    </xf>
    <xf numFmtId="0" fontId="14" fillId="9" borderId="11" xfId="0" applyFont="1" applyFill="1" applyBorder="1" applyAlignment="1">
      <alignment wrapText="1"/>
    </xf>
    <xf numFmtId="0" fontId="14" fillId="9" borderId="7" xfId="0" applyFont="1" applyFill="1" applyBorder="1" applyAlignment="1">
      <alignment horizontal="right" wrapText="1"/>
    </xf>
    <xf numFmtId="0" fontId="9" fillId="9" borderId="7" xfId="0" applyFont="1" applyFill="1" applyBorder="1" applyAlignment="1">
      <alignment horizontal="right" wrapText="1"/>
    </xf>
    <xf numFmtId="0" fontId="14" fillId="6" borderId="11" xfId="0" applyFont="1" applyFill="1" applyBorder="1" applyAlignment="1">
      <alignment horizontal="right" wrapText="1"/>
    </xf>
    <xf numFmtId="0" fontId="14" fillId="6" borderId="7" xfId="0" applyFont="1" applyFill="1" applyBorder="1" applyAlignment="1">
      <alignment horizontal="right" wrapText="1"/>
    </xf>
    <xf numFmtId="0" fontId="11" fillId="10" borderId="7" xfId="0" applyFont="1" applyFill="1" applyBorder="1" applyAlignment="1">
      <alignment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wrapText="1"/>
    </xf>
    <xf numFmtId="0" fontId="10" fillId="7" borderId="17" xfId="0" applyFont="1" applyFill="1" applyBorder="1" applyAlignment="1">
      <alignment horizontal="center" wrapText="1"/>
    </xf>
    <xf numFmtId="0" fontId="10" fillId="7" borderId="18" xfId="0" applyFont="1" applyFill="1" applyBorder="1" applyAlignment="1">
      <alignment horizontal="center" wrapText="1"/>
    </xf>
    <xf numFmtId="0" fontId="10" fillId="7" borderId="19" xfId="0" applyFont="1" applyFill="1" applyBorder="1" applyAlignment="1">
      <alignment horizontal="center" wrapText="1"/>
    </xf>
    <xf numFmtId="0" fontId="12" fillId="7" borderId="8" xfId="0" applyFont="1" applyFill="1" applyBorder="1" applyAlignment="1">
      <alignment vertical="center" wrapText="1"/>
    </xf>
    <xf numFmtId="0" fontId="12" fillId="7" borderId="9" xfId="0" applyFont="1" applyFill="1" applyBorder="1" applyAlignment="1">
      <alignment vertical="center" wrapText="1"/>
    </xf>
    <xf numFmtId="0" fontId="14" fillId="9" borderId="12" xfId="0" applyFont="1" applyFill="1" applyBorder="1" applyAlignment="1">
      <alignment vertical="center" wrapText="1"/>
    </xf>
    <xf numFmtId="0" fontId="14" fillId="9" borderId="13" xfId="0" applyFont="1" applyFill="1" applyBorder="1" applyAlignment="1">
      <alignment vertical="center" wrapText="1"/>
    </xf>
    <xf numFmtId="0" fontId="14" fillId="9" borderId="14" xfId="0" applyFont="1" applyFill="1" applyBorder="1" applyAlignment="1">
      <alignment vertical="center" wrapText="1"/>
    </xf>
    <xf numFmtId="0" fontId="9" fillId="6" borderId="20" xfId="0" applyFont="1" applyFill="1" applyBorder="1" applyAlignment="1">
      <alignment wrapText="1"/>
    </xf>
    <xf numFmtId="0" fontId="9" fillId="6" borderId="15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15" borderId="7" xfId="0" applyFont="1" applyFill="1" applyBorder="1" applyAlignment="1">
      <alignment wrapText="1"/>
    </xf>
    <xf numFmtId="0" fontId="13" fillId="16" borderId="11" xfId="0" applyFont="1" applyFill="1" applyBorder="1" applyAlignment="1">
      <alignment horizontal="right" wrapText="1"/>
    </xf>
    <xf numFmtId="0" fontId="11" fillId="14" borderId="11" xfId="0" applyFont="1" applyFill="1" applyBorder="1" applyAlignment="1">
      <alignment wrapText="1"/>
    </xf>
    <xf numFmtId="0" fontId="14" fillId="17" borderId="7" xfId="0" applyFont="1" applyFill="1" applyBorder="1" applyAlignment="1">
      <alignment horizontal="right" wrapText="1"/>
    </xf>
    <xf numFmtId="0" fontId="14" fillId="4" borderId="11" xfId="0" applyFont="1" applyFill="1" applyBorder="1" applyAlignment="1">
      <alignment horizontal="right" wrapText="1"/>
    </xf>
    <xf numFmtId="0" fontId="14" fillId="17" borderId="11" xfId="0" applyFont="1" applyFill="1" applyBorder="1" applyAlignment="1">
      <alignment wrapText="1"/>
    </xf>
    <xf numFmtId="0" fontId="9" fillId="17" borderId="7" xfId="0" applyFont="1" applyFill="1" applyBorder="1" applyAlignment="1">
      <alignment horizontal="right" wrapText="1"/>
    </xf>
    <xf numFmtId="44" fontId="0" fillId="0" borderId="0" xfId="2" applyNumberFormat="1" applyFont="1" applyBorder="1"/>
    <xf numFmtId="0" fontId="2" fillId="0" borderId="22" xfId="0" applyFont="1" applyFill="1" applyBorder="1"/>
    <xf numFmtId="0" fontId="2" fillId="0" borderId="23" xfId="2" applyFont="1" applyBorder="1"/>
    <xf numFmtId="0" fontId="2" fillId="0" borderId="24" xfId="0" applyFont="1" applyFill="1" applyBorder="1"/>
    <xf numFmtId="3" fontId="2" fillId="0" borderId="25" xfId="2" applyNumberFormat="1" applyFont="1" applyBorder="1"/>
    <xf numFmtId="0" fontId="2" fillId="0" borderId="25" xfId="0" applyFont="1" applyBorder="1"/>
    <xf numFmtId="0" fontId="2" fillId="0" borderId="25" xfId="0" applyFont="1" applyFill="1" applyBorder="1"/>
    <xf numFmtId="164" fontId="2" fillId="0" borderId="25" xfId="2" applyNumberFormat="1" applyFont="1" applyBorder="1"/>
    <xf numFmtId="169" fontId="2" fillId="0" borderId="25" xfId="2" applyNumberFormat="1" applyFont="1" applyBorder="1"/>
    <xf numFmtId="0" fontId="2" fillId="0" borderId="25" xfId="2" applyFont="1" applyBorder="1"/>
    <xf numFmtId="0" fontId="2" fillId="0" borderId="26" xfId="0" applyFont="1" applyFill="1" applyBorder="1"/>
    <xf numFmtId="164" fontId="2" fillId="0" borderId="27" xfId="1" applyNumberFormat="1" applyFont="1" applyBorder="1"/>
    <xf numFmtId="0" fontId="17" fillId="18" borderId="28" xfId="0" applyFont="1" applyFill="1" applyBorder="1" applyAlignment="1">
      <alignment horizontal="center"/>
    </xf>
    <xf numFmtId="0" fontId="17" fillId="18" borderId="27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0" fontId="18" fillId="18" borderId="29" xfId="0" applyFont="1" applyFill="1" applyBorder="1" applyAlignment="1">
      <alignment horizontal="center"/>
    </xf>
    <xf numFmtId="0" fontId="19" fillId="4" borderId="4" xfId="0" applyFont="1" applyFill="1" applyBorder="1"/>
    <xf numFmtId="0" fontId="16" fillId="0" borderId="4" xfId="0" applyFont="1" applyBorder="1"/>
    <xf numFmtId="0" fontId="20" fillId="0" borderId="4" xfId="0" applyFont="1" applyBorder="1"/>
    <xf numFmtId="0" fontId="16" fillId="0" borderId="4" xfId="0" applyFont="1" applyFill="1" applyBorder="1"/>
    <xf numFmtId="0" fontId="8" fillId="0" borderId="3" xfId="0" applyFont="1" applyFill="1" applyBorder="1"/>
    <xf numFmtId="0" fontId="21" fillId="0" borderId="3" xfId="0" applyFont="1" applyFill="1" applyBorder="1"/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I4" sqref="I4"/>
    </sheetView>
  </sheetViews>
  <sheetFormatPr defaultRowHeight="15" x14ac:dyDescent="0.25"/>
  <cols>
    <col min="1" max="1" width="43.85546875" bestFit="1" customWidth="1"/>
    <col min="2" max="2" width="11.28515625" customWidth="1"/>
    <col min="3" max="4" width="13.5703125" bestFit="1" customWidth="1"/>
    <col min="5" max="5" width="11.85546875" customWidth="1"/>
    <col min="6" max="6" width="13.5703125" bestFit="1" customWidth="1"/>
    <col min="7" max="7" width="12.7109375" bestFit="1" customWidth="1"/>
    <col min="8" max="8" width="10.7109375" customWidth="1"/>
    <col min="9" max="9" width="43.85546875" bestFit="1" customWidth="1"/>
    <col min="10" max="10" width="11.28515625" bestFit="1" customWidth="1"/>
    <col min="11" max="11" width="11.42578125" customWidth="1"/>
    <col min="12" max="12" width="11.28515625" bestFit="1" customWidth="1"/>
  </cols>
  <sheetData>
    <row r="1" spans="1:10" ht="21" customHeight="1" thickBot="1" x14ac:dyDescent="0.35">
      <c r="B1" s="79" t="s">
        <v>0</v>
      </c>
      <c r="C1" s="79"/>
      <c r="D1" s="79"/>
      <c r="E1" s="79"/>
      <c r="F1" s="79"/>
      <c r="G1" s="80"/>
    </row>
    <row r="2" spans="1:10" ht="15.75" thickBot="1" x14ac:dyDescent="0.3">
      <c r="B2" s="1"/>
      <c r="C2" s="2" t="s">
        <v>18</v>
      </c>
      <c r="D2" s="2"/>
      <c r="E2" s="3"/>
      <c r="F2" s="2" t="s">
        <v>19</v>
      </c>
      <c r="G2" s="2"/>
    </row>
    <row r="3" spans="1:10" ht="19.5" thickBot="1" x14ac:dyDescent="0.45">
      <c r="A3" s="4"/>
      <c r="B3" s="5"/>
      <c r="C3" s="87" t="s">
        <v>1</v>
      </c>
      <c r="D3" s="87" t="s">
        <v>2</v>
      </c>
      <c r="E3" s="88"/>
      <c r="F3" s="87" t="s">
        <v>1</v>
      </c>
      <c r="G3" s="87" t="s">
        <v>2</v>
      </c>
    </row>
    <row r="4" spans="1:10" ht="16.5" customHeight="1" thickTop="1" x14ac:dyDescent="0.3">
      <c r="A4" s="6" t="s">
        <v>3</v>
      </c>
      <c r="B4" s="7"/>
      <c r="C4" s="8"/>
      <c r="D4" s="9"/>
      <c r="E4" s="9"/>
      <c r="F4" s="8"/>
      <c r="G4" s="9"/>
    </row>
    <row r="5" spans="1:10" ht="18.75" x14ac:dyDescent="0.4">
      <c r="A5" s="84" t="s">
        <v>4</v>
      </c>
      <c r="B5" s="11"/>
      <c r="C5" s="12" t="s">
        <v>20</v>
      </c>
      <c r="D5" s="13">
        <v>0</v>
      </c>
      <c r="E5" s="13"/>
      <c r="F5" s="12">
        <v>1500</v>
      </c>
      <c r="G5" s="13">
        <v>1500</v>
      </c>
    </row>
    <row r="6" spans="1:10" x14ac:dyDescent="0.25">
      <c r="A6" s="84" t="s">
        <v>5</v>
      </c>
      <c r="B6" s="14"/>
      <c r="C6" s="12">
        <v>0</v>
      </c>
      <c r="D6" s="13">
        <v>0</v>
      </c>
      <c r="E6" s="13"/>
      <c r="F6" s="12">
        <v>0</v>
      </c>
      <c r="G6" s="13">
        <v>0</v>
      </c>
    </row>
    <row r="7" spans="1:10" x14ac:dyDescent="0.25">
      <c r="A7" s="83" t="s">
        <v>6</v>
      </c>
      <c r="B7" s="15"/>
      <c r="C7" s="16">
        <v>0</v>
      </c>
      <c r="D7" s="16">
        <f>SUM(D5:D6)</f>
        <v>0</v>
      </c>
      <c r="E7" s="16"/>
      <c r="F7" s="16">
        <v>1500</v>
      </c>
      <c r="G7" s="16">
        <f>SUM(G5:G6)</f>
        <v>1500</v>
      </c>
    </row>
    <row r="8" spans="1:10" x14ac:dyDescent="0.25">
      <c r="A8" s="10"/>
      <c r="B8" s="14"/>
      <c r="C8" s="12"/>
      <c r="D8" s="13"/>
      <c r="E8" s="13"/>
      <c r="F8" s="12"/>
      <c r="G8" s="13"/>
    </row>
    <row r="9" spans="1:10" ht="20.25" x14ac:dyDescent="0.3">
      <c r="A9" s="6" t="s">
        <v>7</v>
      </c>
      <c r="B9" s="14"/>
      <c r="C9" s="12"/>
      <c r="D9" s="13"/>
      <c r="E9" s="13"/>
      <c r="F9" s="12"/>
      <c r="G9" s="13"/>
    </row>
    <row r="10" spans="1:10" ht="15.75" customHeight="1" thickBot="1" x14ac:dyDescent="0.35">
      <c r="A10" s="6"/>
      <c r="B10" s="14"/>
      <c r="C10" s="12"/>
      <c r="D10" s="13"/>
      <c r="E10" s="13"/>
      <c r="F10" s="12"/>
      <c r="G10" s="13"/>
    </row>
    <row r="11" spans="1:10" ht="19.5" thickBot="1" x14ac:dyDescent="0.3">
      <c r="A11" s="85" t="s">
        <v>8</v>
      </c>
      <c r="B11" s="14"/>
      <c r="C11" s="12"/>
      <c r="D11" s="13"/>
      <c r="E11" s="13"/>
      <c r="F11" s="12"/>
      <c r="G11" s="13"/>
      <c r="I11" s="81" t="s">
        <v>64</v>
      </c>
      <c r="J11" s="82"/>
    </row>
    <row r="12" spans="1:10" x14ac:dyDescent="0.25">
      <c r="A12" s="84" t="s">
        <v>9</v>
      </c>
      <c r="B12" s="14"/>
      <c r="C12" s="12">
        <v>0</v>
      </c>
      <c r="D12" s="13">
        <v>0</v>
      </c>
      <c r="E12" s="13"/>
      <c r="F12" s="12">
        <v>0</v>
      </c>
      <c r="G12" s="13">
        <v>0</v>
      </c>
      <c r="I12" s="68" t="s">
        <v>56</v>
      </c>
      <c r="J12" s="69">
        <v>12.5</v>
      </c>
    </row>
    <row r="13" spans="1:10" x14ac:dyDescent="0.25">
      <c r="A13" s="86" t="s">
        <v>10</v>
      </c>
      <c r="B13" s="14"/>
      <c r="C13" s="12">
        <f>J12*('Labour Breakdown '!AI15+J15)</f>
        <v>2187.5</v>
      </c>
      <c r="D13" s="18">
        <f>J12*('Labour Breakdown '!AJ15+J15)</f>
        <v>1931.25</v>
      </c>
      <c r="E13" s="13"/>
      <c r="F13" s="12">
        <f>J12*('Labour Breakdown '!AI25+J15)</f>
        <v>2200</v>
      </c>
      <c r="G13" s="18">
        <f>J12*('Labour Breakdown '!AJ25+'Financial Statement'!J15)</f>
        <v>1718.75</v>
      </c>
      <c r="I13" s="70" t="s">
        <v>57</v>
      </c>
      <c r="J13" s="71">
        <v>10</v>
      </c>
    </row>
    <row r="14" spans="1:10" x14ac:dyDescent="0.25">
      <c r="A14" s="86" t="s">
        <v>11</v>
      </c>
      <c r="B14" s="20"/>
      <c r="C14" s="12" t="s">
        <v>20</v>
      </c>
      <c r="D14" s="13">
        <v>0</v>
      </c>
      <c r="E14" s="13"/>
      <c r="F14" s="12">
        <v>1500</v>
      </c>
      <c r="G14" s="12">
        <v>1500</v>
      </c>
      <c r="I14" s="70" t="s">
        <v>58</v>
      </c>
      <c r="J14" s="71">
        <v>4</v>
      </c>
    </row>
    <row r="15" spans="1:10" x14ac:dyDescent="0.25">
      <c r="A15" s="10"/>
      <c r="B15" s="20"/>
      <c r="C15" s="12"/>
      <c r="D15" s="13"/>
      <c r="E15" s="13"/>
      <c r="F15" s="12"/>
      <c r="G15" s="13"/>
      <c r="I15" s="70" t="s">
        <v>59</v>
      </c>
      <c r="J15" s="72">
        <f>J14*J13</f>
        <v>40</v>
      </c>
    </row>
    <row r="16" spans="1:10" ht="18.75" x14ac:dyDescent="0.25">
      <c r="A16" s="85" t="s">
        <v>12</v>
      </c>
      <c r="B16" s="20"/>
      <c r="C16" s="12"/>
      <c r="D16" s="13"/>
      <c r="E16" s="13"/>
      <c r="F16" s="12"/>
      <c r="G16" s="13"/>
      <c r="I16" s="70"/>
      <c r="J16" s="73"/>
    </row>
    <row r="17" spans="1:10" x14ac:dyDescent="0.25">
      <c r="A17" s="86" t="s">
        <v>13</v>
      </c>
      <c r="B17" s="14"/>
      <c r="C17" s="12">
        <v>1898.0700000000002</v>
      </c>
      <c r="D17" s="67">
        <v>1898.0700000000002</v>
      </c>
      <c r="E17" s="13"/>
      <c r="F17" s="12">
        <v>0</v>
      </c>
      <c r="G17" s="13">
        <v>0</v>
      </c>
      <c r="I17" s="70"/>
      <c r="J17" s="73"/>
    </row>
    <row r="18" spans="1:10" x14ac:dyDescent="0.25">
      <c r="A18" s="84" t="s">
        <v>14</v>
      </c>
      <c r="B18" s="14"/>
      <c r="C18" s="12"/>
      <c r="D18" s="13">
        <v>0</v>
      </c>
      <c r="E18" s="13"/>
      <c r="F18" s="12">
        <v>0</v>
      </c>
      <c r="G18" s="13">
        <v>0</v>
      </c>
      <c r="I18" s="70" t="s">
        <v>60</v>
      </c>
      <c r="J18" s="74">
        <v>632.69000000000005</v>
      </c>
    </row>
    <row r="19" spans="1:10" x14ac:dyDescent="0.25">
      <c r="A19" s="86" t="s">
        <v>15</v>
      </c>
      <c r="B19" s="20"/>
      <c r="C19" s="12">
        <v>0</v>
      </c>
      <c r="D19" s="13">
        <v>0</v>
      </c>
      <c r="E19" s="13"/>
      <c r="F19" s="12">
        <v>0</v>
      </c>
      <c r="G19" s="13">
        <v>0</v>
      </c>
      <c r="I19" s="70" t="s">
        <v>61</v>
      </c>
      <c r="J19" s="74">
        <v>100</v>
      </c>
    </row>
    <row r="20" spans="1:10" x14ac:dyDescent="0.25">
      <c r="A20" s="10"/>
      <c r="B20" s="20"/>
      <c r="C20" s="12"/>
      <c r="D20" s="13"/>
      <c r="E20" s="13"/>
      <c r="F20" s="12"/>
      <c r="G20" s="13"/>
      <c r="I20" s="70" t="s">
        <v>62</v>
      </c>
      <c r="J20" s="74">
        <v>50</v>
      </c>
    </row>
    <row r="21" spans="1:10" x14ac:dyDescent="0.25">
      <c r="A21" s="83" t="s">
        <v>16</v>
      </c>
      <c r="B21" s="21"/>
      <c r="C21" s="16">
        <v>4085.57</v>
      </c>
      <c r="D21" s="16">
        <f t="shared" ref="C21:D21" si="0">SUM(D12:D19)</f>
        <v>3829.32</v>
      </c>
      <c r="E21" s="16"/>
      <c r="F21" s="16">
        <v>3787.5</v>
      </c>
      <c r="G21" s="16">
        <f t="shared" ref="F21:G21" si="1">SUM(G12:G19)</f>
        <v>3218.75</v>
      </c>
      <c r="I21" s="70"/>
      <c r="J21" s="75"/>
    </row>
    <row r="22" spans="1:10" x14ac:dyDescent="0.25">
      <c r="A22" s="17"/>
      <c r="B22" s="20"/>
      <c r="C22" s="22"/>
      <c r="D22" s="22"/>
      <c r="E22" s="22"/>
      <c r="F22" s="22"/>
      <c r="G22" s="22"/>
      <c r="I22" s="70" t="s">
        <v>63</v>
      </c>
      <c r="J22" s="76">
        <v>3000</v>
      </c>
    </row>
    <row r="23" spans="1:10" ht="15.75" thickBot="1" x14ac:dyDescent="0.3">
      <c r="A23" s="83" t="s">
        <v>17</v>
      </c>
      <c r="B23" s="20"/>
      <c r="C23" s="23">
        <f>J23+C7-C21</f>
        <v>-13008.651923076923</v>
      </c>
      <c r="D23" s="13">
        <f>J23+D7-D21</f>
        <v>-12752.401923076923</v>
      </c>
      <c r="E23" s="13"/>
      <c r="F23" s="23">
        <f>C23+F7-F21</f>
        <v>-15296.151923076923</v>
      </c>
      <c r="G23" s="13">
        <f>D23+G7-G21</f>
        <v>-14471.151923076923</v>
      </c>
      <c r="I23" s="77" t="s">
        <v>65</v>
      </c>
      <c r="J23" s="78">
        <v>-8923.081923076923</v>
      </c>
    </row>
    <row r="24" spans="1:10" x14ac:dyDescent="0.25">
      <c r="A24" s="24"/>
      <c r="B24" s="19"/>
      <c r="C24" s="25"/>
      <c r="D24" s="26"/>
      <c r="E24" s="26"/>
      <c r="F24" s="25"/>
      <c r="G24" s="26"/>
    </row>
  </sheetData>
  <mergeCells count="4">
    <mergeCell ref="C2:D2"/>
    <mergeCell ref="F2:G2"/>
    <mergeCell ref="I11:J11"/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6"/>
  <sheetViews>
    <sheetView workbookViewId="0">
      <selection activeCell="B31" sqref="B31"/>
    </sheetView>
  </sheetViews>
  <sheetFormatPr defaultRowHeight="15" x14ac:dyDescent="0.25"/>
  <cols>
    <col min="2" max="2" width="16.140625" customWidth="1"/>
    <col min="3" max="3" width="16" bestFit="1" customWidth="1"/>
    <col min="4" max="4" width="27" customWidth="1"/>
  </cols>
  <sheetData>
    <row r="2" spans="2:37" ht="15.75" thickBot="1" x14ac:dyDescent="0.3"/>
    <row r="3" spans="2:37" ht="48" customHeight="1" thickBot="1" x14ac:dyDescent="0.3">
      <c r="B3" s="44" t="s">
        <v>21</v>
      </c>
      <c r="C3" s="44" t="s">
        <v>22</v>
      </c>
      <c r="D3" s="44" t="s">
        <v>23</v>
      </c>
      <c r="E3" s="46" t="s">
        <v>24</v>
      </c>
      <c r="F3" s="47"/>
      <c r="G3" s="48"/>
      <c r="H3" s="49" t="s">
        <v>25</v>
      </c>
      <c r="I3" s="47"/>
      <c r="J3" s="48"/>
      <c r="K3" s="49" t="s">
        <v>26</v>
      </c>
      <c r="L3" s="47"/>
      <c r="M3" s="48"/>
      <c r="N3" s="49" t="s">
        <v>27</v>
      </c>
      <c r="O3" s="47"/>
      <c r="P3" s="48"/>
      <c r="Q3" s="49" t="s">
        <v>28</v>
      </c>
      <c r="R3" s="47"/>
      <c r="S3" s="48"/>
      <c r="T3" s="49" t="s">
        <v>29</v>
      </c>
      <c r="U3" s="47"/>
      <c r="V3" s="48"/>
      <c r="W3" s="49" t="s">
        <v>30</v>
      </c>
      <c r="X3" s="47"/>
      <c r="Y3" s="48"/>
      <c r="Z3" s="49" t="s">
        <v>31</v>
      </c>
      <c r="AA3" s="47"/>
      <c r="AB3" s="48"/>
      <c r="AC3" s="49" t="s">
        <v>32</v>
      </c>
      <c r="AD3" s="47"/>
      <c r="AE3" s="48"/>
      <c r="AF3" s="49" t="s">
        <v>33</v>
      </c>
      <c r="AG3" s="47"/>
      <c r="AH3" s="48"/>
      <c r="AI3" s="50" t="s">
        <v>34</v>
      </c>
      <c r="AJ3" s="50" t="s">
        <v>35</v>
      </c>
      <c r="AK3" s="50" t="s">
        <v>36</v>
      </c>
    </row>
    <row r="4" spans="2:37" ht="15.75" thickBot="1" x14ac:dyDescent="0.3">
      <c r="B4" s="45"/>
      <c r="C4" s="45"/>
      <c r="D4" s="45"/>
      <c r="E4" s="27" t="s">
        <v>37</v>
      </c>
      <c r="F4" s="27" t="s">
        <v>38</v>
      </c>
      <c r="G4" s="28" t="s">
        <v>39</v>
      </c>
      <c r="H4" s="27" t="s">
        <v>37</v>
      </c>
      <c r="I4" s="27" t="s">
        <v>38</v>
      </c>
      <c r="J4" s="28" t="s">
        <v>39</v>
      </c>
      <c r="K4" s="27" t="s">
        <v>37</v>
      </c>
      <c r="L4" s="27" t="s">
        <v>38</v>
      </c>
      <c r="M4" s="28" t="s">
        <v>39</v>
      </c>
      <c r="N4" s="27" t="s">
        <v>37</v>
      </c>
      <c r="O4" s="27" t="s">
        <v>38</v>
      </c>
      <c r="P4" s="28" t="s">
        <v>39</v>
      </c>
      <c r="Q4" s="27" t="s">
        <v>37</v>
      </c>
      <c r="R4" s="27" t="s">
        <v>38</v>
      </c>
      <c r="S4" s="28" t="s">
        <v>39</v>
      </c>
      <c r="T4" s="27" t="s">
        <v>37</v>
      </c>
      <c r="U4" s="27" t="s">
        <v>38</v>
      </c>
      <c r="V4" s="28" t="s">
        <v>39</v>
      </c>
      <c r="W4" s="27" t="s">
        <v>37</v>
      </c>
      <c r="X4" s="27" t="s">
        <v>38</v>
      </c>
      <c r="Y4" s="28" t="s">
        <v>39</v>
      </c>
      <c r="Z4" s="27" t="s">
        <v>37</v>
      </c>
      <c r="AA4" s="27" t="s">
        <v>38</v>
      </c>
      <c r="AB4" s="28" t="s">
        <v>39</v>
      </c>
      <c r="AC4" s="27" t="s">
        <v>37</v>
      </c>
      <c r="AD4" s="27" t="s">
        <v>38</v>
      </c>
      <c r="AE4" s="28" t="s">
        <v>39</v>
      </c>
      <c r="AF4" s="27" t="s">
        <v>37</v>
      </c>
      <c r="AG4" s="27" t="s">
        <v>38</v>
      </c>
      <c r="AH4" s="28" t="s">
        <v>39</v>
      </c>
      <c r="AI4" s="51"/>
      <c r="AJ4" s="51"/>
      <c r="AK4" s="51"/>
    </row>
    <row r="5" spans="2:37" ht="27" customHeight="1" thickBot="1" x14ac:dyDescent="0.3">
      <c r="B5" s="57" t="s">
        <v>45</v>
      </c>
      <c r="C5" s="52" t="s">
        <v>40</v>
      </c>
      <c r="D5" s="30" t="s">
        <v>41</v>
      </c>
      <c r="E5" s="31">
        <v>0</v>
      </c>
      <c r="F5" s="32"/>
      <c r="G5" s="61">
        <v>0</v>
      </c>
      <c r="H5" s="31">
        <v>0</v>
      </c>
      <c r="I5" s="32"/>
      <c r="J5" s="61">
        <v>0</v>
      </c>
      <c r="K5" s="31">
        <v>1</v>
      </c>
      <c r="L5" s="32"/>
      <c r="M5" s="61">
        <v>-1</v>
      </c>
      <c r="N5" s="31">
        <v>0</v>
      </c>
      <c r="O5" s="32"/>
      <c r="P5" s="61">
        <v>0</v>
      </c>
      <c r="Q5" s="31">
        <v>0</v>
      </c>
      <c r="R5" s="32"/>
      <c r="S5" s="61">
        <v>0</v>
      </c>
      <c r="T5" s="31">
        <v>0</v>
      </c>
      <c r="U5" s="32"/>
      <c r="V5" s="61">
        <v>0</v>
      </c>
      <c r="W5" s="31">
        <v>0</v>
      </c>
      <c r="X5" s="32"/>
      <c r="Y5" s="61">
        <v>0</v>
      </c>
      <c r="Z5" s="31">
        <v>2</v>
      </c>
      <c r="AA5" s="33">
        <v>1</v>
      </c>
      <c r="AB5" s="61">
        <v>-1</v>
      </c>
      <c r="AC5" s="31">
        <v>0</v>
      </c>
      <c r="AD5" s="32"/>
      <c r="AE5" s="61">
        <v>0</v>
      </c>
      <c r="AF5" s="31">
        <v>0</v>
      </c>
      <c r="AG5" s="32"/>
      <c r="AH5" s="61">
        <v>0</v>
      </c>
      <c r="AI5" s="34">
        <v>3</v>
      </c>
      <c r="AJ5" s="34">
        <v>1</v>
      </c>
      <c r="AK5" s="34">
        <v>-2</v>
      </c>
    </row>
    <row r="6" spans="2:37" ht="15.75" thickBot="1" x14ac:dyDescent="0.3">
      <c r="B6" s="58"/>
      <c r="C6" s="53"/>
      <c r="D6" s="30" t="s">
        <v>42</v>
      </c>
      <c r="E6" s="31">
        <v>0.5</v>
      </c>
      <c r="F6" s="33">
        <v>0.5</v>
      </c>
      <c r="G6" s="61">
        <v>0</v>
      </c>
      <c r="H6" s="31">
        <v>4</v>
      </c>
      <c r="I6" s="33">
        <v>6</v>
      </c>
      <c r="J6" s="61">
        <v>2</v>
      </c>
      <c r="K6" s="31">
        <v>4</v>
      </c>
      <c r="L6" s="33">
        <v>3.75</v>
      </c>
      <c r="M6" s="61">
        <v>-0.25</v>
      </c>
      <c r="N6" s="31">
        <v>4</v>
      </c>
      <c r="O6" s="33">
        <v>4</v>
      </c>
      <c r="P6" s="61">
        <v>0</v>
      </c>
      <c r="Q6" s="31">
        <v>4</v>
      </c>
      <c r="R6" s="33">
        <v>5</v>
      </c>
      <c r="S6" s="61">
        <v>1</v>
      </c>
      <c r="T6" s="31">
        <v>4</v>
      </c>
      <c r="U6" s="33">
        <v>4</v>
      </c>
      <c r="V6" s="61">
        <v>0</v>
      </c>
      <c r="W6" s="31">
        <v>4</v>
      </c>
      <c r="X6" s="33">
        <v>4</v>
      </c>
      <c r="Y6" s="61">
        <v>0</v>
      </c>
      <c r="Z6" s="31">
        <v>4</v>
      </c>
      <c r="AA6" s="33">
        <v>5</v>
      </c>
      <c r="AB6" s="61">
        <v>1</v>
      </c>
      <c r="AC6" s="31">
        <v>4</v>
      </c>
      <c r="AD6" s="32"/>
      <c r="AE6" s="61">
        <v>-4</v>
      </c>
      <c r="AF6" s="31">
        <v>4</v>
      </c>
      <c r="AG6" s="33">
        <v>5</v>
      </c>
      <c r="AH6" s="61">
        <v>1</v>
      </c>
      <c r="AI6" s="34">
        <v>36.5</v>
      </c>
      <c r="AJ6" s="34">
        <v>37.25</v>
      </c>
      <c r="AK6" s="34">
        <v>0.75</v>
      </c>
    </row>
    <row r="7" spans="2:37" ht="15.75" thickBot="1" x14ac:dyDescent="0.3">
      <c r="B7" s="58"/>
      <c r="C7" s="53"/>
      <c r="D7" s="30" t="s">
        <v>43</v>
      </c>
      <c r="E7" s="31">
        <v>0</v>
      </c>
      <c r="F7" s="32"/>
      <c r="G7" s="61">
        <v>0</v>
      </c>
      <c r="H7" s="31">
        <v>10</v>
      </c>
      <c r="I7" s="33">
        <v>11</v>
      </c>
      <c r="J7" s="61">
        <v>1</v>
      </c>
      <c r="K7" s="31">
        <v>2</v>
      </c>
      <c r="L7" s="32"/>
      <c r="M7" s="61">
        <v>-2</v>
      </c>
      <c r="N7" s="31">
        <v>10</v>
      </c>
      <c r="O7" s="33">
        <v>14</v>
      </c>
      <c r="P7" s="61">
        <v>4</v>
      </c>
      <c r="Q7" s="31">
        <v>2</v>
      </c>
      <c r="R7" s="32"/>
      <c r="S7" s="61">
        <v>-2</v>
      </c>
      <c r="T7" s="31">
        <v>3</v>
      </c>
      <c r="U7" s="32"/>
      <c r="V7" s="61">
        <v>-3</v>
      </c>
      <c r="W7" s="31">
        <v>0</v>
      </c>
      <c r="X7" s="32"/>
      <c r="Y7" s="61">
        <v>0</v>
      </c>
      <c r="Z7" s="31">
        <v>6</v>
      </c>
      <c r="AA7" s="33">
        <v>4</v>
      </c>
      <c r="AB7" s="61">
        <v>-2</v>
      </c>
      <c r="AC7" s="31">
        <v>5</v>
      </c>
      <c r="AD7" s="33">
        <v>9</v>
      </c>
      <c r="AE7" s="61">
        <v>4</v>
      </c>
      <c r="AF7" s="31">
        <v>2</v>
      </c>
      <c r="AG7" s="32"/>
      <c r="AH7" s="61">
        <v>-2</v>
      </c>
      <c r="AI7" s="34">
        <v>40</v>
      </c>
      <c r="AJ7" s="34">
        <v>38</v>
      </c>
      <c r="AK7" s="34">
        <v>-2</v>
      </c>
    </row>
    <row r="8" spans="2:37" ht="15.75" thickBot="1" x14ac:dyDescent="0.3">
      <c r="B8" s="58"/>
      <c r="C8" s="53"/>
      <c r="D8" s="30" t="s">
        <v>44</v>
      </c>
      <c r="E8" s="31">
        <v>0</v>
      </c>
      <c r="F8" s="32"/>
      <c r="G8" s="61">
        <v>0</v>
      </c>
      <c r="H8" s="31">
        <v>1</v>
      </c>
      <c r="I8" s="32"/>
      <c r="J8" s="61">
        <v>-1</v>
      </c>
      <c r="K8" s="31">
        <v>0</v>
      </c>
      <c r="L8" s="32"/>
      <c r="M8" s="61">
        <v>0</v>
      </c>
      <c r="N8" s="31">
        <v>0</v>
      </c>
      <c r="O8" s="32"/>
      <c r="P8" s="61">
        <v>0</v>
      </c>
      <c r="Q8" s="31">
        <v>5</v>
      </c>
      <c r="R8" s="33">
        <v>4</v>
      </c>
      <c r="S8" s="61">
        <v>-1</v>
      </c>
      <c r="T8" s="31">
        <v>0</v>
      </c>
      <c r="U8" s="32"/>
      <c r="V8" s="61">
        <v>0</v>
      </c>
      <c r="W8" s="31">
        <v>0</v>
      </c>
      <c r="X8" s="32"/>
      <c r="Y8" s="61">
        <v>0</v>
      </c>
      <c r="Z8" s="31">
        <v>0</v>
      </c>
      <c r="AA8" s="32"/>
      <c r="AB8" s="61">
        <v>0</v>
      </c>
      <c r="AC8" s="31">
        <v>0</v>
      </c>
      <c r="AD8" s="32"/>
      <c r="AE8" s="61">
        <v>0</v>
      </c>
      <c r="AF8" s="31">
        <v>0</v>
      </c>
      <c r="AG8" s="32"/>
      <c r="AH8" s="61">
        <v>0</v>
      </c>
      <c r="AI8" s="34">
        <v>6</v>
      </c>
      <c r="AJ8" s="34">
        <v>4</v>
      </c>
      <c r="AK8" s="34">
        <v>-2</v>
      </c>
    </row>
    <row r="9" spans="2:37" ht="15.75" thickBot="1" x14ac:dyDescent="0.3">
      <c r="B9" s="58"/>
      <c r="C9" s="53"/>
      <c r="D9" s="30" t="s">
        <v>46</v>
      </c>
      <c r="E9" s="31">
        <v>10</v>
      </c>
      <c r="F9" s="33">
        <v>7</v>
      </c>
      <c r="G9" s="61">
        <v>-3</v>
      </c>
      <c r="H9" s="31">
        <v>0</v>
      </c>
      <c r="I9" s="32"/>
      <c r="J9" s="61">
        <v>0</v>
      </c>
      <c r="K9" s="31">
        <v>0</v>
      </c>
      <c r="L9" s="32"/>
      <c r="M9" s="61">
        <v>0</v>
      </c>
      <c r="N9" s="31">
        <v>0</v>
      </c>
      <c r="O9" s="32"/>
      <c r="P9" s="61">
        <v>0</v>
      </c>
      <c r="Q9" s="31">
        <v>0</v>
      </c>
      <c r="R9" s="32"/>
      <c r="S9" s="61">
        <v>0</v>
      </c>
      <c r="T9" s="31">
        <v>0</v>
      </c>
      <c r="U9" s="32"/>
      <c r="V9" s="61">
        <v>0</v>
      </c>
      <c r="W9" s="31">
        <v>14</v>
      </c>
      <c r="X9" s="33">
        <v>11</v>
      </c>
      <c r="Y9" s="61">
        <v>-3</v>
      </c>
      <c r="Z9" s="31">
        <v>0</v>
      </c>
      <c r="AA9" s="32"/>
      <c r="AB9" s="61">
        <v>0</v>
      </c>
      <c r="AC9" s="31">
        <v>0</v>
      </c>
      <c r="AD9" s="32"/>
      <c r="AE9" s="61">
        <v>0</v>
      </c>
      <c r="AF9" s="31">
        <v>0</v>
      </c>
      <c r="AG9" s="32"/>
      <c r="AH9" s="61">
        <v>0</v>
      </c>
      <c r="AI9" s="34">
        <v>24</v>
      </c>
      <c r="AJ9" s="34">
        <v>18</v>
      </c>
      <c r="AK9" s="34">
        <v>-6</v>
      </c>
    </row>
    <row r="10" spans="2:37" ht="15.75" thickBot="1" x14ac:dyDescent="0.3">
      <c r="B10" s="58"/>
      <c r="C10" s="53"/>
      <c r="D10" s="30" t="s">
        <v>47</v>
      </c>
      <c r="E10" s="31">
        <v>0</v>
      </c>
      <c r="F10" s="32"/>
      <c r="G10" s="61">
        <v>0</v>
      </c>
      <c r="H10" s="31">
        <v>0</v>
      </c>
      <c r="I10" s="32"/>
      <c r="J10" s="61">
        <v>0</v>
      </c>
      <c r="K10" s="31">
        <v>6</v>
      </c>
      <c r="L10" s="33">
        <v>12.25</v>
      </c>
      <c r="M10" s="61">
        <v>6.25</v>
      </c>
      <c r="N10" s="31">
        <v>0</v>
      </c>
      <c r="O10" s="32"/>
      <c r="P10" s="61">
        <v>0</v>
      </c>
      <c r="Q10" s="31">
        <v>1</v>
      </c>
      <c r="R10" s="32"/>
      <c r="S10" s="61">
        <v>-1</v>
      </c>
      <c r="T10" s="31">
        <v>0</v>
      </c>
      <c r="U10" s="32"/>
      <c r="V10" s="61">
        <v>0</v>
      </c>
      <c r="W10" s="31">
        <v>0</v>
      </c>
      <c r="X10" s="32"/>
      <c r="Y10" s="61">
        <v>0</v>
      </c>
      <c r="Z10" s="31">
        <v>0</v>
      </c>
      <c r="AA10" s="32"/>
      <c r="AB10" s="61">
        <v>0</v>
      </c>
      <c r="AC10" s="31">
        <v>0</v>
      </c>
      <c r="AD10" s="32"/>
      <c r="AE10" s="61">
        <v>0</v>
      </c>
      <c r="AF10" s="31">
        <v>0</v>
      </c>
      <c r="AG10" s="32"/>
      <c r="AH10" s="61">
        <v>0</v>
      </c>
      <c r="AI10" s="34">
        <v>7</v>
      </c>
      <c r="AJ10" s="34">
        <v>12.25</v>
      </c>
      <c r="AK10" s="34">
        <v>5.25</v>
      </c>
    </row>
    <row r="11" spans="2:37" ht="15.75" thickBot="1" x14ac:dyDescent="0.3">
      <c r="B11" s="58"/>
      <c r="C11" s="53"/>
      <c r="D11" s="30" t="s">
        <v>48</v>
      </c>
      <c r="E11" s="31">
        <v>0</v>
      </c>
      <c r="F11" s="32"/>
      <c r="G11" s="61">
        <v>0</v>
      </c>
      <c r="H11" s="31">
        <v>2</v>
      </c>
      <c r="I11" s="32"/>
      <c r="J11" s="61">
        <v>-2</v>
      </c>
      <c r="K11" s="31">
        <v>0</v>
      </c>
      <c r="L11" s="32"/>
      <c r="M11" s="61">
        <v>0</v>
      </c>
      <c r="N11" s="31">
        <v>1</v>
      </c>
      <c r="O11" s="32"/>
      <c r="P11" s="61">
        <v>-1</v>
      </c>
      <c r="Q11" s="31">
        <v>0</v>
      </c>
      <c r="R11" s="32"/>
      <c r="S11" s="61">
        <v>0</v>
      </c>
      <c r="T11" s="31">
        <v>0.5</v>
      </c>
      <c r="U11" s="32"/>
      <c r="V11" s="61">
        <v>-0.5</v>
      </c>
      <c r="W11" s="31">
        <v>0</v>
      </c>
      <c r="X11" s="32"/>
      <c r="Y11" s="61">
        <v>0</v>
      </c>
      <c r="Z11" s="31">
        <v>0</v>
      </c>
      <c r="AA11" s="32"/>
      <c r="AB11" s="61">
        <v>0</v>
      </c>
      <c r="AC11" s="31">
        <v>0</v>
      </c>
      <c r="AD11" s="32"/>
      <c r="AE11" s="61">
        <v>0</v>
      </c>
      <c r="AF11" s="31">
        <v>0</v>
      </c>
      <c r="AG11" s="32"/>
      <c r="AH11" s="61">
        <v>0</v>
      </c>
      <c r="AI11" s="34">
        <v>3.5</v>
      </c>
      <c r="AJ11" s="34">
        <v>0</v>
      </c>
      <c r="AK11" s="34">
        <v>-3.5</v>
      </c>
    </row>
    <row r="12" spans="2:37" ht="15.75" thickBot="1" x14ac:dyDescent="0.3">
      <c r="B12" s="58"/>
      <c r="C12" s="53"/>
      <c r="D12" s="30" t="s">
        <v>49</v>
      </c>
      <c r="E12" s="31">
        <v>0</v>
      </c>
      <c r="F12" s="32"/>
      <c r="G12" s="61">
        <v>0</v>
      </c>
      <c r="H12" s="31">
        <v>0</v>
      </c>
      <c r="I12" s="32"/>
      <c r="J12" s="61">
        <v>0</v>
      </c>
      <c r="K12" s="31">
        <v>0</v>
      </c>
      <c r="L12" s="32"/>
      <c r="M12" s="61">
        <v>0</v>
      </c>
      <c r="N12" s="31">
        <v>1</v>
      </c>
      <c r="O12" s="32"/>
      <c r="P12" s="61">
        <v>-1</v>
      </c>
      <c r="Q12" s="31">
        <v>0</v>
      </c>
      <c r="R12" s="32"/>
      <c r="S12" s="61">
        <v>0</v>
      </c>
      <c r="T12" s="31">
        <v>12</v>
      </c>
      <c r="U12" s="33">
        <v>2</v>
      </c>
      <c r="V12" s="61">
        <v>-10</v>
      </c>
      <c r="W12" s="31">
        <v>0</v>
      </c>
      <c r="X12" s="32"/>
      <c r="Y12" s="61">
        <v>0</v>
      </c>
      <c r="Z12" s="31">
        <v>0</v>
      </c>
      <c r="AA12" s="32"/>
      <c r="AB12" s="61">
        <v>0</v>
      </c>
      <c r="AC12" s="31">
        <v>0</v>
      </c>
      <c r="AD12" s="32"/>
      <c r="AE12" s="61">
        <v>0</v>
      </c>
      <c r="AF12" s="31">
        <v>2</v>
      </c>
      <c r="AG12" s="33">
        <v>2</v>
      </c>
      <c r="AH12" s="61">
        <v>0</v>
      </c>
      <c r="AI12" s="34">
        <v>15</v>
      </c>
      <c r="AJ12" s="34">
        <v>4</v>
      </c>
      <c r="AK12" s="34">
        <v>-11</v>
      </c>
    </row>
    <row r="13" spans="2:37" ht="15.75" thickBot="1" x14ac:dyDescent="0.3">
      <c r="B13" s="58"/>
      <c r="C13" s="53"/>
      <c r="D13" s="35"/>
      <c r="E13" s="29"/>
      <c r="F13" s="36"/>
      <c r="G13" s="36"/>
      <c r="H13" s="37"/>
      <c r="I13" s="37"/>
      <c r="J13" s="29"/>
      <c r="K13" s="37"/>
      <c r="L13" s="37"/>
      <c r="M13" s="29"/>
      <c r="N13" s="37"/>
      <c r="O13" s="37"/>
      <c r="P13" s="29"/>
      <c r="Q13" s="37"/>
      <c r="R13" s="37"/>
      <c r="S13" s="29"/>
      <c r="T13" s="37"/>
      <c r="U13" s="37"/>
      <c r="V13" s="29"/>
      <c r="W13" s="37"/>
      <c r="X13" s="37"/>
      <c r="Y13" s="29"/>
      <c r="Z13" s="37"/>
      <c r="AA13" s="37"/>
      <c r="AB13" s="29"/>
      <c r="AC13" s="37"/>
      <c r="AD13" s="37"/>
      <c r="AE13" s="60"/>
      <c r="AF13" s="37"/>
      <c r="AG13" s="36"/>
      <c r="AH13" s="36"/>
      <c r="AI13" s="29"/>
      <c r="AJ13" s="29"/>
      <c r="AK13" s="29"/>
    </row>
    <row r="14" spans="2:37" ht="15.75" thickBot="1" x14ac:dyDescent="0.3">
      <c r="B14" s="59"/>
      <c r="C14" s="54"/>
      <c r="D14" s="65" t="s">
        <v>50</v>
      </c>
      <c r="E14" s="63">
        <v>10.5</v>
      </c>
      <c r="F14" s="63">
        <v>7.5</v>
      </c>
      <c r="G14" s="63">
        <v>-3</v>
      </c>
      <c r="H14" s="63">
        <v>17</v>
      </c>
      <c r="I14" s="63">
        <v>17</v>
      </c>
      <c r="J14" s="63">
        <v>0</v>
      </c>
      <c r="K14" s="63">
        <v>13</v>
      </c>
      <c r="L14" s="63">
        <v>16</v>
      </c>
      <c r="M14" s="63">
        <v>3</v>
      </c>
      <c r="N14" s="63">
        <v>16</v>
      </c>
      <c r="O14" s="63">
        <v>18</v>
      </c>
      <c r="P14" s="63">
        <v>2</v>
      </c>
      <c r="Q14" s="63">
        <v>12</v>
      </c>
      <c r="R14" s="63">
        <v>9</v>
      </c>
      <c r="S14" s="63">
        <v>-3</v>
      </c>
      <c r="T14" s="63">
        <v>19.5</v>
      </c>
      <c r="U14" s="63">
        <v>6</v>
      </c>
      <c r="V14" s="63">
        <v>-13.5</v>
      </c>
      <c r="W14" s="63">
        <v>18</v>
      </c>
      <c r="X14" s="63">
        <v>15</v>
      </c>
      <c r="Y14" s="63">
        <v>-3</v>
      </c>
      <c r="Z14" s="63">
        <v>12</v>
      </c>
      <c r="AA14" s="63">
        <v>10</v>
      </c>
      <c r="AB14" s="63">
        <v>-2</v>
      </c>
      <c r="AC14" s="63">
        <v>9</v>
      </c>
      <c r="AD14" s="63">
        <v>9</v>
      </c>
      <c r="AE14" s="63">
        <v>0</v>
      </c>
      <c r="AF14" s="63">
        <v>8</v>
      </c>
      <c r="AG14" s="63">
        <v>7</v>
      </c>
      <c r="AH14" s="63">
        <v>-1</v>
      </c>
      <c r="AI14" s="66">
        <v>135</v>
      </c>
      <c r="AJ14" s="66">
        <v>114.5</v>
      </c>
      <c r="AK14" s="66">
        <v>-20.5</v>
      </c>
    </row>
    <row r="15" spans="2:37" ht="15.75" thickBot="1" x14ac:dyDescent="0.3">
      <c r="B15" s="36"/>
      <c r="C15" s="55" t="s">
        <v>51</v>
      </c>
      <c r="D15" s="56"/>
      <c r="E15" s="41">
        <v>10.5</v>
      </c>
      <c r="F15" s="41">
        <v>7.5</v>
      </c>
      <c r="G15" s="41">
        <v>-3</v>
      </c>
      <c r="H15" s="41">
        <v>17</v>
      </c>
      <c r="I15" s="41">
        <v>17</v>
      </c>
      <c r="J15" s="64">
        <v>0</v>
      </c>
      <c r="K15" s="41">
        <v>13</v>
      </c>
      <c r="L15" s="41">
        <v>16</v>
      </c>
      <c r="M15" s="41">
        <v>3</v>
      </c>
      <c r="N15" s="41">
        <v>16</v>
      </c>
      <c r="O15" s="41">
        <v>18</v>
      </c>
      <c r="P15" s="41">
        <v>2</v>
      </c>
      <c r="Q15" s="41">
        <v>12</v>
      </c>
      <c r="R15" s="41">
        <v>9</v>
      </c>
      <c r="S15" s="41">
        <v>-3</v>
      </c>
      <c r="T15" s="41">
        <v>19.5</v>
      </c>
      <c r="U15" s="41">
        <v>6</v>
      </c>
      <c r="V15" s="41">
        <v>-13.5</v>
      </c>
      <c r="W15" s="41">
        <v>18</v>
      </c>
      <c r="X15" s="41">
        <v>15</v>
      </c>
      <c r="Y15" s="41">
        <v>-3</v>
      </c>
      <c r="Z15" s="41">
        <v>12</v>
      </c>
      <c r="AA15" s="41">
        <v>10</v>
      </c>
      <c r="AB15" s="41">
        <v>-2</v>
      </c>
      <c r="AC15" s="41">
        <v>9</v>
      </c>
      <c r="AD15" s="41">
        <v>9</v>
      </c>
      <c r="AE15" s="64">
        <v>0</v>
      </c>
      <c r="AF15" s="41">
        <v>8</v>
      </c>
      <c r="AG15" s="41">
        <v>7</v>
      </c>
      <c r="AH15" s="41">
        <v>-1</v>
      </c>
      <c r="AI15" s="41">
        <v>135</v>
      </c>
      <c r="AJ15" s="41">
        <v>114.5</v>
      </c>
      <c r="AK15" s="42">
        <v>-20.5</v>
      </c>
    </row>
    <row r="16" spans="2:37" ht="15.75" thickBot="1" x14ac:dyDescent="0.3">
      <c r="B16" s="29"/>
      <c r="C16" s="52" t="s">
        <v>52</v>
      </c>
      <c r="D16" s="30" t="s">
        <v>41</v>
      </c>
      <c r="E16" s="31">
        <v>0</v>
      </c>
      <c r="F16" s="32"/>
      <c r="G16" s="61">
        <v>0</v>
      </c>
      <c r="H16" s="31">
        <v>0</v>
      </c>
      <c r="I16" s="32"/>
      <c r="J16" s="61">
        <v>0</v>
      </c>
      <c r="K16" s="31">
        <v>0</v>
      </c>
      <c r="L16" s="32"/>
      <c r="M16" s="61">
        <v>0</v>
      </c>
      <c r="N16" s="31">
        <v>0</v>
      </c>
      <c r="O16" s="32"/>
      <c r="P16" s="61">
        <v>0</v>
      </c>
      <c r="Q16" s="31">
        <v>0</v>
      </c>
      <c r="R16" s="32"/>
      <c r="S16" s="61">
        <v>0</v>
      </c>
      <c r="T16" s="31">
        <v>0</v>
      </c>
      <c r="U16" s="32"/>
      <c r="V16" s="61">
        <v>0</v>
      </c>
      <c r="W16" s="31">
        <v>0</v>
      </c>
      <c r="X16" s="32"/>
      <c r="Y16" s="61">
        <v>0</v>
      </c>
      <c r="Z16" s="31">
        <v>4</v>
      </c>
      <c r="AA16" s="33">
        <v>4</v>
      </c>
      <c r="AB16" s="61">
        <v>0</v>
      </c>
      <c r="AC16" s="31">
        <v>0</v>
      </c>
      <c r="AD16" s="32"/>
      <c r="AE16" s="61">
        <v>0</v>
      </c>
      <c r="AF16" s="31">
        <v>1</v>
      </c>
      <c r="AG16" s="32"/>
      <c r="AH16" s="61">
        <v>-1</v>
      </c>
      <c r="AI16" s="34">
        <v>5</v>
      </c>
      <c r="AJ16" s="34">
        <v>4</v>
      </c>
      <c r="AK16" s="34">
        <v>-1</v>
      </c>
    </row>
    <row r="17" spans="2:37" ht="15.75" thickBot="1" x14ac:dyDescent="0.3">
      <c r="B17" s="29" t="s">
        <v>53</v>
      </c>
      <c r="C17" s="53"/>
      <c r="D17" s="30" t="s">
        <v>42</v>
      </c>
      <c r="E17" s="31">
        <v>0</v>
      </c>
      <c r="F17" s="32"/>
      <c r="G17" s="61">
        <v>0</v>
      </c>
      <c r="H17" s="31">
        <v>0</v>
      </c>
      <c r="I17" s="32"/>
      <c r="J17" s="61">
        <v>0</v>
      </c>
      <c r="K17" s="31">
        <v>0</v>
      </c>
      <c r="L17" s="32"/>
      <c r="M17" s="61">
        <v>0</v>
      </c>
      <c r="N17" s="31">
        <v>0</v>
      </c>
      <c r="O17" s="32"/>
      <c r="P17" s="61">
        <v>0</v>
      </c>
      <c r="Q17" s="31">
        <v>0</v>
      </c>
      <c r="R17" s="32"/>
      <c r="S17" s="61">
        <v>0</v>
      </c>
      <c r="T17" s="31">
        <v>0</v>
      </c>
      <c r="U17" s="32"/>
      <c r="V17" s="61">
        <v>0</v>
      </c>
      <c r="W17" s="31">
        <v>0</v>
      </c>
      <c r="X17" s="32"/>
      <c r="Y17" s="61">
        <v>0</v>
      </c>
      <c r="Z17" s="31">
        <v>0</v>
      </c>
      <c r="AA17" s="32"/>
      <c r="AB17" s="61">
        <v>0</v>
      </c>
      <c r="AC17" s="31">
        <v>0</v>
      </c>
      <c r="AD17" s="32"/>
      <c r="AE17" s="61">
        <v>0</v>
      </c>
      <c r="AF17" s="43"/>
      <c r="AG17" s="32"/>
      <c r="AH17" s="61">
        <v>0</v>
      </c>
      <c r="AI17" s="34">
        <v>0</v>
      </c>
      <c r="AJ17" s="34">
        <v>0</v>
      </c>
      <c r="AK17" s="34">
        <v>0</v>
      </c>
    </row>
    <row r="18" spans="2:37" ht="15.75" thickBot="1" x14ac:dyDescent="0.3">
      <c r="B18" s="29"/>
      <c r="C18" s="53"/>
      <c r="D18" s="30" t="s">
        <v>43</v>
      </c>
      <c r="E18" s="31">
        <v>2</v>
      </c>
      <c r="F18" s="32"/>
      <c r="G18" s="61">
        <v>-2</v>
      </c>
      <c r="H18" s="31">
        <v>11</v>
      </c>
      <c r="I18" s="33">
        <v>17</v>
      </c>
      <c r="J18" s="61">
        <v>6</v>
      </c>
      <c r="K18" s="31">
        <v>6</v>
      </c>
      <c r="L18" s="33">
        <v>3</v>
      </c>
      <c r="M18" s="61">
        <v>-3</v>
      </c>
      <c r="N18" s="31">
        <v>12</v>
      </c>
      <c r="O18" s="33">
        <v>14</v>
      </c>
      <c r="P18" s="61">
        <v>2</v>
      </c>
      <c r="Q18" s="31">
        <v>4</v>
      </c>
      <c r="R18" s="32"/>
      <c r="S18" s="61">
        <v>-4</v>
      </c>
      <c r="T18" s="31">
        <v>5</v>
      </c>
      <c r="U18" s="32"/>
      <c r="V18" s="61">
        <v>-5</v>
      </c>
      <c r="W18" s="31">
        <v>2</v>
      </c>
      <c r="X18" s="33">
        <v>5</v>
      </c>
      <c r="Y18" s="61">
        <v>3</v>
      </c>
      <c r="Z18" s="31">
        <v>8</v>
      </c>
      <c r="AA18" s="33">
        <v>4</v>
      </c>
      <c r="AB18" s="61">
        <v>-4</v>
      </c>
      <c r="AC18" s="31">
        <v>10</v>
      </c>
      <c r="AD18" s="33">
        <v>9.5</v>
      </c>
      <c r="AE18" s="61">
        <v>-0.5</v>
      </c>
      <c r="AF18" s="31">
        <v>7</v>
      </c>
      <c r="AG18" s="33">
        <v>6.5</v>
      </c>
      <c r="AH18" s="61">
        <v>-0.5</v>
      </c>
      <c r="AI18" s="34">
        <v>67</v>
      </c>
      <c r="AJ18" s="34">
        <v>59</v>
      </c>
      <c r="AK18" s="34">
        <v>-8</v>
      </c>
    </row>
    <row r="19" spans="2:37" ht="15.75" thickBot="1" x14ac:dyDescent="0.3">
      <c r="B19" s="29"/>
      <c r="C19" s="53"/>
      <c r="D19" s="30" t="s">
        <v>44</v>
      </c>
      <c r="E19" s="31">
        <v>0</v>
      </c>
      <c r="F19" s="32"/>
      <c r="G19" s="61">
        <v>0</v>
      </c>
      <c r="H19" s="31">
        <v>3</v>
      </c>
      <c r="I19" s="32"/>
      <c r="J19" s="61">
        <v>-3</v>
      </c>
      <c r="K19" s="31">
        <v>2</v>
      </c>
      <c r="L19" s="32"/>
      <c r="M19" s="61">
        <v>-2</v>
      </c>
      <c r="N19" s="31">
        <v>1</v>
      </c>
      <c r="O19" s="32"/>
      <c r="P19" s="61">
        <v>-1</v>
      </c>
      <c r="Q19" s="31">
        <v>6</v>
      </c>
      <c r="R19" s="33">
        <v>10</v>
      </c>
      <c r="S19" s="61">
        <v>4</v>
      </c>
      <c r="T19" s="31">
        <v>0</v>
      </c>
      <c r="U19" s="32"/>
      <c r="V19" s="61">
        <v>0</v>
      </c>
      <c r="W19" s="31">
        <v>0</v>
      </c>
      <c r="X19" s="32"/>
      <c r="Y19" s="61">
        <v>0</v>
      </c>
      <c r="Z19" s="31">
        <v>0</v>
      </c>
      <c r="AA19" s="32"/>
      <c r="AB19" s="61">
        <v>0</v>
      </c>
      <c r="AC19" s="31">
        <v>0</v>
      </c>
      <c r="AD19" s="32"/>
      <c r="AE19" s="61">
        <v>0</v>
      </c>
      <c r="AF19" s="43"/>
      <c r="AG19" s="32"/>
      <c r="AH19" s="61">
        <v>0</v>
      </c>
      <c r="AI19" s="34">
        <v>12</v>
      </c>
      <c r="AJ19" s="34">
        <v>10</v>
      </c>
      <c r="AK19" s="34">
        <v>-2</v>
      </c>
    </row>
    <row r="20" spans="2:37" ht="15.75" thickBot="1" x14ac:dyDescent="0.3">
      <c r="B20" s="29" t="s">
        <v>54</v>
      </c>
      <c r="C20" s="53"/>
      <c r="D20" s="30" t="s">
        <v>46</v>
      </c>
      <c r="E20" s="31">
        <v>8</v>
      </c>
      <c r="F20" s="33">
        <v>5</v>
      </c>
      <c r="G20" s="61">
        <v>-3</v>
      </c>
      <c r="H20" s="31">
        <v>0</v>
      </c>
      <c r="I20" s="32"/>
      <c r="J20" s="61">
        <v>0</v>
      </c>
      <c r="K20" s="31">
        <v>0</v>
      </c>
      <c r="L20" s="32"/>
      <c r="M20" s="61">
        <v>0</v>
      </c>
      <c r="N20" s="31">
        <v>0</v>
      </c>
      <c r="O20" s="32"/>
      <c r="P20" s="61">
        <v>0</v>
      </c>
      <c r="Q20" s="31">
        <v>0</v>
      </c>
      <c r="R20" s="32"/>
      <c r="S20" s="61">
        <v>0</v>
      </c>
      <c r="T20" s="31">
        <v>0</v>
      </c>
      <c r="U20" s="32"/>
      <c r="V20" s="61">
        <v>0</v>
      </c>
      <c r="W20" s="31">
        <v>7</v>
      </c>
      <c r="X20" s="33">
        <v>1</v>
      </c>
      <c r="Y20" s="61">
        <v>-6</v>
      </c>
      <c r="Z20" s="31">
        <v>0</v>
      </c>
      <c r="AA20" s="32"/>
      <c r="AB20" s="61">
        <v>0</v>
      </c>
      <c r="AC20" s="31">
        <v>0</v>
      </c>
      <c r="AD20" s="32"/>
      <c r="AE20" s="61">
        <v>0</v>
      </c>
      <c r="AF20" s="43"/>
      <c r="AG20" s="32"/>
      <c r="AH20" s="61">
        <v>0</v>
      </c>
      <c r="AI20" s="34">
        <v>15</v>
      </c>
      <c r="AJ20" s="34">
        <v>6</v>
      </c>
      <c r="AK20" s="34">
        <v>-9</v>
      </c>
    </row>
    <row r="21" spans="2:37" ht="15.75" thickBot="1" x14ac:dyDescent="0.3">
      <c r="B21" s="29" t="s">
        <v>55</v>
      </c>
      <c r="C21" s="53"/>
      <c r="D21" s="30" t="s">
        <v>47</v>
      </c>
      <c r="E21" s="31">
        <v>0</v>
      </c>
      <c r="F21" s="32"/>
      <c r="G21" s="61">
        <v>0</v>
      </c>
      <c r="H21" s="31">
        <v>0</v>
      </c>
      <c r="I21" s="33">
        <v>4</v>
      </c>
      <c r="J21" s="61">
        <v>4</v>
      </c>
      <c r="K21" s="31">
        <v>14</v>
      </c>
      <c r="L21" s="33">
        <v>7.5</v>
      </c>
      <c r="M21" s="61">
        <v>-6.5</v>
      </c>
      <c r="N21" s="31">
        <v>0</v>
      </c>
      <c r="O21" s="32"/>
      <c r="P21" s="61">
        <v>0</v>
      </c>
      <c r="Q21" s="31">
        <v>1</v>
      </c>
      <c r="R21" s="32"/>
      <c r="S21" s="61">
        <v>-1</v>
      </c>
      <c r="T21" s="31">
        <v>0</v>
      </c>
      <c r="U21" s="32"/>
      <c r="V21" s="61">
        <v>0</v>
      </c>
      <c r="W21" s="31">
        <v>0</v>
      </c>
      <c r="X21" s="32"/>
      <c r="Y21" s="61">
        <v>0</v>
      </c>
      <c r="Z21" s="31">
        <v>0</v>
      </c>
      <c r="AA21" s="32"/>
      <c r="AB21" s="61">
        <v>0</v>
      </c>
      <c r="AC21" s="31">
        <v>0</v>
      </c>
      <c r="AD21" s="32"/>
      <c r="AE21" s="61">
        <v>0</v>
      </c>
      <c r="AF21" s="31">
        <v>5</v>
      </c>
      <c r="AG21" s="32"/>
      <c r="AH21" s="61">
        <v>-5</v>
      </c>
      <c r="AI21" s="34">
        <v>20</v>
      </c>
      <c r="AJ21" s="34">
        <v>11.5</v>
      </c>
      <c r="AK21" s="34">
        <v>-8.5</v>
      </c>
    </row>
    <row r="22" spans="2:37" ht="15.75" thickBot="1" x14ac:dyDescent="0.3">
      <c r="B22" s="29"/>
      <c r="C22" s="53"/>
      <c r="D22" s="30" t="s">
        <v>48</v>
      </c>
      <c r="E22" s="31">
        <v>0</v>
      </c>
      <c r="F22" s="32"/>
      <c r="G22" s="61">
        <v>0</v>
      </c>
      <c r="H22" s="31">
        <v>3</v>
      </c>
      <c r="I22" s="32"/>
      <c r="J22" s="61">
        <v>-3</v>
      </c>
      <c r="K22" s="31">
        <v>0</v>
      </c>
      <c r="L22" s="32"/>
      <c r="M22" s="61">
        <v>0</v>
      </c>
      <c r="N22" s="31">
        <v>1</v>
      </c>
      <c r="O22" s="33">
        <v>3</v>
      </c>
      <c r="P22" s="61">
        <v>2</v>
      </c>
      <c r="Q22" s="31">
        <v>1</v>
      </c>
      <c r="R22" s="32"/>
      <c r="S22" s="61">
        <v>-1</v>
      </c>
      <c r="T22" s="31">
        <v>0.5</v>
      </c>
      <c r="U22" s="32"/>
      <c r="V22" s="61">
        <v>-0.5</v>
      </c>
      <c r="W22" s="31">
        <v>0</v>
      </c>
      <c r="X22" s="32"/>
      <c r="Y22" s="61">
        <v>0</v>
      </c>
      <c r="Z22" s="31">
        <v>0</v>
      </c>
      <c r="AA22" s="32"/>
      <c r="AB22" s="61">
        <v>0</v>
      </c>
      <c r="AC22" s="31">
        <v>0</v>
      </c>
      <c r="AD22" s="32"/>
      <c r="AE22" s="61">
        <v>0</v>
      </c>
      <c r="AF22" s="31">
        <v>0.5</v>
      </c>
      <c r="AG22" s="32"/>
      <c r="AH22" s="61">
        <v>-0.5</v>
      </c>
      <c r="AI22" s="34">
        <v>6</v>
      </c>
      <c r="AJ22" s="34">
        <v>3</v>
      </c>
      <c r="AK22" s="34">
        <v>-3</v>
      </c>
    </row>
    <row r="23" spans="2:37" ht="15.75" thickBot="1" x14ac:dyDescent="0.3">
      <c r="B23" s="29"/>
      <c r="C23" s="53"/>
      <c r="D23" s="30" t="s">
        <v>49</v>
      </c>
      <c r="E23" s="31">
        <v>0</v>
      </c>
      <c r="F23" s="32"/>
      <c r="G23" s="61">
        <v>0</v>
      </c>
      <c r="H23" s="31">
        <v>0</v>
      </c>
      <c r="I23" s="32"/>
      <c r="J23" s="61">
        <v>0</v>
      </c>
      <c r="K23" s="31">
        <v>0</v>
      </c>
      <c r="L23" s="32"/>
      <c r="M23" s="61">
        <v>0</v>
      </c>
      <c r="N23" s="31">
        <v>1</v>
      </c>
      <c r="O23" s="32"/>
      <c r="P23" s="61">
        <v>-1</v>
      </c>
      <c r="Q23" s="31">
        <v>0</v>
      </c>
      <c r="R23" s="32"/>
      <c r="S23" s="61">
        <v>0</v>
      </c>
      <c r="T23" s="31">
        <v>5</v>
      </c>
      <c r="U23" s="33">
        <v>2</v>
      </c>
      <c r="V23" s="61">
        <v>-3</v>
      </c>
      <c r="W23" s="31">
        <v>0</v>
      </c>
      <c r="X23" s="32"/>
      <c r="Y23" s="61">
        <v>0</v>
      </c>
      <c r="Z23" s="31">
        <v>0</v>
      </c>
      <c r="AA23" s="32"/>
      <c r="AB23" s="61">
        <v>0</v>
      </c>
      <c r="AC23" s="31">
        <v>0</v>
      </c>
      <c r="AD23" s="32"/>
      <c r="AE23" s="61">
        <v>0</v>
      </c>
      <c r="AF23" s="31">
        <v>5</v>
      </c>
      <c r="AG23" s="33">
        <v>2</v>
      </c>
      <c r="AH23" s="61">
        <v>-3</v>
      </c>
      <c r="AI23" s="34">
        <v>11</v>
      </c>
      <c r="AJ23" s="34">
        <v>4</v>
      </c>
      <c r="AK23" s="34">
        <v>-7</v>
      </c>
    </row>
    <row r="24" spans="2:37" ht="15.75" thickBot="1" x14ac:dyDescent="0.3">
      <c r="B24" s="29"/>
      <c r="C24" s="53"/>
      <c r="D24" s="35"/>
      <c r="E24" s="29"/>
      <c r="F24" s="36"/>
      <c r="G24" s="36"/>
      <c r="H24" s="29"/>
      <c r="I24" s="36"/>
      <c r="J24" s="36"/>
      <c r="K24" s="37"/>
      <c r="L24" s="36"/>
      <c r="M24" s="36"/>
      <c r="N24" s="37"/>
      <c r="O24" s="36"/>
      <c r="P24" s="36"/>
      <c r="Q24" s="37"/>
      <c r="R24" s="36"/>
      <c r="S24" s="36"/>
      <c r="T24" s="37"/>
      <c r="U24" s="36"/>
      <c r="V24" s="36"/>
      <c r="W24" s="37"/>
      <c r="X24" s="36"/>
      <c r="Y24" s="36"/>
      <c r="Z24" s="37"/>
      <c r="AA24" s="36"/>
      <c r="AB24" s="36"/>
      <c r="AC24" s="29"/>
      <c r="AD24" s="36"/>
      <c r="AE24" s="62"/>
      <c r="AF24" s="29"/>
      <c r="AG24" s="36"/>
      <c r="AH24" s="36"/>
      <c r="AI24" s="29"/>
      <c r="AJ24" s="29"/>
      <c r="AK24" s="29"/>
    </row>
    <row r="25" spans="2:37" ht="15.75" thickBot="1" x14ac:dyDescent="0.3">
      <c r="B25" s="29"/>
      <c r="C25" s="54"/>
      <c r="D25" s="38" t="s">
        <v>50</v>
      </c>
      <c r="E25" s="39">
        <v>10</v>
      </c>
      <c r="F25" s="39">
        <v>5</v>
      </c>
      <c r="G25" s="39">
        <v>-5</v>
      </c>
      <c r="H25" s="39">
        <v>17</v>
      </c>
      <c r="I25" s="39">
        <v>21</v>
      </c>
      <c r="J25" s="39">
        <v>4</v>
      </c>
      <c r="K25" s="39">
        <v>22</v>
      </c>
      <c r="L25" s="39">
        <v>10.5</v>
      </c>
      <c r="M25" s="39">
        <v>-11.5</v>
      </c>
      <c r="N25" s="39">
        <v>15</v>
      </c>
      <c r="O25" s="39">
        <v>17</v>
      </c>
      <c r="P25" s="39">
        <v>2</v>
      </c>
      <c r="Q25" s="39">
        <v>12</v>
      </c>
      <c r="R25" s="39">
        <v>10</v>
      </c>
      <c r="S25" s="39">
        <v>-2</v>
      </c>
      <c r="T25" s="39">
        <v>10.5</v>
      </c>
      <c r="U25" s="39">
        <v>2</v>
      </c>
      <c r="V25" s="39">
        <v>-8.5</v>
      </c>
      <c r="W25" s="39">
        <v>9</v>
      </c>
      <c r="X25" s="39">
        <v>6</v>
      </c>
      <c r="Y25" s="39">
        <v>-3</v>
      </c>
      <c r="Z25" s="39">
        <v>12</v>
      </c>
      <c r="AA25" s="39">
        <v>8</v>
      </c>
      <c r="AB25" s="39">
        <v>-4</v>
      </c>
      <c r="AC25" s="39">
        <v>10</v>
      </c>
      <c r="AD25" s="39">
        <v>9.5</v>
      </c>
      <c r="AE25" s="39">
        <v>-0.5</v>
      </c>
      <c r="AF25" s="39">
        <v>18.5</v>
      </c>
      <c r="AG25" s="39">
        <v>8.5</v>
      </c>
      <c r="AH25" s="39">
        <v>-10</v>
      </c>
      <c r="AI25" s="40">
        <v>136</v>
      </c>
      <c r="AJ25" s="40">
        <v>97.5</v>
      </c>
      <c r="AK25" s="40">
        <v>-38.5</v>
      </c>
    </row>
    <row r="26" spans="2:37" ht="15.75" thickBot="1" x14ac:dyDescent="0.3">
      <c r="B26" s="36"/>
      <c r="C26" s="55" t="s">
        <v>51</v>
      </c>
      <c r="D26" s="56"/>
      <c r="E26" s="41">
        <v>20.5</v>
      </c>
      <c r="F26" s="41">
        <v>12.5</v>
      </c>
      <c r="G26" s="41">
        <v>-8</v>
      </c>
      <c r="H26" s="41">
        <v>34</v>
      </c>
      <c r="I26" s="41">
        <v>38</v>
      </c>
      <c r="J26" s="41">
        <v>4</v>
      </c>
      <c r="K26" s="41">
        <v>35</v>
      </c>
      <c r="L26" s="41">
        <v>26.5</v>
      </c>
      <c r="M26" s="41">
        <v>-8.5</v>
      </c>
      <c r="N26" s="41">
        <v>31</v>
      </c>
      <c r="O26" s="41">
        <v>35</v>
      </c>
      <c r="P26" s="41">
        <v>4</v>
      </c>
      <c r="Q26" s="41">
        <v>24</v>
      </c>
      <c r="R26" s="41">
        <v>19</v>
      </c>
      <c r="S26" s="41">
        <v>-5</v>
      </c>
      <c r="T26" s="41">
        <v>30</v>
      </c>
      <c r="U26" s="41">
        <v>8</v>
      </c>
      <c r="V26" s="41">
        <v>-22</v>
      </c>
      <c r="W26" s="41">
        <v>27</v>
      </c>
      <c r="X26" s="41">
        <v>21</v>
      </c>
      <c r="Y26" s="41">
        <v>-6</v>
      </c>
      <c r="Z26" s="41">
        <v>24</v>
      </c>
      <c r="AA26" s="41">
        <v>18</v>
      </c>
      <c r="AB26" s="41">
        <v>-6</v>
      </c>
      <c r="AC26" s="41">
        <v>19</v>
      </c>
      <c r="AD26" s="41">
        <v>18.5</v>
      </c>
      <c r="AE26" s="41">
        <v>-0.5</v>
      </c>
      <c r="AF26" s="41">
        <v>26.5</v>
      </c>
      <c r="AG26" s="41">
        <v>15.5</v>
      </c>
      <c r="AH26" s="41">
        <v>-11</v>
      </c>
      <c r="AI26" s="41">
        <v>271</v>
      </c>
      <c r="AJ26" s="41">
        <v>212</v>
      </c>
      <c r="AK26" s="42">
        <v>-59</v>
      </c>
    </row>
  </sheetData>
  <mergeCells count="20">
    <mergeCell ref="C16:C25"/>
    <mergeCell ref="C26:D26"/>
    <mergeCell ref="AF3:AH3"/>
    <mergeCell ref="AI3:AI4"/>
    <mergeCell ref="AJ3:AJ4"/>
    <mergeCell ref="AK3:AK4"/>
    <mergeCell ref="C5:C14"/>
    <mergeCell ref="C15:D15"/>
    <mergeCell ref="N3:P3"/>
    <mergeCell ref="Q3:S3"/>
    <mergeCell ref="T3:V3"/>
    <mergeCell ref="W3:Y3"/>
    <mergeCell ref="Z3:AB3"/>
    <mergeCell ref="AC3:AE3"/>
    <mergeCell ref="B3:B4"/>
    <mergeCell ref="C3:C4"/>
    <mergeCell ref="D3:D4"/>
    <mergeCell ref="E3:G3"/>
    <mergeCell ref="H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Statement</vt:lpstr>
      <vt:lpstr>Labour Breakdown </vt:lpstr>
    </vt:vector>
  </TitlesOfParts>
  <Company>Information Directorate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Olutayo</dc:creator>
  <cp:lastModifiedBy>Emmanuel Olutayo</cp:lastModifiedBy>
  <dcterms:created xsi:type="dcterms:W3CDTF">2015-03-05T18:33:00Z</dcterms:created>
  <dcterms:modified xsi:type="dcterms:W3CDTF">2015-03-05T20:38:32Z</dcterms:modified>
</cp:coreProperties>
</file>