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Tony Trotter\Downloads\"/>
    </mc:Choice>
  </mc:AlternateContent>
  <xr:revisionPtr revIDLastSave="0" documentId="13_ncr:1_{C0C0EAF7-E476-44DA-8DDD-9AD51C721EC0}" xr6:coauthVersionLast="47" xr6:coauthVersionMax="47" xr10:uidLastSave="{00000000-0000-0000-0000-000000000000}"/>
  <bookViews>
    <workbookView xWindow="-120" yWindow="-120" windowWidth="20730" windowHeight="11160" xr2:uid="{EA339520-2DB0-469C-B0A9-23DC35FBD245}"/>
  </bookViews>
  <sheets>
    <sheet name="Assignment" sheetId="2" r:id="rId1"/>
    <sheet name="Question 2" sheetId="1" r:id="rId2"/>
    <sheet name="Hedge Corr I" sheetId="4" r:id="rId3"/>
    <sheet name="Question 3" sheetId="3" r:id="rId4"/>
    <sheet name="Hedge Corr II" sheetId="5" r:id="rId5"/>
    <sheet name="Sharpe" sheetId="6" r:id="rId6"/>
    <sheet name="Return" sheetId="7" r:id="rId7"/>
    <sheet name="Distributions" sheetId="10" r:id="rId8"/>
  </sheets>
  <externalReferences>
    <externalReference r:id="rId9"/>
    <externalReference r:id="rId10"/>
  </externalReferences>
  <definedNames>
    <definedName name="solver_adj" localSheetId="6" hidden="1">Return!$C$2:$C$14</definedName>
    <definedName name="solver_adj" localSheetId="5" hidden="1">Sharpe!$C$2:$C$14</definedName>
    <definedName name="solver_cvg" localSheetId="6" hidden="1">0.0001</definedName>
    <definedName name="solver_cvg" localSheetId="5" hidden="1">0.0001</definedName>
    <definedName name="solver_drv" localSheetId="6" hidden="1">1</definedName>
    <definedName name="solver_drv" localSheetId="5" hidden="1">1</definedName>
    <definedName name="solver_eng" localSheetId="6" hidden="1">1</definedName>
    <definedName name="solver_eng" localSheetId="5" hidden="1">1</definedName>
    <definedName name="solver_est" localSheetId="6" hidden="1">1</definedName>
    <definedName name="solver_est" localSheetId="5" hidden="1">1</definedName>
    <definedName name="solver_itr" localSheetId="6" hidden="1">2147483647</definedName>
    <definedName name="solver_itr" localSheetId="5" hidden="1">2147483647</definedName>
    <definedName name="solver_lhs1" localSheetId="6" hidden="1">Return!$C$12</definedName>
    <definedName name="solver_lhs1" localSheetId="5" hidden="1">Sharpe!$C$12</definedName>
    <definedName name="solver_lhs2" localSheetId="6" hidden="1">Return!$C$13</definedName>
    <definedName name="solver_lhs2" localSheetId="5" hidden="1">Sharpe!$C$13</definedName>
    <definedName name="solver_lhs3" localSheetId="6" hidden="1">Return!$C$17</definedName>
    <definedName name="solver_lhs3" localSheetId="5" hidden="1">Sharpe!$C$17</definedName>
    <definedName name="solver_lhs4" localSheetId="6" hidden="1">Return!$I$16</definedName>
    <definedName name="solver_mip" localSheetId="6" hidden="1">2147483647</definedName>
    <definedName name="solver_mip" localSheetId="5" hidden="1">2147483647</definedName>
    <definedName name="solver_mni" localSheetId="6" hidden="1">30</definedName>
    <definedName name="solver_mni" localSheetId="5" hidden="1">30</definedName>
    <definedName name="solver_mrt" localSheetId="6" hidden="1">0.075</definedName>
    <definedName name="solver_mrt" localSheetId="5" hidden="1">0.075</definedName>
    <definedName name="solver_msl" localSheetId="6" hidden="1">2</definedName>
    <definedName name="solver_msl" localSheetId="5" hidden="1">2</definedName>
    <definedName name="solver_neg" localSheetId="6" hidden="1">1</definedName>
    <definedName name="solver_neg" localSheetId="5" hidden="1">1</definedName>
    <definedName name="solver_nod" localSheetId="6" hidden="1">2147483647</definedName>
    <definedName name="solver_nod" localSheetId="5" hidden="1">2147483647</definedName>
    <definedName name="solver_num" localSheetId="6" hidden="1">3</definedName>
    <definedName name="solver_num" localSheetId="5" hidden="1">3</definedName>
    <definedName name="solver_nwt" localSheetId="6" hidden="1">1</definedName>
    <definedName name="solver_nwt" localSheetId="5" hidden="1">1</definedName>
    <definedName name="solver_opt" localSheetId="6" hidden="1">Return!$C$22</definedName>
    <definedName name="solver_opt" localSheetId="5" hidden="1">Sharpe!$C$25</definedName>
    <definedName name="solver_pre" localSheetId="6" hidden="1">0.000001</definedName>
    <definedName name="solver_pre" localSheetId="5" hidden="1">0.000001</definedName>
    <definedName name="solver_rbv" localSheetId="6" hidden="1">1</definedName>
    <definedName name="solver_rbv" localSheetId="5" hidden="1">1</definedName>
    <definedName name="solver_rel1" localSheetId="6" hidden="1">2</definedName>
    <definedName name="solver_rel1" localSheetId="5" hidden="1">2</definedName>
    <definedName name="solver_rel2" localSheetId="6" hidden="1">2</definedName>
    <definedName name="solver_rel2" localSheetId="5" hidden="1">2</definedName>
    <definedName name="solver_rel3" localSheetId="6" hidden="1">2</definedName>
    <definedName name="solver_rel3" localSheetId="5" hidden="1">2</definedName>
    <definedName name="solver_rel4" localSheetId="6" hidden="1">1</definedName>
    <definedName name="solver_rhs1" localSheetId="6" hidden="1">50%</definedName>
    <definedName name="solver_rhs1" localSheetId="5" hidden="1">50%</definedName>
    <definedName name="solver_rhs2" localSheetId="6" hidden="1">20%</definedName>
    <definedName name="solver_rhs2" localSheetId="5" hidden="1">20%</definedName>
    <definedName name="solver_rhs3" localSheetId="6" hidden="1">100%</definedName>
    <definedName name="solver_rhs3" localSheetId="5" hidden="1">100%</definedName>
    <definedName name="solver_rhs4" localSheetId="6" hidden="1">15%</definedName>
    <definedName name="solver_rlx" localSheetId="6" hidden="1">2</definedName>
    <definedName name="solver_rlx" localSheetId="5" hidden="1">2</definedName>
    <definedName name="solver_rsd" localSheetId="6" hidden="1">0</definedName>
    <definedName name="solver_rsd" localSheetId="5" hidden="1">0</definedName>
    <definedName name="solver_scl" localSheetId="6" hidden="1">1</definedName>
    <definedName name="solver_scl" localSheetId="5" hidden="1">1</definedName>
    <definedName name="solver_sho" localSheetId="6" hidden="1">2</definedName>
    <definedName name="solver_sho" localSheetId="5" hidden="1">2</definedName>
    <definedName name="solver_ssz" localSheetId="6" hidden="1">100</definedName>
    <definedName name="solver_ssz" localSheetId="5" hidden="1">100</definedName>
    <definedName name="solver_tim" localSheetId="6" hidden="1">2147483647</definedName>
    <definedName name="solver_tim" localSheetId="5" hidden="1">2147483647</definedName>
    <definedName name="solver_tol" localSheetId="6" hidden="1">0.01</definedName>
    <definedName name="solver_tol" localSheetId="5" hidden="1">0.01</definedName>
    <definedName name="solver_typ" localSheetId="6" hidden="1">1</definedName>
    <definedName name="solver_typ" localSheetId="5" hidden="1">1</definedName>
    <definedName name="solver_val" localSheetId="6" hidden="1">0</definedName>
    <definedName name="solver_val" localSheetId="5" hidden="1">0</definedName>
    <definedName name="solver_ver" localSheetId="6" hidden="1">3</definedName>
    <definedName name="solver_ver" localSheetId="5"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7" i="7" l="1"/>
  <c r="E14" i="7"/>
  <c r="F14" i="7" s="1"/>
  <c r="D14" i="7"/>
  <c r="F13" i="7"/>
  <c r="E13" i="7"/>
  <c r="D13" i="7"/>
  <c r="E12" i="7"/>
  <c r="F12" i="7" s="1"/>
  <c r="D12" i="7"/>
  <c r="F11" i="7"/>
  <c r="E11" i="7"/>
  <c r="D11" i="7"/>
  <c r="F10" i="7"/>
  <c r="E10" i="7"/>
  <c r="D10" i="7"/>
  <c r="E9" i="7"/>
  <c r="F9" i="7" s="1"/>
  <c r="D9" i="7"/>
  <c r="E8" i="7"/>
  <c r="F8" i="7" s="1"/>
  <c r="D8" i="7"/>
  <c r="F7" i="7"/>
  <c r="E7" i="7"/>
  <c r="D7" i="7"/>
  <c r="F6" i="7"/>
  <c r="E6" i="7"/>
  <c r="D6" i="7"/>
  <c r="E5" i="7"/>
  <c r="F5" i="7" s="1"/>
  <c r="D5" i="7"/>
  <c r="E4" i="7"/>
  <c r="F4" i="7" s="1"/>
  <c r="D4" i="7"/>
  <c r="F3" i="7"/>
  <c r="E3" i="7"/>
  <c r="D3" i="7"/>
  <c r="F2" i="7"/>
  <c r="E2" i="7"/>
  <c r="D2" i="7"/>
  <c r="C17" i="6"/>
  <c r="E14" i="6"/>
  <c r="F14" i="6" s="1"/>
  <c r="D14" i="6"/>
  <c r="E13" i="6"/>
  <c r="F13" i="6" s="1"/>
  <c r="D13" i="6"/>
  <c r="E12" i="6"/>
  <c r="F12" i="6" s="1"/>
  <c r="D12" i="6"/>
  <c r="E11" i="6"/>
  <c r="F11" i="6" s="1"/>
  <c r="D11" i="6"/>
  <c r="E10" i="6"/>
  <c r="F10" i="6" s="1"/>
  <c r="D10" i="6"/>
  <c r="E9" i="6"/>
  <c r="F9" i="6" s="1"/>
  <c r="D9" i="6"/>
  <c r="E8" i="6"/>
  <c r="F8" i="6" s="1"/>
  <c r="D8" i="6"/>
  <c r="E7" i="6"/>
  <c r="F7" i="6" s="1"/>
  <c r="D7" i="6"/>
  <c r="E6" i="6"/>
  <c r="F6" i="6" s="1"/>
  <c r="D6" i="6"/>
  <c r="E5" i="6"/>
  <c r="F5" i="6" s="1"/>
  <c r="D5" i="6"/>
  <c r="E4" i="6"/>
  <c r="F4" i="6" s="1"/>
  <c r="D4" i="6"/>
  <c r="E3" i="6"/>
  <c r="F3" i="6" s="1"/>
  <c r="D3" i="6"/>
  <c r="E2" i="6"/>
  <c r="F2" i="6" s="1"/>
  <c r="D2" i="6"/>
  <c r="C22" i="7" l="1"/>
  <c r="C23" i="7" a="1"/>
  <c r="C23" i="7" s="1"/>
  <c r="C24" i="7" s="1"/>
  <c r="C25" i="7" s="1"/>
  <c r="G2" i="7" a="1"/>
  <c r="F16" i="7"/>
  <c r="C23" i="6" a="1"/>
  <c r="C23" i="6" s="1"/>
  <c r="C24" i="6" s="1"/>
  <c r="G2" i="6" a="1"/>
  <c r="G2" i="6" s="1"/>
  <c r="C22" i="6"/>
  <c r="F16" i="6"/>
  <c r="G11" i="7" l="1"/>
  <c r="H11" i="7" s="1"/>
  <c r="I11" i="7" s="1"/>
  <c r="J11" i="7" s="1"/>
  <c r="G7" i="7"/>
  <c r="H7" i="7" s="1"/>
  <c r="I7" i="7" s="1"/>
  <c r="J7" i="7" s="1"/>
  <c r="G3" i="7"/>
  <c r="H3" i="7" s="1"/>
  <c r="I3" i="7" s="1"/>
  <c r="J3" i="7" s="1"/>
  <c r="G14" i="7"/>
  <c r="H14" i="7" s="1"/>
  <c r="I14" i="7" s="1"/>
  <c r="J14" i="7" s="1"/>
  <c r="G10" i="7"/>
  <c r="H10" i="7" s="1"/>
  <c r="I10" i="7" s="1"/>
  <c r="J10" i="7" s="1"/>
  <c r="G6" i="7"/>
  <c r="H6" i="7" s="1"/>
  <c r="I6" i="7" s="1"/>
  <c r="J6" i="7" s="1"/>
  <c r="G2" i="7"/>
  <c r="H2" i="7" s="1"/>
  <c r="G13" i="7"/>
  <c r="H13" i="7" s="1"/>
  <c r="I13" i="7" s="1"/>
  <c r="J13" i="7" s="1"/>
  <c r="G9" i="7"/>
  <c r="H9" i="7" s="1"/>
  <c r="I9" i="7" s="1"/>
  <c r="J9" i="7" s="1"/>
  <c r="G5" i="7"/>
  <c r="H5" i="7" s="1"/>
  <c r="I5" i="7" s="1"/>
  <c r="J5" i="7" s="1"/>
  <c r="G12" i="7"/>
  <c r="H12" i="7" s="1"/>
  <c r="I12" i="7" s="1"/>
  <c r="J12" i="7" s="1"/>
  <c r="G8" i="7"/>
  <c r="H8" i="7" s="1"/>
  <c r="I8" i="7" s="1"/>
  <c r="J8" i="7" s="1"/>
  <c r="G4" i="7"/>
  <c r="H4" i="7" s="1"/>
  <c r="I4" i="7" s="1"/>
  <c r="J4" i="7" s="1"/>
  <c r="G10" i="6"/>
  <c r="H10" i="6" s="1"/>
  <c r="I10" i="6" s="1"/>
  <c r="J10" i="6" s="1"/>
  <c r="G3" i="6"/>
  <c r="H3" i="6" s="1"/>
  <c r="I3" i="6" s="1"/>
  <c r="J3" i="6" s="1"/>
  <c r="G5" i="6"/>
  <c r="H5" i="6" s="1"/>
  <c r="I5" i="6" s="1"/>
  <c r="J5" i="6" s="1"/>
  <c r="G6" i="6"/>
  <c r="H6" i="6" s="1"/>
  <c r="I6" i="6" s="1"/>
  <c r="J6" i="6" s="1"/>
  <c r="G9" i="6"/>
  <c r="H9" i="6" s="1"/>
  <c r="I9" i="6" s="1"/>
  <c r="J9" i="6" s="1"/>
  <c r="G12" i="6"/>
  <c r="H12" i="6" s="1"/>
  <c r="I12" i="6" s="1"/>
  <c r="J12" i="6" s="1"/>
  <c r="G14" i="6"/>
  <c r="H14" i="6" s="1"/>
  <c r="I14" i="6" s="1"/>
  <c r="J14" i="6" s="1"/>
  <c r="G7" i="6"/>
  <c r="H7" i="6" s="1"/>
  <c r="I7" i="6" s="1"/>
  <c r="J7" i="6" s="1"/>
  <c r="G4" i="6"/>
  <c r="H4" i="6" s="1"/>
  <c r="I4" i="6" s="1"/>
  <c r="J4" i="6" s="1"/>
  <c r="G8" i="6"/>
  <c r="H8" i="6" s="1"/>
  <c r="I8" i="6" s="1"/>
  <c r="J8" i="6" s="1"/>
  <c r="G11" i="6"/>
  <c r="H11" i="6" s="1"/>
  <c r="I11" i="6" s="1"/>
  <c r="J11" i="6" s="1"/>
  <c r="G13" i="6"/>
  <c r="H13" i="6" s="1"/>
  <c r="I13" i="6" s="1"/>
  <c r="J13" i="6" s="1"/>
  <c r="C25" i="6"/>
  <c r="H2" i="6"/>
  <c r="H16" i="7" l="1"/>
  <c r="I2" i="7"/>
  <c r="I2" i="6"/>
  <c r="H16" i="6"/>
  <c r="J2" i="7" l="1"/>
  <c r="I16" i="7"/>
  <c r="J2" i="6"/>
  <c r="I16" i="6"/>
  <c r="I24" i="6" s="1"/>
  <c r="M337" i="1" l="1"/>
  <c r="M336" i="1" a="1"/>
  <c r="M336" i="1" s="1"/>
  <c r="K337" i="1"/>
  <c r="J337" i="1"/>
  <c r="I337" i="1"/>
  <c r="H337" i="1"/>
  <c r="G337" i="1"/>
  <c r="F337" i="1"/>
  <c r="E337" i="1"/>
  <c r="D337" i="1"/>
  <c r="C337" i="1"/>
  <c r="B337" i="1"/>
  <c r="K336" i="1" a="1"/>
  <c r="K336" i="1" s="1"/>
  <c r="J336" i="1" a="1"/>
  <c r="J336" i="1" s="1"/>
  <c r="I336" i="1" a="1"/>
  <c r="I336" i="1" s="1"/>
  <c r="H336" i="1" a="1"/>
  <c r="H336" i="1" s="1"/>
  <c r="G336" i="1" a="1"/>
  <c r="G336" i="1" s="1"/>
  <c r="F336" i="1" a="1"/>
  <c r="F336" i="1" s="1"/>
  <c r="E336" i="1" a="1"/>
  <c r="E336" i="1" s="1"/>
  <c r="D336" i="1" a="1"/>
  <c r="D336" i="1" s="1"/>
  <c r="C336" i="1" a="1"/>
  <c r="C336" i="1" s="1"/>
  <c r="B336" i="1" a="1"/>
  <c r="B336" i="1" s="1"/>
  <c r="M336" i="3" a="1"/>
  <c r="M336" i="3" s="1"/>
  <c r="N336" i="3" a="1"/>
  <c r="N336" i="3" s="1"/>
  <c r="M337" i="3"/>
  <c r="N337" i="3"/>
  <c r="L337" i="3"/>
  <c r="L336" i="3" a="1"/>
  <c r="L336" i="3" s="1"/>
  <c r="C336" i="3" a="1"/>
  <c r="C336" i="3" s="1"/>
  <c r="D336" i="3" a="1"/>
  <c r="D336" i="3" s="1"/>
  <c r="E336" i="3" a="1"/>
  <c r="E336" i="3" s="1"/>
  <c r="F336" i="3" a="1"/>
  <c r="F336" i="3" s="1"/>
  <c r="G336" i="3" a="1"/>
  <c r="G336" i="3" s="1"/>
  <c r="H336" i="3" a="1"/>
  <c r="H336" i="3" s="1"/>
  <c r="I336" i="3" a="1"/>
  <c r="I336" i="3" s="1"/>
  <c r="J336" i="3" a="1"/>
  <c r="J336" i="3" s="1"/>
  <c r="K336" i="3" a="1"/>
  <c r="K336" i="3" s="1"/>
  <c r="C337" i="3"/>
  <c r="D337" i="3"/>
  <c r="E337" i="3"/>
  <c r="F337" i="3"/>
  <c r="G337" i="3"/>
  <c r="H337" i="3"/>
  <c r="I337" i="3"/>
  <c r="J337" i="3"/>
  <c r="K337" i="3"/>
  <c r="B337" i="3"/>
  <c r="B336" i="3" a="1"/>
  <c r="B336"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<sst xmlns="http://schemas.openxmlformats.org/spreadsheetml/2006/main" count="213" uniqueCount="56">
  <si>
    <t>Description:</t>
  </si>
  <si>
    <t>Global Macro</t>
  </si>
  <si>
    <t>Equity Long/Short</t>
  </si>
  <si>
    <t>Equity Market Neutral</t>
  </si>
  <si>
    <t>Distressed</t>
  </si>
  <si>
    <t>Managed Futures</t>
  </si>
  <si>
    <t>Multi Strat</t>
  </si>
  <si>
    <t>Event Driven</t>
  </si>
  <si>
    <t>Convert Arb</t>
  </si>
  <si>
    <t>Fixed Income Arb</t>
  </si>
  <si>
    <t>Risk Arb</t>
  </si>
  <si>
    <t>Submit your answers to the following questions and show any analysis you did to support your recommendations.</t>
  </si>
  <si>
    <t>Question 1:</t>
  </si>
  <si>
    <t>What is the name of the hedge fund?</t>
  </si>
  <si>
    <t>What type of strategy does it pursue (what markets, assets, instruments, geographies does it invest in)?</t>
  </si>
  <si>
    <t>What caused the fund to lose money?</t>
  </si>
  <si>
    <t>If you were the new Risk Officer of the hedge fund, what risk controls would you recommend to keep the losses from happening again?</t>
  </si>
  <si>
    <t>Question 2:</t>
  </si>
  <si>
    <t>Use the qualitative information from any source (inlcuding the readings and class lecture) and use the quantitative information in the Data tab in this spreadsheet. Build a portfolio using the hedge fund strategies provided. What weight would you assign each strategy (assume you can't leverage the portfolio, so the weights need to add to 100%). Are there any hedge fund strategies you excluded by giving a zero weight? Describe how you arrived at the weights for each strategy and how you constructed the portfolio.</t>
  </si>
  <si>
    <t>Question 3:</t>
  </si>
  <si>
    <t>Global Equities</t>
  </si>
  <si>
    <t>US Bond Aggregate</t>
  </si>
  <si>
    <t>Annualized Return</t>
  </si>
  <si>
    <t>Annualized Vol</t>
  </si>
  <si>
    <t>Cash</t>
  </si>
  <si>
    <t>Find a news article in the past 12 months that highlights a specific hedge fund that lost money. Submit a couple paragraphs that address the following questions:</t>
  </si>
  <si>
    <t>Do the same exercise you did in Question 2, but assume the hedge fund portfolio is part of a broader portfolio that holds stocks and bonds. Look at the data tab for Question 3 and assume the portfolio holds 50% Global Equities, 20% US Bond Aggregate (mix of Treasury Bonds and Investment Grade Corporate Bonds), and 30% Hedge Funds. How would you construct the hedge fund portfolio and how would you weight each strategy to add up to 30%? How and why does your hedge fund portfolio differ from the portfolio you constructed in Question 2?</t>
  </si>
  <si>
    <t>Melvin Capital</t>
  </si>
  <si>
    <t>Melvin Capital was known to take a “bottom-up, fundamental research-oriented process to identify investments that would facilitate a long-short stock strategy.” Meanwhile, CEO Gabe Plotkin described the fund as “A very labor-intensive place. We have a lot of analysts and we are very demanding of them.” He also said the fund was “very focused on the short side.”</t>
  </si>
  <si>
    <t>Weight</t>
  </si>
  <si>
    <t>Return</t>
  </si>
  <si>
    <t>Vol</t>
  </si>
  <si>
    <t>Weight*Vol</t>
  </si>
  <si>
    <t>Array</t>
  </si>
  <si>
    <t>% Risk
(% of Portfolio Variance)</t>
  </si>
  <si>
    <t>Contribution to Risk (adds up to Portfolio Vol)</t>
  </si>
  <si>
    <t>Marginal Contribution to Risk (MCR)</t>
  </si>
  <si>
    <t>Total Portfolio Weight</t>
  </si>
  <si>
    <t>Portfolio Expected Return</t>
  </si>
  <si>
    <t>Portfolio Variance</t>
  </si>
  <si>
    <t>Portfolio Vol</t>
  </si>
  <si>
    <t>Portfolio Sharpe Ratio</t>
  </si>
  <si>
    <t>Hedge Funds</t>
  </si>
  <si>
    <t>n</t>
  </si>
  <si>
    <t>min</t>
  </si>
  <si>
    <t>max</t>
  </si>
  <si>
    <t>bin size</t>
  </si>
  <si>
    <t>skew</t>
  </si>
  <si>
    <t>kurt</t>
  </si>
  <si>
    <t>12.6 Vol</t>
  </si>
  <si>
    <t>17.9 Vol</t>
  </si>
  <si>
    <t>Sharpe</t>
  </si>
  <si>
    <t xml:space="preserve">I constructed two portfolios that conform to the specifications of the question.  I optimized the Sharpe ratio in the first example, and its weightings are as follows:
•	Global Equities – 50%
•	US Bond Aggregate – 20%
•	Equity Market Neutral – 24%
•	Convert Arb – 2%
•	Risk Arb – 4%
It has an expected return of 4.2%, a vol of 12.6% and a Sharpe Ratio of .3 (see ws Sharpe).  Similarly, the second portfolio has an optimized expected return, and its weightings are:
•	Convert Arb – 30%
•	Global Equities – 50%
•	US Bond Aggregate – 20%
It has an expected return of 5.2%, a vol of 17.9% and a Sharpe Ratio of .26 (see ws Return).  I compared return distributions, and found that despite the higher expected return, the exposure to tail risk makes the ‘Return’ portfolio a less optimal choice than the ‘Sharpe’ portfolio (see ws Distributions).
The portfolio in question 2 was constructed qualitatively to be a stagflation-resistant portfolio.  This differs from the portfolios constructed for question 3 which were optimized quantitatively for either a max Sharpe Ratio or max Return and that had predetermined weightings as specified by the question. </t>
  </si>
  <si>
    <r>
      <t xml:space="preserve">Former White House trade adviser Dr. Peter Navarro is warning that there are several current economic conditions that if left unchecked could push the US into 70s style stagflation.  According to Navarro, the conditions are as follows:
•	“Federal Reserve Chairman Jerome Powell is printing money, that's driving us to what we call demand-pull inflation…”
•	“…at the same time, we have the pandemic,”
•	“…and the Biden administration is cracking down on fossil fuels, giving us what's called cost-push inflation."
•	“…when energy prices go up quickly, it drives up food prices.”
•	"Meanwhile the supply chain is absolutely in tatters," 
•	“…further, Biden's COVID-19 vaccine mandates are making labor shortages grow.”
For the purposes of this assignment, I’m operating under the assumption that we’re going to be entering an environment of stagflation, and I have constructed a portfolio that should perform well in this type of scenario.  My weightings are as follows:
•	Globo Macro – 30% 
•	Managed Futures/CTA’s – 40%
o	Precious metals, Energy, Agriculture
•	Equity Long/Short – 30%
o	</t>
    </r>
    <r>
      <rPr>
        <b/>
        <sz val="10"/>
        <color theme="1"/>
        <rFont val="Calibri"/>
        <family val="2"/>
        <scheme val="minor"/>
      </rPr>
      <t xml:space="preserve">Long: </t>
    </r>
    <r>
      <rPr>
        <sz val="10"/>
        <color theme="1"/>
        <rFont val="Calibri"/>
        <family val="2"/>
        <scheme val="minor"/>
      </rPr>
      <t xml:space="preserve">Utilities, Industrials, Energy
o	</t>
    </r>
    <r>
      <rPr>
        <b/>
        <sz val="10"/>
        <color theme="1"/>
        <rFont val="Calibri"/>
        <family val="2"/>
        <scheme val="minor"/>
      </rPr>
      <t>Short:</t>
    </r>
    <r>
      <rPr>
        <sz val="10"/>
        <color theme="1"/>
        <rFont val="Calibri"/>
        <family val="2"/>
        <scheme val="minor"/>
      </rPr>
      <t xml:space="preserve"> Communications, Consumer Discretionary, Consumer Staples
I chose first to include Globo Macro because of its long-term track record of superior performance, and because it does well in an inflationary environment.  Additionally, I’ve given the highest weighting to the Managed Futures/CTA strategy, because of its historically superior performance during periods of high inflation.  Specifically, I think this strategy should focus on Precious Metals, Energy and Agriculture because of their resilience during inflationary times.  Finally, I chose to include an Equity Long/Short strategy, but I would like it to go long those equities that perform well during periods of inflation and to short those sectors that would be most vulnerable to inflationary pressures.
I weighted all the other categories of hedge funds at zero.  Similarly, the weightings of each strategy provide balanced exposure to the specific strategies in my fund; I have a 10% overweight to the Futures/CTA fund, because it has the lowest correlation to the other two strategies.  </t>
    </r>
  </si>
  <si>
    <t>Melvin Capital had been naked short-selling GME at considerable volumes since 2014.  When shares of a stock are sold that aren’t publicly available and unable to settle, the stock gets listed on the SEC’s bi-monthly “failures to deliver” publication.  As the Risk Officer, I would advise against engaging in naked short selling to such a degree that the underlying stock gets published on the “failures to deliver” listing.  This raises the profile of the shorted stock and creates the potential for activist investors to entangle Melvin in another short squeeze.
Additionally, Melvin started 2021 with $12.5b in AUM and ended Jan 2021 with $8.05b in AUM.  Over $4 billion was lost because of Melvin’s exposure to GameStop.  Melvin should never hold investments that could expose the fund to that kind of catastrophic wealth-destroying potential without carefully hedging it or holding it in a portfolio of investments that would lessen the kinds of losses that occurred for Melvin in Jan of 2021.  For example, buying call options to mitigate losses should they occur would be an example of a risk dampening strategy that in hindsight Melvin should have engaged in.</t>
  </si>
  <si>
    <t xml:space="preserve">Melvin Capital suffered heavy losses because of the GameStop (GME) short squeeze and a series of related gamma squeezes.  At the beginning of 2021, Melvin had AUM of $12.5 billion, and it had been one of the best performing hedge funds on Wall Street with annual returns as high as 30% some years.  After closing out its positions in GME, Melvin had just over $8.05b in AUM.
Melvin Capital started naked shorting GameStop in 2014 at $40 per share. The short-selling intensified in mid-September 2020, such that users of online trading forums, such as Reddit, noticed that 200% of the total equity of GameStop had been sold short.   When more shares are sold into the marketplace than exist, “phantom shares" are injected into the marketplace, which short sellers’ hope will augment the dilution of the price of the underlying stock. This triggered a buying frenzy of GameStop within several social media circles with the goal of prompting a short squeeze.  A short squeeze occurs when there is a lack of supply and an excess of demand for the stock due to short sellers having to buy stocks to cover their short positions. In early January 2021, GameStop was trading at $2.57 a share. However, because of the internet-induced short squeeze, GME soared to a of $483 per share on Jan 27th, 2020, causing huge losses to short sellers like Melvin Capital.  In late January, Melvin Capital closed out its short position in GameStop in what was seen as an institutional “capitulation” to retail investors.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</si>
</sst>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m/d/yy;@"/>
    <numFmt numFmtId="165" formatCode="0.0%"/>
    <numFmt numFmtId="166" formatCode="0.0000"/>
    <numFmt numFmtId="167" formatCode="0.000"/>
    <numFmt numFmtId="168" formatCode="_(* #,##0_);_(* \(#,##0\);_(* &quot;-&quot;??_);_(@_)"/>
    <numFmt numFmtId="169" formatCode="0.00000"/>
  </numFmts>
  <fonts count="9"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sz val="11"/>
      <color rgb="FF000000"/>
      <name val="Calibri"/>
      <family val="2"/>
      <scheme val="minor"/>
    </font>
    <font>
      <sz val="10"/>
      <color theme="1"/>
      <name val="Calibri"/>
      <family val="2"/>
      <scheme val="minor"/>
    </font>
    <font>
      <sz val="9"/>
      <color theme="1"/>
      <name val="Calibri"/>
      <family val="2"/>
      <scheme val="minor"/>
    </font>
    <font>
      <b/>
      <sz val="10"/>
      <color theme="1"/>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theme="4" tint="0.39997558519241921"/>
        <bgColor indexed="64"/>
      </patternFill>
    </fill>
    <fill>
      <patternFill patternType="solid">
        <fgColor theme="0"/>
        <bgColor indexed="64"/>
      </patternFill>
    </fill>
  </fills>
  <borders count="16">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54">
    <xf numFmtId="0" fontId="0" fillId="0" borderId="0" xfId="0"/>
    <xf numFmtId="164" fontId="0" fillId="0" borderId="0" xfId="0" applyNumberFormat="1"/>
    <xf numFmtId="165" fontId="0" fillId="0" borderId="0" xfId="1" applyNumberFormat="1" applyFont="1"/>
    <xf numFmtId="0" fontId="0" fillId="0" borderId="0" xfId="0" applyAlignment="1">
      <alignment horizontal="left" vertical="top" wrapText="1"/>
    </xf>
    <xf numFmtId="0" fontId="2" fillId="0" borderId="0" xfId="0" applyFont="1"/>
    <xf numFmtId="0" fontId="3" fillId="0" borderId="0" xfId="0" applyFont="1"/>
    <xf numFmtId="10" fontId="0" fillId="0" borderId="0" xfId="1" applyNumberFormat="1" applyFont="1"/>
    <xf numFmtId="0" fontId="0" fillId="0" borderId="0" xfId="0"/>
    <xf numFmtId="165" fontId="0" fillId="0" borderId="0" xfId="1" applyNumberFormat="1" applyFont="1"/>
    <xf numFmtId="0" fontId="0" fillId="0" borderId="0" xfId="0" applyFill="1" applyBorder="1" applyAlignment="1"/>
    <xf numFmtId="0" fontId="0" fillId="0" borderId="2" xfId="0" applyFill="1" applyBorder="1" applyAlignment="1"/>
    <xf numFmtId="0" fontId="3" fillId="0" borderId="4" xfId="0" applyFont="1" applyFill="1" applyBorder="1" applyAlignment="1">
      <alignment horizontal="center" wrapText="1"/>
    </xf>
    <xf numFmtId="0" fontId="0" fillId="0" borderId="0" xfId="0" applyAlignment="1">
      <alignment wrapText="1"/>
    </xf>
    <xf numFmtId="0" fontId="5" fillId="0" borderId="0" xfId="0" applyFont="1" applyAlignment="1">
      <alignment horizontal="justify" vertical="center"/>
    </xf>
    <xf numFmtId="0" fontId="3" fillId="0" borderId="1" xfId="0" applyFont="1" applyFill="1" applyBorder="1" applyAlignment="1">
      <alignment horizontal="center" wrapText="1"/>
    </xf>
    <xf numFmtId="0" fontId="0" fillId="0" borderId="0" xfId="0" applyBorder="1"/>
    <xf numFmtId="0" fontId="6" fillId="2" borderId="5" xfId="0" applyFont="1" applyFill="1" applyBorder="1" applyAlignment="1">
      <alignment wrapText="1"/>
    </xf>
    <xf numFmtId="0" fontId="0" fillId="0" borderId="6" xfId="0" applyBorder="1" applyAlignment="1">
      <alignment horizontal="center"/>
    </xf>
    <xf numFmtId="0" fontId="0" fillId="0" borderId="6" xfId="0" applyBorder="1" applyAlignment="1">
      <alignment horizontal="center" wrapText="1"/>
    </xf>
    <xf numFmtId="0" fontId="0" fillId="0" borderId="0" xfId="0" applyAlignment="1">
      <alignment horizontal="center"/>
    </xf>
    <xf numFmtId="0" fontId="7" fillId="0" borderId="6" xfId="0" applyFont="1" applyBorder="1" applyAlignment="1">
      <alignment horizontal="left" wrapText="1"/>
    </xf>
    <xf numFmtId="9" fontId="1" fillId="0" borderId="0" xfId="1" applyFont="1"/>
    <xf numFmtId="165" fontId="1" fillId="0" borderId="0" xfId="1" applyNumberFormat="1" applyFont="1"/>
    <xf numFmtId="165" fontId="0" fillId="3" borderId="5" xfId="0" applyNumberFormat="1" applyFill="1" applyBorder="1"/>
    <xf numFmtId="166" fontId="0" fillId="3" borderId="5" xfId="0" applyNumberFormat="1" applyFill="1" applyBorder="1"/>
    <xf numFmtId="9" fontId="1" fillId="3" borderId="5" xfId="1" applyFont="1" applyFill="1" applyBorder="1"/>
    <xf numFmtId="165" fontId="1" fillId="3" borderId="5" xfId="1" applyNumberFormat="1" applyFont="1" applyFill="1" applyBorder="1"/>
    <xf numFmtId="167" fontId="0" fillId="0" borderId="0" xfId="0" applyNumberFormat="1" applyAlignment="1">
      <alignment horizontal="center"/>
    </xf>
    <xf numFmtId="0" fontId="0" fillId="0" borderId="0" xfId="0" applyAlignment="1">
      <alignment horizontal="left"/>
    </xf>
    <xf numFmtId="165" fontId="0" fillId="0" borderId="0" xfId="0" applyNumberFormat="1"/>
    <xf numFmtId="2" fontId="0" fillId="0" borderId="0" xfId="0" applyNumberFormat="1"/>
    <xf numFmtId="9" fontId="0" fillId="0" borderId="0" xfId="0" applyNumberFormat="1"/>
    <xf numFmtId="9" fontId="2" fillId="0" borderId="0" xfId="0" applyNumberFormat="1" applyFont="1"/>
    <xf numFmtId="165" fontId="2" fillId="0" borderId="0" xfId="0" applyNumberFormat="1" applyFont="1"/>
    <xf numFmtId="0" fontId="0" fillId="3" borderId="5" xfId="0" applyFill="1" applyBorder="1"/>
    <xf numFmtId="2" fontId="0" fillId="3" borderId="5" xfId="0" applyNumberFormat="1" applyFill="1" applyBorder="1"/>
    <xf numFmtId="168" fontId="0" fillId="0" borderId="0" xfId="0" applyNumberFormat="1"/>
    <xf numFmtId="168" fontId="0" fillId="0" borderId="0" xfId="2" applyNumberFormat="1" applyFont="1"/>
    <xf numFmtId="43" fontId="0" fillId="0" borderId="0" xfId="0" applyNumberFormat="1"/>
    <xf numFmtId="0" fontId="0" fillId="6" borderId="0" xfId="0" applyFill="1"/>
    <xf numFmtId="0" fontId="0" fillId="6" borderId="10" xfId="0" applyFill="1" applyBorder="1"/>
    <xf numFmtId="0" fontId="2" fillId="6" borderId="3" xfId="0" applyFont="1" applyFill="1" applyBorder="1" applyAlignment="1">
      <alignment horizontal="center"/>
    </xf>
    <xf numFmtId="0" fontId="2" fillId="6" borderId="11" xfId="0" applyFont="1" applyFill="1" applyBorder="1" applyAlignment="1">
      <alignment horizontal="center"/>
    </xf>
    <xf numFmtId="43" fontId="2" fillId="6" borderId="12" xfId="0" applyNumberFormat="1" applyFont="1" applyFill="1" applyBorder="1" applyAlignment="1">
      <alignment horizontal="center"/>
    </xf>
    <xf numFmtId="169" fontId="0" fillId="6" borderId="0" xfId="0" applyNumberFormat="1" applyFill="1" applyAlignment="1">
      <alignment horizontal="center"/>
    </xf>
    <xf numFmtId="169" fontId="0" fillId="6" borderId="13" xfId="0" applyNumberFormat="1" applyFill="1" applyBorder="1" applyAlignment="1">
      <alignment horizontal="center"/>
    </xf>
    <xf numFmtId="43" fontId="2" fillId="6" borderId="14" xfId="0" applyNumberFormat="1" applyFont="1" applyFill="1" applyBorder="1" applyAlignment="1">
      <alignment horizontal="center"/>
    </xf>
    <xf numFmtId="169" fontId="0" fillId="6" borderId="6" xfId="0" applyNumberFormat="1" applyFill="1" applyBorder="1" applyAlignment="1">
      <alignment horizontal="center"/>
    </xf>
    <xf numFmtId="169" fontId="0" fillId="6" borderId="15" xfId="0" applyNumberFormat="1" applyFill="1" applyBorder="1" applyAlignment="1">
      <alignment horizontal="center"/>
    </xf>
    <xf numFmtId="43" fontId="0" fillId="6" borderId="0" xfId="0" applyNumberFormat="1" applyFill="1"/>
    <xf numFmtId="0" fontId="4" fillId="4" borderId="5"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4" fillId="5" borderId="9" xfId="0" applyFont="1" applyFill="1" applyBorder="1" applyAlignment="1">
      <alignment horizontal="center" vertical="center" wrapText="1"/>
    </xf>
  </cellXfs>
  <cellStyles count="3">
    <cellStyle name="Comma" xfId="2" builtinId="3"/>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Histogram: Distribution of Terminal</a:t>
            </a:r>
            <a:r>
              <a:rPr lang="en-US" baseline="0"/>
              <a:t> Values</a:t>
            </a:r>
          </a:p>
          <a:p>
            <a:pPr>
              <a:defRPr/>
            </a:pPr>
            <a:r>
              <a:rPr lang="en-US" baseline="0"/>
              <a:t>12.6% vol vs 17.9% vol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[2]Sheet3!$C$7</c:f>
              <c:strCache>
                <c:ptCount val="1"/>
                <c:pt idx="0">
                  <c:v>6.1% Vol</c:v>
                </c:pt>
              </c:strCache>
            </c:strRef>
          </c:tx>
          <c:spPr>
            <a:solidFill>
              <a:schemeClr val="accent1"/>
            </a:solidFill>
            <a:ln>
              <a:noFill/>
            </a:ln>
            <a:effectLst/>
          </c:spPr>
          <c:invertIfNegative val="0"/>
          <c:cat>
            <c:numRef>
              <c:f>[2]Sheet3!$B$8:$B$63</c:f>
              <c:numCache>
                <c:formatCode>General</c:formatCode>
                <c:ptCount val="56"/>
                <c:pt idx="0">
                  <c:v>3425621.1096006506</c:v>
                </c:pt>
                <c:pt idx="1">
                  <c:v>8351729.086342115</c:v>
                </c:pt>
                <c:pt idx="2">
                  <c:v>13277837.063083578</c:v>
                </c:pt>
                <c:pt idx="3">
                  <c:v>18203945.039825041</c:v>
                </c:pt>
                <c:pt idx="4">
                  <c:v>23130053.016566504</c:v>
                </c:pt>
                <c:pt idx="5">
                  <c:v>28056160.993307967</c:v>
                </c:pt>
                <c:pt idx="6">
                  <c:v>32982268.97004943</c:v>
                </c:pt>
                <c:pt idx="7">
                  <c:v>37908376.946790896</c:v>
                </c:pt>
                <c:pt idx="8">
                  <c:v>42834484.923532359</c:v>
                </c:pt>
                <c:pt idx="9">
                  <c:v>47760592.900273822</c:v>
                </c:pt>
                <c:pt idx="10">
                  <c:v>52686700.877015285</c:v>
                </c:pt>
                <c:pt idx="11">
                  <c:v>57612808.853756748</c:v>
                </c:pt>
                <c:pt idx="12">
                  <c:v>62538916.830498211</c:v>
                </c:pt>
                <c:pt idx="13">
                  <c:v>67465024.807239681</c:v>
                </c:pt>
                <c:pt idx="14">
                  <c:v>72391132.783981144</c:v>
                </c:pt>
                <c:pt idx="15">
                  <c:v>77317240.760722607</c:v>
                </c:pt>
                <c:pt idx="16">
                  <c:v>82243348.73746407</c:v>
                </c:pt>
                <c:pt idx="17">
                  <c:v>87169456.714205533</c:v>
                </c:pt>
                <c:pt idx="18">
                  <c:v>92095564.690946996</c:v>
                </c:pt>
                <c:pt idx="19">
                  <c:v>97021672.667688459</c:v>
                </c:pt>
                <c:pt idx="20">
                  <c:v>101947780.64442992</c:v>
                </c:pt>
                <c:pt idx="21">
                  <c:v>106873888.62117139</c:v>
                </c:pt>
                <c:pt idx="22">
                  <c:v>111799996.59791285</c:v>
                </c:pt>
                <c:pt idx="23">
                  <c:v>116726104.57465431</c:v>
                </c:pt>
                <c:pt idx="24">
                  <c:v>121652212.55139577</c:v>
                </c:pt>
                <c:pt idx="25">
                  <c:v>126578320.52813724</c:v>
                </c:pt>
                <c:pt idx="26">
                  <c:v>131504428.5048787</c:v>
                </c:pt>
                <c:pt idx="27">
                  <c:v>136430536.48162016</c:v>
                </c:pt>
                <c:pt idx="28">
                  <c:v>141356644.45836163</c:v>
                </c:pt>
                <c:pt idx="29">
                  <c:v>146282752.43510309</c:v>
                </c:pt>
                <c:pt idx="30">
                  <c:v>151208860.41184455</c:v>
                </c:pt>
                <c:pt idx="31">
                  <c:v>156134968.38858601</c:v>
                </c:pt>
                <c:pt idx="32">
                  <c:v>161061076.36532748</c:v>
                </c:pt>
                <c:pt idx="33">
                  <c:v>165987184.34206894</c:v>
                </c:pt>
                <c:pt idx="34">
                  <c:v>170913292.3188104</c:v>
                </c:pt>
                <c:pt idx="35">
                  <c:v>175839400.29555187</c:v>
                </c:pt>
                <c:pt idx="36">
                  <c:v>180765508.27229333</c:v>
                </c:pt>
                <c:pt idx="37">
                  <c:v>185691616.24903479</c:v>
                </c:pt>
                <c:pt idx="38">
                  <c:v>190617724.22577626</c:v>
                </c:pt>
                <c:pt idx="39">
                  <c:v>195543832.20251772</c:v>
                </c:pt>
                <c:pt idx="40">
                  <c:v>200469940.17925918</c:v>
                </c:pt>
                <c:pt idx="41">
                  <c:v>205396048.15600064</c:v>
                </c:pt>
                <c:pt idx="42">
                  <c:v>210322156.13274211</c:v>
                </c:pt>
                <c:pt idx="43">
                  <c:v>215248264.10948357</c:v>
                </c:pt>
                <c:pt idx="44">
                  <c:v>220174372.08622503</c:v>
                </c:pt>
                <c:pt idx="45">
                  <c:v>225100480.0629665</c:v>
                </c:pt>
                <c:pt idx="46">
                  <c:v>230026588.03970796</c:v>
                </c:pt>
                <c:pt idx="47">
                  <c:v>234952696.01644942</c:v>
                </c:pt>
                <c:pt idx="48">
                  <c:v>239878803.99319088</c:v>
                </c:pt>
                <c:pt idx="49">
                  <c:v>244804911.96993235</c:v>
                </c:pt>
                <c:pt idx="50">
                  <c:v>249731019.94667381</c:v>
                </c:pt>
                <c:pt idx="51">
                  <c:v>254657127.92341527</c:v>
                </c:pt>
                <c:pt idx="52">
                  <c:v>259583235.90015674</c:v>
                </c:pt>
                <c:pt idx="53">
                  <c:v>264509343.8768982</c:v>
                </c:pt>
                <c:pt idx="54">
                  <c:v>269435451.85363966</c:v>
                </c:pt>
                <c:pt idx="55">
                  <c:v>274361559.83038116</c:v>
                </c:pt>
              </c:numCache>
            </c:numRef>
          </c:cat>
          <c:val>
            <c:numRef>
              <c:f>[2]Sheet3!$C$8:$C$63</c:f>
              <c:numCache>
                <c:formatCode>General</c:formatCode>
                <c:ptCount val="56"/>
                <c:pt idx="0">
                  <c:v>0</c:v>
                </c:pt>
                <c:pt idx="1">
                  <c:v>0</c:v>
                </c:pt>
                <c:pt idx="2">
                  <c:v>19</c:v>
                </c:pt>
                <c:pt idx="3">
                  <c:v>214</c:v>
                </c:pt>
                <c:pt idx="4">
                  <c:v>711</c:v>
                </c:pt>
                <c:pt idx="5">
                  <c:v>869</c:v>
                </c:pt>
                <c:pt idx="6">
                  <c:v>610</c:v>
                </c:pt>
                <c:pt idx="7">
                  <c:v>336</c:v>
                </c:pt>
                <c:pt idx="8">
                  <c:v>138</c:v>
                </c:pt>
                <c:pt idx="9">
                  <c:v>72</c:v>
                </c:pt>
                <c:pt idx="10">
                  <c:v>21</c:v>
                </c:pt>
                <c:pt idx="11">
                  <c:v>7</c:v>
                </c:pt>
                <c:pt idx="12">
                  <c:v>3</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0-6E05-46E4-9381-4ECED8AE2C14}"/>
            </c:ext>
          </c:extLst>
        </c:ser>
        <c:ser>
          <c:idx val="1"/>
          <c:order val="1"/>
          <c:tx>
            <c:strRef>
              <c:f>[2]Sheet3!$D$7</c:f>
              <c:strCache>
                <c:ptCount val="1"/>
                <c:pt idx="0">
                  <c:v>15% Vol</c:v>
                </c:pt>
              </c:strCache>
            </c:strRef>
          </c:tx>
          <c:spPr>
            <a:solidFill>
              <a:schemeClr val="accent2"/>
            </a:solidFill>
            <a:ln>
              <a:noFill/>
            </a:ln>
            <a:effectLst/>
          </c:spPr>
          <c:invertIfNegative val="0"/>
          <c:cat>
            <c:numRef>
              <c:f>[2]Sheet3!$B$8:$B$63</c:f>
              <c:numCache>
                <c:formatCode>General</c:formatCode>
                <c:ptCount val="56"/>
                <c:pt idx="0">
                  <c:v>3425621.1096006506</c:v>
                </c:pt>
                <c:pt idx="1">
                  <c:v>8351729.086342115</c:v>
                </c:pt>
                <c:pt idx="2">
                  <c:v>13277837.063083578</c:v>
                </c:pt>
                <c:pt idx="3">
                  <c:v>18203945.039825041</c:v>
                </c:pt>
                <c:pt idx="4">
                  <c:v>23130053.016566504</c:v>
                </c:pt>
                <c:pt idx="5">
                  <c:v>28056160.993307967</c:v>
                </c:pt>
                <c:pt idx="6">
                  <c:v>32982268.97004943</c:v>
                </c:pt>
                <c:pt idx="7">
                  <c:v>37908376.946790896</c:v>
                </c:pt>
                <c:pt idx="8">
                  <c:v>42834484.923532359</c:v>
                </c:pt>
                <c:pt idx="9">
                  <c:v>47760592.900273822</c:v>
                </c:pt>
                <c:pt idx="10">
                  <c:v>52686700.877015285</c:v>
                </c:pt>
                <c:pt idx="11">
                  <c:v>57612808.853756748</c:v>
                </c:pt>
                <c:pt idx="12">
                  <c:v>62538916.830498211</c:v>
                </c:pt>
                <c:pt idx="13">
                  <c:v>67465024.807239681</c:v>
                </c:pt>
                <c:pt idx="14">
                  <c:v>72391132.783981144</c:v>
                </c:pt>
                <c:pt idx="15">
                  <c:v>77317240.760722607</c:v>
                </c:pt>
                <c:pt idx="16">
                  <c:v>82243348.73746407</c:v>
                </c:pt>
                <c:pt idx="17">
                  <c:v>87169456.714205533</c:v>
                </c:pt>
                <c:pt idx="18">
                  <c:v>92095564.690946996</c:v>
                </c:pt>
                <c:pt idx="19">
                  <c:v>97021672.667688459</c:v>
                </c:pt>
                <c:pt idx="20">
                  <c:v>101947780.64442992</c:v>
                </c:pt>
                <c:pt idx="21">
                  <c:v>106873888.62117139</c:v>
                </c:pt>
                <c:pt idx="22">
                  <c:v>111799996.59791285</c:v>
                </c:pt>
                <c:pt idx="23">
                  <c:v>116726104.57465431</c:v>
                </c:pt>
                <c:pt idx="24">
                  <c:v>121652212.55139577</c:v>
                </c:pt>
                <c:pt idx="25">
                  <c:v>126578320.52813724</c:v>
                </c:pt>
                <c:pt idx="26">
                  <c:v>131504428.5048787</c:v>
                </c:pt>
                <c:pt idx="27">
                  <c:v>136430536.48162016</c:v>
                </c:pt>
                <c:pt idx="28">
                  <c:v>141356644.45836163</c:v>
                </c:pt>
                <c:pt idx="29">
                  <c:v>146282752.43510309</c:v>
                </c:pt>
                <c:pt idx="30">
                  <c:v>151208860.41184455</c:v>
                </c:pt>
                <c:pt idx="31">
                  <c:v>156134968.38858601</c:v>
                </c:pt>
                <c:pt idx="32">
                  <c:v>161061076.36532748</c:v>
                </c:pt>
                <c:pt idx="33">
                  <c:v>165987184.34206894</c:v>
                </c:pt>
                <c:pt idx="34">
                  <c:v>170913292.3188104</c:v>
                </c:pt>
                <c:pt idx="35">
                  <c:v>175839400.29555187</c:v>
                </c:pt>
                <c:pt idx="36">
                  <c:v>180765508.27229333</c:v>
                </c:pt>
                <c:pt idx="37">
                  <c:v>185691616.24903479</c:v>
                </c:pt>
                <c:pt idx="38">
                  <c:v>190617724.22577626</c:v>
                </c:pt>
                <c:pt idx="39">
                  <c:v>195543832.20251772</c:v>
                </c:pt>
                <c:pt idx="40">
                  <c:v>200469940.17925918</c:v>
                </c:pt>
                <c:pt idx="41">
                  <c:v>205396048.15600064</c:v>
                </c:pt>
                <c:pt idx="42">
                  <c:v>210322156.13274211</c:v>
                </c:pt>
                <c:pt idx="43">
                  <c:v>215248264.10948357</c:v>
                </c:pt>
                <c:pt idx="44">
                  <c:v>220174372.08622503</c:v>
                </c:pt>
                <c:pt idx="45">
                  <c:v>225100480.0629665</c:v>
                </c:pt>
                <c:pt idx="46">
                  <c:v>230026588.03970796</c:v>
                </c:pt>
                <c:pt idx="47">
                  <c:v>234952696.01644942</c:v>
                </c:pt>
                <c:pt idx="48">
                  <c:v>239878803.99319088</c:v>
                </c:pt>
                <c:pt idx="49">
                  <c:v>244804911.96993235</c:v>
                </c:pt>
                <c:pt idx="50">
                  <c:v>249731019.94667381</c:v>
                </c:pt>
                <c:pt idx="51">
                  <c:v>254657127.92341527</c:v>
                </c:pt>
                <c:pt idx="52">
                  <c:v>259583235.90015674</c:v>
                </c:pt>
                <c:pt idx="53">
                  <c:v>264509343.8768982</c:v>
                </c:pt>
                <c:pt idx="54">
                  <c:v>269435451.85363966</c:v>
                </c:pt>
                <c:pt idx="55">
                  <c:v>274361559.83038116</c:v>
                </c:pt>
              </c:numCache>
            </c:numRef>
          </c:cat>
          <c:val>
            <c:numRef>
              <c:f>[2]Sheet3!$D$8:$D$63</c:f>
              <c:numCache>
                <c:formatCode>General</c:formatCode>
                <c:ptCount val="56"/>
                <c:pt idx="0">
                  <c:v>1</c:v>
                </c:pt>
                <c:pt idx="1">
                  <c:v>33</c:v>
                </c:pt>
                <c:pt idx="2">
                  <c:v>162</c:v>
                </c:pt>
                <c:pt idx="3">
                  <c:v>256</c:v>
                </c:pt>
                <c:pt idx="4">
                  <c:v>313</c:v>
                </c:pt>
                <c:pt idx="5">
                  <c:v>331</c:v>
                </c:pt>
                <c:pt idx="6">
                  <c:v>310</c:v>
                </c:pt>
                <c:pt idx="7">
                  <c:v>260</c:v>
                </c:pt>
                <c:pt idx="8">
                  <c:v>214</c:v>
                </c:pt>
                <c:pt idx="9">
                  <c:v>209</c:v>
                </c:pt>
                <c:pt idx="10">
                  <c:v>161</c:v>
                </c:pt>
                <c:pt idx="11">
                  <c:v>120</c:v>
                </c:pt>
                <c:pt idx="12">
                  <c:v>97</c:v>
                </c:pt>
                <c:pt idx="13">
                  <c:v>69</c:v>
                </c:pt>
                <c:pt idx="14">
                  <c:v>81</c:v>
                </c:pt>
                <c:pt idx="15">
                  <c:v>66</c:v>
                </c:pt>
                <c:pt idx="16">
                  <c:v>46</c:v>
                </c:pt>
                <c:pt idx="17">
                  <c:v>52</c:v>
                </c:pt>
                <c:pt idx="18">
                  <c:v>30</c:v>
                </c:pt>
                <c:pt idx="19">
                  <c:v>27</c:v>
                </c:pt>
                <c:pt idx="20">
                  <c:v>22</c:v>
                </c:pt>
                <c:pt idx="21">
                  <c:v>20</c:v>
                </c:pt>
                <c:pt idx="22">
                  <c:v>25</c:v>
                </c:pt>
                <c:pt idx="23">
                  <c:v>15</c:v>
                </c:pt>
                <c:pt idx="24">
                  <c:v>7</c:v>
                </c:pt>
                <c:pt idx="25">
                  <c:v>7</c:v>
                </c:pt>
                <c:pt idx="26">
                  <c:v>5</c:v>
                </c:pt>
                <c:pt idx="27">
                  <c:v>13</c:v>
                </c:pt>
                <c:pt idx="28">
                  <c:v>10</c:v>
                </c:pt>
                <c:pt idx="29">
                  <c:v>7</c:v>
                </c:pt>
                <c:pt idx="30">
                  <c:v>3</c:v>
                </c:pt>
                <c:pt idx="31">
                  <c:v>4</c:v>
                </c:pt>
                <c:pt idx="32">
                  <c:v>3</c:v>
                </c:pt>
                <c:pt idx="33">
                  <c:v>3</c:v>
                </c:pt>
                <c:pt idx="34">
                  <c:v>2</c:v>
                </c:pt>
                <c:pt idx="35">
                  <c:v>3</c:v>
                </c:pt>
                <c:pt idx="36">
                  <c:v>6</c:v>
                </c:pt>
                <c:pt idx="37">
                  <c:v>1</c:v>
                </c:pt>
                <c:pt idx="38">
                  <c:v>2</c:v>
                </c:pt>
                <c:pt idx="39">
                  <c:v>0</c:v>
                </c:pt>
                <c:pt idx="40">
                  <c:v>0</c:v>
                </c:pt>
                <c:pt idx="41">
                  <c:v>1</c:v>
                </c:pt>
                <c:pt idx="42">
                  <c:v>0</c:v>
                </c:pt>
                <c:pt idx="43">
                  <c:v>1</c:v>
                </c:pt>
                <c:pt idx="44">
                  <c:v>0</c:v>
                </c:pt>
                <c:pt idx="45">
                  <c:v>0</c:v>
                </c:pt>
                <c:pt idx="46">
                  <c:v>0</c:v>
                </c:pt>
                <c:pt idx="47">
                  <c:v>0</c:v>
                </c:pt>
                <c:pt idx="48">
                  <c:v>0</c:v>
                </c:pt>
                <c:pt idx="49">
                  <c:v>0</c:v>
                </c:pt>
                <c:pt idx="50">
                  <c:v>0</c:v>
                </c:pt>
                <c:pt idx="51">
                  <c:v>0</c:v>
                </c:pt>
                <c:pt idx="52">
                  <c:v>0</c:v>
                </c:pt>
                <c:pt idx="53">
                  <c:v>0</c:v>
                </c:pt>
                <c:pt idx="54">
                  <c:v>0</c:v>
                </c:pt>
                <c:pt idx="55">
                  <c:v>1</c:v>
                </c:pt>
              </c:numCache>
            </c:numRef>
          </c:val>
          <c:extLst>
            <c:ext xmlns:c16="http://schemas.microsoft.com/office/drawing/2014/chart" uri="{C3380CC4-5D6E-409C-BE32-E72D297353CC}">
              <c16:uniqueId val="{00000001-6E05-46E4-9381-4ECED8AE2C14}"/>
            </c:ext>
          </c:extLst>
        </c:ser>
        <c:dLbls>
          <c:showLegendKey val="0"/>
          <c:showVal val="0"/>
          <c:showCatName val="0"/>
          <c:showSerName val="0"/>
          <c:showPercent val="0"/>
          <c:showBubbleSize val="0"/>
        </c:dLbls>
        <c:gapWidth val="0"/>
        <c:axId val="385291968"/>
        <c:axId val="385294264"/>
      </c:barChart>
      <c:catAx>
        <c:axId val="385291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294264"/>
        <c:crosses val="autoZero"/>
        <c:auto val="1"/>
        <c:lblAlgn val="ctr"/>
        <c:lblOffset val="100"/>
        <c:noMultiLvlLbl val="0"/>
      </c:catAx>
      <c:valAx>
        <c:axId val="385294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2919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Distributions</a:t>
            </a:r>
            <a:r>
              <a:rPr lang="en-US" baseline="0"/>
              <a:t> of Terminal Values</a:t>
            </a:r>
          </a:p>
          <a:p>
            <a:pPr>
              <a:defRPr/>
            </a:pPr>
            <a:r>
              <a:rPr lang="en-US" baseline="0"/>
              <a:t>12.6% vol vs 17.9% vol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1366756387575289E-2"/>
          <c:y val="0.14295698924731182"/>
          <c:w val="0.95123071006131577"/>
          <c:h val="0.62669757006180682"/>
        </c:manualLayout>
      </c:layout>
      <c:areaChart>
        <c:grouping val="standard"/>
        <c:varyColors val="0"/>
        <c:ser>
          <c:idx val="0"/>
          <c:order val="0"/>
          <c:tx>
            <c:strRef>
              <c:f>[2]Sheet3!$C$7</c:f>
              <c:strCache>
                <c:ptCount val="1"/>
                <c:pt idx="0">
                  <c:v>6.1% Vol</c:v>
                </c:pt>
              </c:strCache>
            </c:strRef>
          </c:tx>
          <c:spPr>
            <a:solidFill>
              <a:schemeClr val="accent1">
                <a:lumMod val="75000"/>
                <a:alpha val="54000"/>
              </a:schemeClr>
            </a:solidFill>
            <a:ln w="15875">
              <a:solidFill>
                <a:schemeClr val="tx1"/>
              </a:solidFill>
            </a:ln>
            <a:effectLst/>
          </c:spPr>
          <c:cat>
            <c:numRef>
              <c:f>[2]Sheet3!$B$8:$B$63</c:f>
              <c:numCache>
                <c:formatCode>General</c:formatCode>
                <c:ptCount val="56"/>
                <c:pt idx="0">
                  <c:v>3425621.1096006506</c:v>
                </c:pt>
                <c:pt idx="1">
                  <c:v>8351729.086342115</c:v>
                </c:pt>
                <c:pt idx="2">
                  <c:v>13277837.063083578</c:v>
                </c:pt>
                <c:pt idx="3">
                  <c:v>18203945.039825041</c:v>
                </c:pt>
                <c:pt idx="4">
                  <c:v>23130053.016566504</c:v>
                </c:pt>
                <c:pt idx="5">
                  <c:v>28056160.993307967</c:v>
                </c:pt>
                <c:pt idx="6">
                  <c:v>32982268.97004943</c:v>
                </c:pt>
                <c:pt idx="7">
                  <c:v>37908376.946790896</c:v>
                </c:pt>
                <c:pt idx="8">
                  <c:v>42834484.923532359</c:v>
                </c:pt>
                <c:pt idx="9">
                  <c:v>47760592.900273822</c:v>
                </c:pt>
                <c:pt idx="10">
                  <c:v>52686700.877015285</c:v>
                </c:pt>
                <c:pt idx="11">
                  <c:v>57612808.853756748</c:v>
                </c:pt>
                <c:pt idx="12">
                  <c:v>62538916.830498211</c:v>
                </c:pt>
                <c:pt idx="13">
                  <c:v>67465024.807239681</c:v>
                </c:pt>
                <c:pt idx="14">
                  <c:v>72391132.783981144</c:v>
                </c:pt>
                <c:pt idx="15">
                  <c:v>77317240.760722607</c:v>
                </c:pt>
                <c:pt idx="16">
                  <c:v>82243348.73746407</c:v>
                </c:pt>
                <c:pt idx="17">
                  <c:v>87169456.714205533</c:v>
                </c:pt>
                <c:pt idx="18">
                  <c:v>92095564.690946996</c:v>
                </c:pt>
                <c:pt idx="19">
                  <c:v>97021672.667688459</c:v>
                </c:pt>
                <c:pt idx="20">
                  <c:v>101947780.64442992</c:v>
                </c:pt>
                <c:pt idx="21">
                  <c:v>106873888.62117139</c:v>
                </c:pt>
                <c:pt idx="22">
                  <c:v>111799996.59791285</c:v>
                </c:pt>
                <c:pt idx="23">
                  <c:v>116726104.57465431</c:v>
                </c:pt>
                <c:pt idx="24">
                  <c:v>121652212.55139577</c:v>
                </c:pt>
                <c:pt idx="25">
                  <c:v>126578320.52813724</c:v>
                </c:pt>
                <c:pt idx="26">
                  <c:v>131504428.5048787</c:v>
                </c:pt>
                <c:pt idx="27">
                  <c:v>136430536.48162016</c:v>
                </c:pt>
                <c:pt idx="28">
                  <c:v>141356644.45836163</c:v>
                </c:pt>
                <c:pt idx="29">
                  <c:v>146282752.43510309</c:v>
                </c:pt>
                <c:pt idx="30">
                  <c:v>151208860.41184455</c:v>
                </c:pt>
                <c:pt idx="31">
                  <c:v>156134968.38858601</c:v>
                </c:pt>
                <c:pt idx="32">
                  <c:v>161061076.36532748</c:v>
                </c:pt>
                <c:pt idx="33">
                  <c:v>165987184.34206894</c:v>
                </c:pt>
                <c:pt idx="34">
                  <c:v>170913292.3188104</c:v>
                </c:pt>
                <c:pt idx="35">
                  <c:v>175839400.29555187</c:v>
                </c:pt>
                <c:pt idx="36">
                  <c:v>180765508.27229333</c:v>
                </c:pt>
                <c:pt idx="37">
                  <c:v>185691616.24903479</c:v>
                </c:pt>
                <c:pt idx="38">
                  <c:v>190617724.22577626</c:v>
                </c:pt>
                <c:pt idx="39">
                  <c:v>195543832.20251772</c:v>
                </c:pt>
                <c:pt idx="40">
                  <c:v>200469940.17925918</c:v>
                </c:pt>
                <c:pt idx="41">
                  <c:v>205396048.15600064</c:v>
                </c:pt>
                <c:pt idx="42">
                  <c:v>210322156.13274211</c:v>
                </c:pt>
                <c:pt idx="43">
                  <c:v>215248264.10948357</c:v>
                </c:pt>
                <c:pt idx="44">
                  <c:v>220174372.08622503</c:v>
                </c:pt>
                <c:pt idx="45">
                  <c:v>225100480.0629665</c:v>
                </c:pt>
                <c:pt idx="46">
                  <c:v>230026588.03970796</c:v>
                </c:pt>
                <c:pt idx="47">
                  <c:v>234952696.01644942</c:v>
                </c:pt>
                <c:pt idx="48">
                  <c:v>239878803.99319088</c:v>
                </c:pt>
                <c:pt idx="49">
                  <c:v>244804911.96993235</c:v>
                </c:pt>
                <c:pt idx="50">
                  <c:v>249731019.94667381</c:v>
                </c:pt>
                <c:pt idx="51">
                  <c:v>254657127.92341527</c:v>
                </c:pt>
                <c:pt idx="52">
                  <c:v>259583235.90015674</c:v>
                </c:pt>
                <c:pt idx="53">
                  <c:v>264509343.8768982</c:v>
                </c:pt>
                <c:pt idx="54">
                  <c:v>269435451.85363966</c:v>
                </c:pt>
                <c:pt idx="55">
                  <c:v>274361559.83038116</c:v>
                </c:pt>
              </c:numCache>
            </c:numRef>
          </c:cat>
          <c:val>
            <c:numRef>
              <c:f>[2]Sheet3!$C$8:$C$63</c:f>
              <c:numCache>
                <c:formatCode>General</c:formatCode>
                <c:ptCount val="56"/>
                <c:pt idx="0">
                  <c:v>0</c:v>
                </c:pt>
                <c:pt idx="1">
                  <c:v>0</c:v>
                </c:pt>
                <c:pt idx="2">
                  <c:v>19</c:v>
                </c:pt>
                <c:pt idx="3">
                  <c:v>214</c:v>
                </c:pt>
                <c:pt idx="4">
                  <c:v>711</c:v>
                </c:pt>
                <c:pt idx="5">
                  <c:v>869</c:v>
                </c:pt>
                <c:pt idx="6">
                  <c:v>610</c:v>
                </c:pt>
                <c:pt idx="7">
                  <c:v>336</c:v>
                </c:pt>
                <c:pt idx="8">
                  <c:v>138</c:v>
                </c:pt>
                <c:pt idx="9">
                  <c:v>72</c:v>
                </c:pt>
                <c:pt idx="10">
                  <c:v>21</c:v>
                </c:pt>
                <c:pt idx="11">
                  <c:v>7</c:v>
                </c:pt>
                <c:pt idx="12">
                  <c:v>3</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0-86A7-4D75-978E-CBDE3803155D}"/>
            </c:ext>
          </c:extLst>
        </c:ser>
        <c:ser>
          <c:idx val="1"/>
          <c:order val="1"/>
          <c:tx>
            <c:strRef>
              <c:f>[2]Sheet3!$D$7</c:f>
              <c:strCache>
                <c:ptCount val="1"/>
                <c:pt idx="0">
                  <c:v>15% Vol</c:v>
                </c:pt>
              </c:strCache>
            </c:strRef>
          </c:tx>
          <c:spPr>
            <a:solidFill>
              <a:srgbClr val="C00000">
                <a:alpha val="58000"/>
              </a:srgbClr>
            </a:solidFill>
            <a:ln w="15875" cap="rnd">
              <a:solidFill>
                <a:schemeClr val="tx1"/>
              </a:solidFill>
            </a:ln>
            <a:effectLst/>
          </c:spPr>
          <c:cat>
            <c:numRef>
              <c:f>[2]Sheet3!$B$8:$B$63</c:f>
              <c:numCache>
                <c:formatCode>General</c:formatCode>
                <c:ptCount val="56"/>
                <c:pt idx="0">
                  <c:v>3425621.1096006506</c:v>
                </c:pt>
                <c:pt idx="1">
                  <c:v>8351729.086342115</c:v>
                </c:pt>
                <c:pt idx="2">
                  <c:v>13277837.063083578</c:v>
                </c:pt>
                <c:pt idx="3">
                  <c:v>18203945.039825041</c:v>
                </c:pt>
                <c:pt idx="4">
                  <c:v>23130053.016566504</c:v>
                </c:pt>
                <c:pt idx="5">
                  <c:v>28056160.993307967</c:v>
                </c:pt>
                <c:pt idx="6">
                  <c:v>32982268.97004943</c:v>
                </c:pt>
                <c:pt idx="7">
                  <c:v>37908376.946790896</c:v>
                </c:pt>
                <c:pt idx="8">
                  <c:v>42834484.923532359</c:v>
                </c:pt>
                <c:pt idx="9">
                  <c:v>47760592.900273822</c:v>
                </c:pt>
                <c:pt idx="10">
                  <c:v>52686700.877015285</c:v>
                </c:pt>
                <c:pt idx="11">
                  <c:v>57612808.853756748</c:v>
                </c:pt>
                <c:pt idx="12">
                  <c:v>62538916.830498211</c:v>
                </c:pt>
                <c:pt idx="13">
                  <c:v>67465024.807239681</c:v>
                </c:pt>
                <c:pt idx="14">
                  <c:v>72391132.783981144</c:v>
                </c:pt>
                <c:pt idx="15">
                  <c:v>77317240.760722607</c:v>
                </c:pt>
                <c:pt idx="16">
                  <c:v>82243348.73746407</c:v>
                </c:pt>
                <c:pt idx="17">
                  <c:v>87169456.714205533</c:v>
                </c:pt>
                <c:pt idx="18">
                  <c:v>92095564.690946996</c:v>
                </c:pt>
                <c:pt idx="19">
                  <c:v>97021672.667688459</c:v>
                </c:pt>
                <c:pt idx="20">
                  <c:v>101947780.64442992</c:v>
                </c:pt>
                <c:pt idx="21">
                  <c:v>106873888.62117139</c:v>
                </c:pt>
                <c:pt idx="22">
                  <c:v>111799996.59791285</c:v>
                </c:pt>
                <c:pt idx="23">
                  <c:v>116726104.57465431</c:v>
                </c:pt>
                <c:pt idx="24">
                  <c:v>121652212.55139577</c:v>
                </c:pt>
                <c:pt idx="25">
                  <c:v>126578320.52813724</c:v>
                </c:pt>
                <c:pt idx="26">
                  <c:v>131504428.5048787</c:v>
                </c:pt>
                <c:pt idx="27">
                  <c:v>136430536.48162016</c:v>
                </c:pt>
                <c:pt idx="28">
                  <c:v>141356644.45836163</c:v>
                </c:pt>
                <c:pt idx="29">
                  <c:v>146282752.43510309</c:v>
                </c:pt>
                <c:pt idx="30">
                  <c:v>151208860.41184455</c:v>
                </c:pt>
                <c:pt idx="31">
                  <c:v>156134968.38858601</c:v>
                </c:pt>
                <c:pt idx="32">
                  <c:v>161061076.36532748</c:v>
                </c:pt>
                <c:pt idx="33">
                  <c:v>165987184.34206894</c:v>
                </c:pt>
                <c:pt idx="34">
                  <c:v>170913292.3188104</c:v>
                </c:pt>
                <c:pt idx="35">
                  <c:v>175839400.29555187</c:v>
                </c:pt>
                <c:pt idx="36">
                  <c:v>180765508.27229333</c:v>
                </c:pt>
                <c:pt idx="37">
                  <c:v>185691616.24903479</c:v>
                </c:pt>
                <c:pt idx="38">
                  <c:v>190617724.22577626</c:v>
                </c:pt>
                <c:pt idx="39">
                  <c:v>195543832.20251772</c:v>
                </c:pt>
                <c:pt idx="40">
                  <c:v>200469940.17925918</c:v>
                </c:pt>
                <c:pt idx="41">
                  <c:v>205396048.15600064</c:v>
                </c:pt>
                <c:pt idx="42">
                  <c:v>210322156.13274211</c:v>
                </c:pt>
                <c:pt idx="43">
                  <c:v>215248264.10948357</c:v>
                </c:pt>
                <c:pt idx="44">
                  <c:v>220174372.08622503</c:v>
                </c:pt>
                <c:pt idx="45">
                  <c:v>225100480.0629665</c:v>
                </c:pt>
                <c:pt idx="46">
                  <c:v>230026588.03970796</c:v>
                </c:pt>
                <c:pt idx="47">
                  <c:v>234952696.01644942</c:v>
                </c:pt>
                <c:pt idx="48">
                  <c:v>239878803.99319088</c:v>
                </c:pt>
                <c:pt idx="49">
                  <c:v>244804911.96993235</c:v>
                </c:pt>
                <c:pt idx="50">
                  <c:v>249731019.94667381</c:v>
                </c:pt>
                <c:pt idx="51">
                  <c:v>254657127.92341527</c:v>
                </c:pt>
                <c:pt idx="52">
                  <c:v>259583235.90015674</c:v>
                </c:pt>
                <c:pt idx="53">
                  <c:v>264509343.8768982</c:v>
                </c:pt>
                <c:pt idx="54">
                  <c:v>269435451.85363966</c:v>
                </c:pt>
                <c:pt idx="55">
                  <c:v>274361559.83038116</c:v>
                </c:pt>
              </c:numCache>
            </c:numRef>
          </c:cat>
          <c:val>
            <c:numRef>
              <c:f>[2]Sheet3!$D$8:$D$63</c:f>
              <c:numCache>
                <c:formatCode>General</c:formatCode>
                <c:ptCount val="56"/>
                <c:pt idx="0">
                  <c:v>1</c:v>
                </c:pt>
                <c:pt idx="1">
                  <c:v>33</c:v>
                </c:pt>
                <c:pt idx="2">
                  <c:v>162</c:v>
                </c:pt>
                <c:pt idx="3">
                  <c:v>256</c:v>
                </c:pt>
                <c:pt idx="4">
                  <c:v>313</c:v>
                </c:pt>
                <c:pt idx="5">
                  <c:v>331</c:v>
                </c:pt>
                <c:pt idx="6">
                  <c:v>310</c:v>
                </c:pt>
                <c:pt idx="7">
                  <c:v>260</c:v>
                </c:pt>
                <c:pt idx="8">
                  <c:v>214</c:v>
                </c:pt>
                <c:pt idx="9">
                  <c:v>209</c:v>
                </c:pt>
                <c:pt idx="10">
                  <c:v>161</c:v>
                </c:pt>
                <c:pt idx="11">
                  <c:v>120</c:v>
                </c:pt>
                <c:pt idx="12">
                  <c:v>97</c:v>
                </c:pt>
                <c:pt idx="13">
                  <c:v>69</c:v>
                </c:pt>
                <c:pt idx="14">
                  <c:v>81</c:v>
                </c:pt>
                <c:pt idx="15">
                  <c:v>66</c:v>
                </c:pt>
                <c:pt idx="16">
                  <c:v>46</c:v>
                </c:pt>
                <c:pt idx="17">
                  <c:v>52</c:v>
                </c:pt>
                <c:pt idx="18">
                  <c:v>30</c:v>
                </c:pt>
                <c:pt idx="19">
                  <c:v>27</c:v>
                </c:pt>
                <c:pt idx="20">
                  <c:v>22</c:v>
                </c:pt>
                <c:pt idx="21">
                  <c:v>20</c:v>
                </c:pt>
                <c:pt idx="22">
                  <c:v>25</c:v>
                </c:pt>
                <c:pt idx="23">
                  <c:v>15</c:v>
                </c:pt>
                <c:pt idx="24">
                  <c:v>7</c:v>
                </c:pt>
                <c:pt idx="25">
                  <c:v>7</c:v>
                </c:pt>
                <c:pt idx="26">
                  <c:v>5</c:v>
                </c:pt>
                <c:pt idx="27">
                  <c:v>13</c:v>
                </c:pt>
                <c:pt idx="28">
                  <c:v>10</c:v>
                </c:pt>
                <c:pt idx="29">
                  <c:v>7</c:v>
                </c:pt>
                <c:pt idx="30">
                  <c:v>3</c:v>
                </c:pt>
                <c:pt idx="31">
                  <c:v>4</c:v>
                </c:pt>
                <c:pt idx="32">
                  <c:v>3</c:v>
                </c:pt>
                <c:pt idx="33">
                  <c:v>3</c:v>
                </c:pt>
                <c:pt idx="34">
                  <c:v>2</c:v>
                </c:pt>
                <c:pt idx="35">
                  <c:v>3</c:v>
                </c:pt>
                <c:pt idx="36">
                  <c:v>6</c:v>
                </c:pt>
                <c:pt idx="37">
                  <c:v>1</c:v>
                </c:pt>
                <c:pt idx="38">
                  <c:v>2</c:v>
                </c:pt>
                <c:pt idx="39">
                  <c:v>0</c:v>
                </c:pt>
                <c:pt idx="40">
                  <c:v>0</c:v>
                </c:pt>
                <c:pt idx="41">
                  <c:v>1</c:v>
                </c:pt>
                <c:pt idx="42">
                  <c:v>0</c:v>
                </c:pt>
                <c:pt idx="43">
                  <c:v>1</c:v>
                </c:pt>
                <c:pt idx="44">
                  <c:v>0</c:v>
                </c:pt>
                <c:pt idx="45">
                  <c:v>0</c:v>
                </c:pt>
                <c:pt idx="46">
                  <c:v>0</c:v>
                </c:pt>
                <c:pt idx="47">
                  <c:v>0</c:v>
                </c:pt>
                <c:pt idx="48">
                  <c:v>0</c:v>
                </c:pt>
                <c:pt idx="49">
                  <c:v>0</c:v>
                </c:pt>
                <c:pt idx="50">
                  <c:v>0</c:v>
                </c:pt>
                <c:pt idx="51">
                  <c:v>0</c:v>
                </c:pt>
                <c:pt idx="52">
                  <c:v>0</c:v>
                </c:pt>
                <c:pt idx="53">
                  <c:v>0</c:v>
                </c:pt>
                <c:pt idx="54">
                  <c:v>0</c:v>
                </c:pt>
                <c:pt idx="55">
                  <c:v>1</c:v>
                </c:pt>
              </c:numCache>
            </c:numRef>
          </c:val>
          <c:extLst>
            <c:ext xmlns:c16="http://schemas.microsoft.com/office/drawing/2014/chart" uri="{C3380CC4-5D6E-409C-BE32-E72D297353CC}">
              <c16:uniqueId val="{00000001-86A7-4D75-978E-CBDE3803155D}"/>
            </c:ext>
          </c:extLst>
        </c:ser>
        <c:dLbls>
          <c:showLegendKey val="0"/>
          <c:showVal val="0"/>
          <c:showCatName val="0"/>
          <c:showSerName val="0"/>
          <c:showPercent val="0"/>
          <c:showBubbleSize val="0"/>
        </c:dLbls>
        <c:axId val="385291968"/>
        <c:axId val="385294264"/>
      </c:areaChart>
      <c:catAx>
        <c:axId val="385291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294264"/>
        <c:crosses val="autoZero"/>
        <c:auto val="1"/>
        <c:lblAlgn val="ctr"/>
        <c:lblOffset val="100"/>
        <c:noMultiLvlLbl val="0"/>
      </c:catAx>
      <c:valAx>
        <c:axId val="385294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2919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360257</xdr:colOff>
      <xdr:row>5</xdr:row>
      <xdr:rowOff>89746</xdr:rowOff>
    </xdr:from>
    <xdr:to>
      <xdr:col>22</xdr:col>
      <xdr:colOff>197273</xdr:colOff>
      <xdr:row>30</xdr:row>
      <xdr:rowOff>59266</xdr:rowOff>
    </xdr:to>
    <xdr:graphicFrame macro="">
      <xdr:nvGraphicFramePr>
        <xdr:cNvPr id="2" name="Chart 1">
          <a:extLst>
            <a:ext uri="{FF2B5EF4-FFF2-40B4-BE49-F238E27FC236}">
              <a16:creationId xmlns:a16="http://schemas.microsoft.com/office/drawing/2014/main" id="{A6D88932-ADC4-402C-911F-90858DC7D8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347134</xdr:colOff>
      <xdr:row>31</xdr:row>
      <xdr:rowOff>122767</xdr:rowOff>
    </xdr:from>
    <xdr:to>
      <xdr:col>22</xdr:col>
      <xdr:colOff>205740</xdr:colOff>
      <xdr:row>56</xdr:row>
      <xdr:rowOff>84667</xdr:rowOff>
    </xdr:to>
    <xdr:graphicFrame macro="">
      <xdr:nvGraphicFramePr>
        <xdr:cNvPr id="3" name="Chart 2">
          <a:extLst>
            <a:ext uri="{FF2B5EF4-FFF2-40B4-BE49-F238E27FC236}">
              <a16:creationId xmlns:a16="http://schemas.microsoft.com/office/drawing/2014/main" id="{EC316966-0B1F-4A03-904A-060531455B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Tony%20Trotter/Desktop/Risk%20Management/Week%207%20Assignmen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Tony%20Trotter/Desktop/Risk%20Management/2021%20Week%202%20Assignment%20spreadsheet%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ignment"/>
      <sheetName val="Hedged vs Unhedged"/>
      <sheetName val="Correlation Equities"/>
      <sheetName val="Hedged&amp;Unhedged vols"/>
      <sheetName val="Highest Sharpe"/>
      <sheetName val="Highest Return"/>
      <sheetName val="Commodities"/>
      <sheetName val="Correlation Commodities II"/>
      <sheetName val="Com Corr&amp;Vols"/>
      <sheetName val="Com Highest Return"/>
      <sheetName val="Com Sharpe"/>
      <sheetName val="Master Correlation Matrix II"/>
      <sheetName val="Master Port Sharpe"/>
      <sheetName val="Master Port Sharpe II"/>
      <sheetName val="Annual Returns"/>
    </sheetNames>
    <sheetDataSet>
      <sheetData sheetId="0"/>
      <sheetData sheetId="1">
        <row r="251">
          <cell r="B251">
            <v>4.6117967811492022E-3</v>
          </cell>
          <cell r="C251">
            <v>3.9988194867246994E-2</v>
          </cell>
        </row>
        <row r="252">
          <cell r="B252">
            <v>6.9351722236459912E-2</v>
          </cell>
          <cell r="C252">
            <v>0.2362868951239068</v>
          </cell>
        </row>
        <row r="253">
          <cell r="B253">
            <v>6.0333677648926942E-2</v>
          </cell>
          <cell r="C253">
            <v>0.10675222304787944</v>
          </cell>
        </row>
        <row r="254">
          <cell r="B254">
            <v>5.0547033032410926E-2</v>
          </cell>
          <cell r="C254">
            <v>6.6343307183559339E-2</v>
          </cell>
        </row>
        <row r="255">
          <cell r="B255">
            <v>3.2289941515890375E-2</v>
          </cell>
          <cell r="C255">
            <v>0.18204505635289414</v>
          </cell>
        </row>
        <row r="256">
          <cell r="B256">
            <v>4.1681687175707305E-2</v>
          </cell>
          <cell r="C256">
            <v>0.27521692695201294</v>
          </cell>
        </row>
        <row r="257">
          <cell r="B257">
            <v>3.0229746899882226E-2</v>
          </cell>
          <cell r="C257">
            <v>0.17625914539598789</v>
          </cell>
        </row>
        <row r="258">
          <cell r="B258">
            <v>0.10033652193589626</v>
          </cell>
          <cell r="C258">
            <v>0.35227796477228474</v>
          </cell>
        </row>
        <row r="259">
          <cell r="B259">
            <v>3.7737596931369799E-2</v>
          </cell>
          <cell r="C259">
            <v>0.20871236040003519</v>
          </cell>
        </row>
        <row r="260">
          <cell r="B260">
            <v>8.7210710768602651E-2</v>
          </cell>
          <cell r="C260">
            <v>0.24977986635328314</v>
          </cell>
        </row>
        <row r="261">
          <cell r="B261">
            <v>2.8789898013435788E-2</v>
          </cell>
          <cell r="C261">
            <v>0.17825360228803006</v>
          </cell>
        </row>
        <row r="262">
          <cell r="B262">
            <v>3.7354212338929882E-2</v>
          </cell>
          <cell r="C262">
            <v>0.25069268607125228</v>
          </cell>
        </row>
        <row r="263">
          <cell r="B263">
            <v>3.6787837369011589E-2</v>
          </cell>
          <cell r="C263">
            <v>0.18374184512900624</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arpe"/>
      <sheetName val="15 Vol"/>
      <sheetName val="Sheet3"/>
      <sheetName val="Sheet1"/>
    </sheetNames>
    <sheetDataSet>
      <sheetData sheetId="0"/>
      <sheetData sheetId="1"/>
      <sheetData sheetId="2">
        <row r="7">
          <cell r="C7" t="str">
            <v>6.1% Vol</v>
          </cell>
          <cell r="D7" t="str">
            <v>15% Vol</v>
          </cell>
        </row>
        <row r="8">
          <cell r="B8">
            <v>3425621.1096006506</v>
          </cell>
          <cell r="C8">
            <v>0</v>
          </cell>
          <cell r="D8">
            <v>1</v>
          </cell>
        </row>
        <row r="9">
          <cell r="B9">
            <v>8351729.086342115</v>
          </cell>
          <cell r="C9">
            <v>0</v>
          </cell>
          <cell r="D9">
            <v>33</v>
          </cell>
        </row>
        <row r="10">
          <cell r="B10">
            <v>13277837.063083578</v>
          </cell>
          <cell r="C10">
            <v>19</v>
          </cell>
          <cell r="D10">
            <v>162</v>
          </cell>
        </row>
        <row r="11">
          <cell r="B11">
            <v>18203945.039825041</v>
          </cell>
          <cell r="C11">
            <v>214</v>
          </cell>
          <cell r="D11">
            <v>256</v>
          </cell>
        </row>
        <row r="12">
          <cell r="B12">
            <v>23130053.016566504</v>
          </cell>
          <cell r="C12">
            <v>711</v>
          </cell>
          <cell r="D12">
            <v>313</v>
          </cell>
        </row>
        <row r="13">
          <cell r="B13">
            <v>28056160.993307967</v>
          </cell>
          <cell r="C13">
            <v>869</v>
          </cell>
          <cell r="D13">
            <v>331</v>
          </cell>
        </row>
        <row r="14">
          <cell r="B14">
            <v>32982268.97004943</v>
          </cell>
          <cell r="C14">
            <v>610</v>
          </cell>
          <cell r="D14">
            <v>310</v>
          </cell>
        </row>
        <row r="15">
          <cell r="B15">
            <v>37908376.946790896</v>
          </cell>
          <cell r="C15">
            <v>336</v>
          </cell>
          <cell r="D15">
            <v>260</v>
          </cell>
        </row>
        <row r="16">
          <cell r="B16">
            <v>42834484.923532359</v>
          </cell>
          <cell r="C16">
            <v>138</v>
          </cell>
          <cell r="D16">
            <v>214</v>
          </cell>
        </row>
        <row r="17">
          <cell r="B17">
            <v>47760592.900273822</v>
          </cell>
          <cell r="C17">
            <v>72</v>
          </cell>
          <cell r="D17">
            <v>209</v>
          </cell>
        </row>
        <row r="18">
          <cell r="B18">
            <v>52686700.877015285</v>
          </cell>
          <cell r="C18">
            <v>21</v>
          </cell>
          <cell r="D18">
            <v>161</v>
          </cell>
        </row>
        <row r="19">
          <cell r="B19">
            <v>57612808.853756748</v>
          </cell>
          <cell r="C19">
            <v>7</v>
          </cell>
          <cell r="D19">
            <v>120</v>
          </cell>
        </row>
        <row r="20">
          <cell r="B20">
            <v>62538916.830498211</v>
          </cell>
          <cell r="C20">
            <v>3</v>
          </cell>
          <cell r="D20">
            <v>97</v>
          </cell>
        </row>
        <row r="21">
          <cell r="B21">
            <v>67465024.807239681</v>
          </cell>
          <cell r="C21">
            <v>0</v>
          </cell>
          <cell r="D21">
            <v>69</v>
          </cell>
        </row>
        <row r="22">
          <cell r="B22">
            <v>72391132.783981144</v>
          </cell>
          <cell r="C22">
            <v>0</v>
          </cell>
          <cell r="D22">
            <v>81</v>
          </cell>
        </row>
        <row r="23">
          <cell r="B23">
            <v>77317240.760722607</v>
          </cell>
          <cell r="C23">
            <v>0</v>
          </cell>
          <cell r="D23">
            <v>66</v>
          </cell>
        </row>
        <row r="24">
          <cell r="B24">
            <v>82243348.73746407</v>
          </cell>
          <cell r="C24">
            <v>0</v>
          </cell>
          <cell r="D24">
            <v>46</v>
          </cell>
        </row>
        <row r="25">
          <cell r="B25">
            <v>87169456.714205533</v>
          </cell>
          <cell r="C25">
            <v>0</v>
          </cell>
          <cell r="D25">
            <v>52</v>
          </cell>
        </row>
        <row r="26">
          <cell r="B26">
            <v>92095564.690946996</v>
          </cell>
          <cell r="C26">
            <v>0</v>
          </cell>
          <cell r="D26">
            <v>30</v>
          </cell>
        </row>
        <row r="27">
          <cell r="B27">
            <v>97021672.667688459</v>
          </cell>
          <cell r="C27">
            <v>0</v>
          </cell>
          <cell r="D27">
            <v>27</v>
          </cell>
        </row>
        <row r="28">
          <cell r="B28">
            <v>101947780.64442992</v>
          </cell>
          <cell r="C28">
            <v>0</v>
          </cell>
          <cell r="D28">
            <v>22</v>
          </cell>
        </row>
        <row r="29">
          <cell r="B29">
            <v>106873888.62117139</v>
          </cell>
          <cell r="C29">
            <v>0</v>
          </cell>
          <cell r="D29">
            <v>20</v>
          </cell>
        </row>
        <row r="30">
          <cell r="B30">
            <v>111799996.59791285</v>
          </cell>
          <cell r="C30">
            <v>0</v>
          </cell>
          <cell r="D30">
            <v>25</v>
          </cell>
        </row>
        <row r="31">
          <cell r="B31">
            <v>116726104.57465431</v>
          </cell>
          <cell r="C31">
            <v>0</v>
          </cell>
          <cell r="D31">
            <v>15</v>
          </cell>
        </row>
        <row r="32">
          <cell r="B32">
            <v>121652212.55139577</v>
          </cell>
          <cell r="C32">
            <v>0</v>
          </cell>
          <cell r="D32">
            <v>7</v>
          </cell>
        </row>
        <row r="33">
          <cell r="B33">
            <v>126578320.52813724</v>
          </cell>
          <cell r="C33">
            <v>0</v>
          </cell>
          <cell r="D33">
            <v>7</v>
          </cell>
        </row>
        <row r="34">
          <cell r="B34">
            <v>131504428.5048787</v>
          </cell>
          <cell r="C34">
            <v>0</v>
          </cell>
          <cell r="D34">
            <v>5</v>
          </cell>
        </row>
        <row r="35">
          <cell r="B35">
            <v>136430536.48162016</v>
          </cell>
          <cell r="C35">
            <v>0</v>
          </cell>
          <cell r="D35">
            <v>13</v>
          </cell>
        </row>
        <row r="36">
          <cell r="B36">
            <v>141356644.45836163</v>
          </cell>
          <cell r="C36">
            <v>0</v>
          </cell>
          <cell r="D36">
            <v>10</v>
          </cell>
        </row>
        <row r="37">
          <cell r="B37">
            <v>146282752.43510309</v>
          </cell>
          <cell r="C37">
            <v>0</v>
          </cell>
          <cell r="D37">
            <v>7</v>
          </cell>
        </row>
        <row r="38">
          <cell r="B38">
            <v>151208860.41184455</v>
          </cell>
          <cell r="C38">
            <v>0</v>
          </cell>
          <cell r="D38">
            <v>3</v>
          </cell>
        </row>
        <row r="39">
          <cell r="B39">
            <v>156134968.38858601</v>
          </cell>
          <cell r="C39">
            <v>0</v>
          </cell>
          <cell r="D39">
            <v>4</v>
          </cell>
        </row>
        <row r="40">
          <cell r="B40">
            <v>161061076.36532748</v>
          </cell>
          <cell r="C40">
            <v>0</v>
          </cell>
          <cell r="D40">
            <v>3</v>
          </cell>
        </row>
        <row r="41">
          <cell r="B41">
            <v>165987184.34206894</v>
          </cell>
          <cell r="C41">
            <v>0</v>
          </cell>
          <cell r="D41">
            <v>3</v>
          </cell>
        </row>
        <row r="42">
          <cell r="B42">
            <v>170913292.3188104</v>
          </cell>
          <cell r="C42">
            <v>0</v>
          </cell>
          <cell r="D42">
            <v>2</v>
          </cell>
        </row>
        <row r="43">
          <cell r="B43">
            <v>175839400.29555187</v>
          </cell>
          <cell r="C43">
            <v>0</v>
          </cell>
          <cell r="D43">
            <v>3</v>
          </cell>
        </row>
        <row r="44">
          <cell r="B44">
            <v>180765508.27229333</v>
          </cell>
          <cell r="C44">
            <v>0</v>
          </cell>
          <cell r="D44">
            <v>6</v>
          </cell>
        </row>
        <row r="45">
          <cell r="B45">
            <v>185691616.24903479</v>
          </cell>
          <cell r="C45">
            <v>0</v>
          </cell>
          <cell r="D45">
            <v>1</v>
          </cell>
        </row>
        <row r="46">
          <cell r="B46">
            <v>190617724.22577626</v>
          </cell>
          <cell r="C46">
            <v>0</v>
          </cell>
          <cell r="D46">
            <v>2</v>
          </cell>
        </row>
        <row r="47">
          <cell r="B47">
            <v>195543832.20251772</v>
          </cell>
          <cell r="C47">
            <v>0</v>
          </cell>
          <cell r="D47">
            <v>0</v>
          </cell>
        </row>
        <row r="48">
          <cell r="B48">
            <v>200469940.17925918</v>
          </cell>
          <cell r="C48">
            <v>0</v>
          </cell>
          <cell r="D48">
            <v>0</v>
          </cell>
        </row>
        <row r="49">
          <cell r="B49">
            <v>205396048.15600064</v>
          </cell>
          <cell r="C49">
            <v>0</v>
          </cell>
          <cell r="D49">
            <v>1</v>
          </cell>
        </row>
        <row r="50">
          <cell r="B50">
            <v>210322156.13274211</v>
          </cell>
          <cell r="C50">
            <v>0</v>
          </cell>
          <cell r="D50">
            <v>0</v>
          </cell>
        </row>
        <row r="51">
          <cell r="B51">
            <v>215248264.10948357</v>
          </cell>
          <cell r="C51">
            <v>0</v>
          </cell>
          <cell r="D51">
            <v>1</v>
          </cell>
        </row>
        <row r="52">
          <cell r="B52">
            <v>220174372.08622503</v>
          </cell>
          <cell r="C52">
            <v>0</v>
          </cell>
          <cell r="D52">
            <v>0</v>
          </cell>
        </row>
        <row r="53">
          <cell r="B53">
            <v>225100480.0629665</v>
          </cell>
          <cell r="C53">
            <v>0</v>
          </cell>
          <cell r="D53">
            <v>0</v>
          </cell>
        </row>
        <row r="54">
          <cell r="B54">
            <v>230026588.03970796</v>
          </cell>
          <cell r="C54">
            <v>0</v>
          </cell>
          <cell r="D54">
            <v>0</v>
          </cell>
        </row>
        <row r="55">
          <cell r="B55">
            <v>234952696.01644942</v>
          </cell>
          <cell r="C55">
            <v>0</v>
          </cell>
          <cell r="D55">
            <v>0</v>
          </cell>
        </row>
        <row r="56">
          <cell r="B56">
            <v>239878803.99319088</v>
          </cell>
          <cell r="C56">
            <v>0</v>
          </cell>
          <cell r="D56">
            <v>0</v>
          </cell>
        </row>
        <row r="57">
          <cell r="B57">
            <v>244804911.96993235</v>
          </cell>
          <cell r="C57">
            <v>0</v>
          </cell>
          <cell r="D57">
            <v>0</v>
          </cell>
        </row>
        <row r="58">
          <cell r="B58">
            <v>249731019.94667381</v>
          </cell>
          <cell r="C58">
            <v>0</v>
          </cell>
          <cell r="D58">
            <v>0</v>
          </cell>
        </row>
        <row r="59">
          <cell r="B59">
            <v>254657127.92341527</v>
          </cell>
          <cell r="C59">
            <v>0</v>
          </cell>
          <cell r="D59">
            <v>0</v>
          </cell>
        </row>
        <row r="60">
          <cell r="B60">
            <v>259583235.90015674</v>
          </cell>
          <cell r="C60">
            <v>0</v>
          </cell>
          <cell r="D60">
            <v>0</v>
          </cell>
        </row>
        <row r="61">
          <cell r="B61">
            <v>264509343.8768982</v>
          </cell>
          <cell r="C61">
            <v>0</v>
          </cell>
          <cell r="D61">
            <v>0</v>
          </cell>
        </row>
        <row r="62">
          <cell r="B62">
            <v>269435451.85363966</v>
          </cell>
          <cell r="C62">
            <v>0</v>
          </cell>
          <cell r="D62">
            <v>0</v>
          </cell>
        </row>
        <row r="63">
          <cell r="B63">
            <v>274361559.83038116</v>
          </cell>
          <cell r="C63">
            <v>0</v>
          </cell>
          <cell r="D63">
            <v>1</v>
          </cell>
        </row>
      </sheetData>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DAC86-B7F3-4E7E-825A-2DF0B8D5E266}">
  <dimension ref="A1:A18"/>
  <sheetViews>
    <sheetView tabSelected="1" zoomScale="80" zoomScaleNormal="80" workbookViewId="0">
      <selection activeCell="A12" sqref="A12"/>
    </sheetView>
  </sheetViews>
  <sheetFormatPr defaultRowHeight="15" x14ac:dyDescent="0.25"/>
  <cols>
    <col min="1" max="1" width="153.28515625" customWidth="1"/>
  </cols>
  <sheetData>
    <row r="1" spans="1:1" x14ac:dyDescent="0.25">
      <c r="A1" s="5" t="s">
        <v>11</v>
      </c>
    </row>
    <row r="3" spans="1:1" x14ac:dyDescent="0.25">
      <c r="A3" s="4" t="s">
        <v>12</v>
      </c>
    </row>
    <row r="4" spans="1:1" x14ac:dyDescent="0.25">
      <c r="A4" t="s">
        <v>25</v>
      </c>
    </row>
    <row r="5" spans="1:1" x14ac:dyDescent="0.25">
      <c r="A5" t="s">
        <v>13</v>
      </c>
    </row>
    <row r="6" spans="1:1" s="7" customFormat="1" x14ac:dyDescent="0.25">
      <c r="A6" s="16" t="s">
        <v>27</v>
      </c>
    </row>
    <row r="7" spans="1:1" x14ac:dyDescent="0.25">
      <c r="A7" t="s">
        <v>14</v>
      </c>
    </row>
    <row r="8" spans="1:1" s="7" customFormat="1" ht="44.25" customHeight="1" x14ac:dyDescent="0.25">
      <c r="A8" s="16" t="s">
        <v>28</v>
      </c>
    </row>
    <row r="9" spans="1:1" x14ac:dyDescent="0.25">
      <c r="A9" t="s">
        <v>15</v>
      </c>
    </row>
    <row r="10" spans="1:1" s="7" customFormat="1" ht="135" customHeight="1" x14ac:dyDescent="0.25">
      <c r="A10" s="16" t="s">
        <v>55</v>
      </c>
    </row>
    <row r="11" spans="1:1" x14ac:dyDescent="0.25">
      <c r="A11" s="13" t="s">
        <v>16</v>
      </c>
    </row>
    <row r="12" spans="1:1" ht="126" customHeight="1" x14ac:dyDescent="0.25">
      <c r="A12" s="16" t="s">
        <v>54</v>
      </c>
    </row>
    <row r="13" spans="1:1" x14ac:dyDescent="0.25">
      <c r="A13" s="4" t="s">
        <v>17</v>
      </c>
    </row>
    <row r="14" spans="1:1" ht="60" x14ac:dyDescent="0.25">
      <c r="A14" s="3" t="s">
        <v>18</v>
      </c>
    </row>
    <row r="15" spans="1:1" ht="356.25" customHeight="1" x14ac:dyDescent="0.25">
      <c r="A15" s="16" t="s">
        <v>53</v>
      </c>
    </row>
    <row r="16" spans="1:1" x14ac:dyDescent="0.25">
      <c r="A16" s="4" t="s">
        <v>19</v>
      </c>
    </row>
    <row r="17" spans="1:1" ht="59.25" customHeight="1" x14ac:dyDescent="0.25">
      <c r="A17" s="3" t="s">
        <v>26</v>
      </c>
    </row>
    <row r="18" spans="1:1" ht="251.25" customHeight="1" x14ac:dyDescent="0.25">
      <c r="A18" s="16"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C7754-9E69-4421-90E8-76FA36E65794}">
  <dimension ref="A1:M337"/>
  <sheetViews>
    <sheetView workbookViewId="0">
      <pane xSplit="1" ySplit="1" topLeftCell="B324" activePane="bottomRight" state="frozen"/>
      <selection pane="topRight" activeCell="B1" sqref="B1"/>
      <selection pane="bottomLeft" activeCell="A3" sqref="A3"/>
      <selection pane="bottomRight" activeCell="D340" sqref="D340"/>
    </sheetView>
  </sheetViews>
  <sheetFormatPr defaultRowHeight="15" x14ac:dyDescent="0.25"/>
  <cols>
    <col min="1" max="1" width="17.7109375" bestFit="1" customWidth="1"/>
    <col min="2" max="11" width="15.85546875" customWidth="1"/>
    <col min="13" max="13" width="15.85546875" customWidth="1"/>
  </cols>
  <sheetData>
    <row r="1" spans="1:13" ht="30" x14ac:dyDescent="0.25">
      <c r="A1" t="s">
        <v>0</v>
      </c>
      <c r="B1" s="3" t="s">
        <v>1</v>
      </c>
      <c r="C1" s="3" t="s">
        <v>2</v>
      </c>
      <c r="D1" s="3" t="s">
        <v>3</v>
      </c>
      <c r="E1" s="3" t="s">
        <v>4</v>
      </c>
      <c r="F1" s="3" t="s">
        <v>5</v>
      </c>
      <c r="G1" s="3" t="s">
        <v>6</v>
      </c>
      <c r="H1" s="3" t="s">
        <v>7</v>
      </c>
      <c r="I1" s="3" t="s">
        <v>8</v>
      </c>
      <c r="J1" s="3" t="s">
        <v>9</v>
      </c>
      <c r="K1" s="3" t="s">
        <v>10</v>
      </c>
      <c r="M1" s="3" t="s">
        <v>24</v>
      </c>
    </row>
    <row r="2" spans="1:13" x14ac:dyDescent="0.25">
      <c r="A2" s="1">
        <v>34365</v>
      </c>
      <c r="B2" s="2">
        <v>1.7000000000000348E-3</v>
      </c>
      <c r="C2" s="2">
        <v>1.2000000000000011E-2</v>
      </c>
      <c r="D2" s="2">
        <v>-5.1999999999999824E-3</v>
      </c>
      <c r="E2" s="2">
        <v>3.939999999999988E-2</v>
      </c>
      <c r="F2" s="2">
        <v>2.1999999999999797E-3</v>
      </c>
      <c r="G2" s="2"/>
      <c r="H2" s="2">
        <v>3.6800000000000166E-2</v>
      </c>
      <c r="I2" s="2">
        <v>3.6000000000000476E-3</v>
      </c>
      <c r="J2" s="2">
        <v>1.2999999999999901E-2</v>
      </c>
      <c r="K2" s="2">
        <v>5.7000000000000384E-3</v>
      </c>
      <c r="M2" s="2">
        <v>2.8920430762207072E-3</v>
      </c>
    </row>
    <row r="3" spans="1:13" x14ac:dyDescent="0.25">
      <c r="A3" s="1">
        <v>34393</v>
      </c>
      <c r="B3" s="2">
        <v>-5.6503943296396075E-2</v>
      </c>
      <c r="C3" s="2">
        <v>-2.4703557312252933E-2</v>
      </c>
      <c r="D3" s="2">
        <v>2.4125452352230514E-3</v>
      </c>
      <c r="E3" s="2">
        <v>-3.3673273042138518E-3</v>
      </c>
      <c r="F3" s="2">
        <v>1.1973657952504491E-2</v>
      </c>
      <c r="G3" s="2"/>
      <c r="H3" s="2">
        <v>-1.5432098765434388E-3</v>
      </c>
      <c r="I3" s="2">
        <v>1.4946193702671806E-3</v>
      </c>
      <c r="J3" s="2">
        <v>-2.0039486673247731E-2</v>
      </c>
      <c r="K3" s="2">
        <v>-4.3750621457693262E-3</v>
      </c>
      <c r="M3" s="2">
        <v>1.4892809713524802E-3</v>
      </c>
    </row>
    <row r="4" spans="1:13" x14ac:dyDescent="0.25">
      <c r="A4" s="1">
        <v>34424</v>
      </c>
      <c r="B4" s="2">
        <v>-4.2746799280499514E-2</v>
      </c>
      <c r="C4" s="2">
        <v>-3.9007092198581672E-2</v>
      </c>
      <c r="D4" s="2">
        <v>-2.4067388688326918E-3</v>
      </c>
      <c r="E4" s="2">
        <v>-1.8341538758567588E-2</v>
      </c>
      <c r="F4" s="2">
        <v>2.6030368763557465E-2</v>
      </c>
      <c r="G4" s="2"/>
      <c r="H4" s="2">
        <v>-1.2944358578052428E-2</v>
      </c>
      <c r="I4" s="2">
        <v>-9.6507810168142694E-3</v>
      </c>
      <c r="J4" s="2">
        <v>-1.6822806487357678E-2</v>
      </c>
      <c r="K4" s="2">
        <v>1.8575851393189069E-2</v>
      </c>
      <c r="M4" s="2">
        <v>2.5005446261969766E-3</v>
      </c>
    </row>
    <row r="5" spans="1:13" x14ac:dyDescent="0.25">
      <c r="A5" s="1">
        <v>34454</v>
      </c>
      <c r="B5" s="2">
        <v>-1.5916878523267397E-2</v>
      </c>
      <c r="C5" s="2">
        <v>-1.5603584607274401E-2</v>
      </c>
      <c r="D5" s="2">
        <v>2.513067953357595E-3</v>
      </c>
      <c r="E5" s="2">
        <v>-7.0803422165403029E-3</v>
      </c>
      <c r="F5" s="2">
        <v>8.5527580242168444E-3</v>
      </c>
      <c r="G5" s="2">
        <v>2.5800000000000045E-2</v>
      </c>
      <c r="H5" s="2">
        <v>-6.5570561753767187E-3</v>
      </c>
      <c r="I5" s="2">
        <v>-2.5215993570423922E-2</v>
      </c>
      <c r="J5" s="2">
        <v>-2.049180327868716E-3</v>
      </c>
      <c r="K5" s="2">
        <v>-9.608785175017176E-3</v>
      </c>
      <c r="M5" s="2">
        <v>2.1352783892820693E-3</v>
      </c>
    </row>
    <row r="6" spans="1:13" x14ac:dyDescent="0.25">
      <c r="A6" s="1">
        <v>34485</v>
      </c>
      <c r="B6" s="2">
        <v>3.7964730989554107E-2</v>
      </c>
      <c r="C6" s="2">
        <v>5.6763414372924537E-3</v>
      </c>
      <c r="D6" s="2">
        <v>-1.1029780407099121E-3</v>
      </c>
      <c r="E6" s="2">
        <v>-8.4183420818064736E-3</v>
      </c>
      <c r="F6" s="2">
        <v>7.6226774654597484E-3</v>
      </c>
      <c r="G6" s="2">
        <v>-3.4704620783778561E-2</v>
      </c>
      <c r="H6" s="2">
        <v>-1.47768692739636E-3</v>
      </c>
      <c r="I6" s="2">
        <v>-1.0203029990724533E-2</v>
      </c>
      <c r="J6" s="2">
        <v>7.9055441478439459E-3</v>
      </c>
      <c r="K6" s="2">
        <v>2.4750024750024302E-3</v>
      </c>
      <c r="M6" s="2">
        <v>3.2620890569168282E-3</v>
      </c>
    </row>
    <row r="7" spans="1:13" x14ac:dyDescent="0.25">
      <c r="A7" s="1">
        <v>34515</v>
      </c>
      <c r="B7" s="2">
        <v>-9.1981387295746453E-3</v>
      </c>
      <c r="C7" s="2">
        <v>-2.3109691160809409E-2</v>
      </c>
      <c r="D7" s="2">
        <v>7.0267014655689408E-3</v>
      </c>
      <c r="E7" s="2">
        <v>-9.4886136636037621E-3</v>
      </c>
      <c r="F7" s="2">
        <v>4.1513002364065965E-2</v>
      </c>
      <c r="G7" s="2">
        <v>3.6053322561098833E-2</v>
      </c>
      <c r="H7" s="2">
        <v>-1.282557221783831E-3</v>
      </c>
      <c r="I7" s="2">
        <v>2.0824656393167995E-3</v>
      </c>
      <c r="J7" s="2">
        <v>-3.9727004176428604E-3</v>
      </c>
      <c r="K7" s="2">
        <v>1.7776022121271939E-3</v>
      </c>
      <c r="M7" s="2">
        <v>3.8153233157605104E-3</v>
      </c>
    </row>
    <row r="8" spans="1:13" x14ac:dyDescent="0.25">
      <c r="A8" s="1">
        <v>34546</v>
      </c>
      <c r="B8" s="2">
        <v>-3.4949759720401818E-3</v>
      </c>
      <c r="C8" s="2">
        <v>1.2863839529052568E-2</v>
      </c>
      <c r="D8" s="2">
        <v>-9.9681020733651815E-3</v>
      </c>
      <c r="E8" s="2">
        <v>1.8049813451648467E-2</v>
      </c>
      <c r="F8" s="2">
        <v>-1.0078082440530101E-2</v>
      </c>
      <c r="G8" s="2">
        <v>-2.2321863729408475E-2</v>
      </c>
      <c r="H8" s="2">
        <v>5.433171984589702E-3</v>
      </c>
      <c r="I8" s="2">
        <v>1.3507896924356277E-3</v>
      </c>
      <c r="J8" s="2">
        <v>-1.84086725301702E-3</v>
      </c>
      <c r="K8" s="2">
        <v>5.7176656151420868E-3</v>
      </c>
      <c r="M8" s="2">
        <v>3.6510358644061824E-3</v>
      </c>
    </row>
    <row r="9" spans="1:13" x14ac:dyDescent="0.25">
      <c r="A9" s="1">
        <v>34577</v>
      </c>
      <c r="B9" s="2">
        <v>2.7509864094695358E-2</v>
      </c>
      <c r="C9" s="2">
        <v>1.6359918200409052E-2</v>
      </c>
      <c r="D9" s="2">
        <v>-9.8670962545307495E-3</v>
      </c>
      <c r="E9" s="2">
        <v>2.0404120443740181E-2</v>
      </c>
      <c r="F9" s="2">
        <v>-2.659818398605962E-3</v>
      </c>
      <c r="G9" s="2">
        <v>-3.2402791625124605E-2</v>
      </c>
      <c r="H9" s="2">
        <v>8.1548437807035246E-3</v>
      </c>
      <c r="I9" s="2">
        <v>-4.1506692954240698E-4</v>
      </c>
      <c r="J9" s="2">
        <v>-9.2213114754091663E-4</v>
      </c>
      <c r="K9" s="2">
        <v>1.6859439325622283E-2</v>
      </c>
      <c r="M9" s="2">
        <v>4.0388400227591159E-3</v>
      </c>
    </row>
    <row r="10" spans="1:13" x14ac:dyDescent="0.25">
      <c r="A10" s="1">
        <v>34607</v>
      </c>
      <c r="B10" s="2">
        <v>2.4533333333334184E-3</v>
      </c>
      <c r="C10" s="2">
        <v>2.5415651805569262E-3</v>
      </c>
      <c r="D10" s="2">
        <v>-9.3552979459019525E-3</v>
      </c>
      <c r="E10" s="2">
        <v>1.1065812463599167E-2</v>
      </c>
      <c r="F10" s="2">
        <v>2.0323707927165646E-2</v>
      </c>
      <c r="G10" s="2">
        <v>-6.3884595569292379E-3</v>
      </c>
      <c r="H10" s="2">
        <v>7.5041418965013928E-3</v>
      </c>
      <c r="I10" s="2">
        <v>-1.1938129347036086E-2</v>
      </c>
      <c r="J10" s="2">
        <v>6.9736437288483444E-3</v>
      </c>
      <c r="K10" s="2">
        <v>3.759398496240518E-3</v>
      </c>
      <c r="M10" s="2">
        <v>3.3165493023168402E-3</v>
      </c>
    </row>
    <row r="11" spans="1:13" x14ac:dyDescent="0.25">
      <c r="A11" s="1">
        <v>34638</v>
      </c>
      <c r="B11" s="2">
        <v>-2.2238774207278156E-2</v>
      </c>
      <c r="C11" s="2">
        <v>2.7463821696420698E-3</v>
      </c>
      <c r="D11" s="2">
        <v>-3.6953397659618137E-3</v>
      </c>
      <c r="E11" s="2">
        <v>-3.4562211981564728E-3</v>
      </c>
      <c r="F11" s="2">
        <v>1.180712032447051E-2</v>
      </c>
      <c r="G11" s="2">
        <v>1.5866431608420495E-2</v>
      </c>
      <c r="H11" s="2">
        <v>-7.2547881601857656E-3</v>
      </c>
      <c r="I11" s="2">
        <v>-1.3553267493170984E-2</v>
      </c>
      <c r="J11" s="2">
        <v>8.8603727467155835E-3</v>
      </c>
      <c r="K11" s="2">
        <v>2.0167098818786311E-3</v>
      </c>
      <c r="M11" s="2">
        <v>4.1204085223012221E-3</v>
      </c>
    </row>
    <row r="12" spans="1:13" x14ac:dyDescent="0.25">
      <c r="A12" s="1">
        <v>34668</v>
      </c>
      <c r="B12" s="2">
        <v>2.0894547828925969E-2</v>
      </c>
      <c r="C12" s="2">
        <v>-2.8547350679448025E-2</v>
      </c>
      <c r="D12" s="2">
        <v>-2.9878425716052259E-3</v>
      </c>
      <c r="E12" s="2">
        <v>-2.39884393063583E-2</v>
      </c>
      <c r="F12" s="2">
        <v>1.6479600926420757E-2</v>
      </c>
      <c r="G12" s="2">
        <v>-2.7153940383830122E-2</v>
      </c>
      <c r="H12" s="2">
        <v>-1.0620676215531422E-2</v>
      </c>
      <c r="I12" s="2">
        <v>-1.7041218447118034E-3</v>
      </c>
      <c r="J12" s="2">
        <v>6.8645265495659302E-3</v>
      </c>
      <c r="K12" s="2">
        <v>6.1337933678358159E-3</v>
      </c>
      <c r="M12" s="2">
        <v>3.1905868466677312E-3</v>
      </c>
    </row>
    <row r="13" spans="1:13" x14ac:dyDescent="0.25">
      <c r="A13" s="1">
        <v>34699</v>
      </c>
      <c r="B13" s="2">
        <v>5.0101268521478559E-3</v>
      </c>
      <c r="C13" s="2">
        <v>-3.4699631316417179E-3</v>
      </c>
      <c r="D13" s="2">
        <v>1.2710550790534292E-2</v>
      </c>
      <c r="E13" s="2">
        <v>-6.317244102260533E-3</v>
      </c>
      <c r="F13" s="2">
        <v>-1.8929103496626132E-2</v>
      </c>
      <c r="G13" s="2">
        <v>1.8887722980063026E-2</v>
      </c>
      <c r="H13" s="2">
        <v>-7.7801851487099283E-3</v>
      </c>
      <c r="I13" s="2">
        <v>-1.920409687399971E-2</v>
      </c>
      <c r="J13" s="2">
        <v>5.714858632444475E-3</v>
      </c>
      <c r="K13" s="2">
        <v>2.5719184606591838E-3</v>
      </c>
      <c r="M13" s="2">
        <v>4.6143947053955969E-3</v>
      </c>
    </row>
    <row r="14" spans="1:13" x14ac:dyDescent="0.25">
      <c r="A14" s="1">
        <v>34730</v>
      </c>
      <c r="B14" s="2">
        <v>-2.4713619007212584E-2</v>
      </c>
      <c r="C14" s="2">
        <v>-7.3993471164309765E-3</v>
      </c>
      <c r="D14" s="2">
        <v>4.6938775510203534E-3</v>
      </c>
      <c r="E14" s="2">
        <v>4.3707162014503531E-3</v>
      </c>
      <c r="F14" s="2">
        <v>-8.0393032603831571E-4</v>
      </c>
      <c r="G14" s="2">
        <v>2.409886714727083E-2</v>
      </c>
      <c r="H14" s="2">
        <v>5.0620347394538801E-3</v>
      </c>
      <c r="I14" s="2">
        <v>-6.2003698466226442E-3</v>
      </c>
      <c r="J14" s="2">
        <v>2.6916558668128587E-3</v>
      </c>
      <c r="K14" s="2">
        <v>1.6057007125890754E-2</v>
      </c>
      <c r="M14" s="2">
        <v>5.7643743366395661E-3</v>
      </c>
    </row>
    <row r="15" spans="1:13" x14ac:dyDescent="0.25">
      <c r="A15" s="1">
        <v>34758</v>
      </c>
      <c r="B15" s="2">
        <v>6.5252854812403172E-4</v>
      </c>
      <c r="C15" s="2">
        <v>3.0366147774610663E-2</v>
      </c>
      <c r="D15" s="2">
        <v>9.4454600853139947E-3</v>
      </c>
      <c r="E15" s="2">
        <v>2.8879438235585031E-2</v>
      </c>
      <c r="F15" s="2">
        <v>-1.2694439477918817E-2</v>
      </c>
      <c r="G15" s="2">
        <v>2.3129525341916146E-3</v>
      </c>
      <c r="H15" s="2">
        <v>2.4096385542168752E-2</v>
      </c>
      <c r="I15" s="2">
        <v>1.1821366024518332E-2</v>
      </c>
      <c r="J15" s="2">
        <v>6.4625173990853213E-3</v>
      </c>
      <c r="K15" s="2">
        <v>1.8795586310080603E-2</v>
      </c>
      <c r="M15" s="2">
        <v>5.3765397281708704E-3</v>
      </c>
    </row>
    <row r="16" spans="1:13" x14ac:dyDescent="0.25">
      <c r="A16" s="1">
        <v>34789</v>
      </c>
      <c r="B16" s="2">
        <v>5.9558743614824383E-2</v>
      </c>
      <c r="C16" s="2">
        <v>8.0859665921906299E-3</v>
      </c>
      <c r="D16" s="2">
        <v>2.9177985712848464E-2</v>
      </c>
      <c r="E16" s="2">
        <v>2.9222339709699119E-2</v>
      </c>
      <c r="F16" s="2">
        <v>9.4621513944223246E-2</v>
      </c>
      <c r="G16" s="2">
        <v>1.8561252132035522E-2</v>
      </c>
      <c r="H16" s="2">
        <v>8.4860173577629983E-3</v>
      </c>
      <c r="I16" s="2">
        <v>1.3197749891821653E-2</v>
      </c>
      <c r="J16" s="2">
        <v>-4.4453225328459078E-3</v>
      </c>
      <c r="K16" s="2">
        <v>6.3331803579622648E-3</v>
      </c>
      <c r="M16" s="2">
        <v>5.1034719897207204E-3</v>
      </c>
    </row>
    <row r="17" spans="1:13" x14ac:dyDescent="0.25">
      <c r="A17" s="1">
        <v>34819</v>
      </c>
      <c r="B17" s="2">
        <v>9.1291414504051094E-3</v>
      </c>
      <c r="C17" s="2">
        <v>1.3614775725593775E-2</v>
      </c>
      <c r="D17" s="2">
        <v>2.2680613940756489E-2</v>
      </c>
      <c r="E17" s="2">
        <v>2.7832259269636728E-2</v>
      </c>
      <c r="F17" s="2">
        <v>-3.3087931177104846E-3</v>
      </c>
      <c r="G17" s="2">
        <v>1.7040977147360303E-2</v>
      </c>
      <c r="H17" s="2">
        <v>2.1036527060623422E-2</v>
      </c>
      <c r="I17" s="2">
        <v>2.2848601323937512E-2</v>
      </c>
      <c r="J17" s="2">
        <v>2.0242111530065499E-2</v>
      </c>
      <c r="K17" s="2">
        <v>-4.4691718350965415E-3</v>
      </c>
      <c r="M17" s="2">
        <v>4.8164786589484088E-3</v>
      </c>
    </row>
    <row r="18" spans="1:13" x14ac:dyDescent="0.25">
      <c r="A18" s="1">
        <v>34850</v>
      </c>
      <c r="B18" s="2">
        <v>9.859727586907896E-3</v>
      </c>
      <c r="C18" s="2">
        <v>2.0304039983340294E-2</v>
      </c>
      <c r="D18" s="2">
        <v>4.1105056877928092E-3</v>
      </c>
      <c r="E18" s="2">
        <v>1.9627442071785461E-2</v>
      </c>
      <c r="F18" s="2">
        <v>-4.6974852684870116E-2</v>
      </c>
      <c r="G18" s="2">
        <v>-1.2493946731235051E-2</v>
      </c>
      <c r="H18" s="2">
        <v>1.1331710058062994E-2</v>
      </c>
      <c r="I18" s="2">
        <v>1.6492693110647272E-2</v>
      </c>
      <c r="J18" s="2">
        <v>2.0132269986383955E-2</v>
      </c>
      <c r="K18" s="2">
        <v>6.1383417315616917E-3</v>
      </c>
      <c r="M18" s="2">
        <v>5.904383041250183E-3</v>
      </c>
    </row>
    <row r="19" spans="1:13" x14ac:dyDescent="0.25">
      <c r="A19" s="1">
        <v>34880</v>
      </c>
      <c r="B19" s="2">
        <v>-6.8444891796677343E-3</v>
      </c>
      <c r="C19" s="2">
        <v>3.5105623022757326E-2</v>
      </c>
      <c r="D19" s="2">
        <v>1.5232292460015229E-2</v>
      </c>
      <c r="E19" s="2">
        <v>2.3259959005436315E-2</v>
      </c>
      <c r="F19" s="2">
        <v>-5.7389184011146788E-2</v>
      </c>
      <c r="G19" s="2">
        <v>1.8046292663789876E-2</v>
      </c>
      <c r="H19" s="2">
        <v>1.2964163348458513E-2</v>
      </c>
      <c r="I19" s="2">
        <v>1.8997740809201247E-2</v>
      </c>
      <c r="J19" s="2">
        <v>5.243588521308018E-3</v>
      </c>
      <c r="K19" s="2">
        <v>2.067018757967598E-2</v>
      </c>
      <c r="M19" s="2">
        <v>5.0235590669005514E-3</v>
      </c>
    </row>
    <row r="20" spans="1:13" x14ac:dyDescent="0.25">
      <c r="A20" s="1">
        <v>34911</v>
      </c>
      <c r="B20" s="2">
        <v>2.2397891963109151E-2</v>
      </c>
      <c r="C20" s="2">
        <v>5.1464063886424105E-2</v>
      </c>
      <c r="D20" s="2">
        <v>5.5326331582896682E-3</v>
      </c>
      <c r="E20" s="2">
        <v>3.8669221390001951E-2</v>
      </c>
      <c r="F20" s="2">
        <v>3.0487804878048808E-2</v>
      </c>
      <c r="G20" s="2">
        <v>-6.3583815028901425E-3</v>
      </c>
      <c r="H20" s="2">
        <v>2.2488344455617426E-2</v>
      </c>
      <c r="I20" s="2">
        <v>8.5659578756422938E-3</v>
      </c>
      <c r="J20" s="2">
        <v>1.119119878603958E-2</v>
      </c>
      <c r="K20" s="2">
        <v>1.5612454277812438E-2</v>
      </c>
      <c r="M20" s="2">
        <v>4.8123365976870947E-3</v>
      </c>
    </row>
    <row r="21" spans="1:13" x14ac:dyDescent="0.25">
      <c r="A21" s="1">
        <v>34942</v>
      </c>
      <c r="B21" s="2">
        <v>0.10596748612212537</v>
      </c>
      <c r="C21" s="2">
        <v>2.2597280825128907E-2</v>
      </c>
      <c r="D21" s="2">
        <v>6.8077963256549801E-3</v>
      </c>
      <c r="E21" s="2">
        <v>9.642797249706403E-3</v>
      </c>
      <c r="F21" s="2">
        <v>-3.2275416890802378E-3</v>
      </c>
      <c r="G21" s="2">
        <v>9.9864262167925766E-3</v>
      </c>
      <c r="H21" s="2">
        <v>1.5377738042020361E-2</v>
      </c>
      <c r="I21" s="2">
        <v>7.6938449240608886E-3</v>
      </c>
      <c r="J21" s="2">
        <v>7.6908647533295849E-3</v>
      </c>
      <c r="K21" s="2">
        <v>5.9732958538298853E-3</v>
      </c>
      <c r="M21" s="2">
        <v>4.8951295665826677E-3</v>
      </c>
    </row>
    <row r="22" spans="1:13" x14ac:dyDescent="0.25">
      <c r="A22" s="1">
        <v>34972</v>
      </c>
      <c r="B22" s="2">
        <v>1.9718562337547318E-3</v>
      </c>
      <c r="C22" s="2">
        <v>1.1094810196222271E-2</v>
      </c>
      <c r="D22" s="2">
        <v>-5.7428677287881813E-3</v>
      </c>
      <c r="E22" s="2">
        <v>1.5530271572128607E-2</v>
      </c>
      <c r="F22" s="2">
        <v>-9.3542003957546416E-2</v>
      </c>
      <c r="G22" s="2">
        <v>1.7375443985792494E-2</v>
      </c>
      <c r="H22" s="2">
        <v>1.8666901470458797E-2</v>
      </c>
      <c r="I22" s="2">
        <v>1.1204759543877119E-2</v>
      </c>
      <c r="J22" s="2">
        <v>1.0424422933730471E-2</v>
      </c>
      <c r="K22" s="2">
        <v>1.143904994760736E-2</v>
      </c>
      <c r="M22" s="2">
        <v>4.3095503497669885E-3</v>
      </c>
    </row>
    <row r="23" spans="1:13" x14ac:dyDescent="0.25">
      <c r="A23" s="1">
        <v>35003</v>
      </c>
      <c r="B23" s="2">
        <v>1.0018785222291715E-2</v>
      </c>
      <c r="C23" s="2">
        <v>-1.8227985852906525E-2</v>
      </c>
      <c r="D23" s="2">
        <v>2.7948574622693734E-3</v>
      </c>
      <c r="E23" s="2">
        <v>-1.3084723585214286E-2</v>
      </c>
      <c r="F23" s="2">
        <v>-1.0617185949593266E-2</v>
      </c>
      <c r="G23" s="2">
        <v>-8.2090960558597326E-3</v>
      </c>
      <c r="H23" s="2">
        <v>-2.593136831186893E-3</v>
      </c>
      <c r="I23" s="2">
        <v>1.2943714453814259E-2</v>
      </c>
      <c r="J23" s="2">
        <v>1.1422254974207569E-2</v>
      </c>
      <c r="K23" s="2">
        <v>1.6403349736682227E-3</v>
      </c>
      <c r="M23" s="2">
        <v>4.9902118436691012E-3</v>
      </c>
    </row>
    <row r="24" spans="1:13" x14ac:dyDescent="0.25">
      <c r="A24" s="1">
        <v>35033</v>
      </c>
      <c r="B24" s="2">
        <v>4.8711363032503785E-2</v>
      </c>
      <c r="C24" s="2">
        <v>2.2907814520598535E-2</v>
      </c>
      <c r="D24" s="2">
        <v>2.8799702712747344E-3</v>
      </c>
      <c r="E24" s="2">
        <v>1.2761020881670415E-2</v>
      </c>
      <c r="F24" s="2">
        <v>-2.7078527730418633E-3</v>
      </c>
      <c r="G24" s="2">
        <v>2.5306821425173487E-2</v>
      </c>
      <c r="H24" s="2">
        <v>1.1266140913424039E-2</v>
      </c>
      <c r="I24" s="2">
        <v>2.3136495643756083E-2</v>
      </c>
      <c r="J24" s="2">
        <v>1.6848816029144009E-2</v>
      </c>
      <c r="K24" s="2">
        <v>1.6807446991897956E-2</v>
      </c>
      <c r="M24" s="2">
        <v>4.6002000086959871E-3</v>
      </c>
    </row>
    <row r="25" spans="1:13" x14ac:dyDescent="0.25">
      <c r="A25" s="1">
        <v>35064</v>
      </c>
      <c r="B25" s="2">
        <v>4.045266447090623E-2</v>
      </c>
      <c r="C25" s="2">
        <v>2.0949972909517944E-2</v>
      </c>
      <c r="D25" s="2">
        <v>8.0592867068083329E-3</v>
      </c>
      <c r="E25" s="2">
        <v>3.8864342988054412E-2</v>
      </c>
      <c r="F25" s="2">
        <v>4.5856798069187521E-2</v>
      </c>
      <c r="G25" s="2">
        <v>7.9799573165075799E-3</v>
      </c>
      <c r="H25" s="2">
        <v>2.176707515639742E-2</v>
      </c>
      <c r="I25" s="2">
        <v>1.3908600624467748E-2</v>
      </c>
      <c r="J25" s="2">
        <v>1.07478728168382E-2</v>
      </c>
      <c r="K25" s="2">
        <v>-1.6105789607527843E-3</v>
      </c>
      <c r="M25" s="2">
        <v>5.1677573491222262E-3</v>
      </c>
    </row>
    <row r="26" spans="1:13" x14ac:dyDescent="0.25">
      <c r="A26" s="1">
        <v>35095</v>
      </c>
      <c r="B26" s="2">
        <v>0.10462662337662332</v>
      </c>
      <c r="C26" s="2">
        <v>1.9724040332566695E-2</v>
      </c>
      <c r="D26" s="2">
        <v>2.0952030876677297E-2</v>
      </c>
      <c r="E26" s="2">
        <v>4.095455619437649E-2</v>
      </c>
      <c r="F26" s="2">
        <v>2.8173076923077023E-2</v>
      </c>
      <c r="G26" s="2">
        <v>3.682224063334294E-3</v>
      </c>
      <c r="H26" s="2">
        <v>3.4890547680952677E-2</v>
      </c>
      <c r="I26" s="2">
        <v>2.0716685330347095E-2</v>
      </c>
      <c r="J26" s="2">
        <v>1.4266725742135611E-2</v>
      </c>
      <c r="K26" s="2">
        <v>1.0188487009679115E-2</v>
      </c>
      <c r="M26" s="2">
        <v>4.9258962633804693E-3</v>
      </c>
    </row>
    <row r="27" spans="1:13" x14ac:dyDescent="0.25">
      <c r="A27" s="1">
        <v>35124</v>
      </c>
      <c r="B27" s="2">
        <v>-7.0688514953339721E-2</v>
      </c>
      <c r="C27" s="2">
        <v>1.3531095498308554E-2</v>
      </c>
      <c r="D27" s="2">
        <v>1.5931593159316026E-2</v>
      </c>
      <c r="E27" s="2">
        <v>3.6316864644019287E-3</v>
      </c>
      <c r="F27" s="2">
        <v>-4.4982698961937739E-2</v>
      </c>
      <c r="G27" s="2">
        <v>2.2929468953498677E-3</v>
      </c>
      <c r="H27" s="2">
        <v>5.8351568198395931E-3</v>
      </c>
      <c r="I27" s="2">
        <v>1.1793746571585384E-2</v>
      </c>
      <c r="J27" s="2">
        <v>1.0571378647562746E-2</v>
      </c>
      <c r="K27" s="2">
        <v>1.5716927214657783E-2</v>
      </c>
      <c r="M27" s="2">
        <v>3.6248960948814801E-3</v>
      </c>
    </row>
    <row r="28" spans="1:13" x14ac:dyDescent="0.25">
      <c r="A28" s="1">
        <v>35155</v>
      </c>
      <c r="B28" s="2">
        <v>1.2176800822329525E-2</v>
      </c>
      <c r="C28" s="2">
        <v>1.2066752246470136E-2</v>
      </c>
      <c r="D28" s="2">
        <v>1.647913528838485E-2</v>
      </c>
      <c r="E28" s="2">
        <v>1.3041839427063495E-2</v>
      </c>
      <c r="F28" s="2">
        <v>1.0771641206421823E-3</v>
      </c>
      <c r="G28" s="2">
        <v>-2.7452415812589948E-4</v>
      </c>
      <c r="H28" s="2">
        <v>1.2247200064458896E-2</v>
      </c>
      <c r="I28" s="2">
        <v>1.4999548206379387E-2</v>
      </c>
      <c r="J28" s="2">
        <v>7.6943027578455503E-3</v>
      </c>
      <c r="K28" s="2">
        <v>6.2887877534134606E-3</v>
      </c>
      <c r="M28" s="2">
        <v>3.5776495098875927E-3</v>
      </c>
    </row>
    <row r="29" spans="1:13" x14ac:dyDescent="0.25">
      <c r="A29" s="1">
        <v>35185</v>
      </c>
      <c r="B29" s="2">
        <v>2.9997656433091047E-2</v>
      </c>
      <c r="C29" s="2">
        <v>4.1434128192118891E-2</v>
      </c>
      <c r="D29" s="2">
        <v>1.2899851826026154E-2</v>
      </c>
      <c r="E29" s="2">
        <v>2.6864116684030437E-2</v>
      </c>
      <c r="F29" s="2">
        <v>3.120414751051559E-2</v>
      </c>
      <c r="G29" s="2">
        <v>1.7208237986269914E-2</v>
      </c>
      <c r="H29" s="2">
        <v>2.571041948579178E-2</v>
      </c>
      <c r="I29" s="2">
        <v>1.3353511973649201E-2</v>
      </c>
      <c r="J29" s="2">
        <v>1.3469457789979433E-2</v>
      </c>
      <c r="K29" s="2">
        <v>1.9981909382452256E-2</v>
      </c>
      <c r="M29" s="2">
        <v>4.5688518313695692E-3</v>
      </c>
    </row>
    <row r="30" spans="1:13" x14ac:dyDescent="0.25">
      <c r="A30" s="1">
        <v>35216</v>
      </c>
      <c r="B30" s="2">
        <v>1.9871065604853966E-2</v>
      </c>
      <c r="C30" s="2">
        <v>2.1273140630074794E-2</v>
      </c>
      <c r="D30" s="2">
        <v>1.1444798210136886E-2</v>
      </c>
      <c r="E30" s="2">
        <v>1.0942821943618952E-2</v>
      </c>
      <c r="F30" s="2">
        <v>-1.9920318725099695E-2</v>
      </c>
      <c r="G30" s="2">
        <v>1.9706649869522197E-2</v>
      </c>
      <c r="H30" s="2">
        <v>1.6607170572714436E-2</v>
      </c>
      <c r="I30" s="2">
        <v>1.5900904858121789E-2</v>
      </c>
      <c r="J30" s="2">
        <v>1.0920172691103014E-2</v>
      </c>
      <c r="K30" s="2">
        <v>1.0883585940019147E-2</v>
      </c>
      <c r="M30" s="2">
        <v>4.2855206992342687E-3</v>
      </c>
    </row>
    <row r="31" spans="1:13" x14ac:dyDescent="0.25">
      <c r="A31" s="1">
        <v>35246</v>
      </c>
      <c r="B31" s="2">
        <v>3.2349222874990646E-2</v>
      </c>
      <c r="C31" s="2">
        <v>-1.5344251868341652E-2</v>
      </c>
      <c r="D31" s="2">
        <v>2.3821677726729718E-3</v>
      </c>
      <c r="E31" s="2">
        <v>6.7383512544800794E-3</v>
      </c>
      <c r="F31" s="2">
        <v>2.0325203252034019E-3</v>
      </c>
      <c r="G31" s="2">
        <v>2.9121073067419845E-2</v>
      </c>
      <c r="H31" s="2">
        <v>1.0000000000000009E-2</v>
      </c>
      <c r="I31" s="2">
        <v>1.4527845036319542E-2</v>
      </c>
      <c r="J31" s="2">
        <v>1.2476972031485678E-2</v>
      </c>
      <c r="K31" s="2">
        <v>2.7912911715446409E-3</v>
      </c>
      <c r="M31" s="2">
        <v>4.2419335795846891E-3</v>
      </c>
    </row>
    <row r="32" spans="1:13" x14ac:dyDescent="0.25">
      <c r="A32" s="1">
        <v>35277</v>
      </c>
      <c r="B32" s="2">
        <v>-6.9730586370839953E-2</v>
      </c>
      <c r="C32" s="2">
        <v>-3.8029874848607093E-2</v>
      </c>
      <c r="D32" s="2">
        <v>6.0261415718894096E-3</v>
      </c>
      <c r="E32" s="2">
        <v>-3.2754201082312306E-3</v>
      </c>
      <c r="F32" s="2">
        <v>9.6590360282022836E-4</v>
      </c>
      <c r="G32" s="2">
        <v>1.7321214199965462E-2</v>
      </c>
      <c r="H32" s="2">
        <v>2.4185624669337269E-3</v>
      </c>
      <c r="I32" s="2">
        <v>1.355267644050473E-2</v>
      </c>
      <c r="J32" s="2">
        <v>1.3398395500785698E-2</v>
      </c>
      <c r="K32" s="2">
        <v>1.0497852711945255E-2</v>
      </c>
      <c r="M32" s="2">
        <v>4.5683190433403187E-3</v>
      </c>
    </row>
    <row r="33" spans="1:13" x14ac:dyDescent="0.25">
      <c r="A33" s="1">
        <v>35308</v>
      </c>
      <c r="B33" s="2">
        <v>2.927055908316567E-2</v>
      </c>
      <c r="C33" s="2">
        <v>2.3753567231828088E-2</v>
      </c>
      <c r="D33" s="2">
        <v>1.4764194718636769E-2</v>
      </c>
      <c r="E33" s="2">
        <v>2.736105157879698E-2</v>
      </c>
      <c r="F33" s="2">
        <v>7.816269420052091E-3</v>
      </c>
      <c r="G33" s="2">
        <v>7.2488199595415193E-3</v>
      </c>
      <c r="H33" s="2">
        <v>2.1639146497775652E-2</v>
      </c>
      <c r="I33" s="2">
        <v>1.3119165755613338E-2</v>
      </c>
      <c r="J33" s="2">
        <v>1.0446421284583396E-2</v>
      </c>
      <c r="K33" s="2">
        <v>1.2277664095702967E-2</v>
      </c>
      <c r="M33" s="2">
        <v>4.3887147335424093E-3</v>
      </c>
    </row>
    <row r="34" spans="1:13" x14ac:dyDescent="0.25">
      <c r="A34" s="1">
        <v>35338</v>
      </c>
      <c r="B34" s="2">
        <v>3.009328919650911E-2</v>
      </c>
      <c r="C34" s="2">
        <v>2.5006149053045768E-2</v>
      </c>
      <c r="D34" s="2">
        <v>1.3219155304289965E-2</v>
      </c>
      <c r="E34" s="2">
        <v>2.8370766984215257E-2</v>
      </c>
      <c r="F34" s="2">
        <v>3.2171581769437019E-2</v>
      </c>
      <c r="G34" s="2">
        <v>9.7907949790796422E-3</v>
      </c>
      <c r="H34" s="2">
        <v>2.2287822878229058E-2</v>
      </c>
      <c r="I34" s="2">
        <v>1.1206109404831244E-2</v>
      </c>
      <c r="J34" s="2">
        <v>1.4699943461755849E-2</v>
      </c>
      <c r="K34" s="2">
        <v>2.153630850567545E-2</v>
      </c>
      <c r="M34" s="2">
        <v>5.0436953807737606E-3</v>
      </c>
    </row>
    <row r="35" spans="1:13" x14ac:dyDescent="0.25">
      <c r="A35" s="1">
        <v>35369</v>
      </c>
      <c r="B35" s="2">
        <v>5.3096698802220343E-2</v>
      </c>
      <c r="C35" s="2">
        <v>1.9276915693489105E-2</v>
      </c>
      <c r="D35" s="2">
        <v>1.1077377533437183E-2</v>
      </c>
      <c r="E35" s="2">
        <v>1.7986341199540234E-2</v>
      </c>
      <c r="F35" s="2">
        <v>5.5936920222634523E-2</v>
      </c>
      <c r="G35" s="2">
        <v>2.1546366122482397E-3</v>
      </c>
      <c r="H35" s="2">
        <v>1.3933006064106079E-2</v>
      </c>
      <c r="I35" s="2">
        <v>1.4447545559021613E-2</v>
      </c>
      <c r="J35" s="2">
        <v>1.1621428002865697E-2</v>
      </c>
      <c r="K35" s="2">
        <v>4.4904482837353488E-3</v>
      </c>
      <c r="M35" s="2">
        <v>4.8196362913643931E-3</v>
      </c>
    </row>
    <row r="36" spans="1:13" x14ac:dyDescent="0.25">
      <c r="A36" s="1">
        <v>35399</v>
      </c>
      <c r="B36" s="2">
        <v>8.1281642277550414E-2</v>
      </c>
      <c r="C36" s="2">
        <v>3.0683512516676004E-2</v>
      </c>
      <c r="D36" s="2">
        <v>1.9964291511118448E-2</v>
      </c>
      <c r="E36" s="2">
        <v>3.6134174692793009E-2</v>
      </c>
      <c r="F36" s="2">
        <v>4.2080295177018501E-2</v>
      </c>
      <c r="G36" s="2">
        <v>1.901926734474424E-3</v>
      </c>
      <c r="H36" s="2">
        <v>2.5418298326806976E-2</v>
      </c>
      <c r="I36" s="2">
        <v>1.3513513513513375E-2</v>
      </c>
      <c r="J36" s="2">
        <v>1.1723975135730536E-2</v>
      </c>
      <c r="K36" s="2">
        <v>4.470374299136326E-3</v>
      </c>
      <c r="M36" s="2">
        <v>4.2937908981521833E-3</v>
      </c>
    </row>
    <row r="37" spans="1:13" x14ac:dyDescent="0.25">
      <c r="A37" s="1">
        <v>35430</v>
      </c>
      <c r="B37" s="2">
        <v>-7.6326085562183899E-3</v>
      </c>
      <c r="C37" s="2">
        <v>8.2229328460481366E-3</v>
      </c>
      <c r="D37" s="2">
        <v>9.5480585614255986E-3</v>
      </c>
      <c r="E37" s="2">
        <v>2.1924482338611551E-2</v>
      </c>
      <c r="F37" s="2">
        <v>-1.8293711009947811E-2</v>
      </c>
      <c r="G37" s="2">
        <v>2.2614724331462499E-2</v>
      </c>
      <c r="H37" s="2">
        <v>1.8816830995694867E-2</v>
      </c>
      <c r="I37" s="2">
        <v>8.4630738522954996E-3</v>
      </c>
      <c r="J37" s="2">
        <v>1.7498833411105919E-2</v>
      </c>
      <c r="K37" s="2">
        <v>1.1163913404239389E-2</v>
      </c>
      <c r="M37" s="2">
        <v>4.3739075488884449E-3</v>
      </c>
    </row>
    <row r="38" spans="1:13" x14ac:dyDescent="0.25">
      <c r="A38" s="1">
        <v>35461</v>
      </c>
      <c r="B38" s="2">
        <v>8.2083764219234689E-2</v>
      </c>
      <c r="C38" s="2">
        <v>3.4888989578613527E-2</v>
      </c>
      <c r="D38" s="2">
        <v>3.1683480453972512E-2</v>
      </c>
      <c r="E38" s="2">
        <v>2.4214290195094357E-2</v>
      </c>
      <c r="F38" s="2">
        <v>2.9969944182052233E-2</v>
      </c>
      <c r="G38" s="2">
        <v>1.5254237288135464E-2</v>
      </c>
      <c r="H38" s="2">
        <v>2.2967355005792944E-2</v>
      </c>
      <c r="I38" s="2">
        <v>1.0292138389676131E-2</v>
      </c>
      <c r="J38" s="2">
        <v>1.4751968203011501E-2</v>
      </c>
      <c r="K38" s="2">
        <v>1.283103319656842E-2</v>
      </c>
      <c r="M38" s="2">
        <v>4.5100986992614445E-3</v>
      </c>
    </row>
    <row r="39" spans="1:13" x14ac:dyDescent="0.25">
      <c r="A39" s="1">
        <v>35489</v>
      </c>
      <c r="B39" s="2">
        <v>1.8157926173695049E-2</v>
      </c>
      <c r="C39" s="2">
        <v>-1.5761821366024442E-2</v>
      </c>
      <c r="D39" s="2">
        <v>1.9709702062643109E-2</v>
      </c>
      <c r="E39" s="2">
        <v>2.1559380167820219E-2</v>
      </c>
      <c r="F39" s="2">
        <v>1.4340503585125841E-2</v>
      </c>
      <c r="G39" s="2">
        <v>2.3451784720566193E-2</v>
      </c>
      <c r="H39" s="2">
        <v>1.4856762158561132E-2</v>
      </c>
      <c r="I39" s="2">
        <v>1.3321839981192518E-2</v>
      </c>
      <c r="J39" s="2">
        <v>1.0997288339861466E-2</v>
      </c>
      <c r="K39" s="2">
        <v>2.2096192089562372E-3</v>
      </c>
      <c r="M39" s="2">
        <v>3.8310124934930467E-3</v>
      </c>
    </row>
    <row r="40" spans="1:13" x14ac:dyDescent="0.25">
      <c r="A40" s="1">
        <v>35520</v>
      </c>
      <c r="B40" s="2">
        <v>-2.1705972075560354E-2</v>
      </c>
      <c r="C40" s="2">
        <v>-2.2686832740213547E-2</v>
      </c>
      <c r="D40" s="2">
        <v>-1.1462391369493674E-2</v>
      </c>
      <c r="E40" s="2">
        <v>3.777204868397277E-3</v>
      </c>
      <c r="F40" s="2">
        <v>-9.5347690284397491E-3</v>
      </c>
      <c r="G40" s="2">
        <v>5.2819636476617582E-3</v>
      </c>
      <c r="H40" s="2">
        <v>1.7724676688766206E-3</v>
      </c>
      <c r="I40" s="2">
        <v>9.4346918258447765E-3</v>
      </c>
      <c r="J40" s="2">
        <v>7.2269408433913718E-3</v>
      </c>
      <c r="K40" s="2">
        <v>-4.1890203571691709E-3</v>
      </c>
      <c r="M40" s="2">
        <v>3.9217275047602751E-3</v>
      </c>
    </row>
    <row r="41" spans="1:13" x14ac:dyDescent="0.25">
      <c r="A41" s="1">
        <v>35550</v>
      </c>
      <c r="B41" s="2">
        <v>5.9546653873830513E-2</v>
      </c>
      <c r="C41" s="2">
        <v>7.5861022606593664E-5</v>
      </c>
      <c r="D41" s="2">
        <v>1.2050018946570651E-2</v>
      </c>
      <c r="E41" s="2">
        <v>5.1965117668140159E-3</v>
      </c>
      <c r="F41" s="2">
        <v>-2.6887966804979291E-2</v>
      </c>
      <c r="G41" s="2">
        <v>5.6405501468090868E-3</v>
      </c>
      <c r="H41" s="2">
        <v>3.3420707732634281E-3</v>
      </c>
      <c r="I41" s="2">
        <v>1.0189228529840166E-2</v>
      </c>
      <c r="J41" s="2">
        <v>1.2426954656409528E-2</v>
      </c>
      <c r="K41" s="2">
        <v>-1.6678966789667848E-2</v>
      </c>
      <c r="M41" s="2">
        <v>4.8184408268026058E-3</v>
      </c>
    </row>
    <row r="42" spans="1:13" x14ac:dyDescent="0.25">
      <c r="A42" s="1">
        <v>35581</v>
      </c>
      <c r="B42" s="2">
        <v>-2.0204878600939447E-2</v>
      </c>
      <c r="C42" s="2">
        <v>5.1429871804596905E-2</v>
      </c>
      <c r="D42" s="2">
        <v>3.0253107683091418E-2</v>
      </c>
      <c r="E42" s="2">
        <v>3.452373878424142E-2</v>
      </c>
      <c r="F42" s="2">
        <v>-7.5899710046052338E-3</v>
      </c>
      <c r="G42" s="2">
        <v>1.0987322320399562E-2</v>
      </c>
      <c r="H42" s="2">
        <v>2.912938410293231E-2</v>
      </c>
      <c r="I42" s="2">
        <v>1.683603822235713E-2</v>
      </c>
      <c r="J42" s="2">
        <v>1.0082560093519488E-2</v>
      </c>
      <c r="K42" s="2">
        <v>1.3059141398979124E-2</v>
      </c>
      <c r="M42" s="2">
        <v>5.1407274129287028E-3</v>
      </c>
    </row>
    <row r="43" spans="1:13" x14ac:dyDescent="0.25">
      <c r="A43" s="1">
        <v>35611</v>
      </c>
      <c r="B43" s="2">
        <v>2.1025878003696707E-2</v>
      </c>
      <c r="C43" s="2">
        <v>2.2797777938099673E-2</v>
      </c>
      <c r="D43" s="2">
        <v>1.1847652275039922E-2</v>
      </c>
      <c r="E43" s="2">
        <v>1.1257897759908042E-2</v>
      </c>
      <c r="F43" s="2">
        <v>2.1483200137493164E-3</v>
      </c>
      <c r="G43" s="2">
        <v>1.2691898464812335E-2</v>
      </c>
      <c r="H43" s="2">
        <v>1.7008313765310756E-2</v>
      </c>
      <c r="I43" s="2">
        <v>2.0883054892601338E-2</v>
      </c>
      <c r="J43" s="2">
        <v>8.6799276672693271E-3</v>
      </c>
      <c r="K43" s="2">
        <v>2.3855385983108546E-2</v>
      </c>
      <c r="M43" s="2">
        <v>4.3472701700550953E-3</v>
      </c>
    </row>
    <row r="44" spans="1:13" x14ac:dyDescent="0.25">
      <c r="A44" s="1">
        <v>35642</v>
      </c>
      <c r="B44" s="2">
        <v>0.10132382892057024</v>
      </c>
      <c r="C44" s="2">
        <v>7.0254637793609076E-2</v>
      </c>
      <c r="D44" s="2">
        <v>3.2612599669563869E-2</v>
      </c>
      <c r="E44" s="2">
        <v>3.532886515960465E-2</v>
      </c>
      <c r="F44" s="2">
        <v>5.6937060538501116E-2</v>
      </c>
      <c r="G44" s="2">
        <v>1.0281425891182083E-2</v>
      </c>
      <c r="H44" s="2">
        <v>3.5819032761310599E-2</v>
      </c>
      <c r="I44" s="2">
        <v>2.1113383985973178E-2</v>
      </c>
      <c r="J44" s="2">
        <v>1.0899964144854835E-2</v>
      </c>
      <c r="K44" s="2">
        <v>1.2083936324168043E-2</v>
      </c>
      <c r="M44" s="2">
        <v>4.7024188415021317E-3</v>
      </c>
    </row>
    <row r="45" spans="1:13" x14ac:dyDescent="0.25">
      <c r="A45" s="1">
        <v>35673</v>
      </c>
      <c r="B45" s="2">
        <v>-2.4143422201674647E-2</v>
      </c>
      <c r="C45" s="2">
        <v>6.1952151848678749E-3</v>
      </c>
      <c r="D45" s="2">
        <v>-9.182608695652128E-3</v>
      </c>
      <c r="E45" s="2">
        <v>-9.0520078999341003E-3</v>
      </c>
      <c r="F45" s="2">
        <v>-7.2691870842122475E-2</v>
      </c>
      <c r="G45" s="2">
        <v>1.2628138463824046E-2</v>
      </c>
      <c r="H45" s="2">
        <v>-2.5905175010544346E-3</v>
      </c>
      <c r="I45" s="2">
        <v>1.745725119839725E-2</v>
      </c>
      <c r="J45" s="2">
        <v>8.1577640632759518E-3</v>
      </c>
      <c r="K45" s="2">
        <v>5.7195967684275928E-3</v>
      </c>
      <c r="M45" s="2">
        <v>4.102287936263993E-3</v>
      </c>
    </row>
    <row r="46" spans="1:13" x14ac:dyDescent="0.25">
      <c r="A46" s="1">
        <v>35703</v>
      </c>
      <c r="B46" s="2">
        <v>4.6270463757435376E-2</v>
      </c>
      <c r="C46" s="2">
        <v>5.9081679439313639E-2</v>
      </c>
      <c r="D46" s="2">
        <v>1.8114161342413615E-2</v>
      </c>
      <c r="E46" s="2">
        <v>2.9673919061064202E-2</v>
      </c>
      <c r="F46" s="2">
        <v>3.6307961504812081E-2</v>
      </c>
      <c r="G46" s="2">
        <v>2.3987676056338225E-2</v>
      </c>
      <c r="H46" s="2">
        <v>2.5006040106305694E-2</v>
      </c>
      <c r="I46" s="2">
        <v>1.0336825820968842E-2</v>
      </c>
      <c r="J46" s="2">
        <v>1.1469180973824988E-2</v>
      </c>
      <c r="K46" s="2">
        <v>1.4786379469680977E-2</v>
      </c>
      <c r="M46" s="2">
        <v>5.0398693893003443E-3</v>
      </c>
    </row>
    <row r="47" spans="1:13" x14ac:dyDescent="0.25">
      <c r="A47" s="1">
        <v>35734</v>
      </c>
      <c r="B47" s="2">
        <v>-1.8866975246528361E-2</v>
      </c>
      <c r="C47" s="2">
        <v>-8.4111571525757878E-3</v>
      </c>
      <c r="D47" s="2">
        <v>8.137369836562991E-3</v>
      </c>
      <c r="E47" s="2">
        <v>1.2151190924243105E-2</v>
      </c>
      <c r="F47" s="2">
        <v>-7.2604474461799295E-3</v>
      </c>
      <c r="G47" s="2">
        <v>3.1234329106669234E-2</v>
      </c>
      <c r="H47" s="2">
        <v>4.4784914555098254E-3</v>
      </c>
      <c r="I47" s="2">
        <v>4.5935412026725242E-3</v>
      </c>
      <c r="J47" s="2">
        <v>-1.5791304347826163E-2</v>
      </c>
      <c r="K47" s="2">
        <v>2.1015761821363554E-4</v>
      </c>
      <c r="M47" s="2">
        <v>4.4103336786263103E-3</v>
      </c>
    </row>
    <row r="48" spans="1:13" x14ac:dyDescent="0.25">
      <c r="A48" s="1">
        <v>35764</v>
      </c>
      <c r="B48" s="2">
        <v>3.4613609558484137E-2</v>
      </c>
      <c r="C48" s="2">
        <v>-1.2162415019023487E-2</v>
      </c>
      <c r="D48" s="2">
        <v>-3.8306313701348405E-3</v>
      </c>
      <c r="E48" s="2">
        <v>1.8432934926958744E-2</v>
      </c>
      <c r="F48" s="2">
        <v>-6.803299600306012E-3</v>
      </c>
      <c r="G48" s="2">
        <v>7.2941993747830391E-3</v>
      </c>
      <c r="H48" s="2">
        <v>1.3258242402909737E-2</v>
      </c>
      <c r="I48" s="2">
        <v>-8.1751420257725194E-3</v>
      </c>
      <c r="J48" s="2">
        <v>3.9581566299122795E-3</v>
      </c>
      <c r="K48" s="2">
        <v>1.0925899985992471E-2</v>
      </c>
      <c r="M48" s="2">
        <v>3.7659192124386287E-3</v>
      </c>
    </row>
    <row r="49" spans="1:13" x14ac:dyDescent="0.25">
      <c r="A49" s="1">
        <v>35795</v>
      </c>
      <c r="B49" s="2">
        <v>5.1397700237906463E-2</v>
      </c>
      <c r="C49" s="2">
        <v>1.5532264174769717E-2</v>
      </c>
      <c r="D49" s="2">
        <v>4.1200302135568911E-4</v>
      </c>
      <c r="E49" s="2">
        <v>3.8597955351553637E-3</v>
      </c>
      <c r="F49" s="2">
        <v>2.817022005308667E-2</v>
      </c>
      <c r="G49" s="2">
        <v>1.0689655172413826E-2</v>
      </c>
      <c r="H49" s="2">
        <v>1.9106067623900103E-2</v>
      </c>
      <c r="I49" s="2">
        <v>1.0058675607711676E-2</v>
      </c>
      <c r="J49" s="2">
        <v>7.1106730498453619E-3</v>
      </c>
      <c r="K49" s="2">
        <v>2.009145074130525E-2</v>
      </c>
      <c r="M49" s="2">
        <v>4.7325487265708066E-3</v>
      </c>
    </row>
    <row r="50" spans="1:13" x14ac:dyDescent="0.25">
      <c r="A50" s="1">
        <v>35826</v>
      </c>
      <c r="B50" s="2">
        <v>-2.1779097723094276E-2</v>
      </c>
      <c r="C50" s="2">
        <v>-9.2638647102711857E-3</v>
      </c>
      <c r="D50" s="2">
        <v>9.0603335850092392E-3</v>
      </c>
      <c r="E50" s="2">
        <v>3.7618206380546582E-2</v>
      </c>
      <c r="F50" s="2">
        <v>8.6608927381746081E-3</v>
      </c>
      <c r="G50" s="2">
        <v>3.0023882633913868E-3</v>
      </c>
      <c r="H50" s="2">
        <v>1.7327576411771295E-2</v>
      </c>
      <c r="I50" s="2">
        <v>8.4370677731673283E-3</v>
      </c>
      <c r="J50" s="2">
        <v>-8.3886752883608473E-3</v>
      </c>
      <c r="K50" s="2">
        <v>-5.4333061668027094E-3</v>
      </c>
      <c r="M50" s="2">
        <v>4.7412457390765272E-3</v>
      </c>
    </row>
    <row r="51" spans="1:13" x14ac:dyDescent="0.25">
      <c r="A51" s="1">
        <v>35854</v>
      </c>
      <c r="B51" s="2">
        <v>2.0721892920823048E-3</v>
      </c>
      <c r="C51" s="2">
        <v>5.6353937872607451E-2</v>
      </c>
      <c r="D51" s="2">
        <v>1.8502142711380065E-2</v>
      </c>
      <c r="E51" s="2">
        <v>2.7991987981972777E-2</v>
      </c>
      <c r="F51" s="2">
        <v>-2.8071334214003762E-3</v>
      </c>
      <c r="G51" s="2">
        <v>1.5443227430437467E-2</v>
      </c>
      <c r="H51" s="2">
        <v>2.5576590160272472E-2</v>
      </c>
      <c r="I51" s="2">
        <v>1.6321492250719993E-2</v>
      </c>
      <c r="J51" s="2">
        <v>8.1071554458935768E-3</v>
      </c>
      <c r="K51" s="2">
        <v>3.8104343075662461E-2</v>
      </c>
      <c r="M51" s="2">
        <v>3.6625235172562665E-3</v>
      </c>
    </row>
    <row r="52" spans="1:13" x14ac:dyDescent="0.25">
      <c r="A52" s="1">
        <v>35885</v>
      </c>
      <c r="B52" s="2">
        <v>0.10156775993074918</v>
      </c>
      <c r="C52" s="2">
        <v>5.0317828075803428E-2</v>
      </c>
      <c r="D52" s="2">
        <v>1.9702130501569659E-2</v>
      </c>
      <c r="E52" s="2">
        <v>1.2713722051731935E-2</v>
      </c>
      <c r="F52" s="2">
        <v>1.0597781089584535E-2</v>
      </c>
      <c r="G52" s="2">
        <v>1.5610344365536655E-2</v>
      </c>
      <c r="H52" s="2">
        <v>2.4775387966240014E-2</v>
      </c>
      <c r="I52" s="2">
        <v>1.4237516869095801E-2</v>
      </c>
      <c r="J52" s="2">
        <v>1.6083916083916128E-2</v>
      </c>
      <c r="K52" s="2">
        <v>2.3812656229443396E-2</v>
      </c>
      <c r="M52" s="2">
        <v>4.7707944409876024E-3</v>
      </c>
    </row>
    <row r="53" spans="1:13" x14ac:dyDescent="0.25">
      <c r="A53" s="1">
        <v>35915</v>
      </c>
      <c r="B53" s="2">
        <v>1.5716406181786491E-2</v>
      </c>
      <c r="C53" s="2">
        <v>1.1368778280542946E-2</v>
      </c>
      <c r="D53" s="2">
        <v>2.9473408435942705E-3</v>
      </c>
      <c r="E53" s="2">
        <v>5.1467051467051217E-3</v>
      </c>
      <c r="F53" s="2">
        <v>-4.0308045223660605E-2</v>
      </c>
      <c r="G53" s="2">
        <v>1.8075070914967961E-2</v>
      </c>
      <c r="H53" s="2">
        <v>7.3326248671627958E-3</v>
      </c>
      <c r="I53" s="2">
        <v>1.2707072051094226E-2</v>
      </c>
      <c r="J53" s="2">
        <v>-1.3764624913970014E-4</v>
      </c>
      <c r="K53" s="2">
        <v>1.6383962991519008E-2</v>
      </c>
      <c r="M53" s="2">
        <v>4.5569929962991917E-3</v>
      </c>
    </row>
    <row r="54" spans="1:13" x14ac:dyDescent="0.25">
      <c r="A54" s="1">
        <v>35946</v>
      </c>
      <c r="B54" s="2">
        <v>3.374022178285907E-2</v>
      </c>
      <c r="C54" s="2">
        <v>-1.6889435713886236E-2</v>
      </c>
      <c r="D54" s="2">
        <v>1.3126102004832552E-2</v>
      </c>
      <c r="E54" s="2">
        <v>-1.4069005120352363E-2</v>
      </c>
      <c r="F54" s="2">
        <v>3.2525183541062042E-2</v>
      </c>
      <c r="G54" s="2">
        <v>1.2246484805287228E-2</v>
      </c>
      <c r="H54" s="2">
        <v>-1.1973836902626989E-2</v>
      </c>
      <c r="I54" s="2">
        <v>6.5037445802129668E-3</v>
      </c>
      <c r="J54" s="2">
        <v>-2.0649779735683049E-3</v>
      </c>
      <c r="K54" s="2">
        <v>2.2757443580505576E-3</v>
      </c>
      <c r="M54" s="2">
        <v>4.0339767399379944E-3</v>
      </c>
    </row>
    <row r="55" spans="1:13" x14ac:dyDescent="0.25">
      <c r="A55" s="1">
        <v>35976</v>
      </c>
      <c r="B55" s="2">
        <v>3.2763710448629801E-2</v>
      </c>
      <c r="C55" s="2">
        <v>3.3960976164741918E-2</v>
      </c>
      <c r="D55" s="2">
        <v>4.7054273559365978E-3</v>
      </c>
      <c r="E55" s="2">
        <v>3.0578071154685471E-3</v>
      </c>
      <c r="F55" s="2">
        <v>9.0946672178584542E-3</v>
      </c>
      <c r="G55" s="2">
        <v>2.3684547433107106E-3</v>
      </c>
      <c r="H55" s="2">
        <v>-7.9013400245582233E-3</v>
      </c>
      <c r="I55" s="2">
        <v>-3.7203837869592693E-3</v>
      </c>
      <c r="J55" s="2">
        <v>-1.0760104842047258E-2</v>
      </c>
      <c r="K55" s="2">
        <v>-5.2980132450330952E-3</v>
      </c>
      <c r="M55" s="2">
        <v>4.6772897493823073E-3</v>
      </c>
    </row>
    <row r="56" spans="1:13" x14ac:dyDescent="0.25">
      <c r="A56" s="1">
        <v>36007</v>
      </c>
      <c r="B56" s="2">
        <v>1.7955634284793964E-2</v>
      </c>
      <c r="C56" s="2">
        <v>6.0519366197184787E-3</v>
      </c>
      <c r="D56" s="2">
        <v>-1.0264964393403853E-3</v>
      </c>
      <c r="E56" s="2">
        <v>3.9194812735896534E-3</v>
      </c>
      <c r="F56" s="2">
        <v>-1.1224907824661901E-2</v>
      </c>
      <c r="G56" s="2">
        <v>6.9608531834726151E-3</v>
      </c>
      <c r="H56" s="2">
        <v>4.3050099553343379E-4</v>
      </c>
      <c r="I56" s="2">
        <v>5.1755765199164028E-3</v>
      </c>
      <c r="J56" s="2">
        <v>4.8110444847302425E-3</v>
      </c>
      <c r="K56" s="2">
        <v>-3.7410436877813869E-3</v>
      </c>
      <c r="M56" s="2">
        <v>4.4291524247157543E-3</v>
      </c>
    </row>
    <row r="57" spans="1:13" x14ac:dyDescent="0.25">
      <c r="A57" s="1">
        <v>36038</v>
      </c>
      <c r="B57" s="2">
        <v>-4.8368597982993755E-2</v>
      </c>
      <c r="C57" s="2">
        <v>-0.11434977578475347</v>
      </c>
      <c r="D57" s="2">
        <v>-8.5415194913621706E-3</v>
      </c>
      <c r="E57" s="2">
        <v>-0.12454812744011179</v>
      </c>
      <c r="F57" s="2">
        <v>9.9519390122638329E-2</v>
      </c>
      <c r="G57" s="2">
        <v>1.1478944698122717E-2</v>
      </c>
      <c r="H57" s="2">
        <v>-0.11774514550051096</v>
      </c>
      <c r="I57" s="2">
        <v>-4.6405526950400788E-2</v>
      </c>
      <c r="J57" s="2">
        <v>-1.4641593227395777E-2</v>
      </c>
      <c r="K57" s="2">
        <v>-6.1545315682281165E-2</v>
      </c>
      <c r="M57" s="2">
        <v>5.0105921062515435E-3</v>
      </c>
    </row>
    <row r="58" spans="1:13" x14ac:dyDescent="0.25">
      <c r="A58" s="1">
        <v>36068</v>
      </c>
      <c r="B58" s="2">
        <v>-5.1242623223339834E-2</v>
      </c>
      <c r="C58" s="2">
        <v>3.4702068539672837E-2</v>
      </c>
      <c r="D58" s="2">
        <v>9.4571835730017373E-3</v>
      </c>
      <c r="E58" s="2">
        <v>-1.431481583438865E-2</v>
      </c>
      <c r="F58" s="2">
        <v>6.8656266485794148E-2</v>
      </c>
      <c r="G58" s="2">
        <v>5.7056868769203017E-3</v>
      </c>
      <c r="H58" s="2">
        <v>-2.9630532861846248E-2</v>
      </c>
      <c r="I58" s="2">
        <v>-3.2260269291231047E-2</v>
      </c>
      <c r="J58" s="2">
        <v>-3.739436619718306E-2</v>
      </c>
      <c r="K58" s="2">
        <v>-6.5106815869785395E-3</v>
      </c>
      <c r="M58" s="2">
        <v>5.6508577194751552E-3</v>
      </c>
    </row>
    <row r="59" spans="1:13" x14ac:dyDescent="0.25">
      <c r="A59" s="1">
        <v>36099</v>
      </c>
      <c r="B59" s="2">
        <v>-0.11551097288536516</v>
      </c>
      <c r="C59" s="2">
        <v>1.7425553500029833E-2</v>
      </c>
      <c r="D59" s="2">
        <v>2.4768993839835662E-2</v>
      </c>
      <c r="E59" s="2">
        <v>8.8811930961292251E-3</v>
      </c>
      <c r="F59" s="2">
        <v>1.2059238363892666E-2</v>
      </c>
      <c r="G59" s="2">
        <v>-4.7568578553615959E-2</v>
      </c>
      <c r="H59" s="2">
        <v>6.5971349585323136E-3</v>
      </c>
      <c r="I59" s="2">
        <v>-4.6754714315982771E-2</v>
      </c>
      <c r="J59" s="2">
        <v>-6.964664569463741E-2</v>
      </c>
      <c r="K59" s="2">
        <v>2.4097208000546155E-2</v>
      </c>
      <c r="M59" s="2">
        <v>3.7386372927212808E-3</v>
      </c>
    </row>
    <row r="60" spans="1:13" x14ac:dyDescent="0.25">
      <c r="A60" s="1">
        <v>36129</v>
      </c>
      <c r="B60" s="2">
        <v>-1.0845879556259819E-2</v>
      </c>
      <c r="C60" s="2">
        <v>3.7421549651005748E-2</v>
      </c>
      <c r="D60" s="2">
        <v>2.1039448966812868E-2</v>
      </c>
      <c r="E60" s="2">
        <v>3.1668696711327549E-2</v>
      </c>
      <c r="F60" s="2">
        <v>-1.8047522820709427E-2</v>
      </c>
      <c r="G60" s="2">
        <v>1.9506447600968757E-2</v>
      </c>
      <c r="H60" s="2">
        <v>2.76512077897757E-2</v>
      </c>
      <c r="I60" s="2">
        <v>2.0597169741424004E-2</v>
      </c>
      <c r="J60" s="2">
        <v>1.549107493905777E-2</v>
      </c>
      <c r="K60" s="2">
        <v>2.0397280362618231E-2</v>
      </c>
      <c r="M60" s="2">
        <v>3.0656674861526678E-3</v>
      </c>
    </row>
    <row r="61" spans="1:13" x14ac:dyDescent="0.25">
      <c r="A61" s="1">
        <v>36160</v>
      </c>
      <c r="B61" s="2">
        <v>2.3381565112902569E-2</v>
      </c>
      <c r="C61" s="2">
        <v>6.5584892859162247E-2</v>
      </c>
      <c r="D61" s="2">
        <v>1.238807800809516E-2</v>
      </c>
      <c r="E61" s="2">
        <v>1.5509284104325394E-2</v>
      </c>
      <c r="F61" s="2">
        <v>2.8030087993187847E-2</v>
      </c>
      <c r="G61" s="2">
        <v>1.3162118780096321E-2</v>
      </c>
      <c r="H61" s="2">
        <v>1.7006802721088343E-2</v>
      </c>
      <c r="I61" s="2">
        <v>3.4845735027222435E-3</v>
      </c>
      <c r="J61" s="2">
        <v>1.7345516493727731E-2</v>
      </c>
      <c r="K61" s="2">
        <v>1.5547426182388246E-2</v>
      </c>
      <c r="M61" s="2">
        <v>3.9052695300387796E-3</v>
      </c>
    </row>
    <row r="62" spans="1:13" x14ac:dyDescent="0.25">
      <c r="A62" s="1">
        <v>36191</v>
      </c>
      <c r="B62" s="2">
        <v>-2.876712328767117E-2</v>
      </c>
      <c r="C62" s="2">
        <v>4.9716135193929922E-2</v>
      </c>
      <c r="D62" s="2">
        <v>6.9057426702203717E-3</v>
      </c>
      <c r="E62" s="2">
        <v>2.2248057918934583E-2</v>
      </c>
      <c r="F62" s="2">
        <v>-3.1407468765099811E-2</v>
      </c>
      <c r="G62" s="2">
        <v>1.6349809885931377E-2</v>
      </c>
      <c r="H62" s="2">
        <v>1.8752986144290773E-2</v>
      </c>
      <c r="I62" s="2">
        <v>2.27157635824351E-2</v>
      </c>
      <c r="J62" s="2">
        <v>1.9028771502511921E-2</v>
      </c>
      <c r="K62" s="2">
        <v>-1.5116428663321635E-2</v>
      </c>
      <c r="M62" s="2">
        <v>3.5738710317898548E-3</v>
      </c>
    </row>
    <row r="63" spans="1:13" x14ac:dyDescent="0.25">
      <c r="A63" s="1">
        <v>36219</v>
      </c>
      <c r="B63" s="2">
        <v>-1.5968164416683472E-2</v>
      </c>
      <c r="C63" s="2">
        <v>-3.1439547108774724E-2</v>
      </c>
      <c r="D63" s="2">
        <v>6.1364456744075202E-3</v>
      </c>
      <c r="E63" s="2">
        <v>6.7204301075274309E-4</v>
      </c>
      <c r="F63" s="2">
        <v>-5.4161915621436796E-3</v>
      </c>
      <c r="G63" s="2">
        <v>1.2595086669160871E-2</v>
      </c>
      <c r="H63" s="2">
        <v>-4.6898815804907734E-4</v>
      </c>
      <c r="I63" s="2">
        <v>1.2237391242837958E-2</v>
      </c>
      <c r="J63" s="2">
        <v>1.5162832387212388E-2</v>
      </c>
      <c r="K63" s="2">
        <v>-1.3650316765723924E-2</v>
      </c>
      <c r="M63" s="2">
        <v>2.879690488228448E-3</v>
      </c>
    </row>
    <row r="64" spans="1:13" x14ac:dyDescent="0.25">
      <c r="A64" s="1">
        <v>36250</v>
      </c>
      <c r="B64" s="2">
        <v>-1.9964166879959167E-2</v>
      </c>
      <c r="C64" s="2">
        <v>3.7626552551925707E-2</v>
      </c>
      <c r="D64" s="2">
        <v>1.3453719205931636E-2</v>
      </c>
      <c r="E64" s="2">
        <v>2.8930102805186708E-2</v>
      </c>
      <c r="F64" s="2">
        <v>-1.0676411579249034E-2</v>
      </c>
      <c r="G64" s="2">
        <v>2.216748768472776E-3</v>
      </c>
      <c r="H64" s="2">
        <v>2.3929618768328442E-2</v>
      </c>
      <c r="I64" s="2">
        <v>1.0412299091544286E-2</v>
      </c>
      <c r="J64" s="2">
        <v>1.3391214774483018E-2</v>
      </c>
      <c r="K64" s="2">
        <v>2.5625744934445693E-2</v>
      </c>
      <c r="M64" s="2">
        <v>4.5518974763636422E-3</v>
      </c>
    </row>
    <row r="65" spans="1:13" x14ac:dyDescent="0.25">
      <c r="A65" s="1">
        <v>36280</v>
      </c>
      <c r="B65" s="2">
        <v>1.7863671977017548E-2</v>
      </c>
      <c r="C65" s="2">
        <v>3.2942714882059798E-2</v>
      </c>
      <c r="D65" s="2">
        <v>2.0237182134638987E-2</v>
      </c>
      <c r="E65" s="2">
        <v>3.1380227945975836E-2</v>
      </c>
      <c r="F65" s="2">
        <v>2.6653146954443319E-2</v>
      </c>
      <c r="G65" s="2">
        <v>2.949127549766617E-3</v>
      </c>
      <c r="H65" s="2">
        <v>3.0702256844999276E-2</v>
      </c>
      <c r="I65" s="2">
        <v>2.1370772529220705E-2</v>
      </c>
      <c r="J65" s="2">
        <v>1.6336310172075708E-2</v>
      </c>
      <c r="K65" s="2">
        <v>3.3895022273871867E-2</v>
      </c>
      <c r="M65" s="2">
        <v>3.5639214773546257E-3</v>
      </c>
    </row>
    <row r="66" spans="1:13" x14ac:dyDescent="0.25">
      <c r="A66" s="1">
        <v>36311</v>
      </c>
      <c r="B66" s="2">
        <v>-5.1316262123457523E-4</v>
      </c>
      <c r="C66" s="2">
        <v>-8.2286493329436494E-3</v>
      </c>
      <c r="D66" s="2">
        <v>1.4399722414989657E-2</v>
      </c>
      <c r="E66" s="2">
        <v>2.4291695063771712E-2</v>
      </c>
      <c r="F66" s="2">
        <v>-2.9276895943562642E-2</v>
      </c>
      <c r="G66" s="2">
        <v>3.7980887037489808E-3</v>
      </c>
      <c r="H66" s="2">
        <v>2.1729465377348101E-2</v>
      </c>
      <c r="I66" s="2">
        <v>1.8892199349945793E-2</v>
      </c>
      <c r="J66" s="2">
        <v>8.7869695670812487E-3</v>
      </c>
      <c r="K66" s="2">
        <v>2.4665917322342912E-2</v>
      </c>
      <c r="M66" s="2">
        <v>3.5730074866464623E-3</v>
      </c>
    </row>
    <row r="67" spans="1:13" x14ac:dyDescent="0.25">
      <c r="A67" s="1">
        <v>36341</v>
      </c>
      <c r="B67" s="2">
        <v>3.0189454228063628E-2</v>
      </c>
      <c r="C67" s="2">
        <v>4.6541312779223132E-2</v>
      </c>
      <c r="D67" s="2">
        <v>1.9212131577447167E-2</v>
      </c>
      <c r="E67" s="2">
        <v>2.4903759327028263E-2</v>
      </c>
      <c r="F67" s="2">
        <v>2.7616279069767602E-2</v>
      </c>
      <c r="G67" s="2">
        <v>-2.050530941047235E-2</v>
      </c>
      <c r="H67" s="2">
        <v>2.9262986129997115E-2</v>
      </c>
      <c r="I67" s="2">
        <v>8.107928490729055E-3</v>
      </c>
      <c r="J67" s="2">
        <v>7.506550527583089E-3</v>
      </c>
      <c r="K67" s="2">
        <v>1.2249375342799684E-2</v>
      </c>
      <c r="M67" s="2">
        <v>3.9358137385174796E-3</v>
      </c>
    </row>
    <row r="68" spans="1:13" x14ac:dyDescent="0.25">
      <c r="A68" s="1">
        <v>36372</v>
      </c>
      <c r="B68" s="2">
        <v>-1.9137802143035176E-2</v>
      </c>
      <c r="C68" s="2">
        <v>1.538678050382325E-2</v>
      </c>
      <c r="D68" s="2">
        <v>1.6612596487302733E-2</v>
      </c>
      <c r="E68" s="2">
        <v>1.9568745652678077E-2</v>
      </c>
      <c r="F68" s="2">
        <v>-7.2135785007073627E-3</v>
      </c>
      <c r="G68" s="2">
        <v>1.0093457943925133E-2</v>
      </c>
      <c r="H68" s="2">
        <v>1.3158590075569521E-2</v>
      </c>
      <c r="I68" s="2">
        <v>1.0943371349462661E-2</v>
      </c>
      <c r="J68" s="2">
        <v>4.9202221128838985E-3</v>
      </c>
      <c r="K68" s="2">
        <v>1.5653220951235003E-3</v>
      </c>
      <c r="M68" s="2">
        <v>3.8124833653438994E-3</v>
      </c>
    </row>
    <row r="69" spans="1:13" x14ac:dyDescent="0.25">
      <c r="A69" s="1">
        <v>36403</v>
      </c>
      <c r="B69" s="2">
        <v>-2.8453838727706793E-2</v>
      </c>
      <c r="C69" s="2">
        <v>-2.6796026796025441E-3</v>
      </c>
      <c r="D69" s="2">
        <v>1.1114167812930065E-2</v>
      </c>
      <c r="E69" s="2">
        <v>1.9102196752627254E-3</v>
      </c>
      <c r="F69" s="2">
        <v>-3.2055848411454146E-3</v>
      </c>
      <c r="G69" s="2">
        <v>9.8692326671601105E-3</v>
      </c>
      <c r="H69" s="2">
        <v>1.0953473815982218E-3</v>
      </c>
      <c r="I69" s="2">
        <v>2.2823606129769303E-3</v>
      </c>
      <c r="J69" s="2">
        <v>-4.1267398754983864E-3</v>
      </c>
      <c r="K69" s="2">
        <v>7.9947102668909142E-3</v>
      </c>
      <c r="M69" s="2">
        <v>3.7048449626289059E-3</v>
      </c>
    </row>
    <row r="70" spans="1:13" x14ac:dyDescent="0.25">
      <c r="A70" s="1">
        <v>36433</v>
      </c>
      <c r="B70" s="2">
        <v>-3.1849798650698258E-2</v>
      </c>
      <c r="C70" s="2">
        <v>5.9758187798211182E-3</v>
      </c>
      <c r="D70" s="2">
        <v>2.1766338357729342E-3</v>
      </c>
      <c r="E70" s="2">
        <v>1.7340778065277673E-2</v>
      </c>
      <c r="F70" s="2">
        <v>1.8080468805831584E-2</v>
      </c>
      <c r="G70" s="2">
        <v>4.2755924749560137E-4</v>
      </c>
      <c r="H70" s="2">
        <v>1.0368363465846908E-2</v>
      </c>
      <c r="I70" s="2">
        <v>1.3923227065712585E-2</v>
      </c>
      <c r="J70" s="2">
        <v>7.3746312684366266E-3</v>
      </c>
      <c r="K70" s="2">
        <v>2.1587453038344639E-2</v>
      </c>
      <c r="M70" s="2">
        <v>4.4693854238062602E-3</v>
      </c>
    </row>
    <row r="71" spans="1:13" x14ac:dyDescent="0.25">
      <c r="A71" s="1">
        <v>36464</v>
      </c>
      <c r="B71" s="2">
        <v>2.4416594641313738E-2</v>
      </c>
      <c r="C71" s="2">
        <v>4.3930742309817639E-2</v>
      </c>
      <c r="D71" s="2">
        <v>8.1989466254004384E-3</v>
      </c>
      <c r="E71" s="2">
        <v>-3.0342242648699891E-3</v>
      </c>
      <c r="F71" s="2">
        <v>-4.8153867752351642E-2</v>
      </c>
      <c r="G71" s="2">
        <v>9.1580682581349215E-4</v>
      </c>
      <c r="H71" s="2">
        <v>3.5066006600661392E-3</v>
      </c>
      <c r="I71" s="2">
        <v>6.9943531827516559E-3</v>
      </c>
      <c r="J71" s="2">
        <v>9.1333751655859885E-3</v>
      </c>
      <c r="K71" s="2">
        <v>1.7453738836028299E-2</v>
      </c>
      <c r="M71" s="2">
        <v>3.5183737294761652E-3</v>
      </c>
    </row>
    <row r="72" spans="1:13" x14ac:dyDescent="0.25">
      <c r="A72" s="1">
        <v>36494</v>
      </c>
      <c r="B72" s="2">
        <v>4.4030795190888039E-2</v>
      </c>
      <c r="C72" s="2">
        <v>8.3149536832818782E-2</v>
      </c>
      <c r="D72" s="2">
        <v>1.5618267987936418E-2</v>
      </c>
      <c r="E72" s="2">
        <v>1.5485834489549211E-2</v>
      </c>
      <c r="F72" s="2">
        <v>-5.1622418879054832E-3</v>
      </c>
      <c r="G72" s="2">
        <v>2.7083079175308056E-2</v>
      </c>
      <c r="H72" s="2">
        <v>2.0400822199383439E-2</v>
      </c>
      <c r="I72" s="2">
        <v>1.2999426495889699E-2</v>
      </c>
      <c r="J72" s="2">
        <v>7.8071023904933146E-3</v>
      </c>
      <c r="K72" s="2">
        <v>5.2208835341365223E-3</v>
      </c>
      <c r="M72" s="2">
        <v>3.8247689202108859E-3</v>
      </c>
    </row>
    <row r="73" spans="1:13" x14ac:dyDescent="0.25">
      <c r="A73" s="1">
        <v>36525</v>
      </c>
      <c r="B73" s="2">
        <v>9.2378402949643945E-2</v>
      </c>
      <c r="C73" s="2">
        <v>0.13007534107106489</v>
      </c>
      <c r="D73" s="2">
        <v>9.5980485735496224E-3</v>
      </c>
      <c r="E73" s="2">
        <v>1.8995989245889966E-2</v>
      </c>
      <c r="F73" s="2">
        <v>2.3498888065233592E-2</v>
      </c>
      <c r="G73" s="2">
        <v>2.506235894999409E-2</v>
      </c>
      <c r="H73" s="2">
        <v>3.0921085763206957E-2</v>
      </c>
      <c r="I73" s="2">
        <v>8.9954079386049823E-3</v>
      </c>
      <c r="J73" s="2">
        <v>9.7346952766159678E-3</v>
      </c>
      <c r="K73" s="2">
        <v>4.6800981679127052E-3</v>
      </c>
      <c r="M73" s="2">
        <v>4.1700476274477705E-3</v>
      </c>
    </row>
    <row r="74" spans="1:13" x14ac:dyDescent="0.25">
      <c r="A74" s="1">
        <v>36556</v>
      </c>
      <c r="B74" s="2">
        <v>-2.4227852783428871E-2</v>
      </c>
      <c r="C74" s="2">
        <v>5.2254135284153236E-3</v>
      </c>
      <c r="D74" s="2">
        <v>1.423394085823837E-2</v>
      </c>
      <c r="E74" s="2">
        <v>4.2387543252595528E-3</v>
      </c>
      <c r="F74" s="2">
        <v>7.2427029767396789E-5</v>
      </c>
      <c r="G74" s="2">
        <v>1.952491309385862E-2</v>
      </c>
      <c r="H74" s="2">
        <v>5.1292071711201981E-3</v>
      </c>
      <c r="I74" s="2">
        <v>2.5872817955112204E-2</v>
      </c>
      <c r="J74" s="2">
        <v>5.3635684703647879E-3</v>
      </c>
      <c r="K74" s="2">
        <v>1.5338294608875369E-3</v>
      </c>
      <c r="M74" s="2">
        <v>4.0473312909299342E-3</v>
      </c>
    </row>
    <row r="75" spans="1:13" x14ac:dyDescent="0.25">
      <c r="A75" s="1">
        <v>36585</v>
      </c>
      <c r="B75" s="2">
        <v>4.4304397270659601E-2</v>
      </c>
      <c r="C75" s="2">
        <v>0.11142181114218097</v>
      </c>
      <c r="D75" s="2">
        <v>7.9233557742102168E-3</v>
      </c>
      <c r="E75" s="2">
        <v>4.8669136015160319E-3</v>
      </c>
      <c r="F75" s="2">
        <v>-2.1002317497103018E-2</v>
      </c>
      <c r="G75" s="2">
        <v>1.8923680172756807E-2</v>
      </c>
      <c r="H75" s="2">
        <v>2.3036547433903598E-2</v>
      </c>
      <c r="I75" s="2">
        <v>3.3728350045578726E-2</v>
      </c>
      <c r="J75" s="2">
        <v>5.6726094003238803E-3</v>
      </c>
      <c r="K75" s="2">
        <v>3.5224049914917677E-2</v>
      </c>
      <c r="M75" s="2">
        <v>4.5348934859894552E-3</v>
      </c>
    </row>
    <row r="76" spans="1:13" x14ac:dyDescent="0.25">
      <c r="A76" s="1">
        <v>36616</v>
      </c>
      <c r="B76" s="2">
        <v>-2.4547393257407291E-2</v>
      </c>
      <c r="C76" s="2">
        <v>-3.980388362041154E-2</v>
      </c>
      <c r="D76" s="2">
        <v>2.2401479730771223E-2</v>
      </c>
      <c r="E76" s="2">
        <v>1.5430114440015963E-3</v>
      </c>
      <c r="F76" s="2">
        <v>-1.3093652907234854E-2</v>
      </c>
      <c r="G76" s="2">
        <v>2.1528165086447171E-2</v>
      </c>
      <c r="H76" s="2">
        <v>6.0332541567695852E-3</v>
      </c>
      <c r="I76" s="2">
        <v>3.4626690182245845E-2</v>
      </c>
      <c r="J76" s="2">
        <v>-1.477303250067119E-3</v>
      </c>
      <c r="K76" s="2">
        <v>4.931236644567516E-4</v>
      </c>
      <c r="M76" s="2">
        <v>4.7652222377037035E-3</v>
      </c>
    </row>
    <row r="77" spans="1:13" x14ac:dyDescent="0.25">
      <c r="A77" s="1">
        <v>36646</v>
      </c>
      <c r="B77" s="2">
        <v>-5.35398641734115E-2</v>
      </c>
      <c r="C77" s="2">
        <v>-7.4576726686374495E-2</v>
      </c>
      <c r="D77" s="2">
        <v>1.4372581536760576E-2</v>
      </c>
      <c r="E77" s="2">
        <v>-1.3180981726366281E-2</v>
      </c>
      <c r="F77" s="2">
        <v>-2.2786897533917938E-2</v>
      </c>
      <c r="G77" s="2">
        <v>9.2269054378686377E-3</v>
      </c>
      <c r="H77" s="2">
        <v>-7.3192614629079555E-3</v>
      </c>
      <c r="I77" s="2">
        <v>3.5683845673049719E-2</v>
      </c>
      <c r="J77" s="2">
        <v>9.3476798924010396E-3</v>
      </c>
      <c r="K77" s="2">
        <v>1.8127053669222404E-2</v>
      </c>
      <c r="M77" s="2">
        <v>4.5831484357665708E-3</v>
      </c>
    </row>
    <row r="78" spans="1:13" x14ac:dyDescent="0.25">
      <c r="A78" s="1">
        <v>36677</v>
      </c>
      <c r="B78" s="2">
        <v>2.319752297636013E-2</v>
      </c>
      <c r="C78" s="2">
        <v>-3.4521562363873937E-2</v>
      </c>
      <c r="D78" s="2">
        <v>1.4614812979935721E-2</v>
      </c>
      <c r="E78" s="2">
        <v>4.3367015048367819E-5</v>
      </c>
      <c r="F78" s="2">
        <v>5.829562015801093E-3</v>
      </c>
      <c r="G78" s="2">
        <v>8.7097646740601498E-3</v>
      </c>
      <c r="H78" s="2">
        <v>2.3784606602617053E-4</v>
      </c>
      <c r="I78" s="2">
        <v>1.9421736983595617E-2</v>
      </c>
      <c r="J78" s="2">
        <v>1.9988007195670399E-4</v>
      </c>
      <c r="K78" s="2">
        <v>6.8312624388144894E-3</v>
      </c>
      <c r="M78" s="2">
        <v>5.7079752907478465E-3</v>
      </c>
    </row>
    <row r="79" spans="1:13" x14ac:dyDescent="0.25">
      <c r="A79" s="1">
        <v>36707</v>
      </c>
      <c r="B79" s="2">
        <v>1.3209087852442458E-2</v>
      </c>
      <c r="C79" s="2">
        <v>6.1322705568296776E-2</v>
      </c>
      <c r="D79" s="2">
        <v>1.8164062499999911E-2</v>
      </c>
      <c r="E79" s="2">
        <v>2.0164787510841276E-2</v>
      </c>
      <c r="F79" s="2">
        <v>-1.1210249370853353E-2</v>
      </c>
      <c r="G79" s="2">
        <v>2.1291429797275496E-2</v>
      </c>
      <c r="H79" s="2">
        <v>1.9356066010367767E-2</v>
      </c>
      <c r="I79" s="2">
        <v>1.969754049835859E-2</v>
      </c>
      <c r="J79" s="2">
        <v>9.2592592592590783E-3</v>
      </c>
      <c r="K79" s="2">
        <v>1.431776899241366E-2</v>
      </c>
      <c r="M79" s="2">
        <v>4.7559569561876902E-3</v>
      </c>
    </row>
    <row r="80" spans="1:13" x14ac:dyDescent="0.25">
      <c r="A80" s="1">
        <v>36738</v>
      </c>
      <c r="B80" s="2">
        <v>1.8109414999525786E-2</v>
      </c>
      <c r="C80" s="2">
        <v>-6.3412214822160529E-3</v>
      </c>
      <c r="D80" s="2">
        <v>1.2276999808171984E-2</v>
      </c>
      <c r="E80" s="2">
        <v>-2.3804463336877246E-3</v>
      </c>
      <c r="F80" s="2">
        <v>-2.0515193583217628E-2</v>
      </c>
      <c r="G80" s="2">
        <v>-2.9407131229323147E-3</v>
      </c>
      <c r="H80" s="2">
        <v>4.9920686759354904E-3</v>
      </c>
      <c r="I80" s="2">
        <v>1.4566949912914851E-2</v>
      </c>
      <c r="J80" s="2">
        <v>5.5441885024090087E-3</v>
      </c>
      <c r="K80" s="2">
        <v>1.5801116612240707E-2</v>
      </c>
      <c r="M80" s="2">
        <v>4.6378197465932747E-3</v>
      </c>
    </row>
    <row r="81" spans="1:13" x14ac:dyDescent="0.25">
      <c r="A81" s="1">
        <v>36769</v>
      </c>
      <c r="B81" s="2">
        <v>2.9241944496181782E-2</v>
      </c>
      <c r="C81" s="2">
        <v>4.8950051695247687E-2</v>
      </c>
      <c r="D81" s="2">
        <v>1.4307371612658493E-2</v>
      </c>
      <c r="E81" s="2">
        <v>1.7682900847927119E-2</v>
      </c>
      <c r="F81" s="2">
        <v>1.2283464566929192E-2</v>
      </c>
      <c r="G81" s="2">
        <v>6.4254489914152835E-3</v>
      </c>
      <c r="H81" s="2">
        <v>1.7130123949677278E-2</v>
      </c>
      <c r="I81" s="2">
        <v>1.6854809342974564E-2</v>
      </c>
      <c r="J81" s="2">
        <v>6.6951099442076334E-3</v>
      </c>
      <c r="K81" s="2">
        <v>1.5710878357357627E-2</v>
      </c>
      <c r="M81" s="2">
        <v>5.1263223736097707E-3</v>
      </c>
    </row>
    <row r="82" spans="1:13" x14ac:dyDescent="0.25">
      <c r="A82" s="1">
        <v>36799</v>
      </c>
      <c r="B82" s="2">
        <v>-8.7314513210278166E-3</v>
      </c>
      <c r="C82" s="2">
        <v>-7.1375161443817392E-3</v>
      </c>
      <c r="D82" s="2">
        <v>-1.3545072396076163E-3</v>
      </c>
      <c r="E82" s="2">
        <v>-3.0983084910400915E-3</v>
      </c>
      <c r="F82" s="2">
        <v>-3.3447417548226444E-2</v>
      </c>
      <c r="G82" s="2">
        <v>6.3844261866137231E-3</v>
      </c>
      <c r="H82" s="2">
        <v>6.1159287996350731E-3</v>
      </c>
      <c r="I82" s="2">
        <v>2.0156545761498057E-2</v>
      </c>
      <c r="J82" s="2">
        <v>7.4982069505118432E-3</v>
      </c>
      <c r="K82" s="2">
        <v>1.0056664454541009E-2</v>
      </c>
      <c r="M82" s="2">
        <v>5.242224597194145E-3</v>
      </c>
    </row>
    <row r="83" spans="1:13" x14ac:dyDescent="0.25">
      <c r="A83" s="1">
        <v>36830</v>
      </c>
      <c r="B83" s="2">
        <v>1.2596412760713882E-2</v>
      </c>
      <c r="C83" s="2">
        <v>-2.536628782692063E-2</v>
      </c>
      <c r="D83" s="2">
        <v>8.1380665076469239E-3</v>
      </c>
      <c r="E83" s="2">
        <v>-9.239815203695434E-4</v>
      </c>
      <c r="F83" s="2">
        <v>7.6452599388376896E-3</v>
      </c>
      <c r="G83" s="2">
        <v>-1.8199781602620702E-2</v>
      </c>
      <c r="H83" s="2">
        <v>-4.5363817818899754E-4</v>
      </c>
      <c r="I83" s="2">
        <v>1.0932250137906996E-2</v>
      </c>
      <c r="J83" s="2">
        <v>2.9122443696607547E-3</v>
      </c>
      <c r="K83" s="2">
        <v>3.5378550490245964E-3</v>
      </c>
      <c r="M83" s="2">
        <v>5.06685148674757E-3</v>
      </c>
    </row>
    <row r="84" spans="1:13" x14ac:dyDescent="0.25">
      <c r="A84" s="1">
        <v>36860</v>
      </c>
      <c r="B84" s="2">
        <v>3.6282507774823003E-2</v>
      </c>
      <c r="C84" s="2">
        <v>-3.8038706051771953E-2</v>
      </c>
      <c r="D84" s="2">
        <v>2.829969844583724E-3</v>
      </c>
      <c r="E84" s="2">
        <v>-1.0593576593240228E-2</v>
      </c>
      <c r="F84" s="2">
        <v>6.6767830045523446E-2</v>
      </c>
      <c r="G84" s="2">
        <v>2.4892749324718633E-3</v>
      </c>
      <c r="H84" s="2">
        <v>-7.6699646001634481E-3</v>
      </c>
      <c r="I84" s="2">
        <v>-4.7125353440152784E-3</v>
      </c>
      <c r="J84" s="2">
        <v>7.0336194102083027E-3</v>
      </c>
      <c r="K84" s="2">
        <v>2.8203062046736616E-3</v>
      </c>
      <c r="M84" s="2">
        <v>5.483175555347275E-3</v>
      </c>
    </row>
    <row r="85" spans="1:13" x14ac:dyDescent="0.25">
      <c r="A85" s="1">
        <v>36891</v>
      </c>
      <c r="B85" s="2">
        <v>5.0452331245650628E-2</v>
      </c>
      <c r="C85" s="2">
        <v>3.4212063677522941E-2</v>
      </c>
      <c r="D85" s="2">
        <v>1.2768319763138525E-2</v>
      </c>
      <c r="E85" s="2">
        <v>1.4445955132560417E-3</v>
      </c>
      <c r="F85" s="2">
        <v>7.7562326869806242E-2</v>
      </c>
      <c r="G85" s="2">
        <v>1.3841927303465784E-2</v>
      </c>
      <c r="H85" s="2">
        <v>4.2076377772695128E-3</v>
      </c>
      <c r="I85" s="2">
        <v>4.3859649122808264E-3</v>
      </c>
      <c r="J85" s="2">
        <v>3.2038959374600662E-3</v>
      </c>
      <c r="K85" s="2">
        <v>1.3911209321012308E-2</v>
      </c>
      <c r="M85" s="2">
        <v>5.8128308419616026E-3</v>
      </c>
    </row>
    <row r="86" spans="1:13" x14ac:dyDescent="0.25">
      <c r="A86" s="1">
        <v>36922</v>
      </c>
      <c r="B86" s="2">
        <v>3.3164955283206288E-2</v>
      </c>
      <c r="C86" s="2">
        <v>-5.8252427184465327E-3</v>
      </c>
      <c r="D86" s="2">
        <v>2.1286314635483361E-2</v>
      </c>
      <c r="E86" s="2">
        <v>2.889266016122205E-2</v>
      </c>
      <c r="F86" s="2">
        <v>-3.473910928925017E-4</v>
      </c>
      <c r="G86" s="2">
        <v>1.636268890046888E-2</v>
      </c>
      <c r="H86" s="2">
        <v>2.4639067267841597E-2</v>
      </c>
      <c r="I86" s="2">
        <v>2.6845970623263327E-2</v>
      </c>
      <c r="J86" s="2">
        <v>1.4243740419008555E-2</v>
      </c>
      <c r="K86" s="2">
        <v>1.9069790479964377E-2</v>
      </c>
      <c r="M86" s="2">
        <v>6.4279945451415355E-3</v>
      </c>
    </row>
    <row r="87" spans="1:13" x14ac:dyDescent="0.25">
      <c r="A87" s="1">
        <v>36950</v>
      </c>
      <c r="B87" s="2">
        <v>9.8986093856450186E-3</v>
      </c>
      <c r="C87" s="2">
        <v>-2.4183238636363735E-2</v>
      </c>
      <c r="D87" s="2">
        <v>8.9453439484747932E-3</v>
      </c>
      <c r="E87" s="2">
        <v>1.9174467032287312E-2</v>
      </c>
      <c r="F87" s="2">
        <v>1.4595496246874173E-3</v>
      </c>
      <c r="G87" s="2">
        <v>2.4097621000820357E-3</v>
      </c>
      <c r="H87" s="2">
        <v>1.5868077162414673E-2</v>
      </c>
      <c r="I87" s="2">
        <v>2.116657806987865E-2</v>
      </c>
      <c r="J87" s="2">
        <v>5.2900056678633067E-3</v>
      </c>
      <c r="K87" s="2">
        <v>1.4873140857392997E-2</v>
      </c>
      <c r="M87" s="2">
        <v>3.9005716014708369E-3</v>
      </c>
    </row>
    <row r="88" spans="1:13" x14ac:dyDescent="0.25">
      <c r="A88" s="1">
        <v>36981</v>
      </c>
      <c r="B88" s="2">
        <v>2.7380952380952284E-2</v>
      </c>
      <c r="C88" s="2">
        <v>-1.9360238727755719E-2</v>
      </c>
      <c r="D88" s="2">
        <v>9.2206755918078365E-3</v>
      </c>
      <c r="E88" s="2">
        <v>1.3756271241301077E-2</v>
      </c>
      <c r="F88" s="2">
        <v>4.8788951349850729E-2</v>
      </c>
      <c r="G88" s="2">
        <v>9.2066901948761881E-4</v>
      </c>
      <c r="H88" s="2">
        <v>1.1813607525703596E-3</v>
      </c>
      <c r="I88" s="2">
        <v>1.4197151105011407E-2</v>
      </c>
      <c r="J88" s="2">
        <v>2.4431497838752758E-3</v>
      </c>
      <c r="K88" s="2">
        <v>3.3045977011494365E-3</v>
      </c>
      <c r="M88" s="2">
        <v>5.0189356711352051E-3</v>
      </c>
    </row>
    <row r="89" spans="1:13" x14ac:dyDescent="0.25">
      <c r="A89" s="1">
        <v>37011</v>
      </c>
      <c r="B89" s="2">
        <v>6.9138663576671089E-3</v>
      </c>
      <c r="C89" s="2">
        <v>7.718855531227975E-3</v>
      </c>
      <c r="D89" s="2">
        <v>1.4363524554159568E-2</v>
      </c>
      <c r="E89" s="2">
        <v>9.937739463601547E-3</v>
      </c>
      <c r="F89" s="2">
        <v>-5.4923239809423041E-2</v>
      </c>
      <c r="G89" s="2">
        <v>1.2877510347999221E-2</v>
      </c>
      <c r="H89" s="2">
        <v>9.2649243947209303E-3</v>
      </c>
      <c r="I89" s="2">
        <v>1.2178619756427533E-2</v>
      </c>
      <c r="J89" s="2">
        <v>1.3185851768528822E-2</v>
      </c>
      <c r="K89" s="2">
        <v>4.964437443314873E-3</v>
      </c>
      <c r="M89" s="2">
        <v>4.2311002164445721E-3</v>
      </c>
    </row>
    <row r="90" spans="1:13" x14ac:dyDescent="0.25">
      <c r="A90" s="1">
        <v>37042</v>
      </c>
      <c r="B90" s="2">
        <v>2.1443093329241547E-2</v>
      </c>
      <c r="C90" s="2">
        <v>3.9771681090039479E-3</v>
      </c>
      <c r="D90" s="2">
        <v>6.4088684882865898E-3</v>
      </c>
      <c r="E90" s="2">
        <v>2.4184943687018512E-2</v>
      </c>
      <c r="F90" s="2">
        <v>8.3321663632545118E-3</v>
      </c>
      <c r="G90" s="2">
        <v>6.0541849553503724E-3</v>
      </c>
      <c r="H90" s="2">
        <v>1.1041829046505525E-2</v>
      </c>
      <c r="I90" s="2">
        <v>6.8688917573298536E-3</v>
      </c>
      <c r="J90" s="2">
        <v>5.1810275704680109E-3</v>
      </c>
      <c r="K90" s="2">
        <v>1.3062271410250181E-2</v>
      </c>
      <c r="M90" s="2">
        <v>3.8042807896803144E-3</v>
      </c>
    </row>
    <row r="91" spans="1:13" x14ac:dyDescent="0.25">
      <c r="A91" s="1">
        <v>37072</v>
      </c>
      <c r="B91" s="2">
        <v>1.0327474838515815E-2</v>
      </c>
      <c r="C91" s="2">
        <v>4.218171147709171E-3</v>
      </c>
      <c r="D91" s="2">
        <v>2.9258637752249683E-3</v>
      </c>
      <c r="E91" s="2">
        <v>2.6546282362927887E-2</v>
      </c>
      <c r="F91" s="2">
        <v>-8.4021942920629034E-3</v>
      </c>
      <c r="G91" s="2">
        <v>-2.8082844390953099E-3</v>
      </c>
      <c r="H91" s="2">
        <v>1.0278812797121839E-2</v>
      </c>
      <c r="I91" s="2">
        <v>1.3277780321412358E-3</v>
      </c>
      <c r="J91" s="2">
        <v>5.0316009081425861E-3</v>
      </c>
      <c r="K91" s="2">
        <v>-4.2666916729182658E-3</v>
      </c>
      <c r="M91" s="2">
        <v>2.8132942705807462E-3</v>
      </c>
    </row>
    <row r="92" spans="1:13" x14ac:dyDescent="0.25">
      <c r="A92" s="1">
        <v>37103</v>
      </c>
      <c r="B92" s="2">
        <v>6.9137270936328044E-3</v>
      </c>
      <c r="C92" s="2">
        <v>-7.1590328000582515E-3</v>
      </c>
      <c r="D92" s="2">
        <v>2.187996053026664E-3</v>
      </c>
      <c r="E92" s="2">
        <v>9.9605337342603129E-3</v>
      </c>
      <c r="F92" s="2">
        <v>1.540616246498594E-3</v>
      </c>
      <c r="G92" s="2">
        <v>5.7832537088258196E-3</v>
      </c>
      <c r="H92" s="2">
        <v>4.7479757514095056E-3</v>
      </c>
      <c r="I92" s="2">
        <v>1.0836762688614776E-2</v>
      </c>
      <c r="J92" s="2">
        <v>9.0970144697479771E-3</v>
      </c>
      <c r="K92" s="2">
        <v>6.7806187314594091E-3</v>
      </c>
      <c r="M92" s="2">
        <v>3.2761934243961122E-3</v>
      </c>
    </row>
    <row r="93" spans="1:13" x14ac:dyDescent="0.25">
      <c r="A93" s="1">
        <v>37134</v>
      </c>
      <c r="B93" s="2">
        <v>9.9671453357450535E-3</v>
      </c>
      <c r="C93" s="2">
        <v>4.4882642925467842E-3</v>
      </c>
      <c r="D93" s="2">
        <v>1.0059931506849251E-2</v>
      </c>
      <c r="E93" s="2">
        <v>1.2467435802009819E-2</v>
      </c>
      <c r="F93" s="2">
        <v>2.5171304712627407E-2</v>
      </c>
      <c r="G93" s="2">
        <v>9.300000000000086E-3</v>
      </c>
      <c r="H93" s="2">
        <v>1.5526771022319696E-2</v>
      </c>
      <c r="I93" s="2">
        <v>1.4972633102636967E-2</v>
      </c>
      <c r="J93" s="2">
        <v>6.4133591481123631E-3</v>
      </c>
      <c r="K93" s="2">
        <v>1.010242738880307E-2</v>
      </c>
      <c r="M93" s="2">
        <v>3.2269261920985226E-3</v>
      </c>
    </row>
    <row r="94" spans="1:13" x14ac:dyDescent="0.25">
      <c r="A94" s="1">
        <v>37164</v>
      </c>
      <c r="B94" s="2">
        <v>1.169633393033398E-2</v>
      </c>
      <c r="C94" s="2">
        <v>-1.5675358921769966E-2</v>
      </c>
      <c r="D94" s="2">
        <v>-4.6620046620027278E-4</v>
      </c>
      <c r="E94" s="2">
        <v>-7.8662010659804604E-3</v>
      </c>
      <c r="F94" s="2">
        <v>3.6488882826353874E-2</v>
      </c>
      <c r="G94" s="2">
        <v>-4.9043891806201945E-3</v>
      </c>
      <c r="H94" s="2">
        <v>-1.5414018031492893E-2</v>
      </c>
      <c r="I94" s="2">
        <v>7.3981638292182073E-3</v>
      </c>
      <c r="J94" s="2">
        <v>1.8035349284597491E-3</v>
      </c>
      <c r="K94" s="2">
        <v>-2.6531462703153097E-2</v>
      </c>
      <c r="M94" s="2">
        <v>4.1712586821127662E-3</v>
      </c>
    </row>
    <row r="95" spans="1:13" x14ac:dyDescent="0.25">
      <c r="A95" s="1">
        <v>37195</v>
      </c>
      <c r="B95" s="2">
        <v>1.1777882148921615E-2</v>
      </c>
      <c r="C95" s="2">
        <v>-7.9624944188122493E-3</v>
      </c>
      <c r="D95" s="2">
        <v>7.208276797828983E-3</v>
      </c>
      <c r="E95" s="2">
        <v>2.3526360638731481E-2</v>
      </c>
      <c r="F95" s="2">
        <v>3.3954069882213611E-2</v>
      </c>
      <c r="G95" s="2">
        <v>6.4718474635336865E-3</v>
      </c>
      <c r="H95" s="2">
        <v>1.3545446873153955E-2</v>
      </c>
      <c r="I95" s="2">
        <v>1.1104229339940153E-2</v>
      </c>
      <c r="J95" s="2">
        <v>1.5482477196351541E-2</v>
      </c>
      <c r="K95" s="2">
        <v>-9.5129375951463757E-5</v>
      </c>
      <c r="M95" s="2">
        <v>2.6799558445371741E-3</v>
      </c>
    </row>
    <row r="96" spans="1:13" x14ac:dyDescent="0.25">
      <c r="A96" s="1">
        <v>37225</v>
      </c>
      <c r="B96" s="2">
        <v>-3.6779146580967481E-3</v>
      </c>
      <c r="C96" s="2">
        <v>1.1026929712699918E-2</v>
      </c>
      <c r="D96" s="2">
        <v>8.2091437231626152E-3</v>
      </c>
      <c r="E96" s="2">
        <v>7.5653370013755161E-3</v>
      </c>
      <c r="F96" s="2">
        <v>-8.6234328263221416E-2</v>
      </c>
      <c r="G96" s="2">
        <v>3.7592125438987711E-3</v>
      </c>
      <c r="H96" s="2">
        <v>8.4516424497274034E-3</v>
      </c>
      <c r="I96" s="2">
        <v>7.0881645154230455E-3</v>
      </c>
      <c r="J96" s="2">
        <v>-2.7183548043966388E-3</v>
      </c>
      <c r="K96" s="2">
        <v>8.1343354580916127E-3</v>
      </c>
      <c r="M96" s="2">
        <v>2.0809601690221502E-3</v>
      </c>
    </row>
    <row r="97" spans="1:13" x14ac:dyDescent="0.25">
      <c r="A97" s="1">
        <v>37256</v>
      </c>
      <c r="B97" s="2">
        <v>2.4729410078130565E-2</v>
      </c>
      <c r="C97" s="2">
        <v>1.2427659890191345E-2</v>
      </c>
      <c r="D97" s="2">
        <v>-7.93352540815917E-4</v>
      </c>
      <c r="E97" s="2">
        <v>1.6202622597449201E-2</v>
      </c>
      <c r="F97" s="2">
        <v>2.1451455634489358E-2</v>
      </c>
      <c r="G97" s="2">
        <v>-2.3653476568276099E-3</v>
      </c>
      <c r="H97" s="2">
        <v>1.069275864916186E-2</v>
      </c>
      <c r="I97" s="2">
        <v>3.1715688404223563E-3</v>
      </c>
      <c r="J97" s="2">
        <v>2.3109741644939952E-3</v>
      </c>
      <c r="K97" s="2">
        <v>6.7475109706034431E-3</v>
      </c>
      <c r="M97" s="2">
        <v>1.5558914305311422E-3</v>
      </c>
    </row>
    <row r="98" spans="1:13" x14ac:dyDescent="0.25">
      <c r="A98" s="1">
        <v>37287</v>
      </c>
      <c r="B98" s="2">
        <v>2.6371012870733068E-2</v>
      </c>
      <c r="C98" s="2">
        <v>-6.009307097578076E-3</v>
      </c>
      <c r="D98" s="2">
        <v>1.170079398244761E-3</v>
      </c>
      <c r="E98" s="2">
        <v>1.576751749982308E-2</v>
      </c>
      <c r="F98" s="2">
        <v>-1.268239465430232E-2</v>
      </c>
      <c r="G98" s="2">
        <v>-2.9636947394418023E-4</v>
      </c>
      <c r="H98" s="2">
        <v>1.1845921326743225E-2</v>
      </c>
      <c r="I98" s="2">
        <v>1.1173668254655711E-2</v>
      </c>
      <c r="J98" s="2">
        <v>1.0345846881466114E-2</v>
      </c>
      <c r="K98" s="2">
        <v>2.8590176227971664E-3</v>
      </c>
      <c r="M98" s="2">
        <v>1.4203194450608247E-3</v>
      </c>
    </row>
    <row r="99" spans="1:13" x14ac:dyDescent="0.25">
      <c r="A99" s="1">
        <v>37315</v>
      </c>
      <c r="B99" s="2">
        <v>5.2477339330745387E-3</v>
      </c>
      <c r="C99" s="2">
        <v>-9.879455892653155E-3</v>
      </c>
      <c r="D99" s="2">
        <v>2.9217797812841617E-4</v>
      </c>
      <c r="E99" s="2">
        <v>-6.2647918696923099E-3</v>
      </c>
      <c r="F99" s="2">
        <v>-2.3964088397790073E-2</v>
      </c>
      <c r="G99" s="2">
        <v>-2.7175255694449341E-3</v>
      </c>
      <c r="H99" s="2">
        <v>-3.3910621291025622E-3</v>
      </c>
      <c r="I99" s="2">
        <v>-3.1480212437896227E-2</v>
      </c>
      <c r="J99" s="2">
        <v>8.7185488589816007E-3</v>
      </c>
      <c r="K99" s="2">
        <v>-1.2244707201944149E-2</v>
      </c>
      <c r="M99" s="2">
        <v>1.4183049988918395E-3</v>
      </c>
    </row>
    <row r="100" spans="1:13" x14ac:dyDescent="0.25">
      <c r="A100" s="1">
        <v>37346</v>
      </c>
      <c r="B100" s="2">
        <v>-1.9322033898304669E-3</v>
      </c>
      <c r="C100" s="2">
        <v>9.1217096690123789E-3</v>
      </c>
      <c r="D100" s="2">
        <v>8.0116837054036161E-3</v>
      </c>
      <c r="E100" s="2">
        <v>1.2258335668254405E-2</v>
      </c>
      <c r="F100" s="2">
        <v>-9.0568173777684224E-3</v>
      </c>
      <c r="G100" s="2">
        <v>6.9857312722949594E-3</v>
      </c>
      <c r="H100" s="2">
        <v>1.1868594806983435E-2</v>
      </c>
      <c r="I100" s="2">
        <v>-2.2111174987826665E-4</v>
      </c>
      <c r="J100" s="2">
        <v>6.3228725564128396E-3</v>
      </c>
      <c r="K100" s="2">
        <v>1.0030754672344377E-2</v>
      </c>
      <c r="M100" s="2">
        <v>1.4605555169164841E-3</v>
      </c>
    </row>
    <row r="101" spans="1:13" x14ac:dyDescent="0.25">
      <c r="A101" s="1">
        <v>37376</v>
      </c>
      <c r="B101" s="2">
        <v>1.6981965153007428E-2</v>
      </c>
      <c r="C101" s="2">
        <v>6.0876623376622252E-3</v>
      </c>
      <c r="D101" s="2">
        <v>5.2572753239228387E-3</v>
      </c>
      <c r="E101" s="2">
        <v>8.8575185108297205E-3</v>
      </c>
      <c r="F101" s="2">
        <v>-1.6137093895037591E-2</v>
      </c>
      <c r="G101" s="2">
        <v>7.9704797047970288E-3</v>
      </c>
      <c r="H101" s="2">
        <v>7.3658927141713182E-3</v>
      </c>
      <c r="I101" s="2">
        <v>1.2119603680113E-2</v>
      </c>
      <c r="J101" s="2">
        <v>1.3488586580585604E-2</v>
      </c>
      <c r="K101" s="2">
        <v>8.8068581065252616E-3</v>
      </c>
      <c r="M101" s="2">
        <v>1.6541448323759145E-3</v>
      </c>
    </row>
    <row r="102" spans="1:13" x14ac:dyDescent="0.25">
      <c r="A102" s="1">
        <v>37407</v>
      </c>
      <c r="B102" s="2">
        <v>7.8148482116018325E-3</v>
      </c>
      <c r="C102" s="2">
        <v>7.9944259048736477E-3</v>
      </c>
      <c r="D102" s="2">
        <v>1.2889145116125711E-2</v>
      </c>
      <c r="E102" s="2">
        <v>1.8519788737225706E-3</v>
      </c>
      <c r="F102" s="2">
        <v>3.5125916249364897E-2</v>
      </c>
      <c r="G102" s="2">
        <v>8.4931908039242998E-3</v>
      </c>
      <c r="H102" s="2">
        <v>1.152439993641563E-3</v>
      </c>
      <c r="I102" s="2">
        <v>2.3162310986801771E-3</v>
      </c>
      <c r="J102" s="2">
        <v>1.4446593106586247E-2</v>
      </c>
      <c r="K102" s="2">
        <v>3.2505224053869242E-4</v>
      </c>
      <c r="M102" s="2">
        <v>1.6135945339486035E-3</v>
      </c>
    </row>
    <row r="103" spans="1:13" x14ac:dyDescent="0.25">
      <c r="A103" s="1">
        <v>37437</v>
      </c>
      <c r="B103" s="2">
        <v>1.421612486330659E-2</v>
      </c>
      <c r="C103" s="2">
        <v>-1.2587768763415386E-2</v>
      </c>
      <c r="D103" s="2">
        <v>5.203886652844103E-3</v>
      </c>
      <c r="E103" s="2">
        <v>-3.7861152950842247E-2</v>
      </c>
      <c r="F103" s="2">
        <v>8.6307228493304411E-2</v>
      </c>
      <c r="G103" s="2">
        <v>8.7120662117023961E-4</v>
      </c>
      <c r="H103" s="2">
        <v>-2.9254157901004163E-2</v>
      </c>
      <c r="I103" s="2">
        <v>-3.3137126662307059E-3</v>
      </c>
      <c r="J103" s="2">
        <v>6.503700381251365E-3</v>
      </c>
      <c r="K103" s="2">
        <v>-1.1651657227741197E-2</v>
      </c>
      <c r="M103" s="2">
        <v>1.5103078510836365E-3</v>
      </c>
    </row>
    <row r="104" spans="1:13" x14ac:dyDescent="0.25">
      <c r="A104" s="1">
        <v>37468</v>
      </c>
      <c r="B104" s="2">
        <v>2.1499052473371139E-2</v>
      </c>
      <c r="C104" s="2">
        <v>-2.9549390221436433E-2</v>
      </c>
      <c r="D104" s="2">
        <v>1.8361981799797755E-2</v>
      </c>
      <c r="E104" s="2">
        <v>-4.2695509855546931E-2</v>
      </c>
      <c r="F104" s="2">
        <v>6.1184974828966121E-2</v>
      </c>
      <c r="G104" s="2">
        <v>-9.5265728516852333E-3</v>
      </c>
      <c r="H104" s="2">
        <v>-3.1035328753680202E-2</v>
      </c>
      <c r="I104" s="2">
        <v>-1.5529988188459631E-2</v>
      </c>
      <c r="J104" s="2">
        <v>1.0806595365418836E-2</v>
      </c>
      <c r="K104" s="2">
        <v>-2.7335493870649485E-2</v>
      </c>
      <c r="M104" s="2">
        <v>1.5520144770906352E-3</v>
      </c>
    </row>
    <row r="105" spans="1:13" x14ac:dyDescent="0.25">
      <c r="A105" s="1">
        <v>37499</v>
      </c>
      <c r="B105" s="2">
        <v>1.2218526100306937E-2</v>
      </c>
      <c r="C105" s="2">
        <v>1.006112608679155E-2</v>
      </c>
      <c r="D105" s="2">
        <v>5.6793359545652677E-3</v>
      </c>
      <c r="E105" s="2">
        <v>2.8246487772243256E-3</v>
      </c>
      <c r="F105" s="2">
        <v>3.3572558082958448E-2</v>
      </c>
      <c r="G105" s="2">
        <v>8.3487940630797564E-3</v>
      </c>
      <c r="H105" s="2">
        <v>2.7007638097649167E-3</v>
      </c>
      <c r="I105" s="2">
        <v>5.9544969783149604E-3</v>
      </c>
      <c r="J105" s="2">
        <v>1.2344318307064839E-2</v>
      </c>
      <c r="K105" s="2">
        <v>-1.2265198705876612E-2</v>
      </c>
      <c r="M105" s="2">
        <v>1.3927663979420579E-3</v>
      </c>
    </row>
    <row r="106" spans="1:13" x14ac:dyDescent="0.25">
      <c r="A106" s="1">
        <v>37529</v>
      </c>
      <c r="B106" s="2">
        <v>7.5522972887571704E-3</v>
      </c>
      <c r="C106" s="2">
        <v>-4.6985415726957802E-3</v>
      </c>
      <c r="D106" s="2">
        <v>-3.1593081115244281E-4</v>
      </c>
      <c r="E106" s="2">
        <v>-2.4831369060857034E-3</v>
      </c>
      <c r="F106" s="2">
        <v>4.1073319995292401E-2</v>
      </c>
      <c r="G106" s="2">
        <v>8.4249261608482229E-3</v>
      </c>
      <c r="H106" s="2">
        <v>-1.9780312276419521E-3</v>
      </c>
      <c r="I106" s="2">
        <v>1.3693789203993445E-2</v>
      </c>
      <c r="J106" s="2">
        <v>-1.1377245508982003E-2</v>
      </c>
      <c r="K106" s="2">
        <v>-5.5732094842336766E-3</v>
      </c>
      <c r="M106" s="2">
        <v>1.6226341805698485E-3</v>
      </c>
    </row>
    <row r="107" spans="1:13" x14ac:dyDescent="0.25">
      <c r="A107" s="1">
        <v>37560</v>
      </c>
      <c r="B107" s="2">
        <v>7.1506978202915406E-3</v>
      </c>
      <c r="C107" s="2">
        <v>8.3084708637026772E-4</v>
      </c>
      <c r="D107" s="2">
        <v>4.0688946827844852E-3</v>
      </c>
      <c r="E107" s="2">
        <v>-7.2078766487088108E-3</v>
      </c>
      <c r="F107" s="2">
        <v>-5.0305222699525087E-2</v>
      </c>
      <c r="G107" s="2">
        <v>1.0035050655399225E-2</v>
      </c>
      <c r="H107" s="2">
        <v>-1.7711056759719401E-3</v>
      </c>
      <c r="I107" s="2">
        <v>1.0327697402823688E-2</v>
      </c>
      <c r="J107" s="2">
        <v>-2.268597544188089E-2</v>
      </c>
      <c r="K107" s="2">
        <v>5.2111498943021584E-3</v>
      </c>
      <c r="M107" s="2">
        <v>1.5512021816908028E-3</v>
      </c>
    </row>
    <row r="108" spans="1:13" x14ac:dyDescent="0.25">
      <c r="A108" s="1">
        <v>37590</v>
      </c>
      <c r="B108" s="2">
        <v>1.2269174477625988E-2</v>
      </c>
      <c r="C108" s="2">
        <v>5.7356326176369876E-3</v>
      </c>
      <c r="D108" s="2">
        <v>3.0688122122988215E-3</v>
      </c>
      <c r="E108" s="2">
        <v>3.9070394072078241E-2</v>
      </c>
      <c r="F108" s="2">
        <v>-2.0890370194024621E-2</v>
      </c>
      <c r="G108" s="2">
        <v>1.7636432781897637E-2</v>
      </c>
      <c r="H108" s="2">
        <v>2.5684352821899292E-2</v>
      </c>
      <c r="I108" s="2">
        <v>1.9236575372007847E-2</v>
      </c>
      <c r="J108" s="2">
        <v>-5.296073018198233E-3</v>
      </c>
      <c r="K108" s="2">
        <v>2.1029979948157251E-3</v>
      </c>
      <c r="M108" s="2">
        <v>1.4301416402289213E-3</v>
      </c>
    </row>
    <row r="109" spans="1:13" x14ac:dyDescent="0.25">
      <c r="A109" s="1">
        <v>37621</v>
      </c>
      <c r="B109" s="2">
        <v>8.5212415787367934E-3</v>
      </c>
      <c r="C109" s="2">
        <v>7.578884178141454E-3</v>
      </c>
      <c r="D109" s="2">
        <v>8.236909197882003E-3</v>
      </c>
      <c r="E109" s="2">
        <v>1.1705384476859315E-2</v>
      </c>
      <c r="F109" s="2">
        <v>5.49510668044495E-2</v>
      </c>
      <c r="G109" s="2">
        <v>5.4187882468352822E-3</v>
      </c>
      <c r="H109" s="2">
        <v>9.884678747940745E-3</v>
      </c>
      <c r="I109" s="2">
        <v>1.6630696965849845E-2</v>
      </c>
      <c r="J109" s="2">
        <v>1.3197394505805704E-2</v>
      </c>
      <c r="K109" s="2">
        <v>5.270863836017714E-3</v>
      </c>
      <c r="M109" s="2">
        <v>1.1474683978471845E-3</v>
      </c>
    </row>
    <row r="110" spans="1:13" x14ac:dyDescent="0.25">
      <c r="A110" s="1">
        <v>37652</v>
      </c>
      <c r="B110" s="2">
        <v>2.0284285017081682E-2</v>
      </c>
      <c r="C110" s="2">
        <v>-7.075032582386509E-4</v>
      </c>
      <c r="D110" s="2">
        <v>3.0733320365687877E-3</v>
      </c>
      <c r="E110" s="2">
        <v>3.1185475258099116E-2</v>
      </c>
      <c r="F110" s="2">
        <v>6.067415730337089E-2</v>
      </c>
      <c r="G110" s="2">
        <v>1.4681968127119749E-2</v>
      </c>
      <c r="H110" s="2">
        <v>2.2675367047308326E-2</v>
      </c>
      <c r="I110" s="2">
        <v>3.0178155178155031E-2</v>
      </c>
      <c r="J110" s="2">
        <v>1.2634168157424019E-2</v>
      </c>
      <c r="K110" s="2">
        <v>-3.9324206233616321E-3</v>
      </c>
      <c r="M110" s="2">
        <v>1.0527168191756253E-3</v>
      </c>
    </row>
    <row r="111" spans="1:13" x14ac:dyDescent="0.25">
      <c r="A111" s="1">
        <v>37680</v>
      </c>
      <c r="B111" s="2">
        <v>1.8744955006128716E-2</v>
      </c>
      <c r="C111" s="2">
        <v>-2.1240125204948779E-3</v>
      </c>
      <c r="D111" s="2">
        <v>-5.8175612783106789E-4</v>
      </c>
      <c r="E111" s="2">
        <v>8.9069944072359686E-3</v>
      </c>
      <c r="F111" s="2">
        <v>6.431986093003017E-2</v>
      </c>
      <c r="G111" s="2">
        <v>1.0531617748066324E-3</v>
      </c>
      <c r="H111" s="2">
        <v>6.300845429893176E-3</v>
      </c>
      <c r="I111" s="2">
        <v>1.393995716998675E-2</v>
      </c>
      <c r="J111" s="2">
        <v>9.9370652533952164E-3</v>
      </c>
      <c r="K111" s="2">
        <v>-7.1160501047909941E-3</v>
      </c>
      <c r="M111" s="2">
        <v>8.6493348101512879E-4</v>
      </c>
    </row>
    <row r="112" spans="1:13" x14ac:dyDescent="0.25">
      <c r="A112" s="1">
        <v>37711</v>
      </c>
      <c r="B112" s="2">
        <v>-6.5735414954807281E-3</v>
      </c>
      <c r="C112" s="2">
        <v>4.2570671048209885E-3</v>
      </c>
      <c r="D112" s="2">
        <v>7.9164888043774528E-3</v>
      </c>
      <c r="E112" s="2">
        <v>1.1942239255406495E-2</v>
      </c>
      <c r="F112" s="2">
        <v>-6.0994283380971792E-2</v>
      </c>
      <c r="G112" s="2">
        <v>7.5930838898545794E-3</v>
      </c>
      <c r="H112" s="2">
        <v>1.0065784259332577E-2</v>
      </c>
      <c r="I112" s="2">
        <v>9.4843388857894784E-3</v>
      </c>
      <c r="J112" s="2">
        <v>4.1543675522028867E-3</v>
      </c>
      <c r="K112" s="2">
        <v>-2.6999165480340315E-3</v>
      </c>
      <c r="M112" s="2">
        <v>1.1439584693337945E-3</v>
      </c>
    </row>
    <row r="113" spans="1:13" x14ac:dyDescent="0.25">
      <c r="A113" s="1">
        <v>37741</v>
      </c>
      <c r="B113" s="2">
        <v>2.156445704832799E-2</v>
      </c>
      <c r="C113" s="2">
        <v>2.4355780314579967E-2</v>
      </c>
      <c r="D113" s="2">
        <v>4.0426596850573482E-3</v>
      </c>
      <c r="E113" s="2">
        <v>3.2664930849085394E-2</v>
      </c>
      <c r="F113" s="2">
        <v>1.3860955590585533E-2</v>
      </c>
      <c r="G113" s="2">
        <v>1.5480297802796361E-2</v>
      </c>
      <c r="H113" s="2">
        <v>2.5149089767734001E-2</v>
      </c>
      <c r="I113" s="2">
        <v>1.4211274277593722E-2</v>
      </c>
      <c r="J113" s="2">
        <v>1.2520413718018597E-2</v>
      </c>
      <c r="K113" s="2">
        <v>1.5160464658397377E-2</v>
      </c>
      <c r="M113" s="2">
        <v>9.3771929279817812E-4</v>
      </c>
    </row>
    <row r="114" spans="1:13" x14ac:dyDescent="0.25">
      <c r="A114" s="1">
        <v>37772</v>
      </c>
      <c r="B114" s="2">
        <v>2.9639696952171724E-2</v>
      </c>
      <c r="C114" s="2">
        <v>3.6808479744445899E-2</v>
      </c>
      <c r="D114" s="2">
        <v>1.2232533169721949E-2</v>
      </c>
      <c r="E114" s="2">
        <v>2.2725040112642869E-2</v>
      </c>
      <c r="F114" s="2">
        <v>5.1415397812566876E-2</v>
      </c>
      <c r="G114" s="2">
        <v>1.9625374402074458E-2</v>
      </c>
      <c r="H114" s="2">
        <v>2.3498794442956106E-2</v>
      </c>
      <c r="I114" s="2">
        <v>1.763194768799603E-2</v>
      </c>
      <c r="J114" s="2">
        <v>1.2795698924731091E-2</v>
      </c>
      <c r="K114" s="2">
        <v>2.5552754072924566E-2</v>
      </c>
      <c r="M114" s="2">
        <v>9.926789924308288E-4</v>
      </c>
    </row>
    <row r="115" spans="1:13" x14ac:dyDescent="0.25">
      <c r="A115" s="1">
        <v>37802</v>
      </c>
      <c r="B115" s="2">
        <v>1.6345100682450209E-2</v>
      </c>
      <c r="C115" s="2">
        <v>7.8775996078708221E-3</v>
      </c>
      <c r="D115" s="2">
        <v>4.6217373186345778E-3</v>
      </c>
      <c r="E115" s="2">
        <v>2.6254282329587264E-2</v>
      </c>
      <c r="F115" s="2">
        <v>-2.2079445209321369E-2</v>
      </c>
      <c r="G115" s="2">
        <v>1.1048754822869045E-2</v>
      </c>
      <c r="H115" s="2">
        <v>1.8023407994615326E-2</v>
      </c>
      <c r="I115" s="2">
        <v>-6.2344616561484933E-3</v>
      </c>
      <c r="J115" s="2">
        <v>3.3973882577769121E-3</v>
      </c>
      <c r="K115" s="2">
        <v>7.5173750650086024E-3</v>
      </c>
      <c r="M115" s="2">
        <v>1.1776372877154717E-3</v>
      </c>
    </row>
    <row r="116" spans="1:13" x14ac:dyDescent="0.25">
      <c r="A116" s="1">
        <v>37833</v>
      </c>
      <c r="B116" s="2">
        <v>-1.0500428306944309E-3</v>
      </c>
      <c r="C116" s="2">
        <v>2.7095563969845582E-3</v>
      </c>
      <c r="D116" s="2">
        <v>6.7875862589088509E-3</v>
      </c>
      <c r="E116" s="2">
        <v>1.1387389635915568E-2</v>
      </c>
      <c r="F116" s="2">
        <v>-2.7479403483157805E-2</v>
      </c>
      <c r="G116" s="2">
        <v>3.4258456201212706E-3</v>
      </c>
      <c r="H116" s="2">
        <v>9.4765840220385478E-3</v>
      </c>
      <c r="I116" s="2">
        <v>-3.4639365714724812E-3</v>
      </c>
      <c r="J116" s="2">
        <v>-9.7873240926886762E-3</v>
      </c>
      <c r="K116" s="2">
        <v>4.833411543876176E-3</v>
      </c>
      <c r="M116" s="2">
        <v>6.5003404940267018E-4</v>
      </c>
    </row>
    <row r="117" spans="1:13" x14ac:dyDescent="0.25">
      <c r="A117" s="1">
        <v>37864</v>
      </c>
      <c r="B117" s="2">
        <v>1.3028685236923021E-2</v>
      </c>
      <c r="C117" s="2">
        <v>1.0358565737051739E-2</v>
      </c>
      <c r="D117" s="2">
        <v>5.9927338102538918E-4</v>
      </c>
      <c r="E117" s="2">
        <v>1.0210376951076627E-2</v>
      </c>
      <c r="F117" s="2">
        <v>1.0562436330491476E-2</v>
      </c>
      <c r="G117" s="2">
        <v>7.3469034962618807E-3</v>
      </c>
      <c r="H117" s="2">
        <v>8.5871265873449509E-3</v>
      </c>
      <c r="I117" s="2">
        <v>-9.1147844894176044E-3</v>
      </c>
      <c r="J117" s="2">
        <v>2.0836672543675938E-3</v>
      </c>
      <c r="K117" s="2">
        <v>1.1581749404567576E-2</v>
      </c>
      <c r="M117" s="2">
        <v>8.1046802982021049E-4</v>
      </c>
    </row>
    <row r="118" spans="1:13" x14ac:dyDescent="0.25">
      <c r="A118" s="1">
        <v>37894</v>
      </c>
      <c r="B118" s="2">
        <v>3.0418873900933896E-2</v>
      </c>
      <c r="C118" s="2">
        <v>1.2138252640241376E-2</v>
      </c>
      <c r="D118" s="2">
        <v>1.0555867490174231E-2</v>
      </c>
      <c r="E118" s="2">
        <v>2.2138080552077888E-2</v>
      </c>
      <c r="F118" s="2">
        <v>-1.602292020373508E-2</v>
      </c>
      <c r="G118" s="2">
        <v>1.6817538289930711E-2</v>
      </c>
      <c r="H118" s="2">
        <v>1.8002092427576777E-2</v>
      </c>
      <c r="I118" s="2">
        <v>1.9722482070470893E-2</v>
      </c>
      <c r="J118" s="2">
        <v>1.1569631051396856E-2</v>
      </c>
      <c r="K118" s="2">
        <v>9.5101795854299898E-3</v>
      </c>
      <c r="M118" s="2">
        <v>9.4581061533327571E-4</v>
      </c>
    </row>
    <row r="119" spans="1:13" x14ac:dyDescent="0.25">
      <c r="A119" s="1">
        <v>37925</v>
      </c>
      <c r="B119" s="2">
        <v>9.0099639601426418E-4</v>
      </c>
      <c r="C119" s="2">
        <v>2.4561284639880832E-2</v>
      </c>
      <c r="D119" s="2">
        <v>6.7044486424414629E-3</v>
      </c>
      <c r="E119" s="2">
        <v>1.977654298858833E-2</v>
      </c>
      <c r="F119" s="2">
        <v>7.7644775153671297E-3</v>
      </c>
      <c r="G119" s="2">
        <v>1.2067001392346288E-2</v>
      </c>
      <c r="H119" s="2">
        <v>1.5344815366078457E-2</v>
      </c>
      <c r="I119" s="2">
        <v>1.6741839308921369E-2</v>
      </c>
      <c r="J119" s="2">
        <v>4.5854635534707811E-3</v>
      </c>
      <c r="K119" s="2">
        <v>1.2072986692275967E-2</v>
      </c>
      <c r="M119" s="2">
        <v>7.905187161481031E-4</v>
      </c>
    </row>
    <row r="120" spans="1:13" x14ac:dyDescent="0.25">
      <c r="A120" s="1">
        <v>37955</v>
      </c>
      <c r="B120" s="2">
        <v>5.4805401111994723E-3</v>
      </c>
      <c r="C120" s="2">
        <v>1.6962602916377412E-2</v>
      </c>
      <c r="D120" s="2">
        <v>3.3482964162192541E-3</v>
      </c>
      <c r="E120" s="2">
        <v>1.2098664166861894E-2</v>
      </c>
      <c r="F120" s="2">
        <v>5.3504547886571441E-3</v>
      </c>
      <c r="G120" s="2">
        <v>8.838120648684944E-3</v>
      </c>
      <c r="H120" s="2">
        <v>1.2111270112736161E-2</v>
      </c>
      <c r="I120" s="2">
        <v>1.2518796992481152E-2</v>
      </c>
      <c r="J120" s="2">
        <v>5.2465897166842357E-3</v>
      </c>
      <c r="K120" s="2">
        <v>4.2474357236457205E-3</v>
      </c>
      <c r="M120" s="2">
        <v>8.3926268304868046E-4</v>
      </c>
    </row>
    <row r="121" spans="1:13" x14ac:dyDescent="0.25">
      <c r="A121" s="1">
        <v>37986</v>
      </c>
      <c r="B121" s="2">
        <v>1.8563867604076245E-2</v>
      </c>
      <c r="C121" s="2">
        <v>2.3962804005722482E-2</v>
      </c>
      <c r="D121" s="2">
        <v>9.3146063295317383E-3</v>
      </c>
      <c r="E121" s="2">
        <v>1.7250861095834846E-2</v>
      </c>
      <c r="F121" s="2">
        <v>5.4177754124534294E-2</v>
      </c>
      <c r="G121" s="2">
        <v>2.3224100169428441E-2</v>
      </c>
      <c r="H121" s="2">
        <v>1.4863094006483113E-2</v>
      </c>
      <c r="I121" s="2">
        <v>7.0174135818514838E-3</v>
      </c>
      <c r="J121" s="2">
        <v>8.0375782881001445E-3</v>
      </c>
      <c r="K121" s="2">
        <v>9.9887514060741367E-3</v>
      </c>
      <c r="M121" s="2">
        <v>9.1254940406804153E-4</v>
      </c>
    </row>
    <row r="122" spans="1:13" x14ac:dyDescent="0.25">
      <c r="A122" s="1">
        <v>38017</v>
      </c>
      <c r="B122" s="2">
        <v>1.4477017734346953E-2</v>
      </c>
      <c r="C122" s="2">
        <v>1.9972692344330412E-2</v>
      </c>
      <c r="D122" s="2">
        <v>8.1749809250446503E-3</v>
      </c>
      <c r="E122" s="2">
        <v>2.4157063593683414E-2</v>
      </c>
      <c r="F122" s="2">
        <v>1.0854200323101804E-2</v>
      </c>
      <c r="G122" s="2">
        <v>1.60332781390089E-2</v>
      </c>
      <c r="H122" s="2">
        <v>2.1577355669577525E-2</v>
      </c>
      <c r="I122" s="2">
        <v>1.4158247916820299E-2</v>
      </c>
      <c r="J122" s="2">
        <v>1.2270891581236398E-2</v>
      </c>
      <c r="K122" s="2">
        <v>8.286185236334509E-3</v>
      </c>
      <c r="M122" s="2">
        <v>7.885123605473332E-4</v>
      </c>
    </row>
    <row r="123" spans="1:13" x14ac:dyDescent="0.25">
      <c r="A123" s="1">
        <v>38046</v>
      </c>
      <c r="B123" s="2">
        <v>1.1875031853626039E-2</v>
      </c>
      <c r="C123" s="2">
        <v>1.7495797272896851E-2</v>
      </c>
      <c r="D123" s="2">
        <v>7.856422084474568E-3</v>
      </c>
      <c r="E123" s="2">
        <v>8.8625882091459829E-3</v>
      </c>
      <c r="F123" s="2">
        <v>6.8870798581631254E-2</v>
      </c>
      <c r="G123" s="2">
        <v>3.8953811908735148E-3</v>
      </c>
      <c r="H123" s="2">
        <v>9.4797764768494996E-3</v>
      </c>
      <c r="I123" s="2">
        <v>2.8721006325893583E-3</v>
      </c>
      <c r="J123" s="2">
        <v>8.6952074062709439E-3</v>
      </c>
      <c r="K123" s="2">
        <v>4.9927097600848125E-3</v>
      </c>
      <c r="M123" s="2">
        <v>7.2018170738452625E-4</v>
      </c>
    </row>
    <row r="124" spans="1:13" x14ac:dyDescent="0.25">
      <c r="A124" s="1">
        <v>38077</v>
      </c>
      <c r="B124" s="2">
        <v>9.7461468721669053E-3</v>
      </c>
      <c r="C124" s="2">
        <v>2.0193366784970745E-3</v>
      </c>
      <c r="D124" s="2">
        <v>-1.1442465851393413E-3</v>
      </c>
      <c r="E124" s="2">
        <v>5.8656679426101199E-3</v>
      </c>
      <c r="F124" s="2">
        <v>-8.6440519577611896E-3</v>
      </c>
      <c r="G124" s="2">
        <v>4.0782388343363341E-3</v>
      </c>
      <c r="H124" s="2">
        <v>4.5141520313685124E-3</v>
      </c>
      <c r="I124" s="2">
        <v>4.1689323907920794E-3</v>
      </c>
      <c r="J124" s="2">
        <v>-4.8679073069318735E-3</v>
      </c>
      <c r="K124" s="2">
        <v>7.254022685307282E-3</v>
      </c>
      <c r="M124" s="2">
        <v>8.3653183741749793E-4</v>
      </c>
    </row>
    <row r="125" spans="1:13" x14ac:dyDescent="0.25">
      <c r="A125" s="1">
        <v>38107</v>
      </c>
      <c r="B125" s="2">
        <v>1.421623643845793E-3</v>
      </c>
      <c r="C125" s="2">
        <v>-1.4045801526717638E-2</v>
      </c>
      <c r="D125" s="2">
        <v>-3.4366721557957947E-3</v>
      </c>
      <c r="E125" s="2">
        <v>6.6254175108142466E-3</v>
      </c>
      <c r="F125" s="2">
        <v>-6.457086298722714E-2</v>
      </c>
      <c r="G125" s="2">
        <v>3.1546985291217577E-3</v>
      </c>
      <c r="H125" s="2">
        <v>5.149904874368616E-3</v>
      </c>
      <c r="I125" s="2">
        <v>4.5848375451262857E-3</v>
      </c>
      <c r="J125" s="2">
        <v>1.3401273885350395E-2</v>
      </c>
      <c r="K125" s="2">
        <v>-5.8050717995723478E-3</v>
      </c>
      <c r="M125" s="2">
        <v>7.8666601111176959E-4</v>
      </c>
    </row>
    <row r="126" spans="1:13" x14ac:dyDescent="0.25">
      <c r="A126" s="1">
        <v>38138</v>
      </c>
      <c r="B126" s="2">
        <v>4.732018330344534E-4</v>
      </c>
      <c r="C126" s="2">
        <v>-3.6234128213067374E-3</v>
      </c>
      <c r="D126" s="2">
        <v>2.0834830088367617E-3</v>
      </c>
      <c r="E126" s="2">
        <v>2.5565709312445062E-3</v>
      </c>
      <c r="F126" s="2">
        <v>-1.0480173325943531E-2</v>
      </c>
      <c r="G126" s="2">
        <v>-1.2972208027044463E-3</v>
      </c>
      <c r="H126" s="2">
        <v>9.4638253434720099E-4</v>
      </c>
      <c r="I126" s="2">
        <v>-1.3260502389765283E-2</v>
      </c>
      <c r="J126" s="2">
        <v>6.3354786806113506E-3</v>
      </c>
      <c r="K126" s="2">
        <v>4.3902010712089101E-3</v>
      </c>
      <c r="M126" s="2">
        <v>7.246376811593791E-4</v>
      </c>
    </row>
    <row r="127" spans="1:13" x14ac:dyDescent="0.25">
      <c r="A127" s="1">
        <v>38168</v>
      </c>
      <c r="B127" s="2">
        <v>4.8293545094719725E-3</v>
      </c>
      <c r="C127" s="2">
        <v>6.558294221862937E-3</v>
      </c>
      <c r="D127" s="2">
        <v>8.3882993977633102E-3</v>
      </c>
      <c r="E127" s="2">
        <v>1.0580001085128243E-2</v>
      </c>
      <c r="F127" s="2">
        <v>-2.8361932888639863E-2</v>
      </c>
      <c r="G127" s="2">
        <v>8.6593718019378763E-4</v>
      </c>
      <c r="H127" s="2">
        <v>9.6178925404277749E-3</v>
      </c>
      <c r="I127" s="2">
        <v>-7.5752057688105445E-3</v>
      </c>
      <c r="J127" s="2">
        <v>7.0950334765664813E-3</v>
      </c>
      <c r="K127" s="2">
        <v>2.491476527668457E-3</v>
      </c>
      <c r="M127" s="2">
        <v>6.1365505222199523E-4</v>
      </c>
    </row>
    <row r="128" spans="1:13" x14ac:dyDescent="0.25">
      <c r="A128" s="1">
        <v>38199</v>
      </c>
      <c r="B128" s="2">
        <v>8.2497212931995634E-3</v>
      </c>
      <c r="C128" s="2">
        <v>-1.4204545454545414E-2</v>
      </c>
      <c r="D128" s="2">
        <v>3.1283327408460071E-3</v>
      </c>
      <c r="E128" s="2">
        <v>5.2077740792439986E-3</v>
      </c>
      <c r="F128" s="2">
        <v>-1.9494811864584349E-2</v>
      </c>
      <c r="G128" s="2">
        <v>-2.910177756803578E-3</v>
      </c>
      <c r="H128" s="2">
        <v>3.2292440339531936E-5</v>
      </c>
      <c r="I128" s="2">
        <v>-1.9816513761469201E-3</v>
      </c>
      <c r="J128" s="2">
        <v>7.0450486207580543E-3</v>
      </c>
      <c r="K128" s="2">
        <v>-1.5216917375190708E-2</v>
      </c>
      <c r="M128" s="2">
        <v>1.2081590599664072E-3</v>
      </c>
    </row>
    <row r="129" spans="1:13" x14ac:dyDescent="0.25">
      <c r="A129" s="1">
        <v>38230</v>
      </c>
      <c r="B129" s="2">
        <v>-7.5433682244826494E-3</v>
      </c>
      <c r="C129" s="2">
        <v>8.7708307229661386E-4</v>
      </c>
      <c r="D129" s="2">
        <v>2.1333900347295875E-2</v>
      </c>
      <c r="E129" s="2">
        <v>5.6080756289056399E-3</v>
      </c>
      <c r="F129" s="2">
        <v>-1.5339390700160438E-2</v>
      </c>
      <c r="G129" s="2">
        <v>4.0624753490572374E-3</v>
      </c>
      <c r="H129" s="2">
        <v>4.5207956600361587E-3</v>
      </c>
      <c r="I129" s="2">
        <v>2.7945286071482389E-3</v>
      </c>
      <c r="J129" s="2">
        <v>-4.08907281505555E-3</v>
      </c>
      <c r="K129" s="2">
        <v>1.7710085893916094E-3</v>
      </c>
      <c r="M129" s="2">
        <v>1.2312027196716979E-3</v>
      </c>
    </row>
    <row r="130" spans="1:13" x14ac:dyDescent="0.25">
      <c r="A130" s="1">
        <v>38260</v>
      </c>
      <c r="B130" s="2">
        <v>-4.8525661657301544E-3</v>
      </c>
      <c r="C130" s="2">
        <v>2.3597896845267918E-2</v>
      </c>
      <c r="D130" s="2">
        <v>5.3782095766830018E-3</v>
      </c>
      <c r="E130" s="2">
        <v>1.2348629700446034E-2</v>
      </c>
      <c r="F130" s="2">
        <v>1.9649351354285471E-2</v>
      </c>
      <c r="G130" s="2">
        <v>5.6958793259220819E-3</v>
      </c>
      <c r="H130" s="2">
        <v>1.2665552269512714E-2</v>
      </c>
      <c r="I130" s="2">
        <v>-6.9668524494004291E-4</v>
      </c>
      <c r="J130" s="2">
        <v>-7.8159782339847217E-3</v>
      </c>
      <c r="K130" s="2">
        <v>6.3201626447448866E-3</v>
      </c>
      <c r="M130" s="2">
        <v>1.180745888801793E-3</v>
      </c>
    </row>
    <row r="131" spans="1:13" x14ac:dyDescent="0.25">
      <c r="A131" s="1">
        <v>38291</v>
      </c>
      <c r="B131" s="2">
        <v>1.221544968279642E-2</v>
      </c>
      <c r="C131" s="2">
        <v>1.4431602764018781E-2</v>
      </c>
      <c r="D131" s="2">
        <v>2.7610008628120575E-4</v>
      </c>
      <c r="E131" s="2">
        <v>1.8572440387188305E-2</v>
      </c>
      <c r="F131" s="2">
        <v>4.8229970721320292E-2</v>
      </c>
      <c r="G131" s="2">
        <v>5.8979767205686873E-3</v>
      </c>
      <c r="H131" s="2">
        <v>1.2380166338645138E-2</v>
      </c>
      <c r="I131" s="2">
        <v>-2.8620702308003176E-3</v>
      </c>
      <c r="J131" s="2">
        <v>1.1367602333349769E-2</v>
      </c>
      <c r="K131" s="2">
        <v>9.2230664499977077E-3</v>
      </c>
      <c r="M131" s="2">
        <v>1.344340631473484E-3</v>
      </c>
    </row>
    <row r="132" spans="1:13" x14ac:dyDescent="0.25">
      <c r="A132" s="1">
        <v>38321</v>
      </c>
      <c r="B132" s="2">
        <v>2.4160644939291265E-2</v>
      </c>
      <c r="C132" s="2">
        <v>3.2400988606908099E-2</v>
      </c>
      <c r="D132" s="2">
        <v>2.5877238381120105E-3</v>
      </c>
      <c r="E132" s="2">
        <v>2.6706842823662758E-2</v>
      </c>
      <c r="F132" s="2">
        <v>5.8300746533949344E-2</v>
      </c>
      <c r="G132" s="2">
        <v>2.1084922144992913E-2</v>
      </c>
      <c r="H132" s="2">
        <v>3.2735482252602477E-2</v>
      </c>
      <c r="I132" s="2">
        <v>1.0781968721251145E-2</v>
      </c>
      <c r="J132" s="2">
        <v>1.1239832388464377E-2</v>
      </c>
      <c r="K132" s="2">
        <v>1.6710909961269005E-2</v>
      </c>
      <c r="M132" s="2">
        <v>1.293716322184002E-3</v>
      </c>
    </row>
    <row r="133" spans="1:13" x14ac:dyDescent="0.25">
      <c r="A133" s="1">
        <v>38352</v>
      </c>
      <c r="B133" s="2">
        <v>7.1755981665024837E-3</v>
      </c>
      <c r="C133" s="2">
        <v>2.5749569380784321E-2</v>
      </c>
      <c r="D133" s="2">
        <v>8.5690687590336267E-3</v>
      </c>
      <c r="E133" s="2">
        <v>1.9239452164751869E-2</v>
      </c>
      <c r="F133" s="2">
        <v>7.2460290800904215E-3</v>
      </c>
      <c r="G133" s="2">
        <v>1.2549437176756939E-2</v>
      </c>
      <c r="H133" s="2">
        <v>2.277143551129468E-2</v>
      </c>
      <c r="I133" s="2">
        <v>6.9171399446630311E-3</v>
      </c>
      <c r="J133" s="2">
        <v>6.093696680154137E-3</v>
      </c>
      <c r="K133" s="2">
        <v>1.3183238453965851E-2</v>
      </c>
      <c r="M133" s="2">
        <v>1.8710271146569202E-3</v>
      </c>
    </row>
    <row r="134" spans="1:13" x14ac:dyDescent="0.25">
      <c r="A134" s="1">
        <v>38383</v>
      </c>
      <c r="B134" s="2">
        <v>6.9338543652306406E-3</v>
      </c>
      <c r="C134" s="2">
        <v>-8.396186139177475E-3</v>
      </c>
      <c r="D134" s="2">
        <v>3.5486402565940711E-3</v>
      </c>
      <c r="E134" s="2">
        <v>5.4635394876085819E-3</v>
      </c>
      <c r="F134" s="2">
        <v>-5.3930443068127665E-2</v>
      </c>
      <c r="G134" s="2">
        <v>7.5114549688226617E-5</v>
      </c>
      <c r="H134" s="2">
        <v>2.0186427596033951E-3</v>
      </c>
      <c r="I134" s="2">
        <v>-7.9542989370164907E-3</v>
      </c>
      <c r="J134" s="2">
        <v>9.2063184417101596E-4</v>
      </c>
      <c r="K134" s="2">
        <v>-9.2940729162271918E-4</v>
      </c>
      <c r="M134" s="2">
        <v>1.7762853736282835E-3</v>
      </c>
    </row>
    <row r="135" spans="1:13" x14ac:dyDescent="0.25">
      <c r="A135" s="1">
        <v>38411</v>
      </c>
      <c r="B135" s="2">
        <v>1.396152298918607E-2</v>
      </c>
      <c r="C135" s="2">
        <v>2.0321469575200979E-2</v>
      </c>
      <c r="D135" s="2">
        <v>1.0166264322872376E-2</v>
      </c>
      <c r="E135" s="2">
        <v>1.5469342797699293E-2</v>
      </c>
      <c r="F135" s="2">
        <v>7.5536307785251111E-4</v>
      </c>
      <c r="G135" s="2">
        <v>1.0102148114766507E-2</v>
      </c>
      <c r="H135" s="2">
        <v>1.5879599454879267E-2</v>
      </c>
      <c r="I135" s="2">
        <v>-3.0614476273779223E-3</v>
      </c>
      <c r="J135" s="2">
        <v>9.1010311274626332E-3</v>
      </c>
      <c r="K135" s="2">
        <v>4.5667892934162513E-3</v>
      </c>
      <c r="M135" s="2">
        <v>1.5848919115859506E-3</v>
      </c>
    </row>
    <row r="136" spans="1:13" x14ac:dyDescent="0.25">
      <c r="A136" s="1">
        <v>38442</v>
      </c>
      <c r="B136" s="2">
        <v>5.1343088520150459E-3</v>
      </c>
      <c r="C136" s="2">
        <v>-1.1393046022279751E-2</v>
      </c>
      <c r="D136" s="2">
        <v>4.274654998317029E-3</v>
      </c>
      <c r="E136" s="2">
        <v>6.5080627666498359E-3</v>
      </c>
      <c r="F136" s="2">
        <v>3.7236451466815534E-3</v>
      </c>
      <c r="G136" s="2">
        <v>1.1897237610143385E-3</v>
      </c>
      <c r="H136" s="2">
        <v>5.7451151939342804E-3</v>
      </c>
      <c r="I136" s="2">
        <v>-1.6341302917306511E-2</v>
      </c>
      <c r="J136" s="2">
        <v>2.7344686975296906E-3</v>
      </c>
      <c r="K136" s="2">
        <v>9.2604285052821922E-4</v>
      </c>
      <c r="M136" s="2">
        <v>2.3099168793689895E-3</v>
      </c>
    </row>
    <row r="137" spans="1:13" x14ac:dyDescent="0.25">
      <c r="A137" s="1">
        <v>38472</v>
      </c>
      <c r="B137" s="2">
        <v>-2.4843855209082388E-3</v>
      </c>
      <c r="C137" s="2">
        <v>-1.5479611871496379E-2</v>
      </c>
      <c r="D137" s="2">
        <v>-2.1785032007238803E-3</v>
      </c>
      <c r="E137" s="2">
        <v>-5.9870201403366963E-4</v>
      </c>
      <c r="F137" s="2">
        <v>-3.4491402215872102E-2</v>
      </c>
      <c r="G137" s="2">
        <v>-1.0954732815923518E-2</v>
      </c>
      <c r="H137" s="2">
        <v>-6.4082117899498803E-3</v>
      </c>
      <c r="I137" s="2">
        <v>-3.1330137139034542E-2</v>
      </c>
      <c r="J137" s="2">
        <v>-6.3151851497466049E-3</v>
      </c>
      <c r="K137" s="2">
        <v>-5.4249547920433017E-3</v>
      </c>
      <c r="M137" s="2">
        <v>2.3469350721621041E-3</v>
      </c>
    </row>
    <row r="138" spans="1:13" x14ac:dyDescent="0.25">
      <c r="A138" s="1">
        <v>38503</v>
      </c>
      <c r="B138" s="2">
        <v>6.7501512964951438E-4</v>
      </c>
      <c r="C138" s="2">
        <v>5.0579496517240141E-3</v>
      </c>
      <c r="D138" s="2">
        <v>-3.4260378879484854E-3</v>
      </c>
      <c r="E138" s="2">
        <v>1.3418959072175607E-3</v>
      </c>
      <c r="F138" s="2">
        <v>3.6242795576094444E-2</v>
      </c>
      <c r="G138" s="2">
        <v>-9.3114064729291623E-3</v>
      </c>
      <c r="H138" s="2">
        <v>5.5448549582677309E-3</v>
      </c>
      <c r="I138" s="2">
        <v>-1.5538674033149236E-2</v>
      </c>
      <c r="J138" s="2">
        <v>-1.2373615792007686E-2</v>
      </c>
      <c r="K138" s="2">
        <v>3.2135306553908727E-3</v>
      </c>
      <c r="M138" s="2">
        <v>2.5767907790716915E-3</v>
      </c>
    </row>
    <row r="139" spans="1:13" x14ac:dyDescent="0.25">
      <c r="A139" s="1">
        <v>38533</v>
      </c>
      <c r="B139" s="2">
        <v>5.2103928729267945E-3</v>
      </c>
      <c r="C139" s="2">
        <v>1.9094725944671209E-2</v>
      </c>
      <c r="D139" s="2">
        <v>2.1233569261880358E-3</v>
      </c>
      <c r="E139" s="2">
        <v>1.2132669665932738E-2</v>
      </c>
      <c r="F139" s="2">
        <v>4.2190710026557277E-2</v>
      </c>
      <c r="G139" s="2">
        <v>1.1824452361100635E-2</v>
      </c>
      <c r="H139" s="2">
        <v>1.2885999535639625E-2</v>
      </c>
      <c r="I139" s="2">
        <v>9.5872793171987158E-3</v>
      </c>
      <c r="J139" s="2">
        <v>-5.1674547847707641E-3</v>
      </c>
      <c r="K139" s="2">
        <v>7.8816488240749383E-3</v>
      </c>
      <c r="M139" s="2">
        <v>2.1969820088241221E-3</v>
      </c>
    </row>
    <row r="140" spans="1:13" x14ac:dyDescent="0.25">
      <c r="A140" s="1">
        <v>38564</v>
      </c>
      <c r="B140" s="2">
        <v>1.041305102394996E-2</v>
      </c>
      <c r="C140" s="2">
        <v>2.6750945312940866E-2</v>
      </c>
      <c r="D140" s="2">
        <v>3.2623684122019547E-3</v>
      </c>
      <c r="E140" s="2">
        <v>1.6455845844662642E-2</v>
      </c>
      <c r="F140" s="2">
        <v>7.7888360017308589E-3</v>
      </c>
      <c r="G140" s="2">
        <v>2.2585961495242834E-2</v>
      </c>
      <c r="H140" s="2">
        <v>2.2664756446991285E-2</v>
      </c>
      <c r="I140" s="2">
        <v>1.7100945763366182E-2</v>
      </c>
      <c r="J140" s="2">
        <v>9.9965698044790496E-3</v>
      </c>
      <c r="K140" s="2">
        <v>4.5581901058002749E-3</v>
      </c>
      <c r="M140" s="2">
        <v>2.3303023387104549E-3</v>
      </c>
    </row>
    <row r="141" spans="1:13" x14ac:dyDescent="0.25">
      <c r="A141" s="1">
        <v>38595</v>
      </c>
      <c r="B141" s="2">
        <v>7.0766059773275103E-3</v>
      </c>
      <c r="C141" s="2">
        <v>1.1240587038970906E-2</v>
      </c>
      <c r="D141" s="2">
        <v>8.6154877639958993E-3</v>
      </c>
      <c r="E141" s="2">
        <v>9.9788327789536169E-3</v>
      </c>
      <c r="F141" s="2">
        <v>-8.7304994990698992E-3</v>
      </c>
      <c r="G141" s="2">
        <v>1.0439178052086051E-2</v>
      </c>
      <c r="H141" s="2">
        <v>8.5175534448460599E-3</v>
      </c>
      <c r="I141" s="2">
        <v>7.1732199787459816E-3</v>
      </c>
      <c r="J141" s="2">
        <v>5.0943670855367884E-3</v>
      </c>
      <c r="K141" s="2">
        <v>6.0361335442511432E-3</v>
      </c>
      <c r="M141" s="2">
        <v>2.8342021690934693E-3</v>
      </c>
    </row>
    <row r="142" spans="1:13" x14ac:dyDescent="0.25">
      <c r="A142" s="1">
        <v>38625</v>
      </c>
      <c r="B142" s="2">
        <v>2.4264338017919718E-2</v>
      </c>
      <c r="C142" s="2">
        <v>2.0220138605788751E-2</v>
      </c>
      <c r="D142" s="2">
        <v>8.973975471133544E-3</v>
      </c>
      <c r="E142" s="2">
        <v>1.2436665131275948E-2</v>
      </c>
      <c r="F142" s="2">
        <v>1.3764558667821669E-2</v>
      </c>
      <c r="G142" s="2">
        <v>1.6131370985282389E-2</v>
      </c>
      <c r="H142" s="2">
        <v>1.0723711626614785E-2</v>
      </c>
      <c r="I142" s="2">
        <v>1.1041187775558736E-2</v>
      </c>
      <c r="J142" s="2">
        <v>1.1585248117396141E-3</v>
      </c>
      <c r="K142" s="2">
        <v>2.2758306781975879E-3</v>
      </c>
      <c r="M142" s="2">
        <v>2.9516679313827954E-3</v>
      </c>
    </row>
    <row r="143" spans="1:13" x14ac:dyDescent="0.25">
      <c r="A143" s="1">
        <v>38656</v>
      </c>
      <c r="B143" s="2">
        <v>-8.6143735707466806E-3</v>
      </c>
      <c r="C143" s="2">
        <v>-2.2882868483443786E-2</v>
      </c>
      <c r="D143" s="2">
        <v>8.3341568666206456E-3</v>
      </c>
      <c r="E143" s="2">
        <v>-1.0009099181073067E-3</v>
      </c>
      <c r="F143" s="2">
        <v>-1.9654386631219101E-2</v>
      </c>
      <c r="G143" s="2">
        <v>-1.0310013913167659E-2</v>
      </c>
      <c r="H143" s="2">
        <v>-1.8168824386355475E-2</v>
      </c>
      <c r="I143" s="2">
        <v>-6.7089079388749084E-4</v>
      </c>
      <c r="J143" s="2">
        <v>2.6518804243009786E-3</v>
      </c>
      <c r="K143" s="2">
        <v>-1.1229460820741499E-2</v>
      </c>
      <c r="M143" s="2">
        <v>2.6510660860137314E-3</v>
      </c>
    </row>
    <row r="144" spans="1:13" x14ac:dyDescent="0.25">
      <c r="A144" s="1">
        <v>38686</v>
      </c>
      <c r="B144" s="2">
        <v>1.0794347524242687E-2</v>
      </c>
      <c r="C144" s="2">
        <v>2.2219193020719619E-2</v>
      </c>
      <c r="D144" s="2">
        <v>1.7641293694869997E-3</v>
      </c>
      <c r="E144" s="2">
        <v>1.6281082065761732E-2</v>
      </c>
      <c r="F144" s="2">
        <v>4.1694915254237408E-2</v>
      </c>
      <c r="G144" s="2">
        <v>1.2976714007641776E-2</v>
      </c>
      <c r="H144" s="2">
        <v>1.2765957446808418E-2</v>
      </c>
      <c r="I144" s="2">
        <v>-4.3264210055199426E-3</v>
      </c>
      <c r="J144" s="2">
        <v>-5.8187064198123029E-3</v>
      </c>
      <c r="K144" s="2">
        <v>1.014613778705642E-2</v>
      </c>
      <c r="M144" s="2">
        <v>3.2619933215292107E-3</v>
      </c>
    </row>
    <row r="145" spans="1:13" x14ac:dyDescent="0.25">
      <c r="A145" s="1">
        <v>38717</v>
      </c>
      <c r="B145" s="2">
        <v>1.5841364794505264E-2</v>
      </c>
      <c r="C145" s="2">
        <v>2.779037204960666E-2</v>
      </c>
      <c r="D145" s="2">
        <v>1.4381685363944685E-2</v>
      </c>
      <c r="E145" s="2">
        <v>1.7342206089937529E-2</v>
      </c>
      <c r="F145" s="2">
        <v>-2.5335874668774072E-2</v>
      </c>
      <c r="G145" s="2">
        <v>1.8895452280976333E-2</v>
      </c>
      <c r="H145" s="2">
        <v>1.454002653693065E-2</v>
      </c>
      <c r="I145" s="2">
        <v>9.6269103985613391E-3</v>
      </c>
      <c r="J145" s="2">
        <v>4.5467737254520912E-3</v>
      </c>
      <c r="K145" s="2">
        <v>8.5148596701525303E-3</v>
      </c>
      <c r="M145" s="2">
        <v>3.2573096990837769E-3</v>
      </c>
    </row>
    <row r="146" spans="1:13" x14ac:dyDescent="0.25">
      <c r="A146" s="1">
        <v>38748</v>
      </c>
      <c r="B146" s="2">
        <v>3.3675027262813462E-2</v>
      </c>
      <c r="C146" s="2">
        <v>4.1778031502192725E-2</v>
      </c>
      <c r="D146" s="2">
        <v>1.4017039061244185E-2</v>
      </c>
      <c r="E146" s="2">
        <v>2.5173439048562951E-2</v>
      </c>
      <c r="F146" s="2">
        <v>2.7139177716302365E-2</v>
      </c>
      <c r="G146" s="2">
        <v>2.759054238116887E-2</v>
      </c>
      <c r="H146" s="2">
        <v>2.9180971064247219E-2</v>
      </c>
      <c r="I146" s="2">
        <v>2.7529403034912692E-2</v>
      </c>
      <c r="J146" s="2">
        <v>1.4204545454545414E-2</v>
      </c>
      <c r="K146" s="2">
        <v>1.6271158654043161E-2</v>
      </c>
      <c r="M146" s="2">
        <v>3.0991552588235383E-3</v>
      </c>
    </row>
    <row r="147" spans="1:13" x14ac:dyDescent="0.25">
      <c r="A147" s="1">
        <v>38776</v>
      </c>
      <c r="B147" s="2">
        <v>1.2280035447524984E-2</v>
      </c>
      <c r="C147" s="2">
        <v>1.394873838642896E-3</v>
      </c>
      <c r="D147" s="2">
        <v>5.0093529057417818E-3</v>
      </c>
      <c r="E147" s="2">
        <v>2.0838704133367969E-3</v>
      </c>
      <c r="F147" s="2">
        <v>-2.6189923380543156E-2</v>
      </c>
      <c r="G147" s="2">
        <v>6.8993644427828293E-3</v>
      </c>
      <c r="H147" s="2">
        <v>3.4151377968389962E-3</v>
      </c>
      <c r="I147" s="2">
        <v>1.1807185412529453E-2</v>
      </c>
      <c r="J147" s="2">
        <v>5.6971941318884056E-4</v>
      </c>
      <c r="K147" s="2">
        <v>5.767059203097169E-3</v>
      </c>
      <c r="M147" s="2">
        <v>3.1778538893401098E-3</v>
      </c>
    </row>
    <row r="148" spans="1:13" x14ac:dyDescent="0.25">
      <c r="A148" s="1">
        <v>38807</v>
      </c>
      <c r="B148" s="2">
        <v>1.063031515757884E-2</v>
      </c>
      <c r="C148" s="2">
        <v>2.4500659154789606E-2</v>
      </c>
      <c r="D148" s="2">
        <v>1.6151929082936389E-2</v>
      </c>
      <c r="E148" s="2">
        <v>1.7322328223817962E-2</v>
      </c>
      <c r="F148" s="2">
        <v>4.0818272852987336E-2</v>
      </c>
      <c r="G148" s="2">
        <v>2.0522514007965897E-2</v>
      </c>
      <c r="H148" s="2">
        <v>1.4959632737058692E-2</v>
      </c>
      <c r="I148" s="2">
        <v>1.4845478552565572E-2</v>
      </c>
      <c r="J148" s="2">
        <v>5.693950177936058E-3</v>
      </c>
      <c r="K148" s="2">
        <v>9.7036769718112925E-3</v>
      </c>
      <c r="M148" s="2">
        <v>3.8424084568184913E-3</v>
      </c>
    </row>
    <row r="149" spans="1:13" x14ac:dyDescent="0.25">
      <c r="A149" s="1">
        <v>38837</v>
      </c>
      <c r="B149" s="2">
        <v>2.86268201130222E-2</v>
      </c>
      <c r="C149" s="2">
        <v>2.338059629018141E-2</v>
      </c>
      <c r="D149" s="2">
        <v>2.0179441805594278E-2</v>
      </c>
      <c r="E149" s="2">
        <v>1.519398141318784E-2</v>
      </c>
      <c r="F149" s="2">
        <v>2.9184038117927358E-2</v>
      </c>
      <c r="G149" s="2">
        <v>1.581001521465919E-2</v>
      </c>
      <c r="H149" s="2">
        <v>1.746861108944886E-2</v>
      </c>
      <c r="I149" s="2">
        <v>7.4899781981856428E-3</v>
      </c>
      <c r="J149" s="2">
        <v>2.0523708421797737E-2</v>
      </c>
      <c r="K149" s="2">
        <v>3.0181486041063188E-3</v>
      </c>
      <c r="M149" s="2">
        <v>3.6991368680638903E-3</v>
      </c>
    </row>
    <row r="150" spans="1:13" x14ac:dyDescent="0.25">
      <c r="A150" s="1">
        <v>38868</v>
      </c>
      <c r="B150" s="2">
        <v>-5.995107671331823E-3</v>
      </c>
      <c r="C150" s="2">
        <v>-2.837417854855151E-2</v>
      </c>
      <c r="D150" s="2">
        <v>8.1859955570433574E-3</v>
      </c>
      <c r="E150" s="2">
        <v>3.9025200315523367E-3</v>
      </c>
      <c r="F150" s="2">
        <v>-2.702101139601143E-2</v>
      </c>
      <c r="G150" s="2">
        <v>-1.1070591299818799E-3</v>
      </c>
      <c r="H150" s="2">
        <v>-8.6865435221394893E-4</v>
      </c>
      <c r="I150" s="2">
        <v>7.6088094656381333E-3</v>
      </c>
      <c r="J150" s="2">
        <v>8.090614886731462E-3</v>
      </c>
      <c r="K150" s="2">
        <v>-1.4649404125589571E-3</v>
      </c>
      <c r="M150" s="2">
        <v>3.9940845628050337E-3</v>
      </c>
    </row>
    <row r="151" spans="1:13" x14ac:dyDescent="0.25">
      <c r="A151" s="1">
        <v>38898</v>
      </c>
      <c r="B151" s="2">
        <v>4.3570347957639921E-3</v>
      </c>
      <c r="C151" s="2">
        <v>-1.010865584177767E-2</v>
      </c>
      <c r="D151" s="2">
        <v>2.7467552067610423E-3</v>
      </c>
      <c r="E151" s="2">
        <v>7.567925230552941E-3</v>
      </c>
      <c r="F151" s="2">
        <v>-2.0359610193530608E-2</v>
      </c>
      <c r="G151" s="2">
        <v>3.2596649064631222E-5</v>
      </c>
      <c r="H151" s="2">
        <v>7.4666939422609602E-3</v>
      </c>
      <c r="I151" s="2">
        <v>3.4985624718555375E-3</v>
      </c>
      <c r="J151" s="2">
        <v>6.2371015822058062E-3</v>
      </c>
      <c r="K151" s="2">
        <v>2.02220459952418E-3</v>
      </c>
      <c r="M151" s="2">
        <v>3.8796102992346704E-3</v>
      </c>
    </row>
    <row r="152" spans="1:13" x14ac:dyDescent="0.25">
      <c r="A152" s="1">
        <v>38929</v>
      </c>
      <c r="B152" s="2">
        <v>1.363700267116541E-2</v>
      </c>
      <c r="C152" s="2">
        <v>-4.9332774228572074E-4</v>
      </c>
      <c r="D152" s="2">
        <v>1.2582402697089101E-2</v>
      </c>
      <c r="E152" s="2">
        <v>-9.0297159743890631E-4</v>
      </c>
      <c r="F152" s="2">
        <v>-2.4285447412665806E-2</v>
      </c>
      <c r="G152" s="2">
        <v>1.8905440203396129E-3</v>
      </c>
      <c r="H152" s="2">
        <v>3.8072032285074719E-4</v>
      </c>
      <c r="I152" s="2">
        <v>7.8702105626511365E-3</v>
      </c>
      <c r="J152" s="2">
        <v>2.4155690260241336E-3</v>
      </c>
      <c r="K152" s="2">
        <v>4.590241779114379E-3</v>
      </c>
      <c r="M152" s="2">
        <v>4.2574331779399177E-3</v>
      </c>
    </row>
    <row r="153" spans="1:13" x14ac:dyDescent="0.25">
      <c r="A153" s="1">
        <v>38960</v>
      </c>
      <c r="B153" s="2">
        <v>-7.7273627897760377E-3</v>
      </c>
      <c r="C153" s="2">
        <v>1.5399422521655604E-2</v>
      </c>
      <c r="D153" s="2">
        <v>3.0619221736676305E-3</v>
      </c>
      <c r="E153" s="2">
        <v>1.1502752444335185E-2</v>
      </c>
      <c r="F153" s="2">
        <v>1.3880911353628234E-2</v>
      </c>
      <c r="G153" s="2">
        <v>5.8236002212317395E-3</v>
      </c>
      <c r="H153" s="2">
        <v>1.0503881869386555E-2</v>
      </c>
      <c r="I153" s="2">
        <v>1.0103431741899982E-2</v>
      </c>
      <c r="J153" s="2">
        <v>-2.2733472765290585E-4</v>
      </c>
      <c r="K153" s="2">
        <v>3.5451215188877505E-3</v>
      </c>
      <c r="M153" s="2">
        <v>4.3601808497177874E-3</v>
      </c>
    </row>
    <row r="154" spans="1:13" x14ac:dyDescent="0.25">
      <c r="A154" s="1">
        <v>38990</v>
      </c>
      <c r="B154" s="2">
        <v>1.5974440894561681E-4</v>
      </c>
      <c r="C154" s="2">
        <v>8.5065013974983117E-4</v>
      </c>
      <c r="D154" s="2">
        <v>2.0449291683954929E-3</v>
      </c>
      <c r="E154" s="2">
        <v>5.0158394931363315E-3</v>
      </c>
      <c r="F154" s="2">
        <v>-1.1519214427343938E-2</v>
      </c>
      <c r="G154" s="2">
        <v>3.2345710958727736E-3</v>
      </c>
      <c r="H154" s="2">
        <v>5.95058752636346E-3</v>
      </c>
      <c r="I154" s="2">
        <v>1.1494252873563315E-2</v>
      </c>
      <c r="J154" s="2">
        <v>-1.8190913638638229E-4</v>
      </c>
      <c r="K154" s="2">
        <v>2.1588099069747013E-3</v>
      </c>
      <c r="M154" s="2">
        <v>4.4500698723968224E-3</v>
      </c>
    </row>
    <row r="155" spans="1:13" x14ac:dyDescent="0.25">
      <c r="A155" s="1">
        <v>39021</v>
      </c>
      <c r="B155" s="2">
        <v>1.0820955118990616E-2</v>
      </c>
      <c r="C155" s="2">
        <v>2.1928120446818689E-2</v>
      </c>
      <c r="D155" s="2">
        <v>3.8744787199431752E-3</v>
      </c>
      <c r="E155" s="2">
        <v>2.65300761754661E-2</v>
      </c>
      <c r="F155" s="2">
        <v>1.7289139363836137E-2</v>
      </c>
      <c r="G155" s="2">
        <v>1.6056229043074355E-2</v>
      </c>
      <c r="H155" s="2">
        <v>2.2263821290403163E-2</v>
      </c>
      <c r="I155" s="2">
        <v>6.8382944489138175E-3</v>
      </c>
      <c r="J155" s="2">
        <v>7.4141460086420974E-3</v>
      </c>
      <c r="K155" s="2">
        <v>-1.6449945166849833E-3</v>
      </c>
      <c r="M155" s="2">
        <v>3.8316579332995371E-3</v>
      </c>
    </row>
    <row r="156" spans="1:13" x14ac:dyDescent="0.25">
      <c r="A156" s="1">
        <v>39051</v>
      </c>
      <c r="B156" s="2">
        <v>1.4359075646849906E-2</v>
      </c>
      <c r="C156" s="2">
        <v>2.6043770643727981E-2</v>
      </c>
      <c r="D156" s="2">
        <v>9.7224677390843617E-3</v>
      </c>
      <c r="E156" s="2">
        <v>1.5884576017636487E-2</v>
      </c>
      <c r="F156" s="2">
        <v>2.220657276995297E-2</v>
      </c>
      <c r="G156" s="2">
        <v>2.256140128197015E-2</v>
      </c>
      <c r="H156" s="2">
        <v>2.087555240862371E-2</v>
      </c>
      <c r="I156" s="2">
        <v>1.0620588626981009E-2</v>
      </c>
      <c r="J156" s="2">
        <v>1.1648907350551019E-2</v>
      </c>
      <c r="K156" s="2">
        <v>3.0129462534327134E-2</v>
      </c>
      <c r="M156" s="2">
        <v>4.1919194787933822E-3</v>
      </c>
    </row>
    <row r="157" spans="1:13" x14ac:dyDescent="0.25">
      <c r="A157" s="1">
        <v>39082</v>
      </c>
      <c r="B157" s="2">
        <v>1.3591136553926297E-2</v>
      </c>
      <c r="C157" s="2">
        <v>2.0820306167349978E-2</v>
      </c>
      <c r="D157" s="2">
        <v>8.8118580765639276E-3</v>
      </c>
      <c r="E157" s="2">
        <v>1.6818120168180961E-2</v>
      </c>
      <c r="F157" s="2">
        <v>4.0462958710329344E-2</v>
      </c>
      <c r="G157" s="2">
        <v>1.7719162141194733E-2</v>
      </c>
      <c r="H157" s="2">
        <v>1.5832775279823741E-2</v>
      </c>
      <c r="I157" s="2">
        <v>1.4857519354307236E-2</v>
      </c>
      <c r="J157" s="2">
        <v>7.1855752923322136E-3</v>
      </c>
      <c r="K157" s="2">
        <v>4.9127884835098445E-3</v>
      </c>
      <c r="M157" s="2">
        <v>4.4006765050257357E-3</v>
      </c>
    </row>
    <row r="158" spans="1:13" x14ac:dyDescent="0.25">
      <c r="A158" s="1">
        <v>39113</v>
      </c>
      <c r="B158" s="2">
        <v>1.289021227547793E-2</v>
      </c>
      <c r="C158" s="2">
        <v>1.1525023821407743E-2</v>
      </c>
      <c r="D158" s="2">
        <v>6.1028518539942844E-3</v>
      </c>
      <c r="E158" s="2">
        <v>1.7092551306236992E-2</v>
      </c>
      <c r="F158" s="2">
        <v>2.2645007504193515E-2</v>
      </c>
      <c r="G158" s="2">
        <v>1.6983778509574332E-2</v>
      </c>
      <c r="H158" s="2">
        <v>2.0624381974855277E-2</v>
      </c>
      <c r="I158" s="2">
        <v>1.197818606764911E-2</v>
      </c>
      <c r="J158" s="2">
        <v>1.2407497673594392E-3</v>
      </c>
      <c r="K158" s="2">
        <v>2.0085648235872444E-3</v>
      </c>
      <c r="M158" s="2">
        <v>4.088551492659187E-3</v>
      </c>
    </row>
    <row r="159" spans="1:13" x14ac:dyDescent="0.25">
      <c r="A159" s="1">
        <v>39141</v>
      </c>
      <c r="B159" s="2">
        <v>4.9501194856429453E-3</v>
      </c>
      <c r="C159" s="2">
        <v>7.087426546449338E-3</v>
      </c>
      <c r="D159" s="2">
        <v>4.6571798188874691E-3</v>
      </c>
      <c r="E159" s="2">
        <v>1.2121552757793808E-2</v>
      </c>
      <c r="F159" s="2">
        <v>-4.3769154400656096E-2</v>
      </c>
      <c r="G159" s="2">
        <v>1.1992924174736963E-2</v>
      </c>
      <c r="H159" s="2">
        <v>1.5501730103806288E-2</v>
      </c>
      <c r="I159" s="2">
        <v>1.1579791499598979E-2</v>
      </c>
      <c r="J159" s="2">
        <v>1.212657667625594E-2</v>
      </c>
      <c r="K159" s="2">
        <v>1.1497730711043985E-2</v>
      </c>
      <c r="M159" s="2">
        <v>3.8643820634343129E-3</v>
      </c>
    </row>
    <row r="160" spans="1:13" x14ac:dyDescent="0.25">
      <c r="A160" s="1">
        <v>39172</v>
      </c>
      <c r="B160" s="2">
        <v>1.2059561779304229E-2</v>
      </c>
      <c r="C160" s="2">
        <v>1.868513651953152E-2</v>
      </c>
      <c r="D160" s="2">
        <v>1.6510716227430056E-2</v>
      </c>
      <c r="E160" s="2">
        <v>1.2735316439294264E-2</v>
      </c>
      <c r="F160" s="2">
        <v>-2.5414165124362342E-2</v>
      </c>
      <c r="G160" s="2">
        <v>8.2066779249252431E-3</v>
      </c>
      <c r="H160" s="2">
        <v>1.2652764526827509E-2</v>
      </c>
      <c r="I160" s="2">
        <v>6.7858954845256836E-3</v>
      </c>
      <c r="J160" s="2">
        <v>8.9640998731905785E-3</v>
      </c>
      <c r="K160" s="2">
        <v>1.2937481304217568E-2</v>
      </c>
      <c r="M160" s="2">
        <v>4.4584990837168714E-3</v>
      </c>
    </row>
    <row r="161" spans="1:13" x14ac:dyDescent="0.25">
      <c r="A161" s="1">
        <v>39202</v>
      </c>
      <c r="B161" s="2">
        <v>1.7099914220713996E-2</v>
      </c>
      <c r="C161" s="2">
        <v>2.9033033820860865E-2</v>
      </c>
      <c r="D161" s="2">
        <v>1.0133993919603457E-2</v>
      </c>
      <c r="E161" s="2">
        <v>1.5664126044122595E-2</v>
      </c>
      <c r="F161" s="2">
        <v>4.015748031496047E-2</v>
      </c>
      <c r="G161" s="2">
        <v>1.6926241551572074E-2</v>
      </c>
      <c r="H161" s="2">
        <v>1.516409071535918E-2</v>
      </c>
      <c r="I161" s="2">
        <v>5.6377952755906069E-3</v>
      </c>
      <c r="J161" s="2">
        <v>1.0011268093958803E-2</v>
      </c>
      <c r="K161" s="2">
        <v>2.152085640457746E-2</v>
      </c>
      <c r="M161" s="2">
        <v>4.3274632610605934E-3</v>
      </c>
    </row>
    <row r="162" spans="1:13" x14ac:dyDescent="0.25">
      <c r="A162" s="1">
        <v>39233</v>
      </c>
      <c r="B162" s="2">
        <v>1.7875804411198404E-2</v>
      </c>
      <c r="C162" s="2">
        <v>2.3093755975270414E-2</v>
      </c>
      <c r="D162" s="2">
        <v>7.4963772154721386E-3</v>
      </c>
      <c r="E162" s="2">
        <v>2.08033400518286E-2</v>
      </c>
      <c r="F162" s="2">
        <v>5.134256579240315E-2</v>
      </c>
      <c r="G162" s="2">
        <v>2.2915101427498197E-2</v>
      </c>
      <c r="H162" s="2">
        <v>3.2394210584465677E-2</v>
      </c>
      <c r="I162" s="2">
        <v>1.193272573522508E-2</v>
      </c>
      <c r="J162" s="2">
        <v>2.4458270757345968E-3</v>
      </c>
      <c r="K162" s="2">
        <v>3.9749936761457327E-4</v>
      </c>
      <c r="M162" s="2">
        <v>4.3974302171023716E-3</v>
      </c>
    </row>
    <row r="163" spans="1:13" x14ac:dyDescent="0.25">
      <c r="A163" s="1">
        <v>39263</v>
      </c>
      <c r="B163" s="2">
        <v>1.2158218956014322E-2</v>
      </c>
      <c r="C163" s="2">
        <v>4.1531688678462242E-3</v>
      </c>
      <c r="D163" s="2">
        <v>5.6150250325008866E-3</v>
      </c>
      <c r="E163" s="2">
        <v>9.5197799873070199E-3</v>
      </c>
      <c r="F163" s="2">
        <v>3.0283778060144151E-2</v>
      </c>
      <c r="G163" s="2">
        <v>3.6724201248623523E-3</v>
      </c>
      <c r="H163" s="2">
        <v>7.2772414973996113E-3</v>
      </c>
      <c r="I163" s="2">
        <v>2.7545651501081903E-3</v>
      </c>
      <c r="J163" s="2">
        <v>2.1402277202295927E-3</v>
      </c>
      <c r="K163" s="2">
        <v>-3.6121947695311185E-5</v>
      </c>
      <c r="M163" s="2">
        <v>3.9866779889057291E-3</v>
      </c>
    </row>
    <row r="164" spans="1:13" x14ac:dyDescent="0.25">
      <c r="A164" s="1">
        <v>39294</v>
      </c>
      <c r="B164" s="2">
        <v>9.5919420568399971E-3</v>
      </c>
      <c r="C164" s="2">
        <v>-6.8657457192489169E-3</v>
      </c>
      <c r="D164" s="2">
        <v>4.0433491033116109E-3</v>
      </c>
      <c r="E164" s="2">
        <v>-2.4448169879854875E-3</v>
      </c>
      <c r="F164" s="2">
        <v>-4.7893114080164501E-2</v>
      </c>
      <c r="G164" s="2">
        <v>-2.5612879619466566E-3</v>
      </c>
      <c r="H164" s="2">
        <v>9.6683028409936256E-3</v>
      </c>
      <c r="I164" s="2">
        <v>-1.1142319207383067E-2</v>
      </c>
      <c r="J164" s="2">
        <v>-1.9648043738254017E-2</v>
      </c>
      <c r="K164" s="2">
        <v>4.2625437994436854E-3</v>
      </c>
      <c r="M164" s="2">
        <v>3.8555116791247901E-3</v>
      </c>
    </row>
    <row r="165" spans="1:13" x14ac:dyDescent="0.25">
      <c r="A165" s="1">
        <v>39325</v>
      </c>
      <c r="B165" s="2">
        <v>-6.1693576817316576E-3</v>
      </c>
      <c r="C165" s="2">
        <v>-1.3784774279526957E-2</v>
      </c>
      <c r="D165" s="2">
        <v>-3.9174862340080052E-3</v>
      </c>
      <c r="E165" s="2">
        <v>-1.7313213360408808E-2</v>
      </c>
      <c r="F165" s="2">
        <v>-4.6070811744386653E-2</v>
      </c>
      <c r="G165" s="2">
        <v>-1.3968056888086222E-2</v>
      </c>
      <c r="H165" s="2">
        <v>-1.8772623958245638E-2</v>
      </c>
      <c r="I165" s="2">
        <v>-1.0830888320119691E-2</v>
      </c>
      <c r="J165" s="2">
        <v>-8.6702683861972218E-3</v>
      </c>
      <c r="K165" s="2">
        <v>-6.5105571742023471E-3</v>
      </c>
      <c r="M165" s="2">
        <v>5.6844604686534517E-3</v>
      </c>
    </row>
    <row r="166" spans="1:13" x14ac:dyDescent="0.25">
      <c r="A166" s="1">
        <v>39355</v>
      </c>
      <c r="B166" s="2">
        <v>4.102373097797174E-2</v>
      </c>
      <c r="C166" s="2">
        <v>3.3106710020691654E-2</v>
      </c>
      <c r="D166" s="2">
        <v>1.30363036303629E-2</v>
      </c>
      <c r="E166" s="2">
        <v>1.1401086666072979E-2</v>
      </c>
      <c r="F166" s="2">
        <v>5.1328475082605296E-2</v>
      </c>
      <c r="G166" s="2">
        <v>1.7743181753140824E-2</v>
      </c>
      <c r="H166" s="2">
        <v>1.6000343170899045E-2</v>
      </c>
      <c r="I166" s="2">
        <v>1.9658578145214545E-2</v>
      </c>
      <c r="J166" s="2">
        <v>1.8503054542258202E-2</v>
      </c>
      <c r="K166" s="2">
        <v>3.2150615496017387E-2</v>
      </c>
      <c r="M166" s="2">
        <v>3.7373924207639853E-3</v>
      </c>
    </row>
    <row r="167" spans="1:13" x14ac:dyDescent="0.25">
      <c r="A167" s="1">
        <v>39386</v>
      </c>
      <c r="B167" s="2">
        <v>2.7157338785245733E-2</v>
      </c>
      <c r="C167" s="2">
        <v>3.7339055793991438E-2</v>
      </c>
      <c r="D167" s="2">
        <v>1.5013302926643934E-2</v>
      </c>
      <c r="E167" s="2">
        <v>1.4143549097313857E-2</v>
      </c>
      <c r="F167" s="2">
        <v>4.0556249192749805E-2</v>
      </c>
      <c r="G167" s="2">
        <v>3.0199926890307482E-2</v>
      </c>
      <c r="H167" s="2">
        <v>2.9069031032298964E-2</v>
      </c>
      <c r="I167" s="2">
        <v>2.1755276350807762E-2</v>
      </c>
      <c r="J167" s="2">
        <v>1.152153275222223E-2</v>
      </c>
      <c r="K167" s="2">
        <v>2.1292268836817563E-2</v>
      </c>
      <c r="M167" s="2">
        <v>3.1706457819571376E-3</v>
      </c>
    </row>
    <row r="168" spans="1:13" x14ac:dyDescent="0.25">
      <c r="A168" s="1">
        <v>39416</v>
      </c>
      <c r="B168" s="2">
        <v>-1.6918509180779973E-3</v>
      </c>
      <c r="C168" s="2">
        <v>-1.7120791220915366E-2</v>
      </c>
      <c r="D168" s="2">
        <v>5.6169256693503478E-3</v>
      </c>
      <c r="E168" s="2">
        <v>-1.3025808468512312E-2</v>
      </c>
      <c r="F168" s="2">
        <v>-9.5163225619595559E-3</v>
      </c>
      <c r="G168" s="2">
        <v>-1.1354641482654193E-2</v>
      </c>
      <c r="H168" s="2">
        <v>-1.678051982686124E-2</v>
      </c>
      <c r="I168" s="2">
        <v>-1.4810552139806976E-2</v>
      </c>
      <c r="J168" s="2">
        <v>-2.5169574676848772E-3</v>
      </c>
      <c r="K168" s="2">
        <v>-7.968401167782968E-3</v>
      </c>
      <c r="M168" s="2">
        <v>4.6247771354475109E-3</v>
      </c>
    </row>
    <row r="169" spans="1:13" x14ac:dyDescent="0.25">
      <c r="A169" s="1">
        <v>39447</v>
      </c>
      <c r="B169" s="2">
        <v>1.5036469669529984E-2</v>
      </c>
      <c r="C169" s="2">
        <v>4.2094291212315671E-3</v>
      </c>
      <c r="D169" s="2">
        <v>4.8142139000448836E-3</v>
      </c>
      <c r="E169" s="2">
        <v>6.1589357359070895E-4</v>
      </c>
      <c r="F169" s="2">
        <v>3.2165086260913522E-3</v>
      </c>
      <c r="G169" s="2">
        <v>-3.0645205819826993E-3</v>
      </c>
      <c r="H169" s="2">
        <v>3.1504934382104999E-3</v>
      </c>
      <c r="I169" s="2">
        <v>-3.9965568125920337E-3</v>
      </c>
      <c r="J169" s="2">
        <v>2.0956291164144769E-3</v>
      </c>
      <c r="K169" s="2">
        <v>-6.301284492608028E-3</v>
      </c>
      <c r="M169" s="2">
        <v>2.6620631796328009E-3</v>
      </c>
    </row>
    <row r="170" spans="1:13" x14ac:dyDescent="0.25">
      <c r="A170" s="1">
        <v>39478</v>
      </c>
      <c r="B170" s="2">
        <v>4.4408433182740792E-2</v>
      </c>
      <c r="C170" s="2">
        <v>-4.0540540540540571E-2</v>
      </c>
      <c r="D170" s="2">
        <v>6.9352533220392587E-3</v>
      </c>
      <c r="E170" s="2">
        <v>-1.7005785836132326E-2</v>
      </c>
      <c r="F170" s="2">
        <v>4.1305796135909345E-2</v>
      </c>
      <c r="G170" s="2">
        <v>-1.805594018277501E-2</v>
      </c>
      <c r="H170" s="2">
        <v>-2.4417637271214598E-2</v>
      </c>
      <c r="I170" s="2">
        <v>-5.3089696894871308E-3</v>
      </c>
      <c r="J170" s="2">
        <v>2.8167811873158755E-3</v>
      </c>
      <c r="K170" s="2">
        <v>-9.7557576391060774E-4</v>
      </c>
      <c r="M170" s="2">
        <v>4.9452641854528245E-3</v>
      </c>
    </row>
    <row r="171" spans="1:13" x14ac:dyDescent="0.25">
      <c r="A171" s="1">
        <v>39507</v>
      </c>
      <c r="B171" s="2">
        <v>4.1062612647911667E-2</v>
      </c>
      <c r="C171" s="2">
        <v>2.0554642478207485E-2</v>
      </c>
      <c r="D171" s="2">
        <v>1.067297581493154E-2</v>
      </c>
      <c r="E171" s="2">
        <v>1.6995849434662258E-3</v>
      </c>
      <c r="F171" s="2">
        <v>6.609884836852209E-2</v>
      </c>
      <c r="G171" s="2">
        <v>-2.6510237464041353E-3</v>
      </c>
      <c r="H171" s="2">
        <v>8.4637359826034153E-3</v>
      </c>
      <c r="I171" s="2">
        <v>-1.293986222304977E-2</v>
      </c>
      <c r="J171" s="2">
        <v>-6.5540281738092343E-3</v>
      </c>
      <c r="K171" s="2">
        <v>1.2625117706553279E-2</v>
      </c>
      <c r="M171" s="2">
        <v>1.7025773498502428E-3</v>
      </c>
    </row>
    <row r="172" spans="1:13" x14ac:dyDescent="0.25">
      <c r="A172" s="1">
        <v>39538</v>
      </c>
      <c r="B172" s="2">
        <v>-1.6981558148287501E-2</v>
      </c>
      <c r="C172" s="2">
        <v>-2.0629905208439436E-2</v>
      </c>
      <c r="D172" s="2">
        <v>1.0404203298142178E-4</v>
      </c>
      <c r="E172" s="2">
        <v>-1.0430247718383301E-2</v>
      </c>
      <c r="F172" s="2">
        <v>-5.3261318030082272E-3</v>
      </c>
      <c r="G172" s="2">
        <v>-1.8945820608528452E-2</v>
      </c>
      <c r="H172" s="2">
        <v>-1.7165930279263275E-2</v>
      </c>
      <c r="I172" s="2">
        <v>-5.9322833160426081E-2</v>
      </c>
      <c r="J172" s="2">
        <v>-6.4259092661611783E-2</v>
      </c>
      <c r="K172" s="2">
        <v>1.6152918890993684E-2</v>
      </c>
      <c r="M172" s="2">
        <v>2.4616105966475121E-3</v>
      </c>
    </row>
    <row r="173" spans="1:13" x14ac:dyDescent="0.25">
      <c r="A173" s="1">
        <v>39568</v>
      </c>
      <c r="B173" s="2">
        <v>-1.5881280916428042E-2</v>
      </c>
      <c r="C173" s="2">
        <v>2.2001123993089511E-2</v>
      </c>
      <c r="D173" s="2">
        <v>3.1469440832248008E-3</v>
      </c>
      <c r="E173" s="2">
        <v>2.4184669807063575E-3</v>
      </c>
      <c r="F173" s="2">
        <v>-2.1494023153210917E-2</v>
      </c>
      <c r="G173" s="2">
        <v>6.600564939182707E-3</v>
      </c>
      <c r="H173" s="2">
        <v>5.0977608569398036E-3</v>
      </c>
      <c r="I173" s="2">
        <v>1.106209477976039E-2</v>
      </c>
      <c r="J173" s="2">
        <v>2.0693128233301161E-2</v>
      </c>
      <c r="K173" s="2">
        <v>8.8123644251625333E-3</v>
      </c>
      <c r="M173" s="2">
        <v>1.1905774300535743E-3</v>
      </c>
    </row>
    <row r="174" spans="1:13" x14ac:dyDescent="0.25">
      <c r="A174" s="1">
        <v>39599</v>
      </c>
      <c r="B174" s="2">
        <v>1.8020541549953251E-2</v>
      </c>
      <c r="C174" s="2">
        <v>2.9144602851323809E-2</v>
      </c>
      <c r="D174" s="2">
        <v>1.1018640947862313E-2</v>
      </c>
      <c r="E174" s="2">
        <v>1.4997929457517989E-2</v>
      </c>
      <c r="F174" s="2">
        <v>1.4374349685922327E-2</v>
      </c>
      <c r="G174" s="2">
        <v>1.2026458208057589E-2</v>
      </c>
      <c r="H174" s="2">
        <v>1.8917993494264707E-2</v>
      </c>
      <c r="I174" s="2">
        <v>1.5039830760585682E-2</v>
      </c>
      <c r="J174" s="2">
        <v>1.260372280780464E-2</v>
      </c>
      <c r="K174" s="2">
        <v>-1.780674640505242E-3</v>
      </c>
      <c r="M174" s="2">
        <v>3.5568674084762719E-4</v>
      </c>
    </row>
    <row r="175" spans="1:13" x14ac:dyDescent="0.25">
      <c r="A175" s="1">
        <v>39629</v>
      </c>
      <c r="B175" s="2">
        <v>2.0009783240086954E-2</v>
      </c>
      <c r="C175" s="2">
        <v>-1.3298767093467334E-2</v>
      </c>
      <c r="D175" s="2">
        <v>5.4877423325470076E-3</v>
      </c>
      <c r="E175" s="2">
        <v>-5.0732607230284943E-3</v>
      </c>
      <c r="F175" s="2">
        <v>4.794468505432703E-2</v>
      </c>
      <c r="G175" s="2">
        <v>5.0929462694182526E-4</v>
      </c>
      <c r="H175" s="2">
        <v>-1.5122238091237472E-3</v>
      </c>
      <c r="I175" s="2">
        <v>-3.6472580435066293E-3</v>
      </c>
      <c r="J175" s="2">
        <v>-4.695251594613814E-3</v>
      </c>
      <c r="K175" s="2">
        <v>-1.2453300124534161E-3</v>
      </c>
      <c r="M175" s="2">
        <v>1.7512670151511589E-3</v>
      </c>
    </row>
    <row r="176" spans="1:13" x14ac:dyDescent="0.25">
      <c r="A176" s="1">
        <v>39660</v>
      </c>
      <c r="B176" s="2">
        <v>-2.6376129602709519E-2</v>
      </c>
      <c r="C176" s="2">
        <v>-3.4316773300708037E-2</v>
      </c>
      <c r="D176" s="2">
        <v>-5.8658505483311085E-4</v>
      </c>
      <c r="E176" s="2">
        <v>-2.592354870917124E-2</v>
      </c>
      <c r="F176" s="2">
        <v>-4.201711136890951E-2</v>
      </c>
      <c r="G176" s="2">
        <v>-2.4659936087780387E-2</v>
      </c>
      <c r="H176" s="2">
        <v>-2.5326041228439067E-2</v>
      </c>
      <c r="I176" s="2">
        <v>-2.1440711204078977E-2</v>
      </c>
      <c r="J176" s="2">
        <v>-3.7383177570092796E-3</v>
      </c>
      <c r="K176" s="2">
        <v>-3.9428455887309255E-3</v>
      </c>
      <c r="M176" s="2">
        <v>2.0607633830425076E-3</v>
      </c>
    </row>
    <row r="177" spans="1:13" x14ac:dyDescent="0.25">
      <c r="A177" s="1">
        <v>39691</v>
      </c>
      <c r="B177" s="2">
        <v>-1.366847784259706E-2</v>
      </c>
      <c r="C177" s="2">
        <v>-2.1143141978898328E-2</v>
      </c>
      <c r="D177" s="2">
        <v>-5.8692933881134834E-3</v>
      </c>
      <c r="E177" s="2">
        <v>-6.7723395687657728E-4</v>
      </c>
      <c r="F177" s="2">
        <v>-2.4787133396404926E-2</v>
      </c>
      <c r="G177" s="2">
        <v>-1.2612717098205217E-2</v>
      </c>
      <c r="H177" s="2">
        <v>-1.5538674033149791E-3</v>
      </c>
      <c r="I177" s="2">
        <v>-6.6466265865061658E-3</v>
      </c>
      <c r="J177" s="2">
        <v>-6.9686411149824101E-3</v>
      </c>
      <c r="K177" s="2">
        <v>-1.1638528944074134E-2</v>
      </c>
      <c r="M177" s="2">
        <v>1.5225689121034502E-3</v>
      </c>
    </row>
    <row r="178" spans="1:13" x14ac:dyDescent="0.25">
      <c r="A178" s="1">
        <v>39721</v>
      </c>
      <c r="B178" s="2">
        <v>-6.6339986579066368E-2</v>
      </c>
      <c r="C178" s="2">
        <v>-7.8145554848291887E-2</v>
      </c>
      <c r="D178" s="2">
        <v>-1.4066791590728323E-2</v>
      </c>
      <c r="E178" s="2">
        <v>-5.1797717823323652E-2</v>
      </c>
      <c r="F178" s="2">
        <v>-5.665502522312682E-3</v>
      </c>
      <c r="G178" s="2">
        <v>-7.3471545192928978E-2</v>
      </c>
      <c r="H178" s="2">
        <v>-5.7517724364516853E-2</v>
      </c>
      <c r="I178" s="2">
        <v>-0.12255808479876285</v>
      </c>
      <c r="J178" s="2">
        <v>-6.7971210076473443E-2</v>
      </c>
      <c r="K178" s="2">
        <v>-3.4915962071680351E-2</v>
      </c>
      <c r="M178" s="2">
        <v>3.2833268229852663E-3</v>
      </c>
    </row>
    <row r="179" spans="1:13" x14ac:dyDescent="0.25">
      <c r="A179" s="1">
        <v>39752</v>
      </c>
      <c r="B179" s="2">
        <v>-5.1347195293173886E-2</v>
      </c>
      <c r="C179" s="2">
        <v>-7.1328285036941552E-2</v>
      </c>
      <c r="D179" s="2">
        <v>-1.8250930771433693E-2</v>
      </c>
      <c r="E179" s="2">
        <v>-5.6616894280360985E-2</v>
      </c>
      <c r="F179" s="2">
        <v>4.9640961598501399E-2</v>
      </c>
      <c r="G179" s="2">
        <v>-6.9377535496957243E-2</v>
      </c>
      <c r="H179" s="2">
        <v>-5.0868059537187649E-2</v>
      </c>
      <c r="I179" s="2">
        <v>-0.12591968117719188</v>
      </c>
      <c r="J179" s="2">
        <v>-0.14035426420194008</v>
      </c>
      <c r="K179" s="2">
        <v>-3.0574965416947597E-2</v>
      </c>
      <c r="M179" s="2">
        <v>2.0835087128547869E-3</v>
      </c>
    </row>
    <row r="180" spans="1:13" x14ac:dyDescent="0.25">
      <c r="A180" s="1">
        <v>39782</v>
      </c>
      <c r="B180" s="2">
        <v>1.5399252942420283E-2</v>
      </c>
      <c r="C180" s="2">
        <v>-1.4127094279766217E-2</v>
      </c>
      <c r="D180" s="2">
        <v>-0.05</v>
      </c>
      <c r="E180" s="2">
        <v>-5.0002047585896214E-2</v>
      </c>
      <c r="F180" s="2">
        <v>3.2160916121356298E-2</v>
      </c>
      <c r="G180" s="2">
        <v>-4.6282736777577216E-2</v>
      </c>
      <c r="H180" s="2">
        <v>-3.2113084450888008E-2</v>
      </c>
      <c r="I180" s="2">
        <v>-1.8763700131521288E-2</v>
      </c>
      <c r="J180" s="2">
        <v>-5.6032788726068206E-2</v>
      </c>
      <c r="K180" s="2">
        <v>-1.8294244630645551E-4</v>
      </c>
      <c r="M180" s="2">
        <v>1.6223879029717558E-3</v>
      </c>
    </row>
    <row r="181" spans="1:13" x14ac:dyDescent="0.25">
      <c r="A181" s="1">
        <v>39813</v>
      </c>
      <c r="B181" s="2">
        <v>1.1087975013014173E-2</v>
      </c>
      <c r="C181" s="2">
        <v>1.0558600231283632E-2</v>
      </c>
      <c r="D181" s="2">
        <v>4.1418010154092855E-3</v>
      </c>
      <c r="E181" s="2">
        <v>-2.5390119837917058E-2</v>
      </c>
      <c r="F181" s="2">
        <v>2.3702316198984219E-2</v>
      </c>
      <c r="G181" s="2">
        <v>-1.5176403370946945E-2</v>
      </c>
      <c r="H181" s="2">
        <v>-1.25823846614741E-2</v>
      </c>
      <c r="I181" s="2">
        <v>-9.8293271378785407E-3</v>
      </c>
      <c r="J181" s="2">
        <v>-7.9700231963362178E-3</v>
      </c>
      <c r="K181" s="2">
        <v>1.5992095440240162E-2</v>
      </c>
      <c r="M181" s="2">
        <v>1.2266143870334201E-3</v>
      </c>
    </row>
    <row r="182" spans="1:13" x14ac:dyDescent="0.25">
      <c r="A182" s="1">
        <v>39844</v>
      </c>
      <c r="B182" s="2">
        <v>2.3305702860869415E-2</v>
      </c>
      <c r="C182" s="2">
        <v>-1.7413801681677166E-3</v>
      </c>
      <c r="D182" s="2">
        <v>1.1442764004080397E-2</v>
      </c>
      <c r="E182" s="2">
        <v>-5.5287717280716464E-4</v>
      </c>
      <c r="F182" s="2">
        <v>-5.5596607903162232E-3</v>
      </c>
      <c r="G182" s="2">
        <v>3.3503752855433389E-2</v>
      </c>
      <c r="H182" s="2">
        <v>7.8883495145631866E-3</v>
      </c>
      <c r="I182" s="2">
        <v>5.7169930511686395E-2</v>
      </c>
      <c r="J182" s="2">
        <v>4.7964506265363305E-3</v>
      </c>
      <c r="K182" s="2">
        <v>3.7820120304001836E-3</v>
      </c>
      <c r="M182" s="2">
        <v>-2.0418527457688462E-4</v>
      </c>
    </row>
    <row r="183" spans="1:13" x14ac:dyDescent="0.25">
      <c r="A183" s="1">
        <v>39872</v>
      </c>
      <c r="B183" s="2">
        <v>2.1299075921981103E-3</v>
      </c>
      <c r="C183" s="2">
        <v>-1.3357256778309234E-2</v>
      </c>
      <c r="D183" s="2">
        <v>-5.6128042096031616E-2</v>
      </c>
      <c r="E183" s="2">
        <v>-1.1970880446086962E-2</v>
      </c>
      <c r="F183" s="2">
        <v>-1.6276847953010654E-3</v>
      </c>
      <c r="G183" s="2">
        <v>-9.1218468231424321E-4</v>
      </c>
      <c r="H183" s="2">
        <v>-1.1338551073650227E-2</v>
      </c>
      <c r="I183" s="2">
        <v>7.4693755602031064E-3</v>
      </c>
      <c r="J183" s="2">
        <v>1.0084133898204062E-2</v>
      </c>
      <c r="K183" s="2">
        <v>6.8896225061001459E-3</v>
      </c>
      <c r="M183" s="2">
        <v>0</v>
      </c>
    </row>
    <row r="184" spans="1:13" x14ac:dyDescent="0.25">
      <c r="A184" s="1">
        <v>39903</v>
      </c>
      <c r="B184" s="2">
        <v>2.6776450112131478E-4</v>
      </c>
      <c r="C184" s="2">
        <v>1.8564356435643692E-2</v>
      </c>
      <c r="D184" s="2">
        <v>1.0963995354239309E-2</v>
      </c>
      <c r="E184" s="2">
        <v>1.1869569112248346E-3</v>
      </c>
      <c r="F184" s="2">
        <v>-2.1796916533758703E-2</v>
      </c>
      <c r="G184" s="2">
        <v>3.7574182673736356E-3</v>
      </c>
      <c r="H184" s="2">
        <v>1.6238709022631248E-3</v>
      </c>
      <c r="I184" s="2">
        <v>1.1396373496017631E-2</v>
      </c>
      <c r="J184" s="2">
        <v>1.7426748582230589E-2</v>
      </c>
      <c r="K184" s="2">
        <v>1.6464718460442063E-2</v>
      </c>
      <c r="M184" s="2">
        <v>6.3886386962996866E-4</v>
      </c>
    </row>
    <row r="185" spans="1:13" x14ac:dyDescent="0.25">
      <c r="A185" s="1">
        <v>39933</v>
      </c>
      <c r="B185" s="2">
        <v>1.9407729630249726E-3</v>
      </c>
      <c r="C185" s="2">
        <v>2.5417214273315558E-2</v>
      </c>
      <c r="D185" s="2">
        <v>1.2913009512430351E-2</v>
      </c>
      <c r="E185" s="2">
        <v>1.798456548484495E-2</v>
      </c>
      <c r="F185" s="2">
        <v>-3.2427536231883991E-2</v>
      </c>
      <c r="G185" s="2">
        <v>2.2425132941505943E-2</v>
      </c>
      <c r="H185" s="2">
        <v>1.4793798763805821E-2</v>
      </c>
      <c r="I185" s="2">
        <v>4.5155615130063387E-2</v>
      </c>
      <c r="J185" s="2">
        <v>1.9276548801022031E-2</v>
      </c>
      <c r="K185" s="2">
        <v>7.1523736063388021E-3</v>
      </c>
      <c r="M185" s="2">
        <v>6.4892247469727771E-4</v>
      </c>
    </row>
    <row r="186" spans="1:13" x14ac:dyDescent="0.25">
      <c r="A186" s="1">
        <v>39964</v>
      </c>
      <c r="B186" s="2">
        <v>1.4727983168019154E-2</v>
      </c>
      <c r="C186" s="2">
        <v>5.2331205262139635E-2</v>
      </c>
      <c r="D186" s="2">
        <v>3.6294347155430673E-2</v>
      </c>
      <c r="E186" s="2">
        <v>4.1530246764376555E-2</v>
      </c>
      <c r="F186" s="2">
        <v>8.5377270174122888E-3</v>
      </c>
      <c r="G186" s="2">
        <v>4.2771599657827286E-2</v>
      </c>
      <c r="H186" s="2">
        <v>4.2186719920119797E-2</v>
      </c>
      <c r="I186" s="2">
        <v>5.8073824696404985E-2</v>
      </c>
      <c r="J186" s="2">
        <v>4.3349473084591139E-2</v>
      </c>
      <c r="K186" s="2">
        <v>1.8484996170716528E-2</v>
      </c>
      <c r="M186" s="2">
        <v>2.1442393180270969E-4</v>
      </c>
    </row>
    <row r="187" spans="1:13" x14ac:dyDescent="0.25">
      <c r="A187" s="1">
        <v>39994</v>
      </c>
      <c r="B187" s="2">
        <v>-8.4913112164296534E-3</v>
      </c>
      <c r="C187" s="2">
        <v>-3.6768085301974729E-4</v>
      </c>
      <c r="D187" s="2">
        <v>-2.0576131687241039E-3</v>
      </c>
      <c r="E187" s="2">
        <v>1.4409586700141253E-2</v>
      </c>
      <c r="F187" s="2">
        <v>-2.3205732744217111E-2</v>
      </c>
      <c r="G187" s="2">
        <v>1.6210008203445314E-2</v>
      </c>
      <c r="H187" s="2">
        <v>1.0155688622754733E-2</v>
      </c>
      <c r="I187" s="2">
        <v>4.0492424242424274E-2</v>
      </c>
      <c r="J187" s="2">
        <v>1.8290019654946477E-2</v>
      </c>
      <c r="K187" s="2">
        <v>8.8525822879996774E-3</v>
      </c>
      <c r="M187" s="2">
        <v>1.3594700158425788E-4</v>
      </c>
    </row>
    <row r="188" spans="1:13" x14ac:dyDescent="0.25">
      <c r="A188" s="1">
        <v>40025</v>
      </c>
      <c r="B188" s="2">
        <v>1.7791940516497462E-2</v>
      </c>
      <c r="C188" s="2">
        <v>2.99310344827588E-2</v>
      </c>
      <c r="D188" s="2">
        <v>1.7854792717701296E-2</v>
      </c>
      <c r="E188" s="2">
        <v>2.246162805207752E-2</v>
      </c>
      <c r="F188" s="2">
        <v>-4.2572601490041828E-3</v>
      </c>
      <c r="G188" s="2">
        <v>2.9933158965417039E-2</v>
      </c>
      <c r="H188" s="2">
        <v>2.3284488073220366E-2</v>
      </c>
      <c r="I188" s="2">
        <v>5.8029050930139325E-2</v>
      </c>
      <c r="J188" s="2">
        <v>3.6459171090021947E-2</v>
      </c>
      <c r="K188" s="2">
        <v>1.1180376744816201E-2</v>
      </c>
      <c r="M188" s="2">
        <v>3.6073338665931765E-4</v>
      </c>
    </row>
    <row r="189" spans="1:13" x14ac:dyDescent="0.25">
      <c r="A189" s="1">
        <v>40056</v>
      </c>
      <c r="B189" s="2">
        <v>8.6100058704585702E-3</v>
      </c>
      <c r="C189" s="2">
        <v>1.4151153966340813E-2</v>
      </c>
      <c r="D189" s="2">
        <v>1.3145418498405004E-2</v>
      </c>
      <c r="E189" s="2">
        <v>2.1174891176111599E-2</v>
      </c>
      <c r="F189" s="2">
        <v>9.2380516109331623E-3</v>
      </c>
      <c r="G189" s="2">
        <v>1.4265111612741466E-2</v>
      </c>
      <c r="H189" s="2">
        <v>2.1711928816387172E-2</v>
      </c>
      <c r="I189" s="2">
        <v>3.3857482021814711E-2</v>
      </c>
      <c r="J189" s="2">
        <v>2.3847705757591431E-2</v>
      </c>
      <c r="K189" s="2">
        <v>9.5155129665616123E-3</v>
      </c>
      <c r="M189" s="2">
        <v>3.5015103529723035E-4</v>
      </c>
    </row>
    <row r="190" spans="1:13" x14ac:dyDescent="0.25">
      <c r="A190" s="1">
        <v>40086</v>
      </c>
      <c r="B190" s="2">
        <v>2.7678975619219948E-2</v>
      </c>
      <c r="C190" s="2">
        <v>3.2287173166651861E-2</v>
      </c>
      <c r="D190" s="2">
        <v>9.6141574850046041E-3</v>
      </c>
      <c r="E190" s="2">
        <v>3.3822679919526699E-2</v>
      </c>
      <c r="F190" s="2">
        <v>2.9729934185641849E-2</v>
      </c>
      <c r="G190" s="2">
        <v>2.8592624648387854E-2</v>
      </c>
      <c r="H190" s="2">
        <v>2.8938833828498822E-2</v>
      </c>
      <c r="I190" s="2">
        <v>3.2349319399607168E-2</v>
      </c>
      <c r="J190" s="2">
        <v>2.7687954729183728E-2</v>
      </c>
      <c r="K190" s="2">
        <v>1.5964155326916751E-2</v>
      </c>
      <c r="M190" s="2">
        <v>3.1868263911016825E-4</v>
      </c>
    </row>
    <row r="191" spans="1:13" x14ac:dyDescent="0.25">
      <c r="A191" s="1">
        <v>40117</v>
      </c>
      <c r="B191" s="2">
        <v>2.1238436851047648E-3</v>
      </c>
      <c r="C191" s="2">
        <v>-1.2110099567191668E-2</v>
      </c>
      <c r="D191" s="2">
        <v>-3.497240129777035E-3</v>
      </c>
      <c r="E191" s="2">
        <v>7.0904221498622189E-3</v>
      </c>
      <c r="F191" s="2">
        <v>-2.1708786364972088E-2</v>
      </c>
      <c r="G191" s="2">
        <v>1.1179228272629071E-2</v>
      </c>
      <c r="H191" s="2">
        <v>4.320130485573781E-3</v>
      </c>
      <c r="I191" s="2">
        <v>2.1631903027176769E-2</v>
      </c>
      <c r="J191" s="2">
        <v>1.9419862340216199E-2</v>
      </c>
      <c r="K191" s="2">
        <v>1.5680637679262865E-3</v>
      </c>
      <c r="M191" s="2">
        <v>2.193509301524621E-4</v>
      </c>
    </row>
    <row r="192" spans="1:13" x14ac:dyDescent="0.25">
      <c r="A192" s="1">
        <v>40147</v>
      </c>
      <c r="B192" s="2">
        <v>3.5212483712460108E-2</v>
      </c>
      <c r="C192" s="2">
        <v>1.9186360202870345E-2</v>
      </c>
      <c r="D192" s="2">
        <v>7.6109936575052828E-4</v>
      </c>
      <c r="E192" s="2">
        <v>2.0758001874916276E-2</v>
      </c>
      <c r="F192" s="2">
        <v>4.9449930537303288E-2</v>
      </c>
      <c r="G192" s="2">
        <v>9.5696623870660247E-3</v>
      </c>
      <c r="H192" s="2">
        <v>2.1639416218588892E-2</v>
      </c>
      <c r="I192" s="2">
        <v>8.0467024297885548E-3</v>
      </c>
      <c r="J192" s="2">
        <v>1.7120810224258376E-2</v>
      </c>
      <c r="K192" s="2">
        <v>1.0339541407091035E-2</v>
      </c>
      <c r="M192" s="2">
        <v>2.2452432172781478E-4</v>
      </c>
    </row>
    <row r="193" spans="1:13" x14ac:dyDescent="0.25">
      <c r="A193" s="1">
        <v>40178</v>
      </c>
      <c r="B193" s="2">
        <v>-1.428528100451909E-2</v>
      </c>
      <c r="C193" s="2">
        <v>1.6919363035744484E-2</v>
      </c>
      <c r="D193" s="2">
        <v>-8.7459861416256945E-3</v>
      </c>
      <c r="E193" s="2">
        <v>2.5059039622146395E-2</v>
      </c>
      <c r="F193" s="2">
        <v>-5.0017889087656586E-2</v>
      </c>
      <c r="G193" s="2">
        <v>1.1775095672652336E-2</v>
      </c>
      <c r="H193" s="2">
        <v>2.281368821292773E-2</v>
      </c>
      <c r="I193" s="2">
        <v>2.2225700422601635E-2</v>
      </c>
      <c r="J193" s="2">
        <v>7.5865339023233336E-3</v>
      </c>
      <c r="K193" s="2">
        <v>3.8094008264462076E-3</v>
      </c>
      <c r="M193" s="2">
        <v>-4.1762590115901332E-5</v>
      </c>
    </row>
    <row r="194" spans="1:13" x14ac:dyDescent="0.25">
      <c r="A194" s="1">
        <v>40209</v>
      </c>
      <c r="B194" s="2">
        <v>1.0692307692307779E-2</v>
      </c>
      <c r="C194" s="2">
        <v>-1.4992815942361015E-2</v>
      </c>
      <c r="D194" s="2">
        <v>9.80350368696703E-4</v>
      </c>
      <c r="E194" s="2">
        <v>2.022270574683227E-2</v>
      </c>
      <c r="F194" s="2">
        <v>-3.8076227779451521E-2</v>
      </c>
      <c r="G194" s="2">
        <v>5.6444573756182503E-3</v>
      </c>
      <c r="H194" s="2">
        <v>1.4176800453657545E-2</v>
      </c>
      <c r="I194" s="2">
        <v>9.7381717960496328E-3</v>
      </c>
      <c r="J194" s="2">
        <v>2.0188235294117618E-2</v>
      </c>
      <c r="K194" s="2">
        <v>4.0200681803563842E-3</v>
      </c>
      <c r="M194" s="2">
        <v>3.3411467442090448E-4</v>
      </c>
    </row>
    <row r="195" spans="1:13" x14ac:dyDescent="0.25">
      <c r="A195" s="1">
        <v>40237</v>
      </c>
      <c r="B195" s="2">
        <v>1.0990181901209928E-2</v>
      </c>
      <c r="C195" s="2">
        <v>1.3212692641058732E-2</v>
      </c>
      <c r="D195" s="2">
        <v>-1.3541134389371545E-2</v>
      </c>
      <c r="E195" s="2">
        <v>2.9213040127604728E-3</v>
      </c>
      <c r="F195" s="2">
        <v>1.8088563486159392E-2</v>
      </c>
      <c r="G195" s="2">
        <v>5.6417081356323617E-3</v>
      </c>
      <c r="H195" s="2">
        <v>4.3696156394963381E-3</v>
      </c>
      <c r="I195" s="2">
        <v>4.670487975009685E-3</v>
      </c>
      <c r="J195" s="2">
        <v>7.3804142257483107E-4</v>
      </c>
      <c r="K195" s="2">
        <v>3.0430186745249443E-3</v>
      </c>
      <c r="M195" s="2">
        <v>3.1312788664861202E-5</v>
      </c>
    </row>
    <row r="196" spans="1:13" x14ac:dyDescent="0.25">
      <c r="A196" s="1">
        <v>40268</v>
      </c>
      <c r="B196" s="2">
        <v>3.8243220862130833E-3</v>
      </c>
      <c r="C196" s="2">
        <v>2.9940744450008383E-2</v>
      </c>
      <c r="D196" s="2">
        <v>5.3958387291721532E-3</v>
      </c>
      <c r="E196" s="2">
        <v>2.6429592566118654E-2</v>
      </c>
      <c r="F196" s="2">
        <v>4.2495096719609382E-2</v>
      </c>
      <c r="G196" s="2">
        <v>1.4413533185649863E-2</v>
      </c>
      <c r="H196" s="2">
        <v>2.8495432895523587E-2</v>
      </c>
      <c r="I196" s="2">
        <v>2.0557249373622577E-2</v>
      </c>
      <c r="J196" s="2">
        <v>1.4427287393408816E-2</v>
      </c>
      <c r="K196" s="2">
        <v>6.865938557833795E-3</v>
      </c>
      <c r="M196" s="2">
        <v>5.7404981708808478E-5</v>
      </c>
    </row>
    <row r="197" spans="1:13" x14ac:dyDescent="0.25">
      <c r="A197" s="1">
        <v>40298</v>
      </c>
      <c r="B197" s="2">
        <v>1.6543924644897956E-2</v>
      </c>
      <c r="C197" s="2">
        <v>2.8766485019142696E-3</v>
      </c>
      <c r="D197" s="2">
        <v>4.2935039285560972E-3</v>
      </c>
      <c r="E197" s="2">
        <v>1.6870070857779584E-2</v>
      </c>
      <c r="F197" s="2">
        <v>1.8924302788844605E-2</v>
      </c>
      <c r="G197" s="2">
        <v>9.5575723199092799E-3</v>
      </c>
      <c r="H197" s="2">
        <v>1.8904993885447308E-2</v>
      </c>
      <c r="I197" s="2">
        <v>1.68894936109798E-2</v>
      </c>
      <c r="J197" s="2">
        <v>1.7539076699381928E-2</v>
      </c>
      <c r="K197" s="2">
        <v>-9.5150496368423543E-4</v>
      </c>
      <c r="M197" s="2">
        <v>1.8786006512483411E-4</v>
      </c>
    </row>
    <row r="198" spans="1:13" x14ac:dyDescent="0.25">
      <c r="A198" s="1">
        <v>40329</v>
      </c>
      <c r="B198" s="2">
        <v>-6.2708413255821993E-3</v>
      </c>
      <c r="C198" s="2">
        <v>-4.1288758711241269E-2</v>
      </c>
      <c r="D198" s="2">
        <v>-3.3046898379718748E-2</v>
      </c>
      <c r="E198" s="2">
        <v>-2.5047938638542711E-2</v>
      </c>
      <c r="F198" s="2">
        <v>-4.0259223054922022E-2</v>
      </c>
      <c r="G198" s="2">
        <v>-2.188386661797348E-2</v>
      </c>
      <c r="H198" s="2">
        <v>-3.0713835983000037E-2</v>
      </c>
      <c r="I198" s="2">
        <v>-2.5131621047732811E-2</v>
      </c>
      <c r="J198" s="2">
        <v>-7.9039028311155279E-3</v>
      </c>
      <c r="K198" s="2">
        <v>-1.5206831962919498E-2</v>
      </c>
      <c r="M198" s="2">
        <v>2.452156854559906E-4</v>
      </c>
    </row>
    <row r="199" spans="1:13" x14ac:dyDescent="0.25">
      <c r="A199" s="1">
        <v>40359</v>
      </c>
      <c r="B199" s="2">
        <v>5.642251555331157E-3</v>
      </c>
      <c r="C199" s="2">
        <v>-2.0711742272602751E-2</v>
      </c>
      <c r="D199" s="2">
        <v>-9.9478291626138304E-3</v>
      </c>
      <c r="E199" s="2">
        <v>-1.0993063482307441E-2</v>
      </c>
      <c r="F199" s="2">
        <v>4.2249801954052923E-3</v>
      </c>
      <c r="G199" s="2">
        <v>-8.1279797805733356E-3</v>
      </c>
      <c r="H199" s="2">
        <v>-1.5752187239916449E-2</v>
      </c>
      <c r="I199" s="2">
        <v>1.193495449800519E-4</v>
      </c>
      <c r="J199" s="2">
        <v>9.2271683845703834E-3</v>
      </c>
      <c r="K199" s="2">
        <v>1.0315925209543053E-3</v>
      </c>
      <c r="M199" s="2">
        <v>1.9821088595040059E-4</v>
      </c>
    </row>
    <row r="200" spans="1:13" x14ac:dyDescent="0.25">
      <c r="A200" s="1">
        <v>40390</v>
      </c>
      <c r="B200" s="2">
        <v>6.5112433374183709E-3</v>
      </c>
      <c r="C200" s="2">
        <v>2.528077800249573E-2</v>
      </c>
      <c r="D200" s="2">
        <v>1.6746304648774135E-2</v>
      </c>
      <c r="E200" s="2">
        <v>1.0990962197481968E-2</v>
      </c>
      <c r="F200" s="2">
        <v>-1.495060290747896E-2</v>
      </c>
      <c r="G200" s="2">
        <v>1.6649775589981264E-2</v>
      </c>
      <c r="H200" s="2">
        <v>1.5612432198321313E-2</v>
      </c>
      <c r="I200" s="2">
        <v>2.2166532414451545E-2</v>
      </c>
      <c r="J200" s="2">
        <v>1.2041744715011848E-2</v>
      </c>
      <c r="K200" s="2">
        <v>1.6069818369187194E-2</v>
      </c>
      <c r="M200" s="2">
        <v>2.1381673298481729E-4</v>
      </c>
    </row>
    <row r="201" spans="1:13" x14ac:dyDescent="0.25">
      <c r="A201" s="1">
        <v>40421</v>
      </c>
      <c r="B201" s="2">
        <v>1.4815901422913225E-2</v>
      </c>
      <c r="C201" s="2">
        <v>-1.1185025077120048E-2</v>
      </c>
      <c r="D201" s="2">
        <v>-1.5460295151089265E-2</v>
      </c>
      <c r="E201" s="2">
        <v>-6.4280445396746044E-3</v>
      </c>
      <c r="F201" s="2">
        <v>4.8697708118826899E-2</v>
      </c>
      <c r="G201" s="2">
        <v>1.1392765593853937E-4</v>
      </c>
      <c r="H201" s="2">
        <v>-4.0207944115020489E-3</v>
      </c>
      <c r="I201" s="2">
        <v>1.3513513513513598E-2</v>
      </c>
      <c r="J201" s="2">
        <v>1.2427287149656463E-2</v>
      </c>
      <c r="K201" s="2">
        <v>3.1377769325853233E-3</v>
      </c>
      <c r="M201" s="2">
        <v>2.1898495260530559E-4</v>
      </c>
    </row>
    <row r="202" spans="1:13" x14ac:dyDescent="0.25">
      <c r="A202" s="1">
        <v>40451</v>
      </c>
      <c r="B202" s="2">
        <v>2.7233304423243787E-2</v>
      </c>
      <c r="C202" s="2">
        <v>5.0933786078098509E-2</v>
      </c>
      <c r="D202" s="2">
        <v>3.6581013561741704E-2</v>
      </c>
      <c r="E202" s="2">
        <v>2.0734639044050152E-2</v>
      </c>
      <c r="F202" s="2">
        <v>2.7709090909090905E-2</v>
      </c>
      <c r="G202" s="2">
        <v>2.7880617417554321E-2</v>
      </c>
      <c r="H202" s="2">
        <v>3.2010765403906793E-2</v>
      </c>
      <c r="I202" s="2">
        <v>1.1058315334773194E-2</v>
      </c>
      <c r="J202" s="2">
        <v>1.5495777835814462E-2</v>
      </c>
      <c r="K202" s="2">
        <v>2.3127962085307985E-2</v>
      </c>
      <c r="M202" s="2">
        <v>1.3031964803245089E-4</v>
      </c>
    </row>
    <row r="203" spans="1:13" x14ac:dyDescent="0.25">
      <c r="A203" s="1">
        <v>40482</v>
      </c>
      <c r="B203" s="2">
        <v>1.6182595969830071E-2</v>
      </c>
      <c r="C203" s="2">
        <v>2.0032310177706014E-2</v>
      </c>
      <c r="D203" s="2">
        <v>9.3389567911859039E-3</v>
      </c>
      <c r="E203" s="2">
        <v>1.3195947701099664E-2</v>
      </c>
      <c r="F203" s="2">
        <v>4.2884438468615116E-2</v>
      </c>
      <c r="G203" s="2">
        <v>2.0253234699249001E-2</v>
      </c>
      <c r="H203" s="2">
        <v>1.7958748221906129E-2</v>
      </c>
      <c r="I203" s="2">
        <v>1.9795494032869065E-2</v>
      </c>
      <c r="J203" s="2">
        <v>1.1015859408487039E-2</v>
      </c>
      <c r="K203" s="2">
        <v>-6.2071521215489867E-3</v>
      </c>
      <c r="M203" s="2">
        <v>2.0327216057469677E-4</v>
      </c>
    </row>
    <row r="204" spans="1:13" x14ac:dyDescent="0.25">
      <c r="A204" s="1">
        <v>40512</v>
      </c>
      <c r="B204" s="2">
        <v>-5.1652034231589594E-3</v>
      </c>
      <c r="C204" s="2">
        <v>4.5731707317073766E-3</v>
      </c>
      <c r="D204" s="2">
        <v>-2.511405790304011E-2</v>
      </c>
      <c r="E204" s="2">
        <v>3.2816586049531082E-3</v>
      </c>
      <c r="F204" s="2">
        <v>-4.10870597815024E-2</v>
      </c>
      <c r="G204" s="2">
        <v>3.0143384749077295E-3</v>
      </c>
      <c r="H204" s="2">
        <v>1.4556040756914523E-3</v>
      </c>
      <c r="I204" s="2">
        <v>3.6308792313710647E-4</v>
      </c>
      <c r="J204" s="2">
        <v>7.4193411625045336E-3</v>
      </c>
      <c r="K204" s="2">
        <v>-1.4387371430347073E-2</v>
      </c>
      <c r="M204" s="2">
        <v>6.7743616466886536E-5</v>
      </c>
    </row>
    <row r="205" spans="1:13" x14ac:dyDescent="0.25">
      <c r="A205" s="1">
        <v>40543</v>
      </c>
      <c r="B205" s="2">
        <v>2.668392700547062E-2</v>
      </c>
      <c r="C205" s="2">
        <v>3.4211615395226769E-2</v>
      </c>
      <c r="D205" s="2">
        <v>1.7407277816654965E-2</v>
      </c>
      <c r="E205" s="2">
        <v>2.7291776691255265E-2</v>
      </c>
      <c r="F205" s="2">
        <v>5.4240526483388063E-2</v>
      </c>
      <c r="G205" s="2">
        <v>1.6975768241505262E-2</v>
      </c>
      <c r="H205" s="2">
        <v>3.926356589147284E-2</v>
      </c>
      <c r="I205" s="2">
        <v>1.1558757014825227E-2</v>
      </c>
      <c r="J205" s="2">
        <v>6.1442639508459962E-3</v>
      </c>
      <c r="K205" s="2">
        <v>1.1413077747651101E-2</v>
      </c>
      <c r="M205" s="2">
        <v>2.2405986045748172E-4</v>
      </c>
    </row>
    <row r="206" spans="1:13" x14ac:dyDescent="0.25">
      <c r="A206" s="1">
        <v>40574</v>
      </c>
      <c r="B206" s="2">
        <v>-7.6873017164241775E-3</v>
      </c>
      <c r="C206" s="2">
        <v>2.6677337601710427E-3</v>
      </c>
      <c r="D206" s="2">
        <v>1.7926231622388489E-2</v>
      </c>
      <c r="E206" s="2">
        <v>1.8954909537155507E-2</v>
      </c>
      <c r="F206" s="2">
        <v>-8.1554571083366501E-3</v>
      </c>
      <c r="G206" s="2">
        <v>1.9807252010010101E-2</v>
      </c>
      <c r="H206" s="2">
        <v>1.8032297766009009E-2</v>
      </c>
      <c r="I206" s="2">
        <v>2.1583726642929957E-2</v>
      </c>
      <c r="J206" s="2">
        <v>1.6772628408900703E-2</v>
      </c>
      <c r="K206" s="2">
        <v>8.9463840399002237E-3</v>
      </c>
      <c r="M206" s="2">
        <v>1.406572339495149E-4</v>
      </c>
    </row>
    <row r="207" spans="1:13" x14ac:dyDescent="0.25">
      <c r="A207" s="1">
        <v>40602</v>
      </c>
      <c r="B207" s="2">
        <v>1.2802120479293855E-2</v>
      </c>
      <c r="C207" s="2">
        <v>1.7199110587430289E-2</v>
      </c>
      <c r="D207" s="2">
        <v>5.1944761180793275E-3</v>
      </c>
      <c r="E207" s="2">
        <v>8.5769155653927509E-3</v>
      </c>
      <c r="F207" s="2">
        <v>2.5953371908097322E-2</v>
      </c>
      <c r="G207" s="2">
        <v>1.3888163734140813E-2</v>
      </c>
      <c r="H207" s="2">
        <v>1.4434084955946558E-2</v>
      </c>
      <c r="I207" s="2">
        <v>2.8962796855159123E-2</v>
      </c>
      <c r="J207" s="2">
        <v>9.3381052285164134E-3</v>
      </c>
      <c r="K207" s="2">
        <v>7.9401859919052686E-3</v>
      </c>
      <c r="M207" s="2">
        <v>1.6668142491771398E-4</v>
      </c>
    </row>
    <row r="208" spans="1:13" x14ac:dyDescent="0.25">
      <c r="A208" s="1">
        <v>40633</v>
      </c>
      <c r="B208" s="2">
        <v>1.5243902439023849E-3</v>
      </c>
      <c r="C208" s="2">
        <v>2.8398475450264193E-3</v>
      </c>
      <c r="D208" s="2">
        <v>1.1091504915553108E-2</v>
      </c>
      <c r="E208" s="2">
        <v>-1.0166045408336322E-3</v>
      </c>
      <c r="F208" s="2">
        <v>-2.7638522427440693E-2</v>
      </c>
      <c r="G208" s="2">
        <v>7.930377465368954E-3</v>
      </c>
      <c r="H208" s="2">
        <v>-2.5821129990428737E-3</v>
      </c>
      <c r="I208" s="2">
        <v>-6.0653800708941885E-3</v>
      </c>
      <c r="J208" s="2">
        <v>-3.0974894033258815E-3</v>
      </c>
      <c r="K208" s="2">
        <v>5.9465424227562735E-3</v>
      </c>
      <c r="M208" s="2">
        <v>2.0310913209908854E-4</v>
      </c>
    </row>
    <row r="209" spans="1:13" x14ac:dyDescent="0.25">
      <c r="A209" s="1">
        <v>40663</v>
      </c>
      <c r="B209" s="2">
        <v>2.4635982812731605E-2</v>
      </c>
      <c r="C209" s="2">
        <v>1.7009464192562884E-2</v>
      </c>
      <c r="D209" s="2">
        <v>3.3698994431978768E-2</v>
      </c>
      <c r="E209" s="2">
        <v>1.1371712864250094E-2</v>
      </c>
      <c r="F209" s="2">
        <v>5.4032969269384612E-2</v>
      </c>
      <c r="G209" s="2">
        <v>8.5321616512543663E-3</v>
      </c>
      <c r="H209" s="2">
        <v>1.138708859842863E-2</v>
      </c>
      <c r="I209" s="2">
        <v>5.8118032440424017E-4</v>
      </c>
      <c r="J209" s="2">
        <v>9.2395748160263302E-3</v>
      </c>
      <c r="K209" s="2">
        <v>1.736851727710409E-2</v>
      </c>
      <c r="M209" s="2">
        <v>2.811709206786972E-4</v>
      </c>
    </row>
    <row r="210" spans="1:13" x14ac:dyDescent="0.25">
      <c r="A210" s="1">
        <v>40694</v>
      </c>
      <c r="B210" s="2">
        <v>-6.2573945050611313E-3</v>
      </c>
      <c r="C210" s="2">
        <v>-1.6779937350015484E-2</v>
      </c>
      <c r="D210" s="2">
        <v>-1.0290629899103676E-2</v>
      </c>
      <c r="E210" s="2">
        <v>7.9856896441521386E-5</v>
      </c>
      <c r="F210" s="2">
        <v>-4.4408688656476181E-2</v>
      </c>
      <c r="G210" s="2">
        <v>-4.5592705167163405E-4</v>
      </c>
      <c r="H210" s="2">
        <v>-6.0679828879303122E-3</v>
      </c>
      <c r="I210" s="2">
        <v>2.1121554546410515E-4</v>
      </c>
      <c r="J210" s="2">
        <v>2.1469658915982404E-3</v>
      </c>
      <c r="K210" s="2">
        <v>-1.0512759075116729E-2</v>
      </c>
      <c r="M210" s="2">
        <v>7.8081079392777752E-5</v>
      </c>
    </row>
    <row r="211" spans="1:13" x14ac:dyDescent="0.25">
      <c r="A211" s="1">
        <v>40724</v>
      </c>
      <c r="B211" s="2">
        <v>-1.1125221578432209E-2</v>
      </c>
      <c r="C211" s="2">
        <v>-1.4867810631043588E-2</v>
      </c>
      <c r="D211" s="2">
        <v>-2.883717152024623E-3</v>
      </c>
      <c r="E211" s="2">
        <v>-7.042815848731121E-3</v>
      </c>
      <c r="F211" s="2">
        <v>-3.0745916821013575E-2</v>
      </c>
      <c r="G211" s="2">
        <v>-6.4365718919467962E-3</v>
      </c>
      <c r="H211" s="2">
        <v>-2.1592709984152081E-2</v>
      </c>
      <c r="I211" s="2">
        <v>-8.5788195544294066E-3</v>
      </c>
      <c r="J211" s="2">
        <v>5.6590808035883455E-4</v>
      </c>
      <c r="K211" s="2">
        <v>-4.2376729121884615E-4</v>
      </c>
      <c r="M211" s="2">
        <v>1.1450997538053898E-4</v>
      </c>
    </row>
    <row r="212" spans="1:13" x14ac:dyDescent="0.25">
      <c r="A212" s="1">
        <v>40755</v>
      </c>
      <c r="B212" s="2">
        <v>2.5269888833892917E-2</v>
      </c>
      <c r="C212" s="2">
        <v>-4.104018912529428E-3</v>
      </c>
      <c r="D212" s="2">
        <v>-1.8329938900204512E-3</v>
      </c>
      <c r="E212" s="2">
        <v>-2.6215903242409189E-3</v>
      </c>
      <c r="F212" s="2">
        <v>4.0302967132235468E-2</v>
      </c>
      <c r="G212" s="2">
        <v>6.0956947561723318E-3</v>
      </c>
      <c r="H212" s="2">
        <v>-7.7674906587640313E-3</v>
      </c>
      <c r="I212" s="2">
        <v>-1.4377379589444184E-3</v>
      </c>
      <c r="J212" s="2">
        <v>5.5346826647275638E-3</v>
      </c>
      <c r="K212" s="2">
        <v>-7.6916088786603831E-3</v>
      </c>
      <c r="M212" s="2">
        <v>-7.2861640948218565E-5</v>
      </c>
    </row>
    <row r="213" spans="1:13" x14ac:dyDescent="0.25">
      <c r="A213" s="1">
        <v>40786</v>
      </c>
      <c r="B213" s="2">
        <v>1.908875029357282E-2</v>
      </c>
      <c r="C213" s="2">
        <v>-4.443769227847616E-2</v>
      </c>
      <c r="D213" s="2">
        <v>-8.9369516425217288E-3</v>
      </c>
      <c r="E213" s="2">
        <v>-4.4071404382951984E-2</v>
      </c>
      <c r="F213" s="2">
        <v>2.471444793266997E-3</v>
      </c>
      <c r="G213" s="2">
        <v>-1.9342408801683364E-2</v>
      </c>
      <c r="H213" s="2">
        <v>-5.368505017901215E-2</v>
      </c>
      <c r="I213" s="2">
        <v>-1.7331022530329254E-2</v>
      </c>
      <c r="J213" s="2">
        <v>-2.7320208919243694E-3</v>
      </c>
      <c r="K213" s="2">
        <v>-9.2160273429154893E-3</v>
      </c>
      <c r="M213" s="2">
        <v>3.5392518646126803E-4</v>
      </c>
    </row>
    <row r="214" spans="1:13" x14ac:dyDescent="0.25">
      <c r="A214" s="1">
        <v>40816</v>
      </c>
      <c r="B214" s="2">
        <v>-6.9137699251009543E-4</v>
      </c>
      <c r="C214" s="2">
        <v>-5.2207957390993376E-2</v>
      </c>
      <c r="D214" s="2">
        <v>-2.21526805566995E-2</v>
      </c>
      <c r="E214" s="2">
        <v>-3.2759784075573561E-2</v>
      </c>
      <c r="F214" s="2">
        <v>-7.8291577825161385E-3</v>
      </c>
      <c r="G214" s="2">
        <v>-2.3704890910970944E-2</v>
      </c>
      <c r="H214" s="2">
        <v>-5.06145492325486E-2</v>
      </c>
      <c r="I214" s="2">
        <v>-1.7663817663817749E-2</v>
      </c>
      <c r="J214" s="2">
        <v>-1.8531947465959542E-3</v>
      </c>
      <c r="K214" s="2">
        <v>-1.626266670773413E-2</v>
      </c>
      <c r="M214" s="2">
        <v>5.2029407020537377E-6</v>
      </c>
    </row>
    <row r="215" spans="1:13" x14ac:dyDescent="0.25">
      <c r="A215" s="1">
        <v>40847</v>
      </c>
      <c r="B215" s="2">
        <v>1.8065111273397605E-3</v>
      </c>
      <c r="C215" s="2">
        <v>4.4536705038686453E-2</v>
      </c>
      <c r="D215" s="2">
        <v>2.7581270001684421E-2</v>
      </c>
      <c r="E215" s="2">
        <v>1.9864662178660009E-2</v>
      </c>
      <c r="F215" s="2">
        <v>-5.0636311742386031E-2</v>
      </c>
      <c r="G215" s="2">
        <v>2.0494082135197544E-2</v>
      </c>
      <c r="H215" s="2">
        <v>2.5582787883793312E-2</v>
      </c>
      <c r="I215" s="2">
        <v>1.1766655618163702E-2</v>
      </c>
      <c r="J215" s="2">
        <v>1.4126574103972001E-3</v>
      </c>
      <c r="K215" s="2">
        <v>1.9130216976110725E-2</v>
      </c>
      <c r="M215" s="2">
        <v>6.2434963579605096E-5</v>
      </c>
    </row>
    <row r="216" spans="1:13" x14ac:dyDescent="0.25">
      <c r="A216" s="1">
        <v>40877</v>
      </c>
      <c r="B216" s="2">
        <v>-2.8135870677303831E-4</v>
      </c>
      <c r="C216" s="2">
        <v>-1.4794740539997964E-2</v>
      </c>
      <c r="D216" s="2">
        <v>9.4250706880294466E-4</v>
      </c>
      <c r="E216" s="2">
        <v>-1.2004719804367459E-2</v>
      </c>
      <c r="F216" s="2">
        <v>1.7684716867683026E-3</v>
      </c>
      <c r="G216" s="2">
        <v>-8.8996133987182535E-3</v>
      </c>
      <c r="H216" s="2">
        <v>-1.0509361787799265E-2</v>
      </c>
      <c r="I216" s="2">
        <v>-5.9514059514059747E-3</v>
      </c>
      <c r="J216" s="2">
        <v>4.9574785377453079E-3</v>
      </c>
      <c r="K216" s="2">
        <v>-2.7035330261135915E-3</v>
      </c>
      <c r="M216" s="2">
        <v>5.2025888082063432E-5</v>
      </c>
    </row>
    <row r="217" spans="1:13" x14ac:dyDescent="0.25">
      <c r="A217" s="1">
        <v>40908</v>
      </c>
      <c r="B217" s="2">
        <v>4.2983241652807536E-3</v>
      </c>
      <c r="C217" s="2">
        <v>-8.8430661396144972E-3</v>
      </c>
      <c r="D217" s="2">
        <v>-4.9127978383689541E-3</v>
      </c>
      <c r="E217" s="2">
        <v>-5.192557334485759E-4</v>
      </c>
      <c r="F217" s="2">
        <v>7.9087667266886097E-3</v>
      </c>
      <c r="G217" s="2">
        <v>1.3875071993296739E-3</v>
      </c>
      <c r="H217" s="2">
        <v>-8.0572963294540667E-3</v>
      </c>
      <c r="I217" s="2">
        <v>6.2342085026914074E-3</v>
      </c>
      <c r="J217" s="2">
        <v>3.8100585545841614E-3</v>
      </c>
      <c r="K217" s="2">
        <v>-3.8506561518082405E-3</v>
      </c>
      <c r="M217" s="2">
        <v>4.6820863376595412E-5</v>
      </c>
    </row>
    <row r="218" spans="1:13" x14ac:dyDescent="0.25">
      <c r="A218" s="1">
        <v>40939</v>
      </c>
      <c r="B218" s="2">
        <v>1.2202888951162949E-2</v>
      </c>
      <c r="C218" s="2">
        <v>3.9079845407450131E-2</v>
      </c>
      <c r="D218" s="2">
        <v>1.727968402863489E-3</v>
      </c>
      <c r="E218" s="2">
        <v>2.4036713135336285E-2</v>
      </c>
      <c r="F218" s="2">
        <v>1.1454793848740596E-2</v>
      </c>
      <c r="G218" s="2">
        <v>2.4731379571776069E-2</v>
      </c>
      <c r="H218" s="2">
        <v>2.8039875287167781E-2</v>
      </c>
      <c r="I218" s="2">
        <v>2.360872294549532E-2</v>
      </c>
      <c r="J218" s="2">
        <v>1.1706420552159535E-2</v>
      </c>
      <c r="K218" s="2">
        <v>9.6793147168876548E-3</v>
      </c>
      <c r="M218" s="2">
        <v>-1.5606223761843729E-5</v>
      </c>
    </row>
    <row r="219" spans="1:13" x14ac:dyDescent="0.25">
      <c r="A219" s="1">
        <v>40968</v>
      </c>
      <c r="B219" s="2">
        <v>7.8651968186853605E-3</v>
      </c>
      <c r="C219" s="2">
        <v>2.6431892373132815E-2</v>
      </c>
      <c r="D219" s="2">
        <v>1.3348118942007492E-2</v>
      </c>
      <c r="E219" s="2">
        <v>1.887271066916929E-2</v>
      </c>
      <c r="F219" s="2">
        <v>1.205236544988586E-2</v>
      </c>
      <c r="G219" s="2">
        <v>1.7246217822792564E-2</v>
      </c>
      <c r="H219" s="2">
        <v>1.5822342824078683E-2</v>
      </c>
      <c r="I219" s="2">
        <v>1.8797994880545899E-2</v>
      </c>
      <c r="J219" s="2">
        <v>1.0030803254087228E-2</v>
      </c>
      <c r="K219" s="2">
        <v>9.2496171516078807E-3</v>
      </c>
      <c r="M219" s="2">
        <v>-2.0808623093504508E-5</v>
      </c>
    </row>
    <row r="220" spans="1:13" x14ac:dyDescent="0.25">
      <c r="A220" s="1">
        <v>40999</v>
      </c>
      <c r="B220" s="2">
        <v>-4.2577632383973274E-3</v>
      </c>
      <c r="C220" s="2">
        <v>5.0114685530346925E-3</v>
      </c>
      <c r="D220" s="2">
        <v>-1.5401450978802522E-3</v>
      </c>
      <c r="E220" s="2">
        <v>1.4805224982987308E-2</v>
      </c>
      <c r="F220" s="2">
        <v>-2.9635206351379173E-2</v>
      </c>
      <c r="G220" s="2">
        <v>4.4641737516613045E-3</v>
      </c>
      <c r="H220" s="2">
        <v>7.8763356379634164E-3</v>
      </c>
      <c r="I220" s="2">
        <v>5.548430997932341E-3</v>
      </c>
      <c r="J220" s="2">
        <v>7.3897403816076679E-3</v>
      </c>
      <c r="K220" s="2">
        <v>1.8208302986162384E-3</v>
      </c>
      <c r="M220" s="2">
        <v>1.0924754453145447E-4</v>
      </c>
    </row>
    <row r="221" spans="1:13" x14ac:dyDescent="0.25">
      <c r="A221" s="1">
        <v>41029</v>
      </c>
      <c r="B221" s="2">
        <v>-2.4828208857902156E-3</v>
      </c>
      <c r="C221" s="2">
        <v>-4.6412611956041516E-3</v>
      </c>
      <c r="D221" s="2">
        <v>-4.0998579257152112E-3</v>
      </c>
      <c r="E221" s="2">
        <v>1.3902291424741087E-3</v>
      </c>
      <c r="F221" s="2">
        <v>4.3377063055438647E-3</v>
      </c>
      <c r="G221" s="2">
        <v>5.8175825822075478E-3</v>
      </c>
      <c r="H221" s="2">
        <v>-2.2606357063511551E-3</v>
      </c>
      <c r="I221" s="2">
        <v>-2.3424689622861816E-3</v>
      </c>
      <c r="J221" s="2">
        <v>6.9085969338249509E-3</v>
      </c>
      <c r="K221" s="2">
        <v>-4.6649703138252896E-3</v>
      </c>
      <c r="M221" s="2">
        <v>7.2823740539185167E-5</v>
      </c>
    </row>
    <row r="222" spans="1:13" x14ac:dyDescent="0.25">
      <c r="A222" s="1">
        <v>41060</v>
      </c>
      <c r="B222" s="2">
        <v>1.9484600879948744E-3</v>
      </c>
      <c r="C222" s="2">
        <v>-4.5260987687623988E-2</v>
      </c>
      <c r="D222" s="2">
        <v>-3.1792614331132452E-2</v>
      </c>
      <c r="E222" s="2">
        <v>-1.2445693006239211E-2</v>
      </c>
      <c r="F222" s="2">
        <v>2.384212928824736E-2</v>
      </c>
      <c r="G222" s="2">
        <v>-1.169198689305917E-2</v>
      </c>
      <c r="H222" s="2">
        <v>-1.3242963454889956E-2</v>
      </c>
      <c r="I222" s="2">
        <v>-8.3744227909524627E-3</v>
      </c>
      <c r="J222" s="2">
        <v>2.3898546814169475E-3</v>
      </c>
      <c r="K222" s="2">
        <v>-1.5277862316635304E-2</v>
      </c>
      <c r="M222" s="2">
        <v>1.7164346012421561E-4</v>
      </c>
    </row>
    <row r="223" spans="1:13" x14ac:dyDescent="0.25">
      <c r="A223" s="1">
        <v>41090</v>
      </c>
      <c r="B223" s="2">
        <v>-1.3713066934320173E-2</v>
      </c>
      <c r="C223" s="2">
        <v>3.451059535822365E-3</v>
      </c>
      <c r="D223" s="2">
        <v>9.2615980466448367E-3</v>
      </c>
      <c r="E223" s="2">
        <v>-2.2658110611273319E-3</v>
      </c>
      <c r="F223" s="2">
        <v>-3.5599149461554291E-2</v>
      </c>
      <c r="G223" s="2">
        <v>4.822545399743694E-3</v>
      </c>
      <c r="H223" s="2">
        <v>-1.8013024802550071E-3</v>
      </c>
      <c r="I223" s="2">
        <v>3.2886082609839828E-3</v>
      </c>
      <c r="J223" s="2">
        <v>7.5754662564888609E-3</v>
      </c>
      <c r="K223" s="2">
        <v>5.3467672147362588E-3</v>
      </c>
      <c r="M223" s="2">
        <v>6.760551661022518E-5</v>
      </c>
    </row>
    <row r="224" spans="1:13" x14ac:dyDescent="0.25">
      <c r="A224" s="1">
        <v>41121</v>
      </c>
      <c r="B224" s="2">
        <v>2.1421665903424536E-2</v>
      </c>
      <c r="C224" s="2">
        <v>5.4906377586934063E-3</v>
      </c>
      <c r="D224" s="2">
        <v>-3.9626261783599626E-3</v>
      </c>
      <c r="E224" s="2">
        <v>9.4816582956220863E-3</v>
      </c>
      <c r="F224" s="2">
        <v>4.6834992887624605E-2</v>
      </c>
      <c r="G224" s="2">
        <v>1.2823397075365728E-2</v>
      </c>
      <c r="H224" s="2">
        <v>7.4363448877607929E-3</v>
      </c>
      <c r="I224" s="2">
        <v>8.6272453127047566E-3</v>
      </c>
      <c r="J224" s="2">
        <v>1.6220135867490937E-2</v>
      </c>
      <c r="K224" s="2">
        <v>-5.1338805373667418E-3</v>
      </c>
      <c r="M224" s="2">
        <v>1.3000182002542715E-4</v>
      </c>
    </row>
    <row r="225" spans="1:13" x14ac:dyDescent="0.25">
      <c r="A225" s="1">
        <v>41152</v>
      </c>
      <c r="B225" s="2">
        <v>3.7735379097341148E-3</v>
      </c>
      <c r="C225" s="2">
        <v>1.5141817018042181E-2</v>
      </c>
      <c r="D225" s="2">
        <v>1.2479584572218094E-2</v>
      </c>
      <c r="E225" s="2">
        <v>8.8014581520221569E-3</v>
      </c>
      <c r="F225" s="2">
        <v>-1.5524679824710397E-2</v>
      </c>
      <c r="G225" s="2">
        <v>1.3598894318574306E-2</v>
      </c>
      <c r="H225" s="2">
        <v>1.1770958407968157E-2</v>
      </c>
      <c r="I225" s="2">
        <v>4.3677204658900681E-3</v>
      </c>
      <c r="J225" s="2">
        <v>1.0215195102715402E-2</v>
      </c>
      <c r="K225" s="2">
        <v>5.2221741548728051E-3</v>
      </c>
      <c r="M225" s="2">
        <v>1.3518431861903046E-4</v>
      </c>
    </row>
    <row r="226" spans="1:13" x14ac:dyDescent="0.25">
      <c r="A226" s="1">
        <v>41182</v>
      </c>
      <c r="B226" s="2">
        <v>5.9926301815158567E-3</v>
      </c>
      <c r="C226" s="2">
        <v>1.5704124056668878E-2</v>
      </c>
      <c r="D226" s="2">
        <v>5.5838193324233565E-3</v>
      </c>
      <c r="E226" s="2">
        <v>1.7774884023764814E-2</v>
      </c>
      <c r="F226" s="2">
        <v>-1.3733609385783274E-2</v>
      </c>
      <c r="G226" s="2">
        <v>8.0109084711097456E-3</v>
      </c>
      <c r="H226" s="2">
        <v>1.6653372502480668E-2</v>
      </c>
      <c r="I226" s="2">
        <v>3.9863325740319144E-3</v>
      </c>
      <c r="J226" s="2">
        <v>1.25655228818915E-2</v>
      </c>
      <c r="K226" s="2">
        <v>4.1191478897051326E-3</v>
      </c>
      <c r="M226" s="2">
        <v>1.0397388176097699E-4</v>
      </c>
    </row>
    <row r="227" spans="1:13" x14ac:dyDescent="0.25">
      <c r="A227" s="1">
        <v>41213</v>
      </c>
      <c r="B227" s="2">
        <v>-7.3012505858267573E-3</v>
      </c>
      <c r="C227" s="2">
        <v>-2.0757352370606164E-3</v>
      </c>
      <c r="D227" s="2">
        <v>-4.2365909838762983E-3</v>
      </c>
      <c r="E227" s="2">
        <v>1.0251571321189257E-2</v>
      </c>
      <c r="F227" s="2">
        <v>-4.6392834651179049E-2</v>
      </c>
      <c r="G227" s="2">
        <v>3.4301173969757404E-3</v>
      </c>
      <c r="H227" s="2">
        <v>9.1470999100597972E-3</v>
      </c>
      <c r="I227" s="2">
        <v>2.5009023874593694E-3</v>
      </c>
      <c r="J227" s="2">
        <v>8.7013988324706748E-3</v>
      </c>
      <c r="K227" s="2">
        <v>-7.6534517067197161E-3</v>
      </c>
      <c r="M227" s="2">
        <v>6.7575997005908661E-5</v>
      </c>
    </row>
    <row r="228" spans="1:13" x14ac:dyDescent="0.25">
      <c r="A228" s="1">
        <v>41243</v>
      </c>
      <c r="B228" s="2">
        <v>7.2058640824950171E-3</v>
      </c>
      <c r="C228" s="2">
        <v>7.2899049396395466E-3</v>
      </c>
      <c r="D228" s="2">
        <v>3.9241604362014737E-3</v>
      </c>
      <c r="E228" s="2">
        <v>2.5962512664641224E-3</v>
      </c>
      <c r="F228" s="2">
        <v>5.8335779277955968E-3</v>
      </c>
      <c r="G228" s="2">
        <v>1.0014443909484694E-2</v>
      </c>
      <c r="H228" s="2">
        <v>2.9581871622261779E-3</v>
      </c>
      <c r="I228" s="2">
        <v>2.2117634956151377E-3</v>
      </c>
      <c r="J228" s="2">
        <v>4.7681444274585427E-3</v>
      </c>
      <c r="K228" s="2">
        <v>1.0488971155329319E-2</v>
      </c>
      <c r="M228" s="2">
        <v>1.8192308292053205E-4</v>
      </c>
    </row>
    <row r="229" spans="1:13" x14ac:dyDescent="0.25">
      <c r="A229" s="1">
        <v>41274</v>
      </c>
      <c r="B229" s="2">
        <v>1.2705069692857895E-2</v>
      </c>
      <c r="C229" s="2">
        <v>1.5825227728887059E-2</v>
      </c>
      <c r="D229" s="2">
        <v>8.599407504937373E-3</v>
      </c>
      <c r="E229" s="2">
        <v>1.9058295964125449E-2</v>
      </c>
      <c r="F229" s="2">
        <v>1.0797008936713537E-2</v>
      </c>
      <c r="G229" s="2">
        <v>1.3704833635237001E-2</v>
      </c>
      <c r="H229" s="2">
        <v>1.9757614717059724E-2</v>
      </c>
      <c r="I229" s="2">
        <v>1.375452282583578E-2</v>
      </c>
      <c r="J229" s="2">
        <v>6.8103604419489372E-3</v>
      </c>
      <c r="K229" s="2">
        <v>1.5112196611204443E-2</v>
      </c>
      <c r="M229" s="2">
        <v>1.6629942210943938E-4</v>
      </c>
    </row>
    <row r="230" spans="1:13" x14ac:dyDescent="0.25">
      <c r="A230" s="1">
        <v>41305</v>
      </c>
      <c r="B230" s="2">
        <v>8.8185140073082646E-3</v>
      </c>
      <c r="C230" s="2">
        <v>3.5432023710008309E-2</v>
      </c>
      <c r="D230" s="2">
        <v>1.9948598702729248E-2</v>
      </c>
      <c r="E230" s="2">
        <v>1.6873518337749083E-2</v>
      </c>
      <c r="F230" s="2">
        <v>2.6740283641874862E-2</v>
      </c>
      <c r="G230" s="2">
        <v>2.0690790247113844E-2</v>
      </c>
      <c r="H230" s="2">
        <v>2.1488430732720332E-2</v>
      </c>
      <c r="I230" s="2">
        <v>2.0073408429312822E-2</v>
      </c>
      <c r="J230" s="2">
        <v>1.0578203144676612E-2</v>
      </c>
      <c r="K230" s="2">
        <v>-3.0075187969935691E-4</v>
      </c>
      <c r="M230" s="2">
        <v>7.7939892754619322E-5</v>
      </c>
    </row>
    <row r="231" spans="1:13" x14ac:dyDescent="0.25">
      <c r="A231" s="1">
        <v>41333</v>
      </c>
      <c r="B231" s="2">
        <v>2.9460059886021739E-3</v>
      </c>
      <c r="C231" s="2">
        <v>1.1926386671803346E-3</v>
      </c>
      <c r="D231" s="2">
        <v>-1.2838972882169397E-2</v>
      </c>
      <c r="E231" s="2">
        <v>1.0376668495154728E-2</v>
      </c>
      <c r="F231" s="2">
        <v>-7.6971741881063371E-3</v>
      </c>
      <c r="G231" s="2">
        <v>3.8469512335583822E-3</v>
      </c>
      <c r="H231" s="2">
        <v>4.5557673110083741E-3</v>
      </c>
      <c r="I231" s="2">
        <v>-6.7000843714326574E-4</v>
      </c>
      <c r="J231" s="2">
        <v>4.8777014277068265E-3</v>
      </c>
      <c r="K231" s="2">
        <v>-6.0168471720811745E-4</v>
      </c>
      <c r="M231" s="2">
        <v>1.5586763720154551E-5</v>
      </c>
    </row>
    <row r="232" spans="1:13" x14ac:dyDescent="0.25">
      <c r="A232" s="1">
        <v>41364</v>
      </c>
      <c r="B232" s="2">
        <v>9.7028940145422737E-3</v>
      </c>
      <c r="C232" s="2">
        <v>1.3818128504929916E-2</v>
      </c>
      <c r="D232" s="2">
        <v>4.8620396256215948E-4</v>
      </c>
      <c r="E232" s="2">
        <v>2.183715634378447E-2</v>
      </c>
      <c r="F232" s="2">
        <v>1.7390996351787091E-2</v>
      </c>
      <c r="G232" s="2">
        <v>6.2187342236907917E-3</v>
      </c>
      <c r="H232" s="2">
        <v>2.1085534636649417E-2</v>
      </c>
      <c r="I232" s="2">
        <v>7.2260435549156288E-3</v>
      </c>
      <c r="J232" s="2">
        <v>6.0586734693877098E-3</v>
      </c>
      <c r="K232" s="2">
        <v>3.9434075857915918E-3</v>
      </c>
      <c r="M232" s="2">
        <v>1.7664723547095029E-4</v>
      </c>
    </row>
    <row r="233" spans="1:13" x14ac:dyDescent="0.25">
      <c r="A233" s="1">
        <v>41394</v>
      </c>
      <c r="B233" s="2">
        <v>1.7669361184633914E-2</v>
      </c>
      <c r="C233" s="2">
        <v>1.2581344902385938E-2</v>
      </c>
      <c r="D233" s="2">
        <v>1.0083829425343138E-2</v>
      </c>
      <c r="E233" s="2">
        <v>1.3386070811871598E-2</v>
      </c>
      <c r="F233" s="2">
        <v>3.5022977301211622E-2</v>
      </c>
      <c r="G233" s="2">
        <v>1.0878241236972341E-2</v>
      </c>
      <c r="H233" s="2">
        <v>1.196184948595902E-2</v>
      </c>
      <c r="I233" s="2">
        <v>1.4052561510771167E-3</v>
      </c>
      <c r="J233" s="2">
        <v>3.3808769149501483E-3</v>
      </c>
      <c r="K233" s="2">
        <v>6.4765674192679423E-3</v>
      </c>
      <c r="M233" s="2">
        <v>1.298647328940028E-4</v>
      </c>
    </row>
    <row r="234" spans="1:13" x14ac:dyDescent="0.25">
      <c r="A234" s="1">
        <v>41425</v>
      </c>
      <c r="B234" s="2">
        <v>-5.1548807348034131E-4</v>
      </c>
      <c r="C234" s="2">
        <v>1.1907312196515418E-2</v>
      </c>
      <c r="D234" s="2">
        <v>3.9692085638682872E-3</v>
      </c>
      <c r="E234" s="2">
        <v>2.3753349644646482E-2</v>
      </c>
      <c r="F234" s="2">
        <v>-4.9815001681802973E-2</v>
      </c>
      <c r="G234" s="2">
        <v>3.6998601272391074E-3</v>
      </c>
      <c r="H234" s="2">
        <v>2.2749130077462487E-2</v>
      </c>
      <c r="I234" s="2">
        <v>1.2974223885373837E-2</v>
      </c>
      <c r="J234" s="2">
        <v>1.0529640939238583E-4</v>
      </c>
      <c r="K234" s="2">
        <v>7.9542407721868713E-3</v>
      </c>
      <c r="M234" s="2">
        <v>7.7908722141195597E-5</v>
      </c>
    </row>
    <row r="235" spans="1:13" x14ac:dyDescent="0.25">
      <c r="A235" s="1">
        <v>41455</v>
      </c>
      <c r="B235" s="2">
        <v>-2.4814797449362436E-2</v>
      </c>
      <c r="C235" s="2">
        <v>-6.2629006933296871E-3</v>
      </c>
      <c r="D235" s="2">
        <v>5.6707000519149453E-3</v>
      </c>
      <c r="E235" s="2">
        <v>-8.6350380539157445E-3</v>
      </c>
      <c r="F235" s="2">
        <v>-5.4232008212680149E-2</v>
      </c>
      <c r="G235" s="2">
        <v>-7.3949202067880027E-3</v>
      </c>
      <c r="H235" s="2">
        <v>-1.3113352709864912E-2</v>
      </c>
      <c r="I235" s="2">
        <v>-3.3053030671266193E-3</v>
      </c>
      <c r="J235" s="2">
        <v>-1.1405910016143772E-2</v>
      </c>
      <c r="K235" s="2">
        <v>1.7142519359225616E-3</v>
      </c>
      <c r="M235" s="2">
        <v>5.1935101896605218E-5</v>
      </c>
    </row>
    <row r="236" spans="1:13" x14ac:dyDescent="0.25">
      <c r="A236" s="1">
        <v>41486</v>
      </c>
      <c r="B236" s="2">
        <v>2.6323697337580221E-3</v>
      </c>
      <c r="C236" s="2">
        <v>1.9528476068740197E-2</v>
      </c>
      <c r="D236" s="2">
        <v>2.0172338482309593E-2</v>
      </c>
      <c r="E236" s="2">
        <v>1.310125129147055E-2</v>
      </c>
      <c r="F236" s="2">
        <v>-1.062993599580786E-2</v>
      </c>
      <c r="G236" s="2">
        <v>1.1616584769366778E-2</v>
      </c>
      <c r="H236" s="2">
        <v>1.5141278173345096E-2</v>
      </c>
      <c r="I236" s="2">
        <v>-8.0468178493053877E-4</v>
      </c>
      <c r="J236" s="2">
        <v>3.8340019170008954E-3</v>
      </c>
      <c r="K236" s="2">
        <v>9.9433494630001285E-3</v>
      </c>
      <c r="M236" s="2">
        <v>1.1425129052056171E-4</v>
      </c>
    </row>
    <row r="237" spans="1:13" x14ac:dyDescent="0.25">
      <c r="A237" s="1">
        <v>41517</v>
      </c>
      <c r="B237" s="2">
        <v>-9.2430527249623973E-3</v>
      </c>
      <c r="C237" s="2">
        <v>-1.1144389496412943E-2</v>
      </c>
      <c r="D237" s="2">
        <v>-1.7243392627768528E-2</v>
      </c>
      <c r="E237" s="2">
        <v>-4.8157958102575948E-3</v>
      </c>
      <c r="F237" s="2">
        <v>-2.7730488404645759E-2</v>
      </c>
      <c r="G237" s="2">
        <v>8.0583784751753207E-4</v>
      </c>
      <c r="H237" s="2">
        <v>-4.2664300220141005E-4</v>
      </c>
      <c r="I237" s="2">
        <v>7.1747565707591665E-3</v>
      </c>
      <c r="J237" s="2">
        <v>2.0865013968951462E-3</v>
      </c>
      <c r="K237" s="2">
        <v>8.7644979403389556E-5</v>
      </c>
      <c r="M237" s="2">
        <v>6.7504413749919223E-5</v>
      </c>
    </row>
    <row r="238" spans="1:13" x14ac:dyDescent="0.25">
      <c r="A238" s="1">
        <v>41547</v>
      </c>
      <c r="B238" s="2">
        <v>8.3854651936645652E-3</v>
      </c>
      <c r="C238" s="2">
        <v>2.6396421779249168E-2</v>
      </c>
      <c r="D238" s="2">
        <v>9.0700253485425097E-3</v>
      </c>
      <c r="E238" s="2">
        <v>1.3762969499437672E-2</v>
      </c>
      <c r="F238" s="2">
        <v>-1.4785992217897226E-3</v>
      </c>
      <c r="G238" s="2">
        <v>1.4225005591590234E-2</v>
      </c>
      <c r="H238" s="2">
        <v>1.4512053540941094E-2</v>
      </c>
      <c r="I238" s="2">
        <v>2.3503186256694786E-3</v>
      </c>
      <c r="J238" s="2">
        <v>5.0818746470921994E-3</v>
      </c>
      <c r="K238" s="2">
        <v>8.1210563215705633E-3</v>
      </c>
      <c r="M238" s="2">
        <v>9.8653637463419486E-5</v>
      </c>
    </row>
    <row r="239" spans="1:13" x14ac:dyDescent="0.25">
      <c r="A239" s="1">
        <v>41578</v>
      </c>
      <c r="B239" s="2">
        <v>1.0139675530382863E-2</v>
      </c>
      <c r="C239" s="2">
        <v>2.5443066206872755E-2</v>
      </c>
      <c r="D239" s="2">
        <v>1.169682458688226E-2</v>
      </c>
      <c r="E239" s="2">
        <v>1.5317010164542122E-2</v>
      </c>
      <c r="F239" s="2">
        <v>2.957680617255054E-2</v>
      </c>
      <c r="G239" s="2">
        <v>1.7730340052044324E-2</v>
      </c>
      <c r="H239" s="2">
        <v>1.4455925414829318E-2</v>
      </c>
      <c r="I239" s="2">
        <v>9.2341906787853922E-3</v>
      </c>
      <c r="J239" s="2">
        <v>6.1095505617976276E-3</v>
      </c>
      <c r="K239" s="2">
        <v>5.6505360764995682E-3</v>
      </c>
      <c r="M239" s="2">
        <v>-2.5958922600932688E-5</v>
      </c>
    </row>
    <row r="240" spans="1:13" x14ac:dyDescent="0.25">
      <c r="A240" s="1">
        <v>41608</v>
      </c>
      <c r="B240" s="2">
        <v>1.0299236169682091E-2</v>
      </c>
      <c r="C240" s="2">
        <v>1.8487535552953016E-2</v>
      </c>
      <c r="D240" s="2">
        <v>2.5877788554801162E-2</v>
      </c>
      <c r="E240" s="2">
        <v>1.5459284558691389E-2</v>
      </c>
      <c r="F240" s="2">
        <v>2.0930320578327999E-2</v>
      </c>
      <c r="G240" s="2">
        <v>8.6240520043336932E-3</v>
      </c>
      <c r="H240" s="2">
        <v>1.6771453691876381E-2</v>
      </c>
      <c r="I240" s="2">
        <v>-2.035928143712562E-3</v>
      </c>
      <c r="J240" s="2">
        <v>4.9556780903188269E-3</v>
      </c>
      <c r="K240" s="2">
        <v>1.0373145079960455E-3</v>
      </c>
      <c r="M240" s="2">
        <v>2.076767718728334E-5</v>
      </c>
    </row>
    <row r="241" spans="1:13" x14ac:dyDescent="0.25">
      <c r="A241" s="1">
        <v>41639</v>
      </c>
      <c r="B241" s="2">
        <v>7.0665976860126989E-3</v>
      </c>
      <c r="C241" s="2">
        <v>1.8004106776180695E-2</v>
      </c>
      <c r="D241" s="2">
        <v>1.2971787308070581E-2</v>
      </c>
      <c r="E241" s="2">
        <v>1.9418004548116041E-2</v>
      </c>
      <c r="F241" s="2">
        <v>1.0380366278637254E-3</v>
      </c>
      <c r="G241" s="2">
        <v>1.6348715304631778E-2</v>
      </c>
      <c r="H241" s="2">
        <v>1.6086928147229562E-2</v>
      </c>
      <c r="I241" s="2">
        <v>5.3522140885633451E-3</v>
      </c>
      <c r="J241" s="2">
        <v>1.8058063619947884E-3</v>
      </c>
      <c r="K241" s="2">
        <v>3.8858985060878926E-3</v>
      </c>
      <c r="M241" s="2">
        <v>1.1421985244886024E-4</v>
      </c>
    </row>
    <row r="242" spans="1:13" x14ac:dyDescent="0.25">
      <c r="A242" s="1">
        <v>41670</v>
      </c>
      <c r="B242" s="2">
        <v>-1.0543030274725806E-2</v>
      </c>
      <c r="C242" s="2">
        <v>-7.7455584063523819E-4</v>
      </c>
      <c r="D242" s="2">
        <v>8.2135523613957595E-4</v>
      </c>
      <c r="E242" s="2">
        <v>4.0073200379360241E-3</v>
      </c>
      <c r="F242" s="2">
        <v>-3.4219687430560697E-2</v>
      </c>
      <c r="G242" s="2">
        <v>8.0534359212833806E-3</v>
      </c>
      <c r="H242" s="2">
        <v>2.8742091910467504E-3</v>
      </c>
      <c r="I242" s="2">
        <v>2.0936783804430759E-2</v>
      </c>
      <c r="J242" s="2">
        <v>9.9833610648918381E-3</v>
      </c>
      <c r="K242" s="2">
        <v>4.9317582291548145E-3</v>
      </c>
      <c r="M242" s="2">
        <v>9.3441933625149076E-5</v>
      </c>
    </row>
    <row r="243" spans="1:13" x14ac:dyDescent="0.25">
      <c r="A243" s="1">
        <v>41698</v>
      </c>
      <c r="B243" s="2">
        <v>6.8793807377338645E-3</v>
      </c>
      <c r="C243" s="2">
        <v>2.8809973676986012E-2</v>
      </c>
      <c r="D243" s="2">
        <v>2.5739545641063621E-3</v>
      </c>
      <c r="E243" s="2">
        <v>2.0408977821534613E-2</v>
      </c>
      <c r="F243" s="2">
        <v>9.3565457473734348E-3</v>
      </c>
      <c r="G243" s="2">
        <v>1.4070035646886137E-2</v>
      </c>
      <c r="H243" s="2">
        <v>2.7458891717501599E-2</v>
      </c>
      <c r="I243" s="2">
        <v>1.4030164854437199E-3</v>
      </c>
      <c r="J243" s="2">
        <v>6.5554640307521339E-3</v>
      </c>
      <c r="K243" s="2">
        <v>9.2729970326408395E-3</v>
      </c>
      <c r="M243" s="2">
        <v>2.0762934010098988E-5</v>
      </c>
    </row>
    <row r="244" spans="1:13" x14ac:dyDescent="0.25">
      <c r="A244" s="1">
        <v>41729</v>
      </c>
      <c r="B244" s="2">
        <v>-2.4376237855827654E-3</v>
      </c>
      <c r="C244" s="2">
        <v>-1.1866827821118697E-2</v>
      </c>
      <c r="D244" s="2">
        <v>-5.8788510194968113E-3</v>
      </c>
      <c r="E244" s="2">
        <v>6.0367419846929504E-3</v>
      </c>
      <c r="F244" s="2">
        <v>-1.8197705341539305E-2</v>
      </c>
      <c r="G244" s="2">
        <v>-2.626083000765167E-3</v>
      </c>
      <c r="H244" s="2">
        <v>-1.4024808327618432E-3</v>
      </c>
      <c r="I244" s="2">
        <v>2.2183304144776095E-3</v>
      </c>
      <c r="J244" s="2">
        <v>4.0917925461181337E-3</v>
      </c>
      <c r="K244" s="2">
        <v>-6.8413761908800996E-3</v>
      </c>
      <c r="M244" s="2">
        <v>7.2668760219052331E-5</v>
      </c>
    </row>
    <row r="245" spans="1:13" x14ac:dyDescent="0.25">
      <c r="A245" s="1">
        <v>41759</v>
      </c>
      <c r="B245" s="2">
        <v>1.1747982284027181E-4</v>
      </c>
      <c r="C245" s="2">
        <v>-1.0277835141618064E-2</v>
      </c>
      <c r="D245" s="2">
        <v>-7.0364548244629121E-3</v>
      </c>
      <c r="E245" s="2">
        <v>3.7325038880249295E-3</v>
      </c>
      <c r="F245" s="2">
        <v>4.2177765739270789E-3</v>
      </c>
      <c r="G245" s="2">
        <v>-4.2708462909980538E-3</v>
      </c>
      <c r="H245" s="2">
        <v>2.8089010954701621E-4</v>
      </c>
      <c r="I245" s="2">
        <v>3.2618825722274813E-3</v>
      </c>
      <c r="J245" s="2">
        <v>4.380751859272447E-3</v>
      </c>
      <c r="K245" s="2">
        <v>5.4652586035126571E-3</v>
      </c>
      <c r="M245" s="2">
        <v>8.8234225537053845E-5</v>
      </c>
    </row>
    <row r="246" spans="1:13" x14ac:dyDescent="0.25">
      <c r="A246" s="1">
        <v>41790</v>
      </c>
      <c r="B246" s="2">
        <v>1.0231290599194143E-2</v>
      </c>
      <c r="C246" s="2">
        <v>1.5055213148433388E-2</v>
      </c>
      <c r="D246" s="2">
        <v>-2.7139087825104324E-3</v>
      </c>
      <c r="E246" s="2">
        <v>1.451296353682463E-2</v>
      </c>
      <c r="F246" s="2">
        <v>3.090320591861917E-2</v>
      </c>
      <c r="G246" s="2">
        <v>8.9322894977930112E-3</v>
      </c>
      <c r="H246" s="2">
        <v>1.0670826833073299E-2</v>
      </c>
      <c r="I246" s="2">
        <v>-5.1788202508129544E-3</v>
      </c>
      <c r="J246" s="2">
        <v>4.5307005680281787E-3</v>
      </c>
      <c r="K246" s="2">
        <v>5.6337230699545771E-3</v>
      </c>
      <c r="M246" s="2">
        <v>3.1138743863179386E-5</v>
      </c>
    </row>
    <row r="247" spans="1:13" x14ac:dyDescent="0.25">
      <c r="A247" s="1">
        <v>41820</v>
      </c>
      <c r="B247" s="2">
        <v>5.2789470012326589E-3</v>
      </c>
      <c r="C247" s="2">
        <v>1.0072420227064338E-2</v>
      </c>
      <c r="D247" s="2">
        <v>7.0300098268956113E-3</v>
      </c>
      <c r="E247" s="2">
        <v>1.4101715623886291E-2</v>
      </c>
      <c r="F247" s="2">
        <v>1.5362188831576473E-2</v>
      </c>
      <c r="G247" s="2">
        <v>4.4988340177889441E-3</v>
      </c>
      <c r="H247" s="2">
        <v>1.659360335885407E-2</v>
      </c>
      <c r="I247" s="2">
        <v>4.9023040829210274E-4</v>
      </c>
      <c r="J247" s="2">
        <v>3.9717266913494864E-3</v>
      </c>
      <c r="K247" s="2">
        <v>1.2668205619053019E-2</v>
      </c>
      <c r="M247" s="2">
        <v>4.1517032362436979E-5</v>
      </c>
    </row>
    <row r="248" spans="1:13" x14ac:dyDescent="0.25">
      <c r="A248" s="1">
        <v>41851</v>
      </c>
      <c r="B248" s="2">
        <v>-1.0409919496623399E-4</v>
      </c>
      <c r="C248" s="2">
        <v>-9.6588863319712059E-3</v>
      </c>
      <c r="D248" s="2">
        <v>-7.0184656958416358E-3</v>
      </c>
      <c r="E248" s="2">
        <v>-1.9076305220884215E-3</v>
      </c>
      <c r="F248" s="2">
        <v>-1.0270568746548747E-2</v>
      </c>
      <c r="G248" s="2">
        <v>1.3353877760657884E-3</v>
      </c>
      <c r="H248" s="2">
        <v>-5.93692585675476E-3</v>
      </c>
      <c r="I248" s="2">
        <v>5.8332166689978315E-4</v>
      </c>
      <c r="J248" s="2">
        <v>2.9502480890439831E-3</v>
      </c>
      <c r="K248" s="2">
        <v>-1.4010897364617025E-2</v>
      </c>
      <c r="M248" s="2">
        <v>4.6704722366452955E-5</v>
      </c>
    </row>
    <row r="249" spans="1:13" x14ac:dyDescent="0.25">
      <c r="A249" s="1">
        <v>41882</v>
      </c>
      <c r="B249" s="2">
        <v>1.1347993568313397E-2</v>
      </c>
      <c r="C249" s="2">
        <v>1.2946160412253604E-2</v>
      </c>
      <c r="D249" s="2">
        <v>-1.511887213213603E-4</v>
      </c>
      <c r="E249" s="2">
        <v>-4.8159138919625644E-3</v>
      </c>
      <c r="F249" s="2">
        <v>5.0212006248605334E-2</v>
      </c>
      <c r="G249" s="2">
        <v>8.3093967993435047E-3</v>
      </c>
      <c r="H249" s="2">
        <v>1.2066964012955594E-3</v>
      </c>
      <c r="I249" s="2">
        <v>-2.8449502133710558E-3</v>
      </c>
      <c r="J249" s="2">
        <v>1.8050541516245744E-3</v>
      </c>
      <c r="K249" s="2">
        <v>2.1991654449080578E-3</v>
      </c>
      <c r="M249" s="2">
        <v>9.3405082274289342E-5</v>
      </c>
    </row>
    <row r="250" spans="1:13" x14ac:dyDescent="0.25">
      <c r="A250" s="1">
        <v>41912</v>
      </c>
      <c r="B250" s="2">
        <v>5.4216040627719231E-3</v>
      </c>
      <c r="C250" s="2">
        <v>-1.7789984550803384E-3</v>
      </c>
      <c r="D250" s="2">
        <v>-2.8352171776357959E-3</v>
      </c>
      <c r="E250" s="2">
        <v>-7.0377155853181828E-3</v>
      </c>
      <c r="F250" s="2">
        <v>1.7247485479529479E-2</v>
      </c>
      <c r="G250" s="2">
        <v>9.8280598229727456E-3</v>
      </c>
      <c r="H250" s="2">
        <v>-1.366958060628265E-2</v>
      </c>
      <c r="I250" s="2">
        <v>-6.8988096630108187E-3</v>
      </c>
      <c r="J250" s="2">
        <v>4.2042042042040872E-3</v>
      </c>
      <c r="K250" s="2">
        <v>-1.4938389692229825E-2</v>
      </c>
      <c r="M250" s="2">
        <v>5.1886865877648347E-5</v>
      </c>
    </row>
    <row r="251" spans="1:13" x14ac:dyDescent="0.25">
      <c r="A251" s="1">
        <v>41943</v>
      </c>
      <c r="B251" s="2">
        <v>-9.1579258719939327E-3</v>
      </c>
      <c r="C251" s="2">
        <v>6.2532243187973791E-5</v>
      </c>
      <c r="D251" s="2">
        <v>4.5492455834408307E-3</v>
      </c>
      <c r="E251" s="2">
        <v>-1.9646765409477185E-2</v>
      </c>
      <c r="F251" s="2">
        <v>1.810395850015678E-2</v>
      </c>
      <c r="G251" s="2">
        <v>-4.8964294349962412E-3</v>
      </c>
      <c r="H251" s="2">
        <v>-2.1623795455600114E-2</v>
      </c>
      <c r="I251" s="2">
        <v>-1.7943766778128367E-2</v>
      </c>
      <c r="J251" s="2">
        <v>-9.6358320042511103E-4</v>
      </c>
      <c r="K251" s="2">
        <v>-2.3504212480365494E-2</v>
      </c>
      <c r="M251" s="2">
        <v>1.0376834754133313E-5</v>
      </c>
    </row>
    <row r="252" spans="1:13" x14ac:dyDescent="0.25">
      <c r="A252" s="1">
        <v>41973</v>
      </c>
      <c r="B252" s="2">
        <v>1.6521809017532307E-2</v>
      </c>
      <c r="C252" s="2">
        <v>1.8867924528301883E-2</v>
      </c>
      <c r="D252" s="2">
        <v>5.6985432862857177E-3</v>
      </c>
      <c r="E252" s="2">
        <v>1.401796376096609E-3</v>
      </c>
      <c r="F252" s="2">
        <v>7.5026502068871181E-2</v>
      </c>
      <c r="G252" s="2">
        <v>1.21696871519692E-2</v>
      </c>
      <c r="H252" s="2">
        <v>5.5491439141226451E-3</v>
      </c>
      <c r="I252" s="2">
        <v>-9.5914061001356465E-4</v>
      </c>
      <c r="J252" s="2">
        <v>2.0620613962150092E-3</v>
      </c>
      <c r="K252" s="2">
        <v>5.7030884417406114E-3</v>
      </c>
      <c r="M252" s="2">
        <v>2.0753454152977469E-5</v>
      </c>
    </row>
    <row r="253" spans="1:13" x14ac:dyDescent="0.25">
      <c r="A253" s="1">
        <v>42004</v>
      </c>
      <c r="B253" s="2">
        <v>-2.5300442757747454E-3</v>
      </c>
      <c r="C253" s="2">
        <v>3.5287980606955038E-3</v>
      </c>
      <c r="D253" s="2">
        <v>-6.8670494202408561E-3</v>
      </c>
      <c r="E253" s="2">
        <v>-4.9253421816672915E-3</v>
      </c>
      <c r="F253" s="2">
        <v>1.6668257149219157E-2</v>
      </c>
      <c r="G253" s="2">
        <v>4.0811427199616279E-3</v>
      </c>
      <c r="H253" s="2">
        <v>-5.4556317212752781E-3</v>
      </c>
      <c r="I253" s="2">
        <v>-1.1472734254992178E-2</v>
      </c>
      <c r="J253" s="2">
        <v>-6.6381227388900843E-4</v>
      </c>
      <c r="K253" s="2">
        <v>8.1426120336169916E-4</v>
      </c>
      <c r="M253" s="2">
        <v>0</v>
      </c>
    </row>
    <row r="254" spans="1:13" x14ac:dyDescent="0.25">
      <c r="A254" s="1">
        <v>42035</v>
      </c>
      <c r="B254" s="2">
        <v>2.6893287435455937E-2</v>
      </c>
      <c r="C254" s="2">
        <v>2.8436888454010933E-3</v>
      </c>
      <c r="D254" s="2">
        <v>-3.6650797249302425E-3</v>
      </c>
      <c r="E254" s="2">
        <v>-1.0472568123795267E-2</v>
      </c>
      <c r="F254" s="2">
        <v>6.0229654891899687E-2</v>
      </c>
      <c r="G254" s="2">
        <v>1.1874875473201874E-2</v>
      </c>
      <c r="H254" s="2">
        <v>-1.0038414720900501E-2</v>
      </c>
      <c r="I254" s="2">
        <v>-2.1123682804836674E-3</v>
      </c>
      <c r="J254" s="2">
        <v>-8.0706765418977477E-3</v>
      </c>
      <c r="K254" s="2">
        <v>-8.4556152840330467E-3</v>
      </c>
      <c r="M254" s="2">
        <v>1.7121244351292475E-4</v>
      </c>
    </row>
    <row r="255" spans="1:13" x14ac:dyDescent="0.25">
      <c r="A255" s="1">
        <v>42063</v>
      </c>
      <c r="B255" s="2">
        <v>4.2122906259995929E-3</v>
      </c>
      <c r="C255" s="2">
        <v>1.9864621764185797E-2</v>
      </c>
      <c r="D255" s="2">
        <v>-1.9037506162539297E-2</v>
      </c>
      <c r="E255" s="2">
        <v>1.2268323504633694E-2</v>
      </c>
      <c r="F255" s="2">
        <v>-1.1538688543941578E-2</v>
      </c>
      <c r="G255" s="2">
        <v>7.1870200448942434E-3</v>
      </c>
      <c r="H255" s="2">
        <v>2.2452173357605965E-2</v>
      </c>
      <c r="I255" s="2">
        <v>9.5379449621648682E-3</v>
      </c>
      <c r="J255" s="2">
        <v>7.433201633964881E-3</v>
      </c>
      <c r="K255" s="2">
        <v>1.4974797796272421E-2</v>
      </c>
      <c r="M255" s="2">
        <v>2.0749470888370425E-5</v>
      </c>
    </row>
    <row r="256" spans="1:13" x14ac:dyDescent="0.25">
      <c r="A256" s="1">
        <v>42094</v>
      </c>
      <c r="B256" s="2">
        <v>1.3034073065477658E-2</v>
      </c>
      <c r="C256" s="2">
        <v>-4.2453323766388218E-3</v>
      </c>
      <c r="D256" s="2">
        <v>-2.0876019638921273E-3</v>
      </c>
      <c r="E256" s="2">
        <v>9.2327698309491169E-4</v>
      </c>
      <c r="F256" s="2">
        <v>2.4003582624272379E-2</v>
      </c>
      <c r="G256" s="2">
        <v>1.0517878438349282E-2</v>
      </c>
      <c r="H256" s="2">
        <v>3.6390329230961971E-3</v>
      </c>
      <c r="I256" s="2">
        <v>-2.7475838133573793E-3</v>
      </c>
      <c r="J256" s="2">
        <v>-7.6442435522461327E-4</v>
      </c>
      <c r="K256" s="2">
        <v>4.0421538905732746E-4</v>
      </c>
      <c r="M256" s="2">
        <v>5.1872600892455267E-6</v>
      </c>
    </row>
    <row r="257" spans="1:13" x14ac:dyDescent="0.25">
      <c r="A257" s="1">
        <v>42124</v>
      </c>
      <c r="B257" s="2">
        <v>-7.4900277488727518E-3</v>
      </c>
      <c r="C257" s="2">
        <v>-1.5012084728216468E-4</v>
      </c>
      <c r="D257" s="2">
        <v>-4.3776391740597553E-3</v>
      </c>
      <c r="E257" s="2">
        <v>5.6514791285027233E-3</v>
      </c>
      <c r="F257" s="2">
        <v>-4.2887547741916721E-2</v>
      </c>
      <c r="G257" s="2">
        <v>9.6732380197028789E-5</v>
      </c>
      <c r="H257" s="2">
        <v>8.4965998039248092E-3</v>
      </c>
      <c r="I257" s="2">
        <v>2.7309858133745868E-2</v>
      </c>
      <c r="J257" s="2">
        <v>6.2863795110594811E-3</v>
      </c>
      <c r="K257" s="2">
        <v>8.0521804381077366E-3</v>
      </c>
      <c r="M257" s="2">
        <v>1.7117869499583271E-4</v>
      </c>
    </row>
    <row r="258" spans="1:13" x14ac:dyDescent="0.25">
      <c r="A258" s="1">
        <v>42155</v>
      </c>
      <c r="B258" s="2">
        <v>7.1315458963578937E-3</v>
      </c>
      <c r="C258" s="2">
        <v>2.1485518670330217E-2</v>
      </c>
      <c r="D258" s="2">
        <v>1.0000000000000009E-2</v>
      </c>
      <c r="E258" s="2">
        <v>3.0617781567319202E-3</v>
      </c>
      <c r="F258" s="2">
        <v>-8.4379188497623048E-3</v>
      </c>
      <c r="G258" s="2">
        <v>6.5191318141368804E-3</v>
      </c>
      <c r="H258" s="2">
        <v>8.4558766799882612E-3</v>
      </c>
      <c r="I258" s="2">
        <v>5.2226692074246461E-3</v>
      </c>
      <c r="J258" s="2">
        <v>4.7927546770674123E-3</v>
      </c>
      <c r="K258" s="2">
        <v>1.0621850664223498E-2</v>
      </c>
      <c r="M258" s="2">
        <v>4.6677108508808018E-5</v>
      </c>
    </row>
    <row r="259" spans="1:13" x14ac:dyDescent="0.25">
      <c r="A259" s="1">
        <v>42185</v>
      </c>
      <c r="B259" s="2">
        <v>-1.757791320566493E-2</v>
      </c>
      <c r="C259" s="2">
        <v>-4.6153393891289474E-3</v>
      </c>
      <c r="D259" s="2">
        <v>1.5487151828023293E-2</v>
      </c>
      <c r="E259" s="2">
        <v>-1.2158211300439148E-2</v>
      </c>
      <c r="F259" s="2">
        <v>-5.8093453350127389E-2</v>
      </c>
      <c r="G259" s="2">
        <v>-4.1513712978800132E-3</v>
      </c>
      <c r="H259" s="2">
        <v>-1.2363246882411416E-2</v>
      </c>
      <c r="I259" s="2">
        <v>-7.5124622621638437E-3</v>
      </c>
      <c r="J259" s="2">
        <v>-2.1053324122504158E-3</v>
      </c>
      <c r="K259" s="2">
        <v>-1.6997648658603204E-3</v>
      </c>
      <c r="M259" s="2">
        <v>7.2605446445495048E-5</v>
      </c>
    </row>
    <row r="260" spans="1:13" x14ac:dyDescent="0.25">
      <c r="A260" s="1">
        <v>42216</v>
      </c>
      <c r="B260" s="2">
        <v>1.2649425477664789E-2</v>
      </c>
      <c r="C260" s="2">
        <v>1.5194920259893774E-2</v>
      </c>
      <c r="D260" s="2">
        <v>5.5768428240827728E-3</v>
      </c>
      <c r="E260" s="2">
        <v>-7.353420513957154E-3</v>
      </c>
      <c r="F260" s="2">
        <v>4.3313763861708932E-2</v>
      </c>
      <c r="G260" s="2">
        <v>9.997105085400193E-3</v>
      </c>
      <c r="H260" s="2">
        <v>1.8126326552745375E-3</v>
      </c>
      <c r="I260" s="2">
        <v>-1.0375400867760898E-2</v>
      </c>
      <c r="J260" s="2">
        <v>2.999835173891352E-3</v>
      </c>
      <c r="K260" s="2">
        <v>-7.5768324867333536E-3</v>
      </c>
      <c r="M260" s="2">
        <v>-3.6300087638552192E-5</v>
      </c>
    </row>
    <row r="261" spans="1:13" x14ac:dyDescent="0.25">
      <c r="A261" s="1">
        <v>42247</v>
      </c>
      <c r="B261" s="2">
        <v>-2.6323534220594302E-2</v>
      </c>
      <c r="C261" s="2">
        <v>-1.912755094619556E-2</v>
      </c>
      <c r="D261" s="2">
        <v>9.5072813702556935E-3</v>
      </c>
      <c r="E261" s="2">
        <v>-1.4434885400932518E-2</v>
      </c>
      <c r="F261" s="2">
        <v>-2.7572839814930639E-2</v>
      </c>
      <c r="G261" s="2">
        <v>-4.8726425009077978E-3</v>
      </c>
      <c r="H261" s="2">
        <v>-2.8099096869974027E-2</v>
      </c>
      <c r="I261" s="2">
        <v>-2.3589401448722569E-3</v>
      </c>
      <c r="J261" s="2">
        <v>-3.6153289949392153E-4</v>
      </c>
      <c r="K261" s="2">
        <v>-6.7482557474550786E-3</v>
      </c>
      <c r="M261" s="2">
        <v>5.1859150546951227E-5</v>
      </c>
    </row>
    <row r="262" spans="1:13" x14ac:dyDescent="0.25">
      <c r="A262" s="1">
        <v>42277</v>
      </c>
      <c r="B262" s="2">
        <v>-1.5672577467311544E-2</v>
      </c>
      <c r="C262" s="2">
        <v>-1.1210961829344335E-2</v>
      </c>
      <c r="D262" s="2">
        <v>6.2037521488902403E-3</v>
      </c>
      <c r="E262" s="2">
        <v>-1.3740071432379319E-2</v>
      </c>
      <c r="F262" s="2">
        <v>2.870828779013701E-2</v>
      </c>
      <c r="G262" s="2">
        <v>-4.282038480740491E-3</v>
      </c>
      <c r="H262" s="2">
        <v>-3.4401005616815361E-2</v>
      </c>
      <c r="I262" s="2">
        <v>-2.5317060354914656E-3</v>
      </c>
      <c r="J262" s="2">
        <v>-4.5043564030905481E-3</v>
      </c>
      <c r="K262" s="2">
        <v>-1.3098802395209552E-2</v>
      </c>
      <c r="M262" s="2">
        <v>3.9410910599468885E-4</v>
      </c>
    </row>
    <row r="263" spans="1:13" x14ac:dyDescent="0.25">
      <c r="A263" s="1">
        <v>42308</v>
      </c>
      <c r="B263" s="2">
        <v>1.2908288599763562E-2</v>
      </c>
      <c r="C263" s="2">
        <v>1.7172080746273188E-2</v>
      </c>
      <c r="D263" s="2">
        <v>-5.9055118110237226E-3</v>
      </c>
      <c r="E263" s="2">
        <v>-3.0133099114922901E-3</v>
      </c>
      <c r="F263" s="2">
        <v>-2.4782024438263717E-2</v>
      </c>
      <c r="G263" s="2">
        <v>6.9424356378378071E-4</v>
      </c>
      <c r="H263" s="2">
        <v>1.4171541567109536E-3</v>
      </c>
      <c r="I263" s="2">
        <v>9.3862988769963795E-3</v>
      </c>
      <c r="J263" s="2">
        <v>-1.9816368320230149E-3</v>
      </c>
      <c r="K263" s="2">
        <v>-5.8341355269719841E-5</v>
      </c>
      <c r="M263" s="2">
        <v>-1.3477368388314925E-4</v>
      </c>
    </row>
    <row r="264" spans="1:13" x14ac:dyDescent="0.25">
      <c r="A264" s="1">
        <v>42338</v>
      </c>
      <c r="B264" s="2">
        <v>1.4102376969111763E-2</v>
      </c>
      <c r="C264" s="2">
        <v>-1.2237736461082616E-3</v>
      </c>
      <c r="D264" s="2">
        <v>-1.0311974593685824E-2</v>
      </c>
      <c r="E264" s="2">
        <v>-7.5492667588301643E-3</v>
      </c>
      <c r="F264" s="2">
        <v>3.7332564250464495E-2</v>
      </c>
      <c r="G264" s="2">
        <v>2.2739974176642086E-3</v>
      </c>
      <c r="H264" s="2">
        <v>-1.1716114594132132E-2</v>
      </c>
      <c r="I264" s="2">
        <v>-7.3300913296170389E-3</v>
      </c>
      <c r="J264" s="2">
        <v>7.6113574690572783E-4</v>
      </c>
      <c r="K264" s="2">
        <v>-4.9009597712885711E-3</v>
      </c>
      <c r="M264" s="2">
        <v>-9.3317434807227428E-5</v>
      </c>
    </row>
    <row r="265" spans="1:13" x14ac:dyDescent="0.25">
      <c r="A265" s="1">
        <v>42369</v>
      </c>
      <c r="B265" s="2">
        <v>-2.0482954859996294E-2</v>
      </c>
      <c r="C265" s="2">
        <v>-1.033362857985054E-4</v>
      </c>
      <c r="D265" s="2">
        <v>1.6006644267431813E-2</v>
      </c>
      <c r="E265" s="2">
        <v>-7.087743257084389E-3</v>
      </c>
      <c r="F265" s="2">
        <v>-2.1871428130116333E-2</v>
      </c>
      <c r="G265" s="2">
        <v>2.0765636716719715E-3</v>
      </c>
      <c r="H265" s="2">
        <v>-1.297057893071818E-2</v>
      </c>
      <c r="I265" s="2">
        <v>-7.8143669645842628E-3</v>
      </c>
      <c r="J265" s="2">
        <v>1.4880460302237886E-3</v>
      </c>
      <c r="K265" s="2">
        <v>1.3104277212629301E-2</v>
      </c>
      <c r="M265" s="2">
        <v>1.8665228752734464E-4</v>
      </c>
    </row>
    <row r="266" spans="1:13" x14ac:dyDescent="0.25">
      <c r="A266" s="1">
        <v>42400</v>
      </c>
      <c r="B266" s="2">
        <v>-5.6516972046704028E-3</v>
      </c>
      <c r="C266" s="2">
        <v>-2.778556981087521E-2</v>
      </c>
      <c r="D266" s="2">
        <v>-1.1741537546910319E-2</v>
      </c>
      <c r="E266" s="2">
        <v>-1.3588974775121665E-2</v>
      </c>
      <c r="F266" s="2">
        <v>4.0204655275874135E-2</v>
      </c>
      <c r="G266" s="2">
        <v>-4.8160868814398627E-3</v>
      </c>
      <c r="H266" s="2">
        <v>-3.0448717948717952E-2</v>
      </c>
      <c r="I266" s="2">
        <v>-1.9653652544618261E-2</v>
      </c>
      <c r="J266" s="2">
        <v>-7.5612494221752868E-3</v>
      </c>
      <c r="K266" s="2">
        <v>5.9031193934833137E-3</v>
      </c>
      <c r="M266" s="2">
        <v>2.6437472784968108E-4</v>
      </c>
    </row>
    <row r="267" spans="1:13" x14ac:dyDescent="0.25">
      <c r="A267" s="1">
        <v>42429</v>
      </c>
      <c r="B267" s="2">
        <v>-1.5516829792313391E-2</v>
      </c>
      <c r="C267" s="2">
        <v>-1.7569968565397609E-2</v>
      </c>
      <c r="D267" s="2">
        <v>-7.2940557205701806E-3</v>
      </c>
      <c r="E267" s="2">
        <v>-1.157310577539794E-2</v>
      </c>
      <c r="F267" s="2">
        <v>3.2335438426038365E-2</v>
      </c>
      <c r="G267" s="2">
        <v>-8.3869972621756217E-3</v>
      </c>
      <c r="H267" s="2">
        <v>-1.8129621574597632E-2</v>
      </c>
      <c r="I267" s="2">
        <v>-9.3359211851706814E-4</v>
      </c>
      <c r="J267" s="2">
        <v>-1.0480087833117047E-2</v>
      </c>
      <c r="K267" s="2">
        <v>2.0999942465911303E-3</v>
      </c>
      <c r="M267" s="2">
        <v>2.7466974849588155E-4</v>
      </c>
    </row>
    <row r="268" spans="1:13" x14ac:dyDescent="0.25">
      <c r="A268" s="1">
        <v>42460</v>
      </c>
      <c r="B268" s="2">
        <v>-1.2701491847950663E-3</v>
      </c>
      <c r="C268" s="2">
        <v>6.7085046526724756E-3</v>
      </c>
      <c r="D268" s="2">
        <v>1.5604287391584259E-2</v>
      </c>
      <c r="E268" s="2">
        <v>5.6709175036677717E-3</v>
      </c>
      <c r="F268" s="2">
        <v>-2.8293285491603259E-2</v>
      </c>
      <c r="G268" s="2">
        <v>7.4274270381677887E-3</v>
      </c>
      <c r="H268" s="2">
        <v>2.9592614250526506E-3</v>
      </c>
      <c r="I268" s="2">
        <v>1.7017090864379858E-2</v>
      </c>
      <c r="J268" s="2">
        <v>5.8839351758457337E-3</v>
      </c>
      <c r="K268" s="2">
        <v>1.3118989522032498E-2</v>
      </c>
      <c r="M268" s="2">
        <v>5.4400762646866774E-4</v>
      </c>
    </row>
    <row r="269" spans="1:13" x14ac:dyDescent="0.25">
      <c r="A269" s="1">
        <v>42490</v>
      </c>
      <c r="B269" s="2">
        <v>2.4972830485350261E-3</v>
      </c>
      <c r="C269" s="2">
        <v>-7.0323056135608297E-3</v>
      </c>
      <c r="D269" s="2">
        <v>-8.6891665112809324E-3</v>
      </c>
      <c r="E269" s="2">
        <v>1.6229485201290528E-2</v>
      </c>
      <c r="F269" s="2">
        <v>-3.0448863464390574E-2</v>
      </c>
      <c r="G269" s="2">
        <v>4.0144365313725672E-3</v>
      </c>
      <c r="H269" s="2">
        <v>1.6713780918727883E-2</v>
      </c>
      <c r="I269" s="2">
        <v>1.4846337983896341E-2</v>
      </c>
      <c r="J269" s="2">
        <v>1.417254403850654E-2</v>
      </c>
      <c r="K269" s="2">
        <v>-2.3234727416978629E-3</v>
      </c>
      <c r="M269" s="2">
        <v>3.2622710584773174E-4</v>
      </c>
    </row>
    <row r="270" spans="1:13" x14ac:dyDescent="0.25">
      <c r="A270" s="1">
        <v>42521</v>
      </c>
      <c r="B270" s="2">
        <v>-2.2604082574095852E-3</v>
      </c>
      <c r="C270" s="2">
        <v>1.3808566568733527E-2</v>
      </c>
      <c r="D270" s="2">
        <v>2.1066887367393594E-3</v>
      </c>
      <c r="E270" s="2">
        <v>8.033458942399152E-3</v>
      </c>
      <c r="F270" s="2">
        <v>-3.1967033996191496E-2</v>
      </c>
      <c r="G270" s="2">
        <v>9.3808269737221117E-3</v>
      </c>
      <c r="H270" s="2">
        <v>1.0148403016716934E-2</v>
      </c>
      <c r="I270" s="2">
        <v>5.8135379190393799E-3</v>
      </c>
      <c r="J270" s="2">
        <v>1.1535545960907889E-3</v>
      </c>
      <c r="K270" s="2">
        <v>4.8281738142572639E-3</v>
      </c>
      <c r="M270" s="2">
        <v>1.5529557925164639E-5</v>
      </c>
    </row>
    <row r="271" spans="1:13" x14ac:dyDescent="0.25">
      <c r="A271" s="1">
        <v>42551</v>
      </c>
      <c r="B271" s="2">
        <v>6.8543819497421943E-3</v>
      </c>
      <c r="C271" s="2">
        <v>-1.869957140460321E-2</v>
      </c>
      <c r="D271" s="2">
        <v>-2.5264659508972276E-2</v>
      </c>
      <c r="E271" s="2">
        <v>-4.8063098221254874E-3</v>
      </c>
      <c r="F271" s="2">
        <v>4.185881518268908E-2</v>
      </c>
      <c r="G271" s="2">
        <v>-1.0474394865642722E-3</v>
      </c>
      <c r="H271" s="2">
        <v>-5.4704971615344711E-3</v>
      </c>
      <c r="I271" s="2">
        <v>5.5904299419637926E-3</v>
      </c>
      <c r="J271" s="2">
        <v>-5.0368712141163341E-3</v>
      </c>
      <c r="K271" s="2">
        <v>3.2786885245901232E-3</v>
      </c>
      <c r="M271" s="2">
        <v>6.6258418183817724E-4</v>
      </c>
    </row>
    <row r="272" spans="1:13" x14ac:dyDescent="0.25">
      <c r="A272" s="1">
        <v>42582</v>
      </c>
      <c r="B272" s="2">
        <v>2.9159539417038527E-3</v>
      </c>
      <c r="C272" s="2">
        <v>1.2994078057727343E-2</v>
      </c>
      <c r="D272" s="2">
        <v>8.6269978817639092E-3</v>
      </c>
      <c r="E272" s="2">
        <v>1.0677233825917121E-2</v>
      </c>
      <c r="F272" s="2">
        <v>1.6064629956356047E-2</v>
      </c>
      <c r="G272" s="2">
        <v>1.0676020894498039E-2</v>
      </c>
      <c r="H272" s="2">
        <v>1.52390507161142E-2</v>
      </c>
      <c r="I272" s="2">
        <v>1.481708322536579E-2</v>
      </c>
      <c r="J272" s="2">
        <v>1.0753399728683499E-2</v>
      </c>
      <c r="K272" s="2">
        <v>5.6062654947035551E-3</v>
      </c>
      <c r="M272" s="2">
        <v>2.2243948869959951E-4</v>
      </c>
    </row>
    <row r="273" spans="1:13" x14ac:dyDescent="0.25">
      <c r="A273" s="1">
        <v>42613</v>
      </c>
      <c r="B273" s="2">
        <v>1.7742470896624507E-3</v>
      </c>
      <c r="C273" s="2">
        <v>4.3883203166954488E-3</v>
      </c>
      <c r="D273" s="2">
        <v>1.0309671999695347E-3</v>
      </c>
      <c r="E273" s="2">
        <v>9.9245786478612263E-3</v>
      </c>
      <c r="F273" s="2">
        <v>-3.0890148053372313E-2</v>
      </c>
      <c r="G273" s="2">
        <v>8.7335420832233002E-3</v>
      </c>
      <c r="H273" s="2">
        <v>1.3289489376927532E-2</v>
      </c>
      <c r="I273" s="2">
        <v>1.2558031569173567E-2</v>
      </c>
      <c r="J273" s="2">
        <v>7.5946052114705953E-3</v>
      </c>
      <c r="K273" s="2">
        <v>1.070177896063873E-2</v>
      </c>
      <c r="M273" s="2">
        <v>1.7584327192610161E-4</v>
      </c>
    </row>
    <row r="274" spans="1:13" x14ac:dyDescent="0.25">
      <c r="A274" s="1">
        <v>42643</v>
      </c>
      <c r="B274" s="2">
        <v>1.1083687554276356E-3</v>
      </c>
      <c r="C274" s="2">
        <v>1.3137994775356265E-3</v>
      </c>
      <c r="D274" s="2">
        <v>6.2175770521817331E-3</v>
      </c>
      <c r="E274" s="2">
        <v>6.6861679899705706E-3</v>
      </c>
      <c r="F274" s="2">
        <v>-1.722620394819574E-2</v>
      </c>
      <c r="G274" s="2">
        <v>5.8903827813827636E-3</v>
      </c>
      <c r="H274" s="2">
        <v>8.5753198930604846E-4</v>
      </c>
      <c r="I274" s="2">
        <v>1.0430755828614524E-2</v>
      </c>
      <c r="J274" s="2">
        <v>7.5048732943470142E-3</v>
      </c>
      <c r="K274" s="2">
        <v>6.5692823682679258E-3</v>
      </c>
      <c r="M274" s="2">
        <v>4.8089850456078942E-4</v>
      </c>
    </row>
    <row r="275" spans="1:13" x14ac:dyDescent="0.25">
      <c r="A275" s="1">
        <v>42674</v>
      </c>
      <c r="B275" s="2">
        <v>1.5146154109549892E-2</v>
      </c>
      <c r="C275" s="2">
        <v>-9.2760698756579885E-3</v>
      </c>
      <c r="D275" s="2">
        <v>-2.7294438758103112E-3</v>
      </c>
      <c r="E275" s="2">
        <v>1.1274923338555842E-2</v>
      </c>
      <c r="F275" s="2">
        <v>-4.1741299897645856E-2</v>
      </c>
      <c r="G275" s="2">
        <v>1.0410469958359592E-3</v>
      </c>
      <c r="H275" s="2">
        <v>-8.2319736576841329E-4</v>
      </c>
      <c r="I275" s="2">
        <v>7.0333061076333081E-4</v>
      </c>
      <c r="J275" s="2">
        <v>4.1920608816226057E-3</v>
      </c>
      <c r="K275" s="2">
        <v>-5.7553560610231758E-3</v>
      </c>
      <c r="M275" s="2">
        <v>2.3258097694367486E-4</v>
      </c>
    </row>
    <row r="276" spans="1:13" x14ac:dyDescent="0.25">
      <c r="A276" s="1">
        <v>42704</v>
      </c>
      <c r="B276" s="2">
        <v>1.9293906004047567E-2</v>
      </c>
      <c r="C276" s="2">
        <v>-1.2781619107752329E-3</v>
      </c>
      <c r="D276" s="2">
        <v>-1.8892310031550452E-2</v>
      </c>
      <c r="E276" s="2">
        <v>1.0699010871148218E-2</v>
      </c>
      <c r="F276" s="2">
        <v>-1.7390433592576415E-2</v>
      </c>
      <c r="G276" s="2">
        <v>-5.1812509285396047E-3</v>
      </c>
      <c r="H276" s="2">
        <v>1.1029844472467465E-2</v>
      </c>
      <c r="I276" s="2">
        <v>-4.0809848776846014E-4</v>
      </c>
      <c r="J276" s="2">
        <v>5.0415850486498215E-3</v>
      </c>
      <c r="K276" s="2">
        <v>7.5335826062872258E-3</v>
      </c>
      <c r="M276" s="2">
        <v>9.3010758244416181E-5</v>
      </c>
    </row>
    <row r="277" spans="1:13" x14ac:dyDescent="0.25">
      <c r="A277" s="1">
        <v>42735</v>
      </c>
      <c r="B277" s="2">
        <v>1.0788033886339754E-2</v>
      </c>
      <c r="C277" s="2">
        <v>8.5885219107535438E-3</v>
      </c>
      <c r="D277" s="2">
        <v>-5.0368074389772755E-3</v>
      </c>
      <c r="E277" s="2">
        <v>1.3350102844266409E-2</v>
      </c>
      <c r="F277" s="2">
        <v>2.0042122426797704E-3</v>
      </c>
      <c r="G277" s="2">
        <v>1.5811383449382932E-2</v>
      </c>
      <c r="H277" s="2">
        <v>1.2289833862733301E-2</v>
      </c>
      <c r="I277" s="2">
        <v>3.8785184513143722E-3</v>
      </c>
      <c r="J277" s="2">
        <v>9.1379640871620538E-3</v>
      </c>
      <c r="K277" s="2">
        <v>5.9927976468647781E-3</v>
      </c>
      <c r="M277" s="2">
        <v>4.0300913487367751E-4</v>
      </c>
    </row>
    <row r="278" spans="1:13" x14ac:dyDescent="0.25">
      <c r="A278" s="1">
        <v>42766</v>
      </c>
      <c r="B278" s="2">
        <v>-2.7718968941660149E-3</v>
      </c>
      <c r="C278" s="2">
        <v>1.1221354206479184E-2</v>
      </c>
      <c r="D278" s="2">
        <v>2.0132398753894165E-2</v>
      </c>
      <c r="E278" s="2">
        <v>1.2359724879764222E-2</v>
      </c>
      <c r="F278" s="2">
        <v>-1.4509950164423691E-2</v>
      </c>
      <c r="G278" s="2">
        <v>8.0491032049396782E-3</v>
      </c>
      <c r="H278" s="2">
        <v>1.3454903893543424E-2</v>
      </c>
      <c r="I278" s="2">
        <v>1.3149570718481662E-2</v>
      </c>
      <c r="J278" s="2">
        <v>9.6251266464033591E-3</v>
      </c>
      <c r="K278" s="2">
        <v>-2.186090996036949E-4</v>
      </c>
      <c r="M278" s="2">
        <v>5.4229374761138871E-4</v>
      </c>
    </row>
    <row r="279" spans="1:13" x14ac:dyDescent="0.25">
      <c r="A279" s="1">
        <v>42794</v>
      </c>
      <c r="B279" s="2">
        <v>3.3158240315167564E-3</v>
      </c>
      <c r="C279" s="2">
        <v>1.3606470632700818E-2</v>
      </c>
      <c r="D279" s="2">
        <v>-1.1184486773294644E-2</v>
      </c>
      <c r="E279" s="2">
        <v>9.2843277482630437E-3</v>
      </c>
      <c r="F279" s="2">
        <v>2.390863118786335E-2</v>
      </c>
      <c r="G279" s="2">
        <v>9.2791774528748761E-3</v>
      </c>
      <c r="H279" s="2">
        <v>1.0698827992024373E-2</v>
      </c>
      <c r="I279" s="2">
        <v>1.130636456893086E-2</v>
      </c>
      <c r="J279" s="2">
        <v>7.212744606121424E-3</v>
      </c>
      <c r="K279" s="2">
        <v>9.8395604996310837E-3</v>
      </c>
      <c r="M279" s="2">
        <v>4.1811415032477761E-4</v>
      </c>
    </row>
    <row r="280" spans="1:13" x14ac:dyDescent="0.25">
      <c r="A280" s="1">
        <v>42825</v>
      </c>
      <c r="B280" s="2">
        <v>1.8978436569483392E-3</v>
      </c>
      <c r="C280" s="2">
        <v>9.3668431650384409E-3</v>
      </c>
      <c r="D280" s="2">
        <v>1.2507720815317924E-2</v>
      </c>
      <c r="E280" s="2">
        <v>4.9347724310733199E-4</v>
      </c>
      <c r="F280" s="2">
        <v>-1.9083456524660702E-2</v>
      </c>
      <c r="G280" s="2">
        <v>1.0006683163845898E-2</v>
      </c>
      <c r="H280" s="2">
        <v>2.2454249466712373E-3</v>
      </c>
      <c r="I280" s="2">
        <v>-2.0728130719531723E-3</v>
      </c>
      <c r="J280" s="2">
        <v>6.1647674201381619E-3</v>
      </c>
      <c r="K280" s="2">
        <v>2.408855928762943E-3</v>
      </c>
      <c r="M280" s="2">
        <v>9.2875423099103571E-5</v>
      </c>
    </row>
    <row r="281" spans="1:13" x14ac:dyDescent="0.25">
      <c r="A281" s="1">
        <v>42855</v>
      </c>
      <c r="B281" s="2">
        <v>-5.9331351992771841E-3</v>
      </c>
      <c r="C281" s="2">
        <v>1.4836049827848585E-2</v>
      </c>
      <c r="D281" s="2">
        <v>1.6775964617967709E-3</v>
      </c>
      <c r="E281" s="2">
        <v>1.0168205387631302E-2</v>
      </c>
      <c r="F281" s="2">
        <v>-5.4459515002054371E-3</v>
      </c>
      <c r="G281" s="2">
        <v>8.2622458286387701E-3</v>
      </c>
      <c r="H281" s="2">
        <v>5.7930195714446242E-3</v>
      </c>
      <c r="I281" s="2">
        <v>2.9389017788090666E-3</v>
      </c>
      <c r="J281" s="2">
        <v>3.6823864339645684E-3</v>
      </c>
      <c r="K281" s="2">
        <v>1.0584296360298007E-2</v>
      </c>
      <c r="M281" s="2">
        <v>6.6038611950935966E-4</v>
      </c>
    </row>
    <row r="282" spans="1:13" x14ac:dyDescent="0.25">
      <c r="A282" s="1">
        <v>42886</v>
      </c>
      <c r="B282" s="2">
        <v>-4.8953040126161751E-3</v>
      </c>
      <c r="C282" s="2">
        <v>1.74876596240372E-2</v>
      </c>
      <c r="D282" s="2">
        <v>-2.8166869671133465E-3</v>
      </c>
      <c r="E282" s="2">
        <v>5.5587550391864582E-3</v>
      </c>
      <c r="F282" s="2">
        <v>4.3392912490960445E-3</v>
      </c>
      <c r="G282" s="2">
        <v>1.5005587186718516E-2</v>
      </c>
      <c r="H282" s="2">
        <v>9.6418513627469782E-3</v>
      </c>
      <c r="I282" s="2">
        <v>8.592579536441658E-4</v>
      </c>
      <c r="J282" s="2">
        <v>8.8176352705411354E-3</v>
      </c>
      <c r="K282" s="2">
        <v>1.1248263332264585E-2</v>
      </c>
      <c r="M282" s="2">
        <v>4.6402755292485054E-4</v>
      </c>
    </row>
    <row r="283" spans="1:13" x14ac:dyDescent="0.25">
      <c r="A283" s="1">
        <v>42916</v>
      </c>
      <c r="B283" s="2">
        <v>-7.0214053816098909E-3</v>
      </c>
      <c r="C283" s="2">
        <v>-1.9176278657088153E-3</v>
      </c>
      <c r="D283" s="2">
        <v>4.7713565921063683E-3</v>
      </c>
      <c r="E283" s="2">
        <v>5.7272342438818846E-4</v>
      </c>
      <c r="F283" s="2">
        <v>-3.2884134005417787E-2</v>
      </c>
      <c r="G283" s="2">
        <v>-4.5434687636525251E-4</v>
      </c>
      <c r="H283" s="2">
        <v>-4.5227476874104555E-3</v>
      </c>
      <c r="I283" s="2">
        <v>-1.739053866643081E-3</v>
      </c>
      <c r="J283" s="2">
        <v>3.6062467528499287E-3</v>
      </c>
      <c r="K283" s="2">
        <v>5.2313139052553304E-3</v>
      </c>
      <c r="M283" s="2">
        <v>7.9878790377430064E-4</v>
      </c>
    </row>
    <row r="284" spans="1:13" x14ac:dyDescent="0.25">
      <c r="A284" s="1">
        <v>42947</v>
      </c>
      <c r="B284" s="2">
        <v>1.3399536724040262E-2</v>
      </c>
      <c r="C284" s="2">
        <v>1.8969373709566417E-2</v>
      </c>
      <c r="D284" s="2">
        <v>3.4722486038825329E-2</v>
      </c>
      <c r="E284" s="2">
        <v>6.7692001393657719E-3</v>
      </c>
      <c r="F284" s="2">
        <v>1.287051482059276E-2</v>
      </c>
      <c r="G284" s="2">
        <v>7.674959352436117E-3</v>
      </c>
      <c r="H284" s="2">
        <v>1.2410954567041221E-2</v>
      </c>
      <c r="I284" s="2">
        <v>1.2216635794301656E-2</v>
      </c>
      <c r="J284" s="2">
        <v>8.6787051980876662E-3</v>
      </c>
      <c r="K284" s="2">
        <v>1.7005282939522193E-2</v>
      </c>
      <c r="M284" s="2">
        <v>7.8270227962029537E-4</v>
      </c>
    </row>
    <row r="285" spans="1:13" x14ac:dyDescent="0.25">
      <c r="A285" s="1">
        <v>42978</v>
      </c>
      <c r="B285" s="2">
        <v>3.5543987051052106E-3</v>
      </c>
      <c r="C285" s="2">
        <v>8.2879536212305815E-3</v>
      </c>
      <c r="D285" s="2">
        <v>9.6559826706319463E-3</v>
      </c>
      <c r="E285" s="2">
        <v>1.8045187126118911E-3</v>
      </c>
      <c r="F285" s="2">
        <v>2.7689291840235164E-2</v>
      </c>
      <c r="G285" s="2">
        <v>7.4083070196744316E-3</v>
      </c>
      <c r="H285" s="2">
        <v>-7.0675798229976605E-3</v>
      </c>
      <c r="I285" s="2">
        <v>-2.8321206047664527E-3</v>
      </c>
      <c r="J285" s="2">
        <v>5.4643159038763045E-3</v>
      </c>
      <c r="K285" s="2">
        <v>-5.2462914146895745E-3</v>
      </c>
      <c r="M285" s="2">
        <v>1.0342112981152063E-3</v>
      </c>
    </row>
    <row r="286" spans="1:13" x14ac:dyDescent="0.25">
      <c r="A286" s="1">
        <v>43008</v>
      </c>
      <c r="B286" s="2">
        <v>1.2314599884482025E-3</v>
      </c>
      <c r="C286" s="2">
        <v>2.442223958914802E-3</v>
      </c>
      <c r="D286" s="2">
        <v>-8.3636363636363509E-4</v>
      </c>
      <c r="E286" s="2">
        <v>6.9213117181139427E-3</v>
      </c>
      <c r="F286" s="2">
        <v>-2.6602629606921502E-2</v>
      </c>
      <c r="G286" s="2">
        <v>-1.3433221389821393E-3</v>
      </c>
      <c r="H286" s="2">
        <v>3.8266511290983019E-3</v>
      </c>
      <c r="I286" s="2">
        <v>6.6416149611114861E-3</v>
      </c>
      <c r="J286" s="2">
        <v>-1.1860081068908568E-2</v>
      </c>
      <c r="K286" s="2">
        <v>4.9102387571120509E-3</v>
      </c>
      <c r="M286" s="2">
        <v>8.2240223693408332E-4</v>
      </c>
    </row>
    <row r="287" spans="1:13" x14ac:dyDescent="0.25">
      <c r="A287" s="1">
        <v>43039</v>
      </c>
      <c r="B287" s="2">
        <v>7.9456647147178039E-3</v>
      </c>
      <c r="C287" s="2">
        <v>2.0492545001461693E-2</v>
      </c>
      <c r="D287" s="2">
        <v>-5.8958401572225538E-3</v>
      </c>
      <c r="E287" s="2">
        <v>5.3053972921643933E-3</v>
      </c>
      <c r="F287" s="2">
        <v>4.9935262623788557E-2</v>
      </c>
      <c r="G287" s="2">
        <v>6.1220618414470351E-3</v>
      </c>
      <c r="H287" s="2">
        <v>2.3845007451563927E-3</v>
      </c>
      <c r="I287" s="2">
        <v>4.1236218421738524E-3</v>
      </c>
      <c r="J287" s="2">
        <v>8.2345791552718151E-3</v>
      </c>
      <c r="K287" s="2">
        <v>1.5511892450881248E-4</v>
      </c>
      <c r="M287" s="2">
        <v>8.0631907637940259E-4</v>
      </c>
    </row>
    <row r="288" spans="1:13" x14ac:dyDescent="0.25">
      <c r="A288" s="1">
        <v>43069</v>
      </c>
      <c r="B288" s="2">
        <v>7.9910155068896316E-4</v>
      </c>
      <c r="C288" s="2">
        <v>3.6424157265051438E-3</v>
      </c>
      <c r="D288" s="2">
        <v>-4.3931905546401584E-3</v>
      </c>
      <c r="E288" s="2">
        <v>-3.8148400936037774E-3</v>
      </c>
      <c r="F288" s="2">
        <v>-9.3320890547943236E-4</v>
      </c>
      <c r="G288" s="2">
        <v>1.1998217407700462E-3</v>
      </c>
      <c r="H288" s="2">
        <v>-2.7074823544142035E-3</v>
      </c>
      <c r="I288" s="2">
        <v>-5.273851208230651E-3</v>
      </c>
      <c r="J288" s="2">
        <v>4.8220367077544957E-3</v>
      </c>
      <c r="K288" s="2">
        <v>-5.1181305898776452E-3</v>
      </c>
      <c r="M288" s="2">
        <v>7.1329970390365816E-4</v>
      </c>
    </row>
    <row r="289" spans="1:13" x14ac:dyDescent="0.25">
      <c r="A289" s="1">
        <v>43100</v>
      </c>
      <c r="B289" s="2">
        <v>9.9268434795745097E-3</v>
      </c>
      <c r="C289" s="2">
        <v>8.3322006252548597E-3</v>
      </c>
      <c r="D289" s="2">
        <v>2.4048538334252578E-2</v>
      </c>
      <c r="E289" s="2">
        <v>1.5158744723802409E-2</v>
      </c>
      <c r="F289" s="2">
        <v>1.6413130504403739E-2</v>
      </c>
      <c r="G289" s="2">
        <v>-4.8277751147024484E-3</v>
      </c>
      <c r="H289" s="2">
        <v>1.5425899190258052E-2</v>
      </c>
      <c r="I289" s="2">
        <v>9.9083047238277544E-3</v>
      </c>
      <c r="J289" s="2">
        <v>9.05791667916378E-3</v>
      </c>
      <c r="K289" s="2">
        <v>5.9239243400541763E-3</v>
      </c>
      <c r="M289" s="2">
        <v>9.5893501805055514E-4</v>
      </c>
    </row>
    <row r="290" spans="1:13" x14ac:dyDescent="0.25">
      <c r="A290" s="1">
        <v>43131</v>
      </c>
      <c r="B290" s="2">
        <v>3.1282719716233309E-2</v>
      </c>
      <c r="C290" s="2">
        <v>3.1125729614601694E-2</v>
      </c>
      <c r="D290" s="2">
        <v>2.0647060935760742E-2</v>
      </c>
      <c r="E290" s="2">
        <v>1.3763347554655692E-2</v>
      </c>
      <c r="F290" s="2">
        <v>4.6606275436523514E-2</v>
      </c>
      <c r="G290" s="2">
        <v>2.8883536900051743E-2</v>
      </c>
      <c r="H290" s="2">
        <v>1.6072449657687615E-2</v>
      </c>
      <c r="I290" s="2">
        <v>1.8202160161796987E-2</v>
      </c>
      <c r="J290" s="2">
        <v>8.679368665101217E-3</v>
      </c>
      <c r="K290" s="2">
        <v>1.1029031924785437E-2</v>
      </c>
      <c r="M290" s="2">
        <v>1.0963395578780233E-3</v>
      </c>
    </row>
    <row r="291" spans="1:13" x14ac:dyDescent="0.25">
      <c r="A291" s="1">
        <v>43159</v>
      </c>
      <c r="B291" s="2">
        <v>-1.9901373723141935E-2</v>
      </c>
      <c r="C291" s="2">
        <v>-1.9256915755895831E-2</v>
      </c>
      <c r="D291" s="2">
        <v>-1.6324233042499192E-2</v>
      </c>
      <c r="E291" s="2">
        <v>-5.7777355081078952E-3</v>
      </c>
      <c r="F291" s="2">
        <v>-7.4981184144505608E-2</v>
      </c>
      <c r="G291" s="2">
        <v>-2.1518500560116394E-2</v>
      </c>
      <c r="H291" s="2">
        <v>-1.3065234915661472E-2</v>
      </c>
      <c r="I291" s="2">
        <v>-9.3398698334883345E-3</v>
      </c>
      <c r="J291" s="2">
        <v>3.948725504641093E-3</v>
      </c>
      <c r="K291" s="2">
        <v>-1.3156886288736236E-2</v>
      </c>
      <c r="M291" s="2">
        <v>8.5461775046180577E-4</v>
      </c>
    </row>
    <row r="292" spans="1:13" x14ac:dyDescent="0.25">
      <c r="A292" s="1">
        <v>43190</v>
      </c>
      <c r="B292" s="2">
        <v>-5.0103060091960527E-3</v>
      </c>
      <c r="C292" s="2">
        <v>-1.17303616417197E-3</v>
      </c>
      <c r="D292" s="2">
        <v>3.3261802575106358E-3</v>
      </c>
      <c r="E292" s="2">
        <v>-4.3046753557335338E-3</v>
      </c>
      <c r="F292" s="2">
        <v>-2.6782384649287616E-3</v>
      </c>
      <c r="G292" s="2">
        <v>9.7570144561018868E-3</v>
      </c>
      <c r="H292" s="2">
        <v>-5.2706201454815194E-3</v>
      </c>
      <c r="I292" s="2">
        <v>-3.1995222046843352E-4</v>
      </c>
      <c r="J292" s="2">
        <v>4.8137603099591697E-3</v>
      </c>
      <c r="K292" s="2">
        <v>-3.5466500983740712E-3</v>
      </c>
      <c r="M292" s="2">
        <v>1.4112161001349488E-3</v>
      </c>
    </row>
    <row r="293" spans="1:13" x14ac:dyDescent="0.25">
      <c r="A293" s="1">
        <v>43220</v>
      </c>
      <c r="B293" s="2">
        <v>1.1685842071156305E-3</v>
      </c>
      <c r="C293" s="2">
        <v>2.6691222591450625E-3</v>
      </c>
      <c r="D293" s="2">
        <v>5.453962143086466E-3</v>
      </c>
      <c r="E293" s="2">
        <v>5.2840158520472968E-4</v>
      </c>
      <c r="F293" s="2">
        <v>-6.0167244544157006E-3</v>
      </c>
      <c r="G293" s="2">
        <v>-3.0460460629853081E-3</v>
      </c>
      <c r="H293" s="2">
        <v>3.9506708394012602E-3</v>
      </c>
      <c r="I293" s="2">
        <v>1.7709689120277705E-3</v>
      </c>
      <c r="J293" s="2">
        <v>3.5930242748225538E-3</v>
      </c>
      <c r="K293" s="2">
        <v>-3.9229949858410329E-3</v>
      </c>
      <c r="M293" s="2">
        <v>1.3428507240160759E-3</v>
      </c>
    </row>
    <row r="294" spans="1:13" x14ac:dyDescent="0.25">
      <c r="A294" s="1">
        <v>43251</v>
      </c>
      <c r="B294" s="2">
        <v>1.5417917891363597E-2</v>
      </c>
      <c r="C294" s="2">
        <v>3.7800641546099634E-3</v>
      </c>
      <c r="D294" s="2">
        <v>-1.074239523505649E-2</v>
      </c>
      <c r="E294" s="2">
        <v>-1.6803898504453851E-3</v>
      </c>
      <c r="F294" s="2">
        <v>-1.1011935296330488E-2</v>
      </c>
      <c r="G294" s="2">
        <v>3.6324750055165556E-3</v>
      </c>
      <c r="H294" s="2">
        <v>5.2159688893689271E-3</v>
      </c>
      <c r="I294" s="2">
        <v>-5.6443024494143845E-3</v>
      </c>
      <c r="J294" s="2">
        <v>-7.9462102689487057E-3</v>
      </c>
      <c r="K294" s="2">
        <v>2.7908189880023748E-3</v>
      </c>
      <c r="M294" s="2">
        <v>1.5501109043163375E-3</v>
      </c>
    </row>
    <row r="295" spans="1:13" x14ac:dyDescent="0.25">
      <c r="A295" s="1">
        <v>43281</v>
      </c>
      <c r="B295" s="2">
        <v>-3.8246912032102731E-3</v>
      </c>
      <c r="C295" s="2">
        <v>-9.8786713518530522E-3</v>
      </c>
      <c r="D295" s="2">
        <v>-1.0751532093321581E-3</v>
      </c>
      <c r="E295" s="2">
        <v>6.2880226994013189E-3</v>
      </c>
      <c r="F295" s="2">
        <v>1.4281268370275546E-2</v>
      </c>
      <c r="G295" s="2">
        <v>8.2872460973848483E-4</v>
      </c>
      <c r="H295" s="2">
        <v>6.4784537680959708E-3</v>
      </c>
      <c r="I295" s="2">
        <v>-3.812787833351261E-3</v>
      </c>
      <c r="J295" s="2">
        <v>1.6723879940145903E-3</v>
      </c>
      <c r="K295" s="2">
        <v>9.1554607641688435E-3</v>
      </c>
      <c r="M295" s="2">
        <v>1.6189879797778861E-3</v>
      </c>
    </row>
    <row r="296" spans="1:13" x14ac:dyDescent="0.25">
      <c r="A296" s="1">
        <v>43312</v>
      </c>
      <c r="B296" s="2">
        <v>1.8882175226586639E-3</v>
      </c>
      <c r="C296" s="2">
        <v>1.4289540645506804E-2</v>
      </c>
      <c r="D296" s="2">
        <v>-3.5877013597307439E-5</v>
      </c>
      <c r="E296" s="2">
        <v>9.0684253915909174E-3</v>
      </c>
      <c r="F296" s="2">
        <v>-1.1250511386881157E-2</v>
      </c>
      <c r="G296" s="2">
        <v>-3.3966472894416677E-3</v>
      </c>
      <c r="H296" s="2">
        <v>6.2232119705314393E-3</v>
      </c>
      <c r="I296" s="2">
        <v>4.085406497946753E-3</v>
      </c>
      <c r="J296" s="2">
        <v>4.2179261862917983E-3</v>
      </c>
      <c r="K296" s="2">
        <v>-3.7372097219000588E-3</v>
      </c>
      <c r="M296" s="2">
        <v>1.6062052384655523E-3</v>
      </c>
    </row>
    <row r="297" spans="1:13" x14ac:dyDescent="0.25">
      <c r="A297" s="1">
        <v>43343</v>
      </c>
      <c r="B297" s="2">
        <v>-7.2768773296478795E-3</v>
      </c>
      <c r="C297" s="2">
        <v>4.8853268547732753E-4</v>
      </c>
      <c r="D297" s="2">
        <v>1.3633754305395485E-3</v>
      </c>
      <c r="E297" s="2">
        <v>2.7233115468416891E-4</v>
      </c>
      <c r="F297" s="2">
        <v>2.503275636163016E-2</v>
      </c>
      <c r="G297" s="2">
        <v>7.0368800339126736E-3</v>
      </c>
      <c r="H297" s="2">
        <v>1.6977671330471455E-3</v>
      </c>
      <c r="I297" s="2">
        <v>-3.619076171916924E-3</v>
      </c>
      <c r="J297" s="2">
        <v>2.9751487574378732E-3</v>
      </c>
      <c r="K297" s="2">
        <v>7.1143995446782959E-3</v>
      </c>
      <c r="M297" s="2">
        <v>1.8522935453912925E-3</v>
      </c>
    </row>
    <row r="298" spans="1:13" x14ac:dyDescent="0.25">
      <c r="A298" s="1">
        <v>43373</v>
      </c>
      <c r="B298" s="2">
        <v>3.5016295233776251E-3</v>
      </c>
      <c r="C298" s="2">
        <v>5.6747697099268635E-4</v>
      </c>
      <c r="D298" s="2">
        <v>-3.6904335363669993E-3</v>
      </c>
      <c r="E298" s="2">
        <v>-1.4678204050709853E-3</v>
      </c>
      <c r="F298" s="2">
        <v>-7.0976856835305302E-3</v>
      </c>
      <c r="G298" s="2">
        <v>6.1121400909243118E-3</v>
      </c>
      <c r="H298" s="2">
        <v>2.3456061500279901E-3</v>
      </c>
      <c r="I298" s="2">
        <v>8.7044360385144515E-3</v>
      </c>
      <c r="J298" s="2">
        <v>2.1229570173908474E-3</v>
      </c>
      <c r="K298" s="2">
        <v>4.8293046315086574E-3</v>
      </c>
      <c r="M298" s="2">
        <v>1.4689643294936161E-3</v>
      </c>
    </row>
    <row r="299" spans="1:13" x14ac:dyDescent="0.25">
      <c r="A299" s="1">
        <v>43404</v>
      </c>
      <c r="B299" s="2">
        <v>-1.3842030584896747E-2</v>
      </c>
      <c r="C299" s="2">
        <v>-4.4792065104132139E-2</v>
      </c>
      <c r="D299" s="2">
        <v>-2.0929981659294383E-2</v>
      </c>
      <c r="E299" s="2">
        <v>-9.1162349593976177E-3</v>
      </c>
      <c r="F299" s="2">
        <v>-3.4759630043703527E-2</v>
      </c>
      <c r="G299" s="2">
        <v>-1.8978126621257418E-2</v>
      </c>
      <c r="H299" s="2">
        <v>-2.7205749139440627E-2</v>
      </c>
      <c r="I299" s="2">
        <v>-1.3785609272792931E-2</v>
      </c>
      <c r="J299" s="2">
        <v>-2.3796395716648711E-3</v>
      </c>
      <c r="K299" s="2">
        <v>-1.4904005930925335E-2</v>
      </c>
      <c r="M299" s="2">
        <v>1.8056932445829066E-3</v>
      </c>
    </row>
    <row r="300" spans="1:13" x14ac:dyDescent="0.25">
      <c r="A300" s="1">
        <v>43434</v>
      </c>
      <c r="B300" s="2">
        <v>-6.575862215969619E-3</v>
      </c>
      <c r="C300" s="2">
        <v>1.7260186962344548E-3</v>
      </c>
      <c r="D300" s="2">
        <v>-4.2975206611570282E-2</v>
      </c>
      <c r="E300" s="2">
        <v>-3.3139520972412795E-3</v>
      </c>
      <c r="F300" s="2">
        <v>-9.8978624828894857E-3</v>
      </c>
      <c r="G300" s="2">
        <v>-1.3306265886487312E-2</v>
      </c>
      <c r="H300" s="2">
        <v>-4.0816959990067625E-3</v>
      </c>
      <c r="I300" s="2">
        <v>-1.2098690748822971E-3</v>
      </c>
      <c r="J300" s="2">
        <v>-5.8178433254792994E-3</v>
      </c>
      <c r="K300" s="2">
        <v>5.9947059739451358E-3</v>
      </c>
      <c r="M300" s="2">
        <v>2.004392497412244E-3</v>
      </c>
    </row>
    <row r="301" spans="1:13" x14ac:dyDescent="0.25">
      <c r="A301" s="1">
        <v>43465</v>
      </c>
      <c r="B301" s="2">
        <v>3.0361223460753095E-3</v>
      </c>
      <c r="C301" s="2">
        <v>-2.4646431229840338E-2</v>
      </c>
      <c r="D301" s="2">
        <v>1.5390520053732315E-2</v>
      </c>
      <c r="E301" s="2">
        <v>-1.9841793803790697E-2</v>
      </c>
      <c r="F301" s="2">
        <v>8.047077173951811E-3</v>
      </c>
      <c r="G301" s="2">
        <v>-5.5325991113260864E-3</v>
      </c>
      <c r="H301" s="2">
        <v>-3.1431643577316981E-2</v>
      </c>
      <c r="I301" s="2">
        <v>-1.7391304347826098E-2</v>
      </c>
      <c r="J301" s="2">
        <v>-4.798548731603125E-3</v>
      </c>
      <c r="K301" s="2">
        <v>4.6433638591514281E-4</v>
      </c>
      <c r="M301" s="2">
        <v>1.9903054489021077E-3</v>
      </c>
    </row>
    <row r="302" spans="1:13" x14ac:dyDescent="0.25">
      <c r="A302" s="1">
        <v>43496</v>
      </c>
      <c r="B302" s="2">
        <v>1.0588914796671345E-2</v>
      </c>
      <c r="C302" s="2">
        <v>3.5345826620311493E-2</v>
      </c>
      <c r="D302" s="2">
        <v>1.4061082552162096E-2</v>
      </c>
      <c r="E302" s="2">
        <v>1.214852552170087E-2</v>
      </c>
      <c r="F302" s="2">
        <v>-1.8427345618230562E-2</v>
      </c>
      <c r="G302" s="2">
        <v>9.7185277908167222E-3</v>
      </c>
      <c r="H302" s="2">
        <v>2.5211571258487053E-2</v>
      </c>
      <c r="I302" s="2">
        <v>2.8661999735833943E-2</v>
      </c>
      <c r="J302" s="2">
        <v>1.0878193631846722E-2</v>
      </c>
      <c r="K302" s="2">
        <v>1.4310393729211279E-2</v>
      </c>
      <c r="M302" s="2">
        <v>2.127156700543642E-3</v>
      </c>
    </row>
    <row r="303" spans="1:13" x14ac:dyDescent="0.25">
      <c r="A303" s="1">
        <v>43524</v>
      </c>
      <c r="B303" s="2">
        <v>8.4670420388732737E-5</v>
      </c>
      <c r="C303" s="2">
        <v>1.4469211973955343E-2</v>
      </c>
      <c r="D303" s="2">
        <v>2.1991948710302633E-3</v>
      </c>
      <c r="E303" s="2">
        <v>1.0030490755976951E-2</v>
      </c>
      <c r="F303" s="2">
        <v>5.5173402120953785E-3</v>
      </c>
      <c r="G303" s="2">
        <v>7.9720376046008568E-3</v>
      </c>
      <c r="H303" s="2">
        <v>1.6164215878595733E-2</v>
      </c>
      <c r="I303" s="2">
        <v>5.9493237459338211E-3</v>
      </c>
      <c r="J303" s="2">
        <v>7.5327923683214948E-3</v>
      </c>
      <c r="K303" s="2">
        <v>2.4403884284915911E-3</v>
      </c>
      <c r="M303" s="2">
        <v>1.8315937374548952E-3</v>
      </c>
    </row>
    <row r="304" spans="1:13" x14ac:dyDescent="0.25">
      <c r="A304" s="1">
        <v>43555</v>
      </c>
      <c r="B304" s="2">
        <v>1.5271134064259506E-2</v>
      </c>
      <c r="C304" s="2">
        <v>3.0005785869022805E-3</v>
      </c>
      <c r="D304" s="2">
        <v>9.0006322758211521E-3</v>
      </c>
      <c r="E304" s="2">
        <v>-7.4271955149318725E-4</v>
      </c>
      <c r="F304" s="2">
        <v>4.5713674909142687E-2</v>
      </c>
      <c r="G304" s="2">
        <v>1.2162416084453564E-2</v>
      </c>
      <c r="H304" s="2">
        <v>7.4747880341616835E-3</v>
      </c>
      <c r="I304" s="2">
        <v>2.9570693103009305E-3</v>
      </c>
      <c r="J304" s="2">
        <v>3.377403152242886E-3</v>
      </c>
      <c r="K304" s="2">
        <v>2.2822944667040268E-3</v>
      </c>
      <c r="M304" s="2">
        <v>2.2740364146358605E-3</v>
      </c>
    </row>
    <row r="305" spans="1:13" x14ac:dyDescent="0.25">
      <c r="A305" s="1">
        <v>43585</v>
      </c>
      <c r="B305" s="2">
        <v>1.3988638140407517E-2</v>
      </c>
      <c r="C305" s="2">
        <v>1.8365485229803413E-2</v>
      </c>
      <c r="D305" s="2">
        <v>-2.3959600427586714E-2</v>
      </c>
      <c r="E305" s="2">
        <v>2.163879398189783E-2</v>
      </c>
      <c r="F305" s="2">
        <v>2.6781150976183055E-2</v>
      </c>
      <c r="G305" s="2">
        <v>1.0446728435691055E-2</v>
      </c>
      <c r="H305" s="2">
        <v>1.8854909174522705E-2</v>
      </c>
      <c r="I305" s="2">
        <v>1.1051012832750118E-2</v>
      </c>
      <c r="J305" s="2">
        <v>3.509882332633385E-3</v>
      </c>
      <c r="K305" s="2">
        <v>4.832506831292438E-3</v>
      </c>
      <c r="M305" s="2">
        <v>1.9540327537870272E-3</v>
      </c>
    </row>
    <row r="306" spans="1:13" x14ac:dyDescent="0.25">
      <c r="A306" s="1">
        <v>43616</v>
      </c>
      <c r="B306" s="2">
        <v>-8.6659744852329856E-3</v>
      </c>
      <c r="C306" s="2">
        <v>-2.3606591930023346E-2</v>
      </c>
      <c r="D306" s="2">
        <v>1.6881302163978873E-2</v>
      </c>
      <c r="E306" s="2">
        <v>-1.5770945787374036E-2</v>
      </c>
      <c r="F306" s="2">
        <v>-6.1058569769372184E-3</v>
      </c>
      <c r="G306" s="2">
        <v>-3.8415285943360633E-4</v>
      </c>
      <c r="H306" s="2">
        <v>-1.1208906943504071E-2</v>
      </c>
      <c r="I306" s="2">
        <v>-3.5245248185289402E-3</v>
      </c>
      <c r="J306" s="2">
        <v>1.8921475875117721E-3</v>
      </c>
      <c r="K306" s="2">
        <v>-3.8776281002139701E-3</v>
      </c>
      <c r="M306" s="2">
        <v>2.364207691156528E-3</v>
      </c>
    </row>
    <row r="307" spans="1:13" x14ac:dyDescent="0.25">
      <c r="A307" s="1">
        <v>43646</v>
      </c>
      <c r="B307" s="2">
        <v>4.0120704315905309E-2</v>
      </c>
      <c r="C307" s="2">
        <v>1.8240936871787294E-2</v>
      </c>
      <c r="D307" s="2">
        <v>5.0137413652231455E-3</v>
      </c>
      <c r="E307" s="2">
        <v>9.6213457961755733E-3</v>
      </c>
      <c r="F307" s="2">
        <v>2.6242863343461043E-2</v>
      </c>
      <c r="G307" s="2">
        <v>1.0894083443332425E-2</v>
      </c>
      <c r="H307" s="2">
        <v>1.622032866707257E-2</v>
      </c>
      <c r="I307" s="2">
        <v>4.9265232220303545E-3</v>
      </c>
      <c r="J307" s="2">
        <v>6.6958537213492875E-3</v>
      </c>
      <c r="K307" s="2">
        <v>6.0665807234396851E-3</v>
      </c>
      <c r="M307" s="2">
        <v>2.3536553810634686E-3</v>
      </c>
    </row>
    <row r="308" spans="1:13" x14ac:dyDescent="0.25">
      <c r="A308" s="1">
        <v>43677</v>
      </c>
      <c r="B308" s="2">
        <v>9.6308186195828149E-3</v>
      </c>
      <c r="C308" s="2">
        <v>7.2743172874349948E-3</v>
      </c>
      <c r="D308" s="2">
        <v>-2.1433058645283776E-3</v>
      </c>
      <c r="E308" s="2">
        <v>-1.4666461981743928E-2</v>
      </c>
      <c r="F308" s="2">
        <v>3.5299476201321012E-2</v>
      </c>
      <c r="G308" s="2">
        <v>2.7602849539676289E-3</v>
      </c>
      <c r="H308" s="2">
        <v>-1.9764621327823528E-3</v>
      </c>
      <c r="I308" s="2">
        <v>-2.3464342579402331E-3</v>
      </c>
      <c r="J308" s="2">
        <v>1.2790995139420058E-3</v>
      </c>
      <c r="K308" s="2">
        <v>-6.5324991834370127E-4</v>
      </c>
      <c r="M308" s="2">
        <v>1.7821949294318795E-3</v>
      </c>
    </row>
    <row r="309" spans="1:13" x14ac:dyDescent="0.25">
      <c r="A309" s="1">
        <v>43708</v>
      </c>
      <c r="B309" s="2">
        <v>3.2586477599265695E-3</v>
      </c>
      <c r="C309" s="2">
        <v>-4.9855301236517713E-3</v>
      </c>
      <c r="D309" s="2">
        <v>-4.5920823612189965E-3</v>
      </c>
      <c r="E309" s="2">
        <v>-1.6430771443295078E-2</v>
      </c>
      <c r="F309" s="2">
        <v>4.2046383005467813E-2</v>
      </c>
      <c r="G309" s="2">
        <v>7.1042394672644615E-3</v>
      </c>
      <c r="H309" s="2">
        <v>-1.240735739790555E-2</v>
      </c>
      <c r="I309" s="2">
        <v>-2.918941621167459E-3</v>
      </c>
      <c r="J309" s="2">
        <v>-3.9743371373416325E-3</v>
      </c>
      <c r="K309" s="2">
        <v>-3.0169704588309809E-3</v>
      </c>
      <c r="M309" s="2">
        <v>2.135820333406091E-3</v>
      </c>
    </row>
    <row r="310" spans="1:13" x14ac:dyDescent="0.25">
      <c r="A310" s="1">
        <v>43738</v>
      </c>
      <c r="B310" s="2">
        <v>8.1988995954684896E-3</v>
      </c>
      <c r="C310" s="2">
        <v>-1.2427122856650819E-3</v>
      </c>
      <c r="D310" s="2">
        <v>-1.0714684326053825E-2</v>
      </c>
      <c r="E310" s="2">
        <v>-3.9112952357742703E-3</v>
      </c>
      <c r="F310" s="2">
        <v>-4.037997587454778E-2</v>
      </c>
      <c r="G310" s="2">
        <v>-3.060606556572143E-3</v>
      </c>
      <c r="H310" s="2">
        <v>-5.013140504654956E-4</v>
      </c>
      <c r="I310" s="2">
        <v>1.2004801920768582E-3</v>
      </c>
      <c r="J310" s="2">
        <v>5.5292709342757984E-3</v>
      </c>
      <c r="K310" s="2">
        <v>5.9513302231748444E-3</v>
      </c>
      <c r="M310" s="2">
        <v>1.6664441444516065E-3</v>
      </c>
    </row>
    <row r="311" spans="1:13" x14ac:dyDescent="0.25">
      <c r="A311" s="1">
        <v>43769</v>
      </c>
      <c r="B311" s="2">
        <v>-5.7208684786004271E-3</v>
      </c>
      <c r="C311" s="2">
        <v>1.3620659986498307E-2</v>
      </c>
      <c r="D311" s="2">
        <v>1.316234816290951E-3</v>
      </c>
      <c r="E311" s="2">
        <v>2.8868854664889643E-3</v>
      </c>
      <c r="F311" s="2">
        <v>-3.0043053329562253E-2</v>
      </c>
      <c r="G311" s="2">
        <v>6.1728395061728669E-3</v>
      </c>
      <c r="H311" s="2">
        <v>-1.7934766088094634E-3</v>
      </c>
      <c r="I311" s="2">
        <v>1.3462913879422889E-3</v>
      </c>
      <c r="J311" s="2">
        <v>6.3775510204080454E-3</v>
      </c>
      <c r="K311" s="2">
        <v>8.5482941014263236E-3</v>
      </c>
      <c r="M311" s="2">
        <v>2.0783554827117356E-3</v>
      </c>
    </row>
    <row r="312" spans="1:13" x14ac:dyDescent="0.25">
      <c r="A312" s="1">
        <v>43799</v>
      </c>
      <c r="B312" s="2">
        <v>-1.7968305088074121E-3</v>
      </c>
      <c r="C312" s="2">
        <v>1.3058921855411798E-2</v>
      </c>
      <c r="D312" s="2">
        <v>-5.746263051153E-3</v>
      </c>
      <c r="E312" s="2">
        <v>-1.9759712142466412E-3</v>
      </c>
      <c r="F312" s="2">
        <v>2.1059452454237348E-3</v>
      </c>
      <c r="G312" s="2">
        <v>8.3213679676275021E-4</v>
      </c>
      <c r="H312" s="2">
        <v>5.9230160180279157E-3</v>
      </c>
      <c r="I312" s="2">
        <v>1.0377715222049444E-2</v>
      </c>
      <c r="J312" s="2">
        <v>4.985213350232387E-3</v>
      </c>
      <c r="K312" s="2">
        <v>5.4682839530717509E-4</v>
      </c>
      <c r="M312" s="2">
        <v>1.2168386826612032E-3</v>
      </c>
    </row>
    <row r="313" spans="1:13" x14ac:dyDescent="0.25">
      <c r="A313" s="1">
        <v>43830</v>
      </c>
      <c r="B313" s="2">
        <v>1.5148087308066938E-2</v>
      </c>
      <c r="C313" s="2">
        <v>2.3099927812725518E-2</v>
      </c>
      <c r="D313" s="2">
        <v>1.5147508782533237E-2</v>
      </c>
      <c r="E313" s="2">
        <v>1.1830414431150071E-2</v>
      </c>
      <c r="F313" s="2">
        <v>2.1985127707726537E-3</v>
      </c>
      <c r="G313" s="2">
        <v>5.722297396436149E-3</v>
      </c>
      <c r="H313" s="2">
        <v>1.808824642397644E-2</v>
      </c>
      <c r="I313" s="2">
        <v>2.1436294078509777E-2</v>
      </c>
      <c r="J313" s="2">
        <v>1.1350260635614617E-2</v>
      </c>
      <c r="K313" s="2">
        <v>1.0557956973219929E-2</v>
      </c>
      <c r="M313" s="2">
        <v>1.4712250039363717E-3</v>
      </c>
    </row>
    <row r="314" spans="1:13" x14ac:dyDescent="0.25">
      <c r="A314" s="1">
        <v>43861</v>
      </c>
      <c r="B314" s="2">
        <v>3.8758563219998265E-5</v>
      </c>
      <c r="C314" s="2">
        <v>-7.9125088196754234E-3</v>
      </c>
      <c r="D314" s="2">
        <v>-1.1646945002604658E-2</v>
      </c>
      <c r="E314" s="2">
        <v>5.9909893587466456E-3</v>
      </c>
      <c r="F314" s="2">
        <v>1.2516936576553395E-2</v>
      </c>
      <c r="G314" s="2">
        <v>1.0471713405738381E-2</v>
      </c>
      <c r="H314" s="2">
        <v>9.9613440380608154E-4</v>
      </c>
      <c r="I314" s="2">
        <v>1.2620351334295954E-3</v>
      </c>
      <c r="J314" s="2">
        <v>6.2626430570564828E-3</v>
      </c>
      <c r="K314" s="2">
        <v>2.3107746011457042E-3</v>
      </c>
      <c r="M314" s="2">
        <v>1.385538320943791E-3</v>
      </c>
    </row>
    <row r="315" spans="1:13" x14ac:dyDescent="0.25">
      <c r="A315" s="1">
        <v>43890</v>
      </c>
      <c r="B315" s="2">
        <v>-2.0386214113383594E-2</v>
      </c>
      <c r="C315" s="2">
        <v>-3.2969265938531778E-2</v>
      </c>
      <c r="D315" s="2">
        <v>-1.0579420955536434E-2</v>
      </c>
      <c r="E315" s="2">
        <v>-1.362757693277461E-2</v>
      </c>
      <c r="F315" s="2">
        <v>-1.4688077486777695E-2</v>
      </c>
      <c r="G315" s="2">
        <v>-1.5592915811088237E-2</v>
      </c>
      <c r="H315" s="2">
        <v>-2.8443269416430161E-2</v>
      </c>
      <c r="I315" s="2">
        <v>1.0734107219093847E-2</v>
      </c>
      <c r="J315" s="2">
        <v>1.707377523201048E-3</v>
      </c>
      <c r="K315" s="2">
        <v>-7.0634979030239631E-3</v>
      </c>
      <c r="M315" s="2">
        <v>1.8252025140692574E-3</v>
      </c>
    </row>
    <row r="316" spans="1:13" x14ac:dyDescent="0.25">
      <c r="A316" s="1">
        <v>43921</v>
      </c>
      <c r="B316" s="2">
        <v>-6.1857709464605448E-2</v>
      </c>
      <c r="C316" s="2">
        <v>-7.4070182811515117E-2</v>
      </c>
      <c r="D316" s="2">
        <v>-3.120243531202449E-2</v>
      </c>
      <c r="E316" s="2">
        <v>-0.10092267991040993</v>
      </c>
      <c r="F316" s="2">
        <v>2.6839126919968592E-3</v>
      </c>
      <c r="G316" s="2">
        <v>-5.9807052995241361E-2</v>
      </c>
      <c r="H316" s="2">
        <v>-0.13466947960618858</v>
      </c>
      <c r="I316" s="2">
        <v>-6.4324074260313391E-2</v>
      </c>
      <c r="J316" s="2">
        <v>-6.5099656357388347E-2</v>
      </c>
      <c r="K316" s="2">
        <v>-6.3505001852538157E-2</v>
      </c>
      <c r="M316" s="2">
        <v>3.2666454440826165E-3</v>
      </c>
    </row>
    <row r="317" spans="1:13" x14ac:dyDescent="0.25">
      <c r="A317" s="1">
        <v>43951</v>
      </c>
      <c r="B317" s="2">
        <v>2.8677160539383628E-2</v>
      </c>
      <c r="C317" s="2">
        <v>4.3217406104618217E-2</v>
      </c>
      <c r="D317" s="2">
        <v>1.6417910447761086E-2</v>
      </c>
      <c r="E317" s="2">
        <v>2.8161005131260186E-2</v>
      </c>
      <c r="F317" s="2">
        <v>-8.8041795665634304E-3</v>
      </c>
      <c r="G317" s="2">
        <v>1.5807536312268056E-2</v>
      </c>
      <c r="H317" s="2">
        <v>4.3407593237107855E-2</v>
      </c>
      <c r="I317" s="2">
        <v>1.9196457361508212E-2</v>
      </c>
      <c r="J317" s="2">
        <v>-1.9054900461669799E-2</v>
      </c>
      <c r="K317" s="2">
        <v>3.6081658490267454E-2</v>
      </c>
      <c r="M317" s="2">
        <v>2.4407865190534395E-5</v>
      </c>
    </row>
    <row r="318" spans="1:13" x14ac:dyDescent="0.25">
      <c r="A318" s="1">
        <v>43982</v>
      </c>
      <c r="B318" s="2">
        <v>2.1728212854492668E-2</v>
      </c>
      <c r="C318" s="2">
        <v>4.0801620644178804E-2</v>
      </c>
      <c r="D318" s="2">
        <v>-1.8935002704997261E-3</v>
      </c>
      <c r="E318" s="2">
        <v>8.1510646422882083E-3</v>
      </c>
      <c r="F318" s="2">
        <v>-5.8239791768341931E-3</v>
      </c>
      <c r="G318" s="2">
        <v>2.0902296693171341E-2</v>
      </c>
      <c r="H318" s="2">
        <v>2.8513376227565113E-2</v>
      </c>
      <c r="I318" s="2">
        <v>1.8138867797182101E-2</v>
      </c>
      <c r="J318" s="2">
        <v>2.0024581072574099E-2</v>
      </c>
      <c r="K318" s="2">
        <v>1.3797668143169961E-2</v>
      </c>
      <c r="M318" s="2">
        <v>0</v>
      </c>
    </row>
    <row r="319" spans="1:13" x14ac:dyDescent="0.25">
      <c r="A319" s="1">
        <v>44012</v>
      </c>
      <c r="B319" s="2">
        <v>-4.614350630460673E-3</v>
      </c>
      <c r="C319" s="2">
        <v>1.1129689622739969E-2</v>
      </c>
      <c r="D319" s="2">
        <v>1.889349181152955E-2</v>
      </c>
      <c r="E319" s="2">
        <v>1.9213688610240309E-2</v>
      </c>
      <c r="F319" s="2">
        <v>-1.4530697735305687E-2</v>
      </c>
      <c r="G319" s="2">
        <v>2.3399241196038201E-3</v>
      </c>
      <c r="H319" s="2">
        <v>2.3459107072303365E-2</v>
      </c>
      <c r="I319" s="2">
        <v>2.0073748757043264E-2</v>
      </c>
      <c r="J319" s="2">
        <v>2.6714079995298068E-2</v>
      </c>
      <c r="K319" s="2">
        <v>2.3553635998392997E-2</v>
      </c>
      <c r="M319" s="2">
        <v>1.5132507065929168E-4</v>
      </c>
    </row>
    <row r="320" spans="1:13" x14ac:dyDescent="0.25">
      <c r="A320" s="1">
        <v>44043</v>
      </c>
      <c r="B320" s="2">
        <v>4.3303872859748793E-2</v>
      </c>
      <c r="C320" s="2">
        <v>1.6032763164694597E-2</v>
      </c>
      <c r="D320" s="2">
        <v>4.3356005623741201E-2</v>
      </c>
      <c r="E320" s="2">
        <v>-2.4477451269366846E-3</v>
      </c>
      <c r="F320" s="2">
        <v>2.8294367693942668E-2</v>
      </c>
      <c r="G320" s="2">
        <v>3.0047856463957467E-2</v>
      </c>
      <c r="H320" s="2">
        <v>1.7388087310395761E-2</v>
      </c>
      <c r="I320" s="2">
        <v>3.7204768384070164E-2</v>
      </c>
      <c r="J320" s="2">
        <v>1.7975727043737066E-2</v>
      </c>
      <c r="K320" s="2">
        <v>2.3183357048231157E-2</v>
      </c>
      <c r="M320" s="2">
        <v>2.3915505056404385E-4</v>
      </c>
    </row>
    <row r="321" spans="1:13" x14ac:dyDescent="0.25">
      <c r="A321" s="1">
        <v>44074</v>
      </c>
      <c r="B321" s="2">
        <v>1.891312327338035E-2</v>
      </c>
      <c r="C321" s="2">
        <v>2.6651408226842088E-2</v>
      </c>
      <c r="D321" s="2">
        <v>-6.9196591157405507E-4</v>
      </c>
      <c r="E321" s="2">
        <v>1.8486639260020477E-2</v>
      </c>
      <c r="F321" s="2">
        <v>-1.5372690866813143E-2</v>
      </c>
      <c r="G321" s="2">
        <v>9.2435206319914087E-3</v>
      </c>
      <c r="H321" s="2">
        <v>3.207905138339906E-2</v>
      </c>
      <c r="I321" s="2">
        <v>1.3784191255653555E-2</v>
      </c>
      <c r="J321" s="2">
        <v>1.1922168484984841E-2</v>
      </c>
      <c r="K321" s="2">
        <v>7.6965497398517879E-3</v>
      </c>
      <c r="M321" s="2">
        <v>6.3434128537043222E-5</v>
      </c>
    </row>
    <row r="322" spans="1:13" x14ac:dyDescent="0.25">
      <c r="A322" s="1">
        <v>44104</v>
      </c>
      <c r="B322" s="8">
        <v>-1.6324750673087807E-2</v>
      </c>
      <c r="C322" s="8">
        <v>-1.4998575692646732E-2</v>
      </c>
      <c r="D322" s="8">
        <v>-1.1188454389737146E-2</v>
      </c>
      <c r="E322" s="8">
        <v>-6.8996833966119553E-3</v>
      </c>
      <c r="F322" s="8">
        <v>-2.1877459984256165E-2</v>
      </c>
      <c r="G322" s="8">
        <v>-5.2290517130760827E-3</v>
      </c>
      <c r="H322" s="6">
        <v>-1.9608143507100495E-3</v>
      </c>
      <c r="I322" s="8">
        <v>3.9592869420785881E-3</v>
      </c>
      <c r="J322" s="8">
        <v>5.946426586640019E-3</v>
      </c>
      <c r="K322" s="8">
        <v>8.8512420291235738E-3</v>
      </c>
      <c r="M322" s="8">
        <v>1.2198097096849381E-4</v>
      </c>
    </row>
    <row r="323" spans="1:13" x14ac:dyDescent="0.25">
      <c r="A323" s="1">
        <v>44135</v>
      </c>
      <c r="B323" s="8">
        <v>-1.080356970759988E-2</v>
      </c>
      <c r="C323" s="8">
        <v>-6.2743618760217057E-3</v>
      </c>
      <c r="D323" s="8">
        <v>-4.7176765443018853E-3</v>
      </c>
      <c r="E323" s="8">
        <v>-1.9433013260172771E-3</v>
      </c>
      <c r="F323" s="8">
        <v>-1.5425371382580266E-3</v>
      </c>
      <c r="G323" s="8">
        <v>-2.0316682253538332E-3</v>
      </c>
      <c r="H323" s="6">
        <v>-3.1618854660709905E-3</v>
      </c>
      <c r="I323" s="8">
        <v>4.9247816551882817E-3</v>
      </c>
      <c r="J323" s="8">
        <v>7.7620020993316441E-3</v>
      </c>
      <c r="K323" s="8">
        <v>1.4150943396227245E-3</v>
      </c>
      <c r="M323" s="8">
        <v>1.0245151847798617E-4</v>
      </c>
    </row>
    <row r="324" spans="1:13" x14ac:dyDescent="0.25">
      <c r="A324" s="1">
        <v>44165</v>
      </c>
      <c r="B324" s="8">
        <v>2.5262809208795645E-2</v>
      </c>
      <c r="C324" s="8">
        <v>4.0047576267540741E-2</v>
      </c>
      <c r="D324" s="8">
        <v>-5.7028588357280752E-3</v>
      </c>
      <c r="E324" s="8">
        <v>6.9013349622672582E-2</v>
      </c>
      <c r="F324" s="8">
        <v>7.3215785054574489E-3</v>
      </c>
      <c r="G324" s="8">
        <v>1.0227493052413772E-2</v>
      </c>
      <c r="H324" s="6">
        <v>6.7503271999383996E-2</v>
      </c>
      <c r="I324" s="8">
        <v>2.8255293081664634E-2</v>
      </c>
      <c r="J324" s="8">
        <v>1.1128470794616652E-2</v>
      </c>
      <c r="K324" s="8">
        <v>4.7833254828073324E-2</v>
      </c>
      <c r="M324" s="8">
        <v>9.7562879275647774E-5</v>
      </c>
    </row>
    <row r="325" spans="1:13" x14ac:dyDescent="0.25">
      <c r="A325" s="1">
        <v>44196</v>
      </c>
      <c r="B325" s="8">
        <v>4.4785905695877704E-2</v>
      </c>
      <c r="C325" s="8">
        <v>4.1474037666066277E-2</v>
      </c>
      <c r="D325" s="8">
        <v>1.7765363128491529E-2</v>
      </c>
      <c r="E325" s="8">
        <v>2.3225637484821648E-2</v>
      </c>
      <c r="F325" s="8">
        <v>5.2745640649484837E-2</v>
      </c>
      <c r="G325" s="8">
        <v>4.1935225909636165E-2</v>
      </c>
      <c r="H325" s="6">
        <v>3.7588887767024071E-2</v>
      </c>
      <c r="I325" s="8">
        <v>8.3218527758126548E-3</v>
      </c>
      <c r="J325" s="8">
        <v>1.382525956247127E-2</v>
      </c>
      <c r="K325" s="8">
        <v>6.0461666404441283E-2</v>
      </c>
      <c r="M325" s="8">
        <v>1.0730869785779973E-4</v>
      </c>
    </row>
    <row r="326" spans="1:13" x14ac:dyDescent="0.25">
      <c r="A326" s="1">
        <v>44227</v>
      </c>
      <c r="B326" s="8">
        <v>3.1742566873129707E-3</v>
      </c>
      <c r="C326" s="8">
        <v>-2.8000700893639374E-2</v>
      </c>
      <c r="D326" s="8">
        <v>-8.0506458813622839E-4</v>
      </c>
      <c r="E326" s="8">
        <v>2.664246739497278E-3</v>
      </c>
      <c r="F326" s="8">
        <v>-1.1971496437054419E-2</v>
      </c>
      <c r="G326" s="8">
        <v>-4.8659186148248823E-3</v>
      </c>
      <c r="H326" s="6">
        <v>1.3998748870508004E-2</v>
      </c>
      <c r="I326" s="8">
        <v>1.3441406177877147E-2</v>
      </c>
      <c r="J326" s="8">
        <v>1.3369341426241466E-2</v>
      </c>
      <c r="K326" s="8">
        <v>4.3746423348381747E-2</v>
      </c>
      <c r="M326" s="8">
        <v>7.8034315590169712E-5</v>
      </c>
    </row>
    <row r="327" spans="1:13" x14ac:dyDescent="0.25">
      <c r="A327" s="1">
        <v>44255</v>
      </c>
      <c r="B327" s="8">
        <v>9.1118444911872931E-3</v>
      </c>
      <c r="C327" s="8">
        <v>4.5488414575521441E-2</v>
      </c>
      <c r="D327" s="8">
        <v>1.4539461637062656E-2</v>
      </c>
      <c r="E327" s="8">
        <v>3.5494650855166787E-2</v>
      </c>
      <c r="F327" s="8">
        <v>3.1156842004038676E-2</v>
      </c>
      <c r="G327" s="8">
        <v>1.457658491439151E-2</v>
      </c>
      <c r="H327" s="6">
        <v>3.147706396863259E-2</v>
      </c>
      <c r="I327" s="8">
        <v>2.1242871977991795E-2</v>
      </c>
      <c r="J327" s="8">
        <v>3.6412570252513099E-3</v>
      </c>
      <c r="K327" s="8">
        <v>1.3199309574576157E-2</v>
      </c>
      <c r="M327" s="8">
        <v>9.7535283388960892E-5</v>
      </c>
    </row>
    <row r="328" spans="1:13" x14ac:dyDescent="0.25">
      <c r="A328" s="1">
        <v>44286</v>
      </c>
      <c r="B328" s="8">
        <v>1.5022326843424638E-2</v>
      </c>
      <c r="C328" s="8">
        <v>7.3684089524446161E-3</v>
      </c>
      <c r="D328" s="8">
        <v>-4.6206050104685703E-3</v>
      </c>
      <c r="E328" s="8">
        <v>2.293788729395696E-2</v>
      </c>
      <c r="F328" s="8">
        <v>3.5748702166682467E-3</v>
      </c>
      <c r="G328" s="8">
        <v>1.1098441657164448E-2</v>
      </c>
      <c r="H328" s="6">
        <v>1.6414577739971792E-2</v>
      </c>
      <c r="I328" s="8">
        <v>-8.0813486754079955E-3</v>
      </c>
      <c r="J328" s="8">
        <v>4.1012698162317118E-3</v>
      </c>
      <c r="K328" s="8">
        <v>-3.5935464475398415E-2</v>
      </c>
      <c r="M328" s="8">
        <v>9.7525771184825416E-5</v>
      </c>
    </row>
    <row r="329" spans="1:13" x14ac:dyDescent="0.25">
      <c r="A329" s="1">
        <v>44316</v>
      </c>
      <c r="B329" s="8">
        <v>3.5450948456710929E-2</v>
      </c>
      <c r="C329" s="8">
        <v>3.0958303854668134E-2</v>
      </c>
      <c r="D329" s="8">
        <v>2.3899325451512299E-2</v>
      </c>
      <c r="E329" s="8">
        <v>1.7121637016913605E-2</v>
      </c>
      <c r="F329" s="8">
        <v>2.6855408251765578E-2</v>
      </c>
      <c r="G329" s="8">
        <v>2.22840387940757E-2</v>
      </c>
      <c r="H329" s="6">
        <v>1.9157088122605304E-2</v>
      </c>
      <c r="I329" s="8">
        <v>7.122045969569335E-3</v>
      </c>
      <c r="J329" s="8">
        <v>1.235828554970797E-2</v>
      </c>
      <c r="K329" s="8">
        <v>2.6090391251923029E-2</v>
      </c>
      <c r="M329" s="8">
        <v>3.4130691292988402E-5</v>
      </c>
    </row>
    <row r="330" spans="1:13" x14ac:dyDescent="0.25">
      <c r="A330" s="1">
        <v>44347</v>
      </c>
      <c r="B330" s="8">
        <v>2.6432320607293835E-2</v>
      </c>
      <c r="C330" s="8">
        <v>4.2060057334498691E-3</v>
      </c>
      <c r="D330" s="8">
        <v>7.2255870789501575E-3</v>
      </c>
      <c r="E330" s="8">
        <v>1.5002530936661929E-2</v>
      </c>
      <c r="F330" s="8">
        <v>1.7616361497390987E-2</v>
      </c>
      <c r="G330" s="8">
        <v>9.869533881477377E-3</v>
      </c>
      <c r="H330" s="6">
        <v>1.0970258410531342E-2</v>
      </c>
      <c r="I330" s="8">
        <v>6.8931033251189433E-3</v>
      </c>
      <c r="J330" s="8">
        <v>4.9657312815207799E-3</v>
      </c>
      <c r="K330" s="8">
        <v>5.1259193224872934E-3</v>
      </c>
      <c r="M330" s="8">
        <v>2.4378233163258045E-5</v>
      </c>
    </row>
    <row r="331" spans="1:13" x14ac:dyDescent="0.25">
      <c r="A331" s="1">
        <v>44377</v>
      </c>
      <c r="B331" s="8">
        <v>-2.7667194136753559E-2</v>
      </c>
      <c r="C331" s="8">
        <v>-6.4699593285350021E-3</v>
      </c>
      <c r="D331" s="8">
        <v>-1.0408974223722556E-2</v>
      </c>
      <c r="E331" s="8">
        <v>7.1092058910910971E-3</v>
      </c>
      <c r="F331" s="8">
        <v>-5.5728471913443212E-3</v>
      </c>
      <c r="G331" s="8">
        <v>-8.9137463951761697E-3</v>
      </c>
      <c r="H331" s="6">
        <v>5.6730927874302228E-3</v>
      </c>
      <c r="I331" s="8">
        <v>1.3833711691260131E-3</v>
      </c>
      <c r="J331" s="8">
        <v>-7.2059088452514075E-4</v>
      </c>
      <c r="K331" s="8">
        <v>3.2251562185026117E-4</v>
      </c>
      <c r="M331" s="8">
        <v>-4.3879749982989047E-5</v>
      </c>
    </row>
    <row r="332" spans="1:13" x14ac:dyDescent="0.25">
      <c r="A332" s="1">
        <v>44408</v>
      </c>
      <c r="B332" s="8">
        <v>9.7646212354796091E-4</v>
      </c>
      <c r="C332" s="8">
        <v>1.4444197914355472E-2</v>
      </c>
      <c r="D332" s="8">
        <v>1.5422337514658269E-2</v>
      </c>
      <c r="E332" s="8">
        <v>-8.6920791453316548E-3</v>
      </c>
      <c r="F332" s="8">
        <v>8.6147792649118315E-3</v>
      </c>
      <c r="G332" s="8">
        <v>1.0507597801487023E-2</v>
      </c>
      <c r="H332" s="6">
        <v>-5.2751135790003456E-3</v>
      </c>
      <c r="I332" s="8">
        <v>-8.7492472813576194E-3</v>
      </c>
      <c r="J332" s="8">
        <v>5.5628525071464985E-3</v>
      </c>
      <c r="K332" s="8">
        <v>-5.4003949542579255E-3</v>
      </c>
      <c r="M332" s="8">
        <v>4.8757417221878541E-5</v>
      </c>
    </row>
    <row r="333" spans="1:13" x14ac:dyDescent="0.25">
      <c r="A333" s="1">
        <v>44439</v>
      </c>
      <c r="B333" s="8">
        <v>8.6255583508756395E-3</v>
      </c>
      <c r="C333" s="8">
        <v>8.8471380765948737E-3</v>
      </c>
      <c r="D333" s="8">
        <v>-4.5494313210847626E-4</v>
      </c>
      <c r="E333" s="8">
        <v>5.3034892495404939E-3</v>
      </c>
      <c r="F333" s="8">
        <v>4.4331481262549488E-4</v>
      </c>
      <c r="G333" s="8">
        <v>3.1122293160368297E-3</v>
      </c>
      <c r="H333" s="6">
        <v>2.3407170586891679E-2</v>
      </c>
      <c r="I333" s="8">
        <v>8.0760434534021819E-3</v>
      </c>
      <c r="J333" s="8">
        <v>2.6379818158537294E-3</v>
      </c>
      <c r="K333" s="8">
        <v>1.0049029539284549E-2</v>
      </c>
      <c r="M333" s="8">
        <v>4.8755040052306242E-5</v>
      </c>
    </row>
    <row r="334" spans="1:13" x14ac:dyDescent="0.25">
      <c r="A334" s="1">
        <v>44469</v>
      </c>
      <c r="B334" s="8">
        <v>1.5814032408585588E-2</v>
      </c>
      <c r="C334" s="8">
        <v>-1.5392787070058755E-2</v>
      </c>
      <c r="D334" s="8">
        <v>-3.5361669350884029E-3</v>
      </c>
      <c r="E334" s="8">
        <v>1.1470799678606092E-2</v>
      </c>
      <c r="F334" s="8">
        <v>9.3645682549998721E-3</v>
      </c>
      <c r="G334" s="8">
        <v>-7.2490032620553535E-5</v>
      </c>
      <c r="H334" s="6">
        <v>6.1115449936159916E-3</v>
      </c>
      <c r="I334" s="8">
        <v>3.3853243530663768E-3</v>
      </c>
      <c r="J334" s="8">
        <v>-7.6632267293375023E-5</v>
      </c>
      <c r="K334" s="8">
        <v>-1.3138364022946991E-2</v>
      </c>
      <c r="M334" s="8">
        <v>4.8752663114326467E-5</v>
      </c>
    </row>
    <row r="335" spans="1:13" x14ac:dyDescent="0.25">
      <c r="A335" s="7"/>
      <c r="B335" s="7"/>
      <c r="C335" s="7"/>
      <c r="D335" s="7"/>
      <c r="E335" s="7"/>
      <c r="F335" s="7"/>
      <c r="G335" s="7"/>
      <c r="H335" s="7"/>
      <c r="I335" s="7"/>
      <c r="J335" s="7"/>
      <c r="K335" s="7"/>
    </row>
    <row r="336" spans="1:13" x14ac:dyDescent="0.25">
      <c r="A336" s="7" t="s">
        <v>22</v>
      </c>
      <c r="B336" s="8">
        <f t="array" ref="B336">PRODUCT(B2:B334+1)^(12/COUNT(B2:B334))-1</f>
        <v>9.3590387960831523E-2</v>
      </c>
      <c r="C336" s="8">
        <f t="array" ref="C336">PRODUCT(C2:C334+1)^(12/COUNT(C2:C334))-1</f>
        <v>8.2756895994795521E-2</v>
      </c>
      <c r="D336" s="8">
        <f t="array" ref="D336">PRODUCT(D2:D334+1)^(12/COUNT(D2:D334))-1</f>
        <v>5.6038538103162727E-2</v>
      </c>
      <c r="E336" s="8">
        <f t="array" ref="E336">PRODUCT(E2:E334+1)^(12/COUNT(E2:E334))-1</f>
        <v>8.4785226251854029E-2</v>
      </c>
      <c r="F336" s="8">
        <f t="array" ref="F336">PRODUCT(F2:F334+1)^(12/COUNT(F2:F334))-1</f>
        <v>4.5272521452686565E-2</v>
      </c>
      <c r="G336" s="8">
        <f t="array" ref="G336">PRODUCT(G2:G334+1)^(12/COUNT(G2:G334))-1</f>
        <v>7.2745584179529033E-2</v>
      </c>
      <c r="H336" s="8">
        <f t="array" ref="H336">PRODUCT(H2:H334+1)^(12/COUNT(H2:H334))-1</f>
        <v>7.8373190894678979E-2</v>
      </c>
      <c r="I336" s="8">
        <f t="array" ref="I336">PRODUCT(I2:I334+1)^(12/COUNT(I2:I334))-1</f>
        <v>6.4465429096803639E-2</v>
      </c>
      <c r="J336" s="8">
        <f t="array" ref="J336">PRODUCT(J2:J334+1)^(12/COUNT(J2:J334))-1</f>
        <v>5.0407234960075931E-2</v>
      </c>
      <c r="K336" s="8">
        <f t="array" ref="K336">PRODUCT(K2:K334+1)^(12/COUNT(K2:K334))-1</f>
        <v>5.9096081662483702E-2</v>
      </c>
      <c r="M336" s="8">
        <f t="array" ref="M336">PRODUCT(M2:M334+1)^(12/COUNT(M2:M334))-1</f>
        <v>2.4384992427643803E-2</v>
      </c>
    </row>
    <row r="337" spans="1:13" x14ac:dyDescent="0.25">
      <c r="A337" s="7" t="s">
        <v>23</v>
      </c>
      <c r="B337" s="8">
        <f>STDEV(B2:B334)*SQRT(12)</f>
        <v>8.5171129406994353E-2</v>
      </c>
      <c r="C337" s="8">
        <f t="shared" ref="C337:K337" si="0">STDEV(C2:C334)*SQRT(12)</f>
        <v>8.9105815339090677E-2</v>
      </c>
      <c r="D337" s="8">
        <f t="shared" si="0"/>
        <v>4.3087443174019531E-2</v>
      </c>
      <c r="E337" s="8">
        <f t="shared" si="0"/>
        <v>6.333275342278627E-2</v>
      </c>
      <c r="F337" s="8">
        <f t="shared" si="0"/>
        <v>0.11064599531960778</v>
      </c>
      <c r="G337" s="8">
        <f t="shared" si="0"/>
        <v>4.9322780592084531E-2</v>
      </c>
      <c r="H337" s="8">
        <f t="shared" si="0"/>
        <v>6.6196240769297393E-2</v>
      </c>
      <c r="I337" s="8">
        <f t="shared" si="0"/>
        <v>6.1370996233995896E-2</v>
      </c>
      <c r="J337" s="8">
        <f t="shared" si="0"/>
        <v>5.0111396153361944E-2</v>
      </c>
      <c r="K337" s="8">
        <f t="shared" si="0"/>
        <v>4.3942883952454763E-2</v>
      </c>
      <c r="M337" s="8">
        <f t="shared" ref="M337" si="1">STDEV(M2:M334)*SQRT(12)</f>
        <v>6.4332121934225139E-3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C871-D864-4D70-B486-BE2465B3EE1F}">
  <dimension ref="A1:K12"/>
  <sheetViews>
    <sheetView workbookViewId="0">
      <selection activeCell="F13" sqref="F13"/>
    </sheetView>
  </sheetViews>
  <sheetFormatPr defaultRowHeight="15" x14ac:dyDescent="0.25"/>
  <cols>
    <col min="1" max="1" width="20.7109375" bestFit="1" customWidth="1"/>
    <col min="2" max="2" width="8.42578125" customWidth="1"/>
    <col min="3" max="3" width="11.28515625" customWidth="1"/>
    <col min="4" max="5" width="10" customWidth="1"/>
    <col min="6" max="6" width="12.7109375" bestFit="1" customWidth="1"/>
    <col min="7" max="7" width="6.85546875" customWidth="1"/>
    <col min="11" max="11" width="6.28515625" customWidth="1"/>
  </cols>
  <sheetData>
    <row r="1" spans="1:11" s="12" customFormat="1" ht="45" x14ac:dyDescent="0.25">
      <c r="A1" s="11"/>
      <c r="B1" s="11" t="s">
        <v>1</v>
      </c>
      <c r="C1" s="11" t="s">
        <v>2</v>
      </c>
      <c r="D1" s="11" t="s">
        <v>3</v>
      </c>
      <c r="E1" s="11" t="s">
        <v>4</v>
      </c>
      <c r="F1" s="11" t="s">
        <v>5</v>
      </c>
      <c r="G1" s="11" t="s">
        <v>6</v>
      </c>
      <c r="H1" s="11" t="s">
        <v>7</v>
      </c>
      <c r="I1" s="11" t="s">
        <v>8</v>
      </c>
      <c r="J1" s="11" t="s">
        <v>9</v>
      </c>
      <c r="K1" s="14" t="s">
        <v>10</v>
      </c>
    </row>
    <row r="2" spans="1:11" x14ac:dyDescent="0.25">
      <c r="A2" s="9" t="s">
        <v>1</v>
      </c>
      <c r="B2" s="9">
        <v>1</v>
      </c>
      <c r="C2" s="9">
        <v>0.48126220416762316</v>
      </c>
      <c r="D2" s="9">
        <v>0.26411569184643857</v>
      </c>
      <c r="E2" s="9">
        <v>0.38824946458684628</v>
      </c>
      <c r="F2" s="9">
        <v>0.32805414869203142</v>
      </c>
      <c r="G2" s="9">
        <v>0.34275969499380243</v>
      </c>
      <c r="H2" s="9">
        <v>0.44119537795100866</v>
      </c>
      <c r="I2" s="9">
        <v>0.36221713943537187</v>
      </c>
      <c r="J2" s="9">
        <v>0.40636128836780822</v>
      </c>
      <c r="K2" s="9">
        <v>0.28374671467159979</v>
      </c>
    </row>
    <row r="3" spans="1:11" x14ac:dyDescent="0.25">
      <c r="A3" s="9" t="s">
        <v>2</v>
      </c>
      <c r="B3" s="9">
        <v>0.48126220416762316</v>
      </c>
      <c r="C3" s="9">
        <v>1</v>
      </c>
      <c r="D3" s="9">
        <v>0.45190153063619642</v>
      </c>
      <c r="E3" s="9">
        <v>0.67819755528051984</v>
      </c>
      <c r="F3" s="9">
        <v>0.10485882526970126</v>
      </c>
      <c r="G3" s="9">
        <v>0.53040361237181899</v>
      </c>
      <c r="H3" s="9">
        <v>0.73913125571532678</v>
      </c>
      <c r="I3" s="9">
        <v>0.48071463619693783</v>
      </c>
      <c r="J3" s="9">
        <v>0.39753843396488436</v>
      </c>
      <c r="K3" s="9">
        <v>0.57521521366326456</v>
      </c>
    </row>
    <row r="4" spans="1:11" x14ac:dyDescent="0.25">
      <c r="A4" s="9" t="s">
        <v>3</v>
      </c>
      <c r="B4" s="9">
        <v>0.26411569184643857</v>
      </c>
      <c r="C4" s="9">
        <v>0.45190153063619642</v>
      </c>
      <c r="D4" s="9">
        <v>1</v>
      </c>
      <c r="E4" s="9">
        <v>0.42448453712303597</v>
      </c>
      <c r="F4" s="9">
        <v>0.12852157820223686</v>
      </c>
      <c r="G4" s="9">
        <v>0.48206320431452176</v>
      </c>
      <c r="H4" s="9">
        <v>0.4533400843295351</v>
      </c>
      <c r="I4" s="9">
        <v>0.37813903570837637</v>
      </c>
      <c r="J4" s="9">
        <v>0.31514823516589296</v>
      </c>
      <c r="K4" s="9">
        <v>0.40322011256483092</v>
      </c>
    </row>
    <row r="5" spans="1:11" x14ac:dyDescent="0.25">
      <c r="A5" s="9" t="s">
        <v>4</v>
      </c>
      <c r="B5" s="9">
        <v>0.38824946458684628</v>
      </c>
      <c r="C5" s="9">
        <v>0.67819755528051984</v>
      </c>
      <c r="D5" s="9">
        <v>0.42448453712303597</v>
      </c>
      <c r="E5" s="9">
        <v>1</v>
      </c>
      <c r="F5" s="9">
        <v>-2.2025536488493536E-2</v>
      </c>
      <c r="G5" s="9">
        <v>0.53902902907516681</v>
      </c>
      <c r="H5" s="9">
        <v>0.92998671639342212</v>
      </c>
      <c r="I5" s="9">
        <v>0.62226699824178</v>
      </c>
      <c r="J5" s="9">
        <v>0.52617061369172402</v>
      </c>
      <c r="K5" s="9">
        <v>0.60073096579960761</v>
      </c>
    </row>
    <row r="6" spans="1:11" x14ac:dyDescent="0.25">
      <c r="A6" s="9" t="s">
        <v>5</v>
      </c>
      <c r="B6" s="9">
        <v>0.32805414869203142</v>
      </c>
      <c r="C6" s="9">
        <v>0.10485882526970126</v>
      </c>
      <c r="D6" s="9">
        <v>0.12852157820223686</v>
      </c>
      <c r="E6" s="9">
        <v>-2.2025536488493536E-2</v>
      </c>
      <c r="F6" s="9">
        <v>1</v>
      </c>
      <c r="G6" s="9">
        <v>0.13097102028534907</v>
      </c>
      <c r="H6" s="9">
        <v>6.1382957326816768E-3</v>
      </c>
      <c r="I6" s="9">
        <v>-6.7094450179340903E-2</v>
      </c>
      <c r="J6" s="9">
        <v>-4.5724618142715931E-2</v>
      </c>
      <c r="K6" s="9">
        <v>-8.9541068139679277E-3</v>
      </c>
    </row>
    <row r="7" spans="1:11" x14ac:dyDescent="0.25">
      <c r="A7" s="9" t="s">
        <v>6</v>
      </c>
      <c r="B7" s="9">
        <v>0.34275969499380243</v>
      </c>
      <c r="C7" s="9">
        <v>0.53040361237181899</v>
      </c>
      <c r="D7" s="9">
        <v>0.48206320431452176</v>
      </c>
      <c r="E7" s="9">
        <v>0.53902902907516681</v>
      </c>
      <c r="F7" s="9">
        <v>0.13097102028534907</v>
      </c>
      <c r="G7" s="9">
        <v>1</v>
      </c>
      <c r="H7" s="9">
        <v>0.61078305793631826</v>
      </c>
      <c r="I7" s="9">
        <v>0.68354485775139961</v>
      </c>
      <c r="J7" s="9">
        <v>0.62110145273533468</v>
      </c>
      <c r="K7" s="9">
        <v>0.41914524174411427</v>
      </c>
    </row>
    <row r="8" spans="1:11" x14ac:dyDescent="0.25">
      <c r="A8" s="9" t="s">
        <v>7</v>
      </c>
      <c r="B8" s="9">
        <v>0.44119537795100866</v>
      </c>
      <c r="C8" s="9">
        <v>0.73913125571532678</v>
      </c>
      <c r="D8" s="9">
        <v>0.4533400843295351</v>
      </c>
      <c r="E8" s="9">
        <v>0.92998671639342212</v>
      </c>
      <c r="F8" s="9">
        <v>6.1382957326816768E-3</v>
      </c>
      <c r="G8" s="9">
        <v>0.61078305793631826</v>
      </c>
      <c r="H8" s="9">
        <v>1</v>
      </c>
      <c r="I8" s="9">
        <v>0.66322983866728191</v>
      </c>
      <c r="J8" s="9">
        <v>0.54408806451905745</v>
      </c>
      <c r="K8" s="9">
        <v>0.69679039290704536</v>
      </c>
    </row>
    <row r="9" spans="1:11" x14ac:dyDescent="0.25">
      <c r="A9" s="9" t="s">
        <v>8</v>
      </c>
      <c r="B9" s="9">
        <v>0.36221713943537187</v>
      </c>
      <c r="C9" s="9">
        <v>0.48071463619693783</v>
      </c>
      <c r="D9" s="9">
        <v>0.37813903570837637</v>
      </c>
      <c r="E9" s="9">
        <v>0.62226699824178</v>
      </c>
      <c r="F9" s="9">
        <v>-6.7094450179340903E-2</v>
      </c>
      <c r="G9" s="9">
        <v>0.68354485775139961</v>
      </c>
      <c r="H9" s="9">
        <v>0.66322983866728191</v>
      </c>
      <c r="I9" s="9">
        <v>1</v>
      </c>
      <c r="J9" s="9">
        <v>0.76477922428589051</v>
      </c>
      <c r="K9" s="9">
        <v>0.50179805087994123</v>
      </c>
    </row>
    <row r="10" spans="1:11" x14ac:dyDescent="0.25">
      <c r="A10" s="9" t="s">
        <v>9</v>
      </c>
      <c r="B10" s="9">
        <v>0.40636128836780822</v>
      </c>
      <c r="C10" s="9">
        <v>0.39753843396488436</v>
      </c>
      <c r="D10" s="9">
        <v>0.31514823516589296</v>
      </c>
      <c r="E10" s="9">
        <v>0.52617061369172402</v>
      </c>
      <c r="F10" s="9">
        <v>-4.5724618142715931E-2</v>
      </c>
      <c r="G10" s="9">
        <v>0.62110145273533468</v>
      </c>
      <c r="H10" s="9">
        <v>0.54408806451905745</v>
      </c>
      <c r="I10" s="9">
        <v>0.76477922428589051</v>
      </c>
      <c r="J10" s="9">
        <v>1</v>
      </c>
      <c r="K10" s="9">
        <v>0.34618490534826224</v>
      </c>
    </row>
    <row r="11" spans="1:11" ht="15.75" thickBot="1" x14ac:dyDescent="0.3">
      <c r="A11" s="10" t="s">
        <v>10</v>
      </c>
      <c r="B11" s="10">
        <v>0.28374671467159979</v>
      </c>
      <c r="C11" s="10">
        <v>0.57521521366326456</v>
      </c>
      <c r="D11" s="10">
        <v>0.40322011256483092</v>
      </c>
      <c r="E11" s="10">
        <v>0.60073096579960761</v>
      </c>
      <c r="F11" s="10">
        <v>-8.9541068139679277E-3</v>
      </c>
      <c r="G11" s="10">
        <v>0.41914524174411427</v>
      </c>
      <c r="H11" s="10">
        <v>0.69679039290704536</v>
      </c>
      <c r="I11" s="10">
        <v>0.50179805087994123</v>
      </c>
      <c r="J11" s="10">
        <v>0.34618490534826224</v>
      </c>
      <c r="K11" s="10">
        <v>1</v>
      </c>
    </row>
    <row r="12" spans="1:11" x14ac:dyDescent="0.25">
      <c r="K12" s="15"/>
    </row>
  </sheetData>
  <conditionalFormatting sqref="B2:K11">
    <cfRule type="colorScale" priority="1">
      <colorScale>
        <cfvo type="min"/>
        <cfvo type="percentile" val="50"/>
        <cfvo type="max"/>
        <color rgb="FFF8696B"/>
        <color rgb="FFFCFCFF"/>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0C9EC-7AAB-4511-95AE-BD66D0F5375E}">
  <dimension ref="A1:P337"/>
  <sheetViews>
    <sheetView workbookViewId="0">
      <pane xSplit="1" ySplit="1" topLeftCell="E330" activePane="bottomRight" state="frozen"/>
      <selection pane="topRight" activeCell="B1" sqref="B1"/>
      <selection pane="bottomLeft" activeCell="A2" sqref="A2"/>
      <selection pane="bottomRight" activeCell="R338" sqref="R338"/>
    </sheetView>
  </sheetViews>
  <sheetFormatPr defaultRowHeight="15" x14ac:dyDescent="0.25"/>
  <cols>
    <col min="1" max="1" width="17.7109375" bestFit="1" customWidth="1"/>
    <col min="2" max="14" width="15.85546875" customWidth="1"/>
  </cols>
  <sheetData>
    <row r="1" spans="1:14" ht="30" x14ac:dyDescent="0.25">
      <c r="A1" t="s">
        <v>0</v>
      </c>
      <c r="B1" s="3" t="s">
        <v>1</v>
      </c>
      <c r="C1" s="3" t="s">
        <v>2</v>
      </c>
      <c r="D1" s="3" t="s">
        <v>3</v>
      </c>
      <c r="E1" s="3" t="s">
        <v>4</v>
      </c>
      <c r="F1" s="3" t="s">
        <v>5</v>
      </c>
      <c r="G1" s="3" t="s">
        <v>6</v>
      </c>
      <c r="H1" s="3" t="s">
        <v>7</v>
      </c>
      <c r="I1" s="3" t="s">
        <v>8</v>
      </c>
      <c r="J1" s="3" t="s">
        <v>9</v>
      </c>
      <c r="K1" s="3" t="s">
        <v>10</v>
      </c>
      <c r="L1" s="3" t="s">
        <v>20</v>
      </c>
      <c r="M1" s="3" t="s">
        <v>21</v>
      </c>
      <c r="N1" s="3" t="s">
        <v>24</v>
      </c>
    </row>
    <row r="2" spans="1:14" x14ac:dyDescent="0.25">
      <c r="A2" s="1">
        <v>34365</v>
      </c>
      <c r="B2" s="2">
        <v>1.7000000000000348E-3</v>
      </c>
      <c r="C2" s="2">
        <v>1.2000000000000011E-2</v>
      </c>
      <c r="D2" s="2">
        <v>-5.1999999999999824E-3</v>
      </c>
      <c r="E2" s="2">
        <v>3.939999999999988E-2</v>
      </c>
      <c r="F2" s="2">
        <v>2.1999999999999797E-3</v>
      </c>
      <c r="G2" s="2"/>
      <c r="H2" s="2">
        <v>3.6800000000000166E-2</v>
      </c>
      <c r="I2" s="2">
        <v>3.6000000000000476E-3</v>
      </c>
      <c r="J2" s="2">
        <v>1.2999999999999901E-2</v>
      </c>
      <c r="K2" s="2">
        <v>5.7000000000000384E-3</v>
      </c>
      <c r="L2" s="2">
        <v>6.4582231623479647E-2</v>
      </c>
      <c r="M2" s="2">
        <v>1.4524557505172009E-2</v>
      </c>
      <c r="N2" s="2">
        <v>2.8920430762207072E-3</v>
      </c>
    </row>
    <row r="3" spans="1:14" x14ac:dyDescent="0.25">
      <c r="A3" s="1">
        <v>34393</v>
      </c>
      <c r="B3" s="2">
        <v>-5.6503943296396075E-2</v>
      </c>
      <c r="C3" s="2">
        <v>-2.4703557312252933E-2</v>
      </c>
      <c r="D3" s="2">
        <v>2.4125452352230514E-3</v>
      </c>
      <c r="E3" s="2">
        <v>-3.3673273042138518E-3</v>
      </c>
      <c r="F3" s="2">
        <v>1.1973657952504491E-2</v>
      </c>
      <c r="G3" s="2"/>
      <c r="H3" s="2">
        <v>-1.5432098765434388E-3</v>
      </c>
      <c r="I3" s="2">
        <v>1.4946193702671806E-3</v>
      </c>
      <c r="J3" s="2">
        <v>-2.0039486673247731E-2</v>
      </c>
      <c r="K3" s="2">
        <v>-4.3750621457693262E-3</v>
      </c>
      <c r="L3" s="2">
        <v>-1.6019869605712556E-2</v>
      </c>
      <c r="M3" s="2">
        <v>-2.1937138610451545E-2</v>
      </c>
      <c r="N3" s="2">
        <v>1.4892809713524802E-3</v>
      </c>
    </row>
    <row r="4" spans="1:14" x14ac:dyDescent="0.25">
      <c r="A4" s="1">
        <v>34424</v>
      </c>
      <c r="B4" s="2">
        <v>-4.2746799280499514E-2</v>
      </c>
      <c r="C4" s="2">
        <v>-3.9007092198581672E-2</v>
      </c>
      <c r="D4" s="2">
        <v>-2.4067388688326918E-3</v>
      </c>
      <c r="E4" s="2">
        <v>-1.8341538758567588E-2</v>
      </c>
      <c r="F4" s="2">
        <v>2.6030368763557465E-2</v>
      </c>
      <c r="G4" s="2"/>
      <c r="H4" s="2">
        <v>-1.2944358578052428E-2</v>
      </c>
      <c r="I4" s="2">
        <v>-9.6507810168142694E-3</v>
      </c>
      <c r="J4" s="2">
        <v>-1.6822806487357678E-2</v>
      </c>
      <c r="K4" s="2">
        <v>1.8575851393189069E-2</v>
      </c>
      <c r="L4" s="2">
        <v>-4.6696535621884361E-2</v>
      </c>
      <c r="M4" s="2">
        <v>-2.1792881908247685E-2</v>
      </c>
      <c r="N4" s="2">
        <v>2.5005446261969766E-3</v>
      </c>
    </row>
    <row r="5" spans="1:14" x14ac:dyDescent="0.25">
      <c r="A5" s="1">
        <v>34454</v>
      </c>
      <c r="B5" s="2">
        <v>-1.5916878523267397E-2</v>
      </c>
      <c r="C5" s="2">
        <v>-1.5603584607274401E-2</v>
      </c>
      <c r="D5" s="2">
        <v>2.513067953357595E-3</v>
      </c>
      <c r="E5" s="2">
        <v>-7.0803422165403029E-3</v>
      </c>
      <c r="F5" s="2">
        <v>8.5527580242168444E-3</v>
      </c>
      <c r="G5" s="2">
        <v>2.5800000000000045E-2</v>
      </c>
      <c r="H5" s="2">
        <v>-6.5570561753767187E-3</v>
      </c>
      <c r="I5" s="2">
        <v>-2.5215993570423922E-2</v>
      </c>
      <c r="J5" s="2">
        <v>-2.049180327868716E-3</v>
      </c>
      <c r="K5" s="2">
        <v>-9.608785175017176E-3</v>
      </c>
      <c r="L5" s="2">
        <v>2.5352485602700758E-2</v>
      </c>
      <c r="M5" s="2">
        <v>-9.3385791466290557E-3</v>
      </c>
      <c r="N5" s="2">
        <v>2.1352783892820693E-3</v>
      </c>
    </row>
    <row r="6" spans="1:14" x14ac:dyDescent="0.25">
      <c r="A6" s="1">
        <v>34485</v>
      </c>
      <c r="B6" s="2">
        <v>3.7964730989554107E-2</v>
      </c>
      <c r="C6" s="2">
        <v>5.6763414372924537E-3</v>
      </c>
      <c r="D6" s="2">
        <v>-1.1029780407099121E-3</v>
      </c>
      <c r="E6" s="2">
        <v>-8.4183420818064736E-3</v>
      </c>
      <c r="F6" s="2">
        <v>7.6226774654597484E-3</v>
      </c>
      <c r="G6" s="2">
        <v>-3.4704620783778561E-2</v>
      </c>
      <c r="H6" s="2">
        <v>-1.47768692739636E-3</v>
      </c>
      <c r="I6" s="2">
        <v>-1.0203029990724533E-2</v>
      </c>
      <c r="J6" s="2">
        <v>7.9055441478439459E-3</v>
      </c>
      <c r="K6" s="2">
        <v>2.4750024750024302E-3</v>
      </c>
      <c r="L6" s="2">
        <v>4.1316978695933315E-3</v>
      </c>
      <c r="M6" s="2">
        <v>-1.0135797373301836E-3</v>
      </c>
      <c r="N6" s="2">
        <v>3.2620890569168282E-3</v>
      </c>
    </row>
    <row r="7" spans="1:14" x14ac:dyDescent="0.25">
      <c r="A7" s="1">
        <v>34515</v>
      </c>
      <c r="B7" s="2">
        <v>-9.1981387295746453E-3</v>
      </c>
      <c r="C7" s="2">
        <v>-2.3109691160809409E-2</v>
      </c>
      <c r="D7" s="2">
        <v>7.0267014655689408E-3</v>
      </c>
      <c r="E7" s="2">
        <v>-9.4886136636037621E-3</v>
      </c>
      <c r="F7" s="2">
        <v>4.1513002364065965E-2</v>
      </c>
      <c r="G7" s="2">
        <v>3.6053322561098833E-2</v>
      </c>
      <c r="H7" s="2">
        <v>-1.282557221783831E-3</v>
      </c>
      <c r="I7" s="2">
        <v>2.0824656393167995E-3</v>
      </c>
      <c r="J7" s="2">
        <v>-3.9727004176428604E-3</v>
      </c>
      <c r="K7" s="2">
        <v>1.7776022121271939E-3</v>
      </c>
      <c r="L7" s="2">
        <v>-6.6863829240068062E-3</v>
      </c>
      <c r="M7" s="2">
        <v>-1.667084102398686E-3</v>
      </c>
      <c r="N7" s="2">
        <v>3.8153233157605104E-3</v>
      </c>
    </row>
    <row r="8" spans="1:14" x14ac:dyDescent="0.25">
      <c r="A8" s="1">
        <v>34546</v>
      </c>
      <c r="B8" s="2">
        <v>-3.4949759720401818E-3</v>
      </c>
      <c r="C8" s="2">
        <v>1.2863839529052568E-2</v>
      </c>
      <c r="D8" s="2">
        <v>-9.9681020733651815E-3</v>
      </c>
      <c r="E8" s="2">
        <v>1.8049813451648467E-2</v>
      </c>
      <c r="F8" s="2">
        <v>-1.0078082440530101E-2</v>
      </c>
      <c r="G8" s="2">
        <v>-2.2321863729408475E-2</v>
      </c>
      <c r="H8" s="2">
        <v>5.433171984589702E-3</v>
      </c>
      <c r="I8" s="2">
        <v>1.3507896924356277E-3</v>
      </c>
      <c r="J8" s="2">
        <v>-1.84086725301702E-3</v>
      </c>
      <c r="K8" s="2">
        <v>5.7176656151420868E-3</v>
      </c>
      <c r="L8" s="2">
        <v>2.0453074433656848E-2</v>
      </c>
      <c r="M8" s="2">
        <v>1.7786889699231923E-2</v>
      </c>
      <c r="N8" s="2">
        <v>3.6510358644061824E-3</v>
      </c>
    </row>
    <row r="9" spans="1:14" x14ac:dyDescent="0.25">
      <c r="A9" s="1">
        <v>34577</v>
      </c>
      <c r="B9" s="2">
        <v>2.7509864094695358E-2</v>
      </c>
      <c r="C9" s="2">
        <v>1.6359918200409052E-2</v>
      </c>
      <c r="D9" s="2">
        <v>-9.8670962545307495E-3</v>
      </c>
      <c r="E9" s="2">
        <v>2.0404120443740181E-2</v>
      </c>
      <c r="F9" s="2">
        <v>-2.659818398605962E-3</v>
      </c>
      <c r="G9" s="2">
        <v>-3.2402791625124605E-2</v>
      </c>
      <c r="H9" s="2">
        <v>8.1548437807035246E-3</v>
      </c>
      <c r="I9" s="2">
        <v>-4.1506692954240698E-4</v>
      </c>
      <c r="J9" s="2">
        <v>-9.2213114754091663E-4</v>
      </c>
      <c r="K9" s="2">
        <v>1.6859439325622283E-2</v>
      </c>
      <c r="L9" s="2">
        <v>3.3870353926170438E-2</v>
      </c>
      <c r="M9" s="2">
        <v>1.1115838657056454E-3</v>
      </c>
      <c r="N9" s="2">
        <v>4.0388400227591159E-3</v>
      </c>
    </row>
    <row r="10" spans="1:14" x14ac:dyDescent="0.25">
      <c r="A10" s="1">
        <v>34607</v>
      </c>
      <c r="B10" s="2">
        <v>2.4533333333334184E-3</v>
      </c>
      <c r="C10" s="2">
        <v>2.5415651805569262E-3</v>
      </c>
      <c r="D10" s="2">
        <v>-9.3552979459019525E-3</v>
      </c>
      <c r="E10" s="2">
        <v>1.1065812463599167E-2</v>
      </c>
      <c r="F10" s="2">
        <v>2.0323707927165646E-2</v>
      </c>
      <c r="G10" s="2">
        <v>-6.3884595569292379E-3</v>
      </c>
      <c r="H10" s="2">
        <v>7.5041418965013928E-3</v>
      </c>
      <c r="I10" s="2">
        <v>-1.1938129347036086E-2</v>
      </c>
      <c r="J10" s="2">
        <v>6.9736437288483444E-3</v>
      </c>
      <c r="K10" s="2">
        <v>3.759398496240518E-3</v>
      </c>
      <c r="L10" s="2">
        <v>-2.5214723926380467E-2</v>
      </c>
      <c r="M10" s="2">
        <v>-1.4249486776959142E-2</v>
      </c>
      <c r="N10" s="2">
        <v>3.3165493023168402E-3</v>
      </c>
    </row>
    <row r="11" spans="1:14" x14ac:dyDescent="0.25">
      <c r="A11" s="1">
        <v>34638</v>
      </c>
      <c r="B11" s="2">
        <v>-2.2238774207278156E-2</v>
      </c>
      <c r="C11" s="2">
        <v>2.7463821696420698E-3</v>
      </c>
      <c r="D11" s="2">
        <v>-3.6953397659618137E-3</v>
      </c>
      <c r="E11" s="2">
        <v>-3.4562211981564728E-3</v>
      </c>
      <c r="F11" s="2">
        <v>1.180712032447051E-2</v>
      </c>
      <c r="G11" s="2">
        <v>1.5866431608420495E-2</v>
      </c>
      <c r="H11" s="2">
        <v>-7.2547881601857656E-3</v>
      </c>
      <c r="I11" s="2">
        <v>-1.3553267493170984E-2</v>
      </c>
      <c r="J11" s="2">
        <v>8.8603727467155835E-3</v>
      </c>
      <c r="K11" s="2">
        <v>2.0167098818786311E-3</v>
      </c>
      <c r="L11" s="2">
        <v>2.3852980049090755E-2</v>
      </c>
      <c r="M11" s="2">
        <v>-1.0882171852406586E-3</v>
      </c>
      <c r="N11" s="2">
        <v>4.1204085223012221E-3</v>
      </c>
    </row>
    <row r="12" spans="1:14" x14ac:dyDescent="0.25">
      <c r="A12" s="1">
        <v>34668</v>
      </c>
      <c r="B12" s="2">
        <v>2.0894547828925969E-2</v>
      </c>
      <c r="C12" s="2">
        <v>-2.8547350679448025E-2</v>
      </c>
      <c r="D12" s="2">
        <v>-2.9878425716052259E-3</v>
      </c>
      <c r="E12" s="2">
        <v>-2.39884393063583E-2</v>
      </c>
      <c r="F12" s="2">
        <v>1.6479600926420757E-2</v>
      </c>
      <c r="G12" s="2">
        <v>-2.7153940383830122E-2</v>
      </c>
      <c r="H12" s="2">
        <v>-1.0620676215531422E-2</v>
      </c>
      <c r="I12" s="2">
        <v>-1.7041218447118034E-3</v>
      </c>
      <c r="J12" s="2">
        <v>6.8645265495659302E-3</v>
      </c>
      <c r="K12" s="2">
        <v>6.1337933678358159E-3</v>
      </c>
      <c r="L12" s="2">
        <v>-4.5180722891566272E-2</v>
      </c>
      <c r="M12" s="2">
        <v>-2.1198757061606788E-3</v>
      </c>
      <c r="N12" s="2">
        <v>3.1905868466677312E-3</v>
      </c>
    </row>
    <row r="13" spans="1:14" x14ac:dyDescent="0.25">
      <c r="A13" s="1">
        <v>34699</v>
      </c>
      <c r="B13" s="2">
        <v>5.0101268521478559E-3</v>
      </c>
      <c r="C13" s="2">
        <v>-3.4699631316417179E-3</v>
      </c>
      <c r="D13" s="2">
        <v>1.2710550790534292E-2</v>
      </c>
      <c r="E13" s="2">
        <v>-6.317244102260533E-3</v>
      </c>
      <c r="F13" s="2">
        <v>-1.8929103496626132E-2</v>
      </c>
      <c r="G13" s="2">
        <v>1.8887722980063026E-2</v>
      </c>
      <c r="H13" s="2">
        <v>-7.7801851487099283E-3</v>
      </c>
      <c r="I13" s="2">
        <v>-1.920409687399971E-2</v>
      </c>
      <c r="J13" s="2">
        <v>5.714858632444475E-3</v>
      </c>
      <c r="K13" s="2">
        <v>2.5719184606591838E-3</v>
      </c>
      <c r="L13" s="2">
        <v>1.7382347260668229E-3</v>
      </c>
      <c r="M13" s="2">
        <v>7.5047563108905369E-3</v>
      </c>
      <c r="N13" s="2">
        <v>4.6143947053955969E-3</v>
      </c>
    </row>
    <row r="14" spans="1:14" x14ac:dyDescent="0.25">
      <c r="A14" s="1">
        <v>34730</v>
      </c>
      <c r="B14" s="2">
        <v>-2.4713619007212584E-2</v>
      </c>
      <c r="C14" s="2">
        <v>-7.3993471164309765E-3</v>
      </c>
      <c r="D14" s="2">
        <v>4.6938775510203534E-3</v>
      </c>
      <c r="E14" s="2">
        <v>4.3707162014503531E-3</v>
      </c>
      <c r="F14" s="2">
        <v>-8.0393032603831571E-4</v>
      </c>
      <c r="G14" s="2">
        <v>2.409886714727083E-2</v>
      </c>
      <c r="H14" s="2">
        <v>5.0620347394538801E-3</v>
      </c>
      <c r="I14" s="2">
        <v>-6.2003698466226442E-3</v>
      </c>
      <c r="J14" s="2">
        <v>2.6916558668128587E-3</v>
      </c>
      <c r="K14" s="2">
        <v>1.6057007125890754E-2</v>
      </c>
      <c r="L14" s="2">
        <v>-2.206386246786618E-2</v>
      </c>
      <c r="M14" s="2">
        <v>1.8565105396063153E-2</v>
      </c>
      <c r="N14" s="2">
        <v>5.7643743366395661E-3</v>
      </c>
    </row>
    <row r="15" spans="1:14" x14ac:dyDescent="0.25">
      <c r="A15" s="1">
        <v>34758</v>
      </c>
      <c r="B15" s="2">
        <v>6.5252854812403172E-4</v>
      </c>
      <c r="C15" s="2">
        <v>3.0366147774610663E-2</v>
      </c>
      <c r="D15" s="2">
        <v>9.4454600853139947E-3</v>
      </c>
      <c r="E15" s="2">
        <v>2.8879438235585031E-2</v>
      </c>
      <c r="F15" s="2">
        <v>-1.2694439477918817E-2</v>
      </c>
      <c r="G15" s="2">
        <v>2.3129525341916146E-3</v>
      </c>
      <c r="H15" s="2">
        <v>2.4096385542168752E-2</v>
      </c>
      <c r="I15" s="2">
        <v>1.1821366024518332E-2</v>
      </c>
      <c r="J15" s="2">
        <v>6.4625173990853213E-3</v>
      </c>
      <c r="K15" s="2">
        <v>1.8795586310080603E-2</v>
      </c>
      <c r="L15" s="2">
        <v>1.0367742359513876E-2</v>
      </c>
      <c r="M15" s="2">
        <v>2.1976586303594114E-2</v>
      </c>
      <c r="N15" s="2">
        <v>5.3765397281708704E-3</v>
      </c>
    </row>
    <row r="16" spans="1:14" x14ac:dyDescent="0.25">
      <c r="A16" s="1">
        <v>34789</v>
      </c>
      <c r="B16" s="2">
        <v>5.9558743614824383E-2</v>
      </c>
      <c r="C16" s="2">
        <v>8.0859665921906299E-3</v>
      </c>
      <c r="D16" s="2">
        <v>2.9177985712848464E-2</v>
      </c>
      <c r="E16" s="2">
        <v>2.9222339709699119E-2</v>
      </c>
      <c r="F16" s="2">
        <v>9.4621513944223246E-2</v>
      </c>
      <c r="G16" s="2">
        <v>1.8561252132035522E-2</v>
      </c>
      <c r="H16" s="2">
        <v>8.4860173577629983E-3</v>
      </c>
      <c r="I16" s="2">
        <v>1.3197749891821653E-2</v>
      </c>
      <c r="J16" s="2">
        <v>-4.4453225328459078E-3</v>
      </c>
      <c r="K16" s="2">
        <v>6.3331803579622648E-3</v>
      </c>
      <c r="L16" s="2">
        <v>4.6799680760961415E-2</v>
      </c>
      <c r="M16" s="2">
        <v>7.52716154786226E-3</v>
      </c>
      <c r="N16" s="2">
        <v>5.1034719897207204E-3</v>
      </c>
    </row>
    <row r="17" spans="1:14" x14ac:dyDescent="0.25">
      <c r="A17" s="1">
        <v>34819</v>
      </c>
      <c r="B17" s="2">
        <v>9.1291414504051094E-3</v>
      </c>
      <c r="C17" s="2">
        <v>1.3614775725593775E-2</v>
      </c>
      <c r="D17" s="2">
        <v>2.2680613940756489E-2</v>
      </c>
      <c r="E17" s="2">
        <v>2.7832259269636728E-2</v>
      </c>
      <c r="F17" s="2">
        <v>-3.3087931177104846E-3</v>
      </c>
      <c r="G17" s="2">
        <v>1.7040977147360303E-2</v>
      </c>
      <c r="H17" s="2">
        <v>2.1036527060623422E-2</v>
      </c>
      <c r="I17" s="2">
        <v>2.2848601323937512E-2</v>
      </c>
      <c r="J17" s="2">
        <v>2.0242111530065499E-2</v>
      </c>
      <c r="K17" s="2">
        <v>-4.4691718350965415E-3</v>
      </c>
      <c r="L17" s="2">
        <v>3.5806067037013722E-2</v>
      </c>
      <c r="M17" s="2">
        <v>1.3505369067704942E-2</v>
      </c>
      <c r="N17" s="2">
        <v>4.8164786589484088E-3</v>
      </c>
    </row>
    <row r="18" spans="1:14" x14ac:dyDescent="0.25">
      <c r="A18" s="1">
        <v>34850</v>
      </c>
      <c r="B18" s="2">
        <v>9.859727586907896E-3</v>
      </c>
      <c r="C18" s="2">
        <v>2.0304039983340294E-2</v>
      </c>
      <c r="D18" s="2">
        <v>4.1105056877928092E-3</v>
      </c>
      <c r="E18" s="2">
        <v>1.9627442071785461E-2</v>
      </c>
      <c r="F18" s="2">
        <v>-4.6974852684870116E-2</v>
      </c>
      <c r="G18" s="2">
        <v>-1.2493946731235051E-2</v>
      </c>
      <c r="H18" s="2">
        <v>1.1331710058062994E-2</v>
      </c>
      <c r="I18" s="2">
        <v>1.6492693110647272E-2</v>
      </c>
      <c r="J18" s="2">
        <v>2.0132269986383955E-2</v>
      </c>
      <c r="K18" s="2">
        <v>6.1383417315616917E-3</v>
      </c>
      <c r="L18" s="2">
        <v>1.3640897845894173E-2</v>
      </c>
      <c r="M18" s="2">
        <v>4.1870474861917195E-2</v>
      </c>
      <c r="N18" s="2">
        <v>5.904383041250183E-3</v>
      </c>
    </row>
    <row r="19" spans="1:14" x14ac:dyDescent="0.25">
      <c r="A19" s="1">
        <v>34880</v>
      </c>
      <c r="B19" s="2">
        <v>-6.8444891796677343E-3</v>
      </c>
      <c r="C19" s="2">
        <v>3.5105623022757326E-2</v>
      </c>
      <c r="D19" s="2">
        <v>1.5232292460015229E-2</v>
      </c>
      <c r="E19" s="2">
        <v>2.3259959005436315E-2</v>
      </c>
      <c r="F19" s="2">
        <v>-5.7389184011146788E-2</v>
      </c>
      <c r="G19" s="2">
        <v>1.8046292663789876E-2</v>
      </c>
      <c r="H19" s="2">
        <v>1.2964163348458513E-2</v>
      </c>
      <c r="I19" s="2">
        <v>1.8997740809201247E-2</v>
      </c>
      <c r="J19" s="2">
        <v>5.243588521308018E-3</v>
      </c>
      <c r="K19" s="2">
        <v>2.067018757967598E-2</v>
      </c>
      <c r="L19" s="2">
        <v>9.0104042095173753E-4</v>
      </c>
      <c r="M19" s="2">
        <v>8.2624294060091863E-3</v>
      </c>
      <c r="N19" s="2">
        <v>5.0235590669005514E-3</v>
      </c>
    </row>
    <row r="20" spans="1:14" x14ac:dyDescent="0.25">
      <c r="A20" s="1">
        <v>34911</v>
      </c>
      <c r="B20" s="2">
        <v>2.2397891963109151E-2</v>
      </c>
      <c r="C20" s="2">
        <v>5.1464063886424105E-2</v>
      </c>
      <c r="D20" s="2">
        <v>5.5326331582896682E-3</v>
      </c>
      <c r="E20" s="2">
        <v>3.8669221390001951E-2</v>
      </c>
      <c r="F20" s="2">
        <v>3.0487804878048808E-2</v>
      </c>
      <c r="G20" s="2">
        <v>-6.3583815028901425E-3</v>
      </c>
      <c r="H20" s="2">
        <v>2.2488344455617426E-2</v>
      </c>
      <c r="I20" s="2">
        <v>8.5659578756422938E-3</v>
      </c>
      <c r="J20" s="2">
        <v>1.119119878603958E-2</v>
      </c>
      <c r="K20" s="2">
        <v>1.5612454277812438E-2</v>
      </c>
      <c r="L20" s="2">
        <v>4.7854758339821446E-2</v>
      </c>
      <c r="M20" s="2">
        <v>-3.6022155257052768E-3</v>
      </c>
      <c r="N20" s="2">
        <v>4.8123365976870947E-3</v>
      </c>
    </row>
    <row r="21" spans="1:14" x14ac:dyDescent="0.25">
      <c r="A21" s="1">
        <v>34942</v>
      </c>
      <c r="B21" s="2">
        <v>0.10596748612212537</v>
      </c>
      <c r="C21" s="2">
        <v>2.2597280825128907E-2</v>
      </c>
      <c r="D21" s="2">
        <v>6.8077963256549801E-3</v>
      </c>
      <c r="E21" s="2">
        <v>9.642797249706403E-3</v>
      </c>
      <c r="F21" s="2">
        <v>-3.2275416890802378E-3</v>
      </c>
      <c r="G21" s="2">
        <v>9.9864262167925766E-3</v>
      </c>
      <c r="H21" s="2">
        <v>1.5377738042020361E-2</v>
      </c>
      <c r="I21" s="2">
        <v>7.6938449240608886E-3</v>
      </c>
      <c r="J21" s="2">
        <v>7.6908647533295849E-3</v>
      </c>
      <c r="K21" s="2">
        <v>5.9732958538298853E-3</v>
      </c>
      <c r="L21" s="2">
        <v>-2.1976502231887407E-2</v>
      </c>
      <c r="M21" s="2">
        <v>1.2048896134870368E-2</v>
      </c>
      <c r="N21" s="2">
        <v>4.8951295665826677E-3</v>
      </c>
    </row>
    <row r="22" spans="1:14" x14ac:dyDescent="0.25">
      <c r="A22" s="1">
        <v>34972</v>
      </c>
      <c r="B22" s="2">
        <v>1.9718562337547318E-3</v>
      </c>
      <c r="C22" s="2">
        <v>1.1094810196222271E-2</v>
      </c>
      <c r="D22" s="2">
        <v>-5.7428677287881813E-3</v>
      </c>
      <c r="E22" s="2">
        <v>1.5530271572128607E-2</v>
      </c>
      <c r="F22" s="2">
        <v>-9.3542003957546416E-2</v>
      </c>
      <c r="G22" s="2">
        <v>1.7375443985792494E-2</v>
      </c>
      <c r="H22" s="2">
        <v>1.8666901470458797E-2</v>
      </c>
      <c r="I22" s="2">
        <v>1.1204759543877119E-2</v>
      </c>
      <c r="J22" s="2">
        <v>1.0424422933730471E-2</v>
      </c>
      <c r="K22" s="2">
        <v>1.143904994760736E-2</v>
      </c>
      <c r="L22" s="2">
        <v>2.802059082117081E-2</v>
      </c>
      <c r="M22" s="2">
        <v>9.947000915911941E-3</v>
      </c>
      <c r="N22" s="2">
        <v>4.3095503497669885E-3</v>
      </c>
    </row>
    <row r="23" spans="1:14" x14ac:dyDescent="0.25">
      <c r="A23" s="1">
        <v>35003</v>
      </c>
      <c r="B23" s="2">
        <v>1.0018785222291715E-2</v>
      </c>
      <c r="C23" s="2">
        <v>-1.8227985852906525E-2</v>
      </c>
      <c r="D23" s="2">
        <v>2.7948574622693734E-3</v>
      </c>
      <c r="E23" s="2">
        <v>-1.3084723585214286E-2</v>
      </c>
      <c r="F23" s="2">
        <v>-1.0617185949593266E-2</v>
      </c>
      <c r="G23" s="2">
        <v>-8.2090960558597326E-3</v>
      </c>
      <c r="H23" s="2">
        <v>-2.593136831186893E-3</v>
      </c>
      <c r="I23" s="2">
        <v>1.2943714453814259E-2</v>
      </c>
      <c r="J23" s="2">
        <v>1.1422254974207569E-2</v>
      </c>
      <c r="K23" s="2">
        <v>1.6403349736682227E-3</v>
      </c>
      <c r="L23" s="2">
        <v>-1.7461479999999918E-2</v>
      </c>
      <c r="M23" s="2">
        <v>1.5581531740492816E-2</v>
      </c>
      <c r="N23" s="2">
        <v>4.9902118436691012E-3</v>
      </c>
    </row>
    <row r="24" spans="1:14" x14ac:dyDescent="0.25">
      <c r="A24" s="1">
        <v>35033</v>
      </c>
      <c r="B24" s="2">
        <v>4.8711363032503785E-2</v>
      </c>
      <c r="C24" s="2">
        <v>2.2907814520598535E-2</v>
      </c>
      <c r="D24" s="2">
        <v>2.8799702712747344E-3</v>
      </c>
      <c r="E24" s="2">
        <v>1.2761020881670415E-2</v>
      </c>
      <c r="F24" s="2">
        <v>-2.7078527730418633E-3</v>
      </c>
      <c r="G24" s="2">
        <v>2.5306821425173487E-2</v>
      </c>
      <c r="H24" s="2">
        <v>1.1266140913424039E-2</v>
      </c>
      <c r="I24" s="2">
        <v>2.3136495643756083E-2</v>
      </c>
      <c r="J24" s="2">
        <v>1.6848816029144009E-2</v>
      </c>
      <c r="K24" s="2">
        <v>1.6807446991897956E-2</v>
      </c>
      <c r="L24" s="2">
        <v>3.1426603795552621E-2</v>
      </c>
      <c r="M24" s="2">
        <v>1.5823939469590709E-2</v>
      </c>
      <c r="N24" s="2">
        <v>4.6002000086959871E-3</v>
      </c>
    </row>
    <row r="25" spans="1:14" x14ac:dyDescent="0.25">
      <c r="A25" s="1">
        <v>35064</v>
      </c>
      <c r="B25" s="2">
        <v>4.045266447090623E-2</v>
      </c>
      <c r="C25" s="2">
        <v>2.0949972909517944E-2</v>
      </c>
      <c r="D25" s="2">
        <v>8.0592867068083329E-3</v>
      </c>
      <c r="E25" s="2">
        <v>3.8864342988054412E-2</v>
      </c>
      <c r="F25" s="2">
        <v>4.5856798069187521E-2</v>
      </c>
      <c r="G25" s="2">
        <v>7.9799573165075799E-3</v>
      </c>
      <c r="H25" s="2">
        <v>2.176707515639742E-2</v>
      </c>
      <c r="I25" s="2">
        <v>1.3908600624467748E-2</v>
      </c>
      <c r="J25" s="2">
        <v>1.07478728168382E-2</v>
      </c>
      <c r="K25" s="2">
        <v>-1.6105789607527843E-3</v>
      </c>
      <c r="L25" s="2">
        <v>2.9788998190863669E-2</v>
      </c>
      <c r="M25" s="2">
        <v>1.484556240024415E-2</v>
      </c>
      <c r="N25" s="2">
        <v>5.1677573491222262E-3</v>
      </c>
    </row>
    <row r="26" spans="1:14" x14ac:dyDescent="0.25">
      <c r="A26" s="1">
        <v>35095</v>
      </c>
      <c r="B26" s="2">
        <v>0.10462662337662332</v>
      </c>
      <c r="C26" s="2">
        <v>1.9724040332566695E-2</v>
      </c>
      <c r="D26" s="2">
        <v>2.0952030876677297E-2</v>
      </c>
      <c r="E26" s="2">
        <v>4.095455619437649E-2</v>
      </c>
      <c r="F26" s="2">
        <v>2.8173076923077023E-2</v>
      </c>
      <c r="G26" s="2">
        <v>3.682224063334294E-3</v>
      </c>
      <c r="H26" s="2">
        <v>3.4890547680952677E-2</v>
      </c>
      <c r="I26" s="2">
        <v>2.0716685330347095E-2</v>
      </c>
      <c r="J26" s="2">
        <v>1.4266725742135611E-2</v>
      </c>
      <c r="K26" s="2">
        <v>1.0188487009679115E-2</v>
      </c>
      <c r="L26" s="2">
        <v>2.1367850467289617E-2</v>
      </c>
      <c r="M26" s="2">
        <v>6.1406263305798792E-3</v>
      </c>
      <c r="N26" s="2">
        <v>4.9258962633804693E-3</v>
      </c>
    </row>
    <row r="27" spans="1:14" x14ac:dyDescent="0.25">
      <c r="A27" s="1">
        <v>35124</v>
      </c>
      <c r="B27" s="2">
        <v>-7.0688514953339721E-2</v>
      </c>
      <c r="C27" s="2">
        <v>1.3531095498308554E-2</v>
      </c>
      <c r="D27" s="2">
        <v>1.5931593159316026E-2</v>
      </c>
      <c r="E27" s="2">
        <v>3.6316864644019287E-3</v>
      </c>
      <c r="F27" s="2">
        <v>-4.4982698961937739E-2</v>
      </c>
      <c r="G27" s="2">
        <v>2.2929468953498677E-3</v>
      </c>
      <c r="H27" s="2">
        <v>5.8351568198395931E-3</v>
      </c>
      <c r="I27" s="2">
        <v>1.1793746571585384E-2</v>
      </c>
      <c r="J27" s="2">
        <v>1.0571378647562746E-2</v>
      </c>
      <c r="K27" s="2">
        <v>1.5716927214657783E-2</v>
      </c>
      <c r="L27" s="2">
        <v>3.8431372549023735E-3</v>
      </c>
      <c r="M27" s="2">
        <v>-2.1050905421685862E-2</v>
      </c>
      <c r="N27" s="2">
        <v>3.6248960948814801E-3</v>
      </c>
    </row>
    <row r="28" spans="1:14" x14ac:dyDescent="0.25">
      <c r="A28" s="1">
        <v>35155</v>
      </c>
      <c r="B28" s="2">
        <v>1.2176800822329525E-2</v>
      </c>
      <c r="C28" s="2">
        <v>1.2066752246470136E-2</v>
      </c>
      <c r="D28" s="2">
        <v>1.647913528838485E-2</v>
      </c>
      <c r="E28" s="2">
        <v>1.3041839427063495E-2</v>
      </c>
      <c r="F28" s="2">
        <v>1.0771641206421823E-3</v>
      </c>
      <c r="G28" s="2">
        <v>-2.7452415812589948E-4</v>
      </c>
      <c r="H28" s="2">
        <v>1.2247200064458896E-2</v>
      </c>
      <c r="I28" s="2">
        <v>1.4999548206379387E-2</v>
      </c>
      <c r="J28" s="2">
        <v>7.6943027578455503E-3</v>
      </c>
      <c r="K28" s="2">
        <v>6.2887877534134606E-3</v>
      </c>
      <c r="L28" s="2">
        <v>1.6200972647643308E-2</v>
      </c>
      <c r="M28" s="2">
        <v>-7.769007455599386E-3</v>
      </c>
      <c r="N28" s="2">
        <v>3.5776495098875927E-3</v>
      </c>
    </row>
    <row r="29" spans="1:14" x14ac:dyDescent="0.25">
      <c r="A29" s="1">
        <v>35185</v>
      </c>
      <c r="B29" s="2">
        <v>2.9997656433091047E-2</v>
      </c>
      <c r="C29" s="2">
        <v>4.1434128192118891E-2</v>
      </c>
      <c r="D29" s="2">
        <v>1.2899851826026154E-2</v>
      </c>
      <c r="E29" s="2">
        <v>2.6864116684030437E-2</v>
      </c>
      <c r="F29" s="2">
        <v>3.120414751051559E-2</v>
      </c>
      <c r="G29" s="2">
        <v>1.7208237986269914E-2</v>
      </c>
      <c r="H29" s="2">
        <v>2.571041948579178E-2</v>
      </c>
      <c r="I29" s="2">
        <v>1.3353511973649201E-2</v>
      </c>
      <c r="J29" s="2">
        <v>1.3469457789979433E-2</v>
      </c>
      <c r="K29" s="2">
        <v>1.9981909382452256E-2</v>
      </c>
      <c r="L29" s="2">
        <v>2.4301839482612442E-2</v>
      </c>
      <c r="M29" s="2">
        <v>-7.0347366500659314E-3</v>
      </c>
      <c r="N29" s="2">
        <v>4.5688518313695692E-3</v>
      </c>
    </row>
    <row r="30" spans="1:14" x14ac:dyDescent="0.25">
      <c r="A30" s="1">
        <v>35216</v>
      </c>
      <c r="B30" s="2">
        <v>1.9871065604853966E-2</v>
      </c>
      <c r="C30" s="2">
        <v>2.1273140630074794E-2</v>
      </c>
      <c r="D30" s="2">
        <v>1.1444798210136886E-2</v>
      </c>
      <c r="E30" s="2">
        <v>1.0942821943618952E-2</v>
      </c>
      <c r="F30" s="2">
        <v>-1.9920318725099695E-2</v>
      </c>
      <c r="G30" s="2">
        <v>1.9706649869522197E-2</v>
      </c>
      <c r="H30" s="2">
        <v>1.6607170572714436E-2</v>
      </c>
      <c r="I30" s="2">
        <v>1.5900904858121789E-2</v>
      </c>
      <c r="J30" s="2">
        <v>1.0920172691103014E-2</v>
      </c>
      <c r="K30" s="2">
        <v>1.0883585940019147E-2</v>
      </c>
      <c r="L30" s="2">
        <v>2.3438465526179897E-3</v>
      </c>
      <c r="M30" s="2">
        <v>-1.358779484212258E-3</v>
      </c>
      <c r="N30" s="2">
        <v>4.2855206992342687E-3</v>
      </c>
    </row>
    <row r="31" spans="1:14" x14ac:dyDescent="0.25">
      <c r="A31" s="1">
        <v>35246</v>
      </c>
      <c r="B31" s="2">
        <v>3.2349222874990646E-2</v>
      </c>
      <c r="C31" s="2">
        <v>-1.5344251868341652E-2</v>
      </c>
      <c r="D31" s="2">
        <v>2.3821677726729718E-3</v>
      </c>
      <c r="E31" s="2">
        <v>6.7383512544800794E-3</v>
      </c>
      <c r="F31" s="2">
        <v>2.0325203252034019E-3</v>
      </c>
      <c r="G31" s="2">
        <v>2.9121073067419845E-2</v>
      </c>
      <c r="H31" s="2">
        <v>1.0000000000000009E-2</v>
      </c>
      <c r="I31" s="2">
        <v>1.4527845036319542E-2</v>
      </c>
      <c r="J31" s="2">
        <v>1.2476972031485678E-2</v>
      </c>
      <c r="K31" s="2">
        <v>2.7912911715446409E-3</v>
      </c>
      <c r="L31" s="2">
        <v>6.0716175555095564E-3</v>
      </c>
      <c r="M31" s="2">
        <v>1.2704231540214828E-2</v>
      </c>
      <c r="N31" s="2">
        <v>4.2419335795846891E-3</v>
      </c>
    </row>
    <row r="32" spans="1:14" x14ac:dyDescent="0.25">
      <c r="A32" s="1">
        <v>35277</v>
      </c>
      <c r="B32" s="2">
        <v>-6.9730586370839953E-2</v>
      </c>
      <c r="C32" s="2">
        <v>-3.8029874848607093E-2</v>
      </c>
      <c r="D32" s="2">
        <v>6.0261415718894096E-3</v>
      </c>
      <c r="E32" s="2">
        <v>-3.2754201082312306E-3</v>
      </c>
      <c r="F32" s="2">
        <v>9.6590360282022836E-4</v>
      </c>
      <c r="G32" s="2">
        <v>1.7321214199965462E-2</v>
      </c>
      <c r="H32" s="2">
        <v>2.4185624669337269E-3</v>
      </c>
      <c r="I32" s="2">
        <v>1.355267644050473E-2</v>
      </c>
      <c r="J32" s="2">
        <v>1.3398395500785698E-2</v>
      </c>
      <c r="K32" s="2">
        <v>1.0497852711945255E-2</v>
      </c>
      <c r="L32" s="2">
        <v>-3.7593823651023262E-2</v>
      </c>
      <c r="M32" s="2">
        <v>2.3237747646738249E-3</v>
      </c>
      <c r="N32" s="2">
        <v>4.5683190433403187E-3</v>
      </c>
    </row>
    <row r="33" spans="1:14" x14ac:dyDescent="0.25">
      <c r="A33" s="1">
        <v>35308</v>
      </c>
      <c r="B33" s="2">
        <v>2.927055908316567E-2</v>
      </c>
      <c r="C33" s="2">
        <v>2.3753567231828088E-2</v>
      </c>
      <c r="D33" s="2">
        <v>1.4764194718636769E-2</v>
      </c>
      <c r="E33" s="2">
        <v>2.736105157879698E-2</v>
      </c>
      <c r="F33" s="2">
        <v>7.816269420052091E-3</v>
      </c>
      <c r="G33" s="2">
        <v>7.2488199595415193E-3</v>
      </c>
      <c r="H33" s="2">
        <v>2.1639146497775652E-2</v>
      </c>
      <c r="I33" s="2">
        <v>1.3119165755613338E-2</v>
      </c>
      <c r="J33" s="2">
        <v>1.0446421284583396E-2</v>
      </c>
      <c r="K33" s="2">
        <v>1.2277664095702967E-2</v>
      </c>
      <c r="L33" s="2">
        <v>1.2326305598881149E-2</v>
      </c>
      <c r="M33" s="2">
        <v>-2.3630237506206964E-3</v>
      </c>
      <c r="N33" s="2">
        <v>4.3887147335424093E-3</v>
      </c>
    </row>
    <row r="34" spans="1:14" x14ac:dyDescent="0.25">
      <c r="A34" s="1">
        <v>35338</v>
      </c>
      <c r="B34" s="2">
        <v>3.009328919650911E-2</v>
      </c>
      <c r="C34" s="2">
        <v>2.5006149053045768E-2</v>
      </c>
      <c r="D34" s="2">
        <v>1.3219155304289965E-2</v>
      </c>
      <c r="E34" s="2">
        <v>2.8370766984215257E-2</v>
      </c>
      <c r="F34" s="2">
        <v>3.2171581769437019E-2</v>
      </c>
      <c r="G34" s="2">
        <v>9.7907949790796422E-3</v>
      </c>
      <c r="H34" s="2">
        <v>2.2287822878229058E-2</v>
      </c>
      <c r="I34" s="2">
        <v>1.1206109404831244E-2</v>
      </c>
      <c r="J34" s="2">
        <v>1.4699943461755849E-2</v>
      </c>
      <c r="K34" s="2">
        <v>2.153630850567545E-2</v>
      </c>
      <c r="L34" s="2">
        <v>3.7282628133482598E-2</v>
      </c>
      <c r="M34" s="2">
        <v>1.7324692228428917E-2</v>
      </c>
      <c r="N34" s="2">
        <v>5.0436953807737606E-3</v>
      </c>
    </row>
    <row r="35" spans="1:14" x14ac:dyDescent="0.25">
      <c r="A35" s="1">
        <v>35369</v>
      </c>
      <c r="B35" s="2">
        <v>5.3096698802220343E-2</v>
      </c>
      <c r="C35" s="2">
        <v>1.9276915693489105E-2</v>
      </c>
      <c r="D35" s="2">
        <v>1.1077377533437183E-2</v>
      </c>
      <c r="E35" s="2">
        <v>1.7986341199540234E-2</v>
      </c>
      <c r="F35" s="2">
        <v>5.5936920222634523E-2</v>
      </c>
      <c r="G35" s="2">
        <v>2.1546366122482397E-3</v>
      </c>
      <c r="H35" s="2">
        <v>1.3933006064106079E-2</v>
      </c>
      <c r="I35" s="2">
        <v>1.4447545559021613E-2</v>
      </c>
      <c r="J35" s="2">
        <v>1.1621428002865697E-2</v>
      </c>
      <c r="K35" s="2">
        <v>4.4904482837353488E-3</v>
      </c>
      <c r="L35" s="2">
        <v>3.3596061899130447E-3</v>
      </c>
      <c r="M35" s="2">
        <v>2.2961651948855133E-2</v>
      </c>
      <c r="N35" s="2">
        <v>4.8196362913643931E-3</v>
      </c>
    </row>
    <row r="36" spans="1:14" x14ac:dyDescent="0.25">
      <c r="A36" s="1">
        <v>35399</v>
      </c>
      <c r="B36" s="2">
        <v>8.1281642277550414E-2</v>
      </c>
      <c r="C36" s="2">
        <v>3.0683512516676004E-2</v>
      </c>
      <c r="D36" s="2">
        <v>1.9964291511118448E-2</v>
      </c>
      <c r="E36" s="2">
        <v>3.6134174692793009E-2</v>
      </c>
      <c r="F36" s="2">
        <v>4.2080295177018501E-2</v>
      </c>
      <c r="G36" s="2">
        <v>1.901926734474424E-3</v>
      </c>
      <c r="H36" s="2">
        <v>2.5418298326806976E-2</v>
      </c>
      <c r="I36" s="2">
        <v>1.3513513513513375E-2</v>
      </c>
      <c r="J36" s="2">
        <v>1.1723975135730536E-2</v>
      </c>
      <c r="K36" s="2">
        <v>4.470374299136326E-3</v>
      </c>
      <c r="L36" s="2">
        <v>5.3202764386091062E-2</v>
      </c>
      <c r="M36" s="2">
        <v>1.8420541789837097E-2</v>
      </c>
      <c r="N36" s="2">
        <v>4.2937908981521833E-3</v>
      </c>
    </row>
    <row r="37" spans="1:14" x14ac:dyDescent="0.25">
      <c r="A37" s="1">
        <v>35430</v>
      </c>
      <c r="B37" s="2">
        <v>-7.6326085562183899E-3</v>
      </c>
      <c r="C37" s="2">
        <v>8.2229328460481366E-3</v>
      </c>
      <c r="D37" s="2">
        <v>9.5480585614255986E-3</v>
      </c>
      <c r="E37" s="2">
        <v>2.1924482338611551E-2</v>
      </c>
      <c r="F37" s="2">
        <v>-1.8293711009947811E-2</v>
      </c>
      <c r="G37" s="2">
        <v>2.2614724331462499E-2</v>
      </c>
      <c r="H37" s="2">
        <v>1.8816830995694867E-2</v>
      </c>
      <c r="I37" s="2">
        <v>8.4630738522954996E-3</v>
      </c>
      <c r="J37" s="2">
        <v>1.7498833411105919E-2</v>
      </c>
      <c r="K37" s="2">
        <v>1.1163913404239389E-2</v>
      </c>
      <c r="L37" s="2">
        <v>-1.476418958455239E-2</v>
      </c>
      <c r="M37" s="2">
        <v>-1.0630595134232035E-2</v>
      </c>
      <c r="N37" s="2">
        <v>4.3739075488884449E-3</v>
      </c>
    </row>
    <row r="38" spans="1:14" x14ac:dyDescent="0.25">
      <c r="A38" s="1">
        <v>35461</v>
      </c>
      <c r="B38" s="2">
        <v>8.2083764219234689E-2</v>
      </c>
      <c r="C38" s="2">
        <v>3.4888989578613527E-2</v>
      </c>
      <c r="D38" s="2">
        <v>3.1683480453972512E-2</v>
      </c>
      <c r="E38" s="2">
        <v>2.4214290195094357E-2</v>
      </c>
      <c r="F38" s="2">
        <v>2.9969944182052233E-2</v>
      </c>
      <c r="G38" s="2">
        <v>1.5254237288135464E-2</v>
      </c>
      <c r="H38" s="2">
        <v>2.2967355005792944E-2</v>
      </c>
      <c r="I38" s="2">
        <v>1.0292138389676131E-2</v>
      </c>
      <c r="J38" s="2">
        <v>1.4751968203011501E-2</v>
      </c>
      <c r="K38" s="2">
        <v>1.283103319656842E-2</v>
      </c>
      <c r="L38" s="2">
        <v>1.601299930617528E-2</v>
      </c>
      <c r="M38" s="2">
        <v>1.2955846681390604E-3</v>
      </c>
      <c r="N38" s="2">
        <v>4.5100986992614445E-3</v>
      </c>
    </row>
    <row r="39" spans="1:14" x14ac:dyDescent="0.25">
      <c r="A39" s="1">
        <v>35489</v>
      </c>
      <c r="B39" s="2">
        <v>1.8157926173695049E-2</v>
      </c>
      <c r="C39" s="2">
        <v>-1.5761821366024442E-2</v>
      </c>
      <c r="D39" s="2">
        <v>1.9709702062643109E-2</v>
      </c>
      <c r="E39" s="2">
        <v>2.1559380167820219E-2</v>
      </c>
      <c r="F39" s="2">
        <v>1.4340503585125841E-2</v>
      </c>
      <c r="G39" s="2">
        <v>2.3451784720566193E-2</v>
      </c>
      <c r="H39" s="2">
        <v>1.4856762158561132E-2</v>
      </c>
      <c r="I39" s="2">
        <v>1.3321839981192518E-2</v>
      </c>
      <c r="J39" s="2">
        <v>1.0997288339861466E-2</v>
      </c>
      <c r="K39" s="2">
        <v>2.2096192089562372E-3</v>
      </c>
      <c r="L39" s="2">
        <v>1.3347969344918331E-2</v>
      </c>
      <c r="M39" s="2">
        <v>1.1492798276855343E-3</v>
      </c>
      <c r="N39" s="2">
        <v>3.8310124934930467E-3</v>
      </c>
    </row>
    <row r="40" spans="1:14" x14ac:dyDescent="0.25">
      <c r="A40" s="1">
        <v>35520</v>
      </c>
      <c r="B40" s="2">
        <v>-2.1705972075560354E-2</v>
      </c>
      <c r="C40" s="2">
        <v>-2.2686832740213547E-2</v>
      </c>
      <c r="D40" s="2">
        <v>-1.1462391369493674E-2</v>
      </c>
      <c r="E40" s="2">
        <v>3.777204868397277E-3</v>
      </c>
      <c r="F40" s="2">
        <v>-9.5347690284397491E-3</v>
      </c>
      <c r="G40" s="2">
        <v>5.2819636476617582E-3</v>
      </c>
      <c r="H40" s="2">
        <v>1.7724676688766206E-3</v>
      </c>
      <c r="I40" s="2">
        <v>9.4346918258447765E-3</v>
      </c>
      <c r="J40" s="2">
        <v>7.2269408433913718E-3</v>
      </c>
      <c r="K40" s="2">
        <v>-4.1890203571691709E-3</v>
      </c>
      <c r="L40" s="2">
        <v>-1.9425460596122157E-2</v>
      </c>
      <c r="M40" s="2">
        <v>-1.0277471081713951E-2</v>
      </c>
      <c r="N40" s="2">
        <v>3.9217275047602751E-3</v>
      </c>
    </row>
    <row r="41" spans="1:14" x14ac:dyDescent="0.25">
      <c r="A41" s="1">
        <v>35550</v>
      </c>
      <c r="B41" s="2">
        <v>5.9546653873830513E-2</v>
      </c>
      <c r="C41" s="2">
        <v>7.5861022606593664E-5</v>
      </c>
      <c r="D41" s="2">
        <v>1.2050018946570651E-2</v>
      </c>
      <c r="E41" s="2">
        <v>5.1965117668140159E-3</v>
      </c>
      <c r="F41" s="2">
        <v>-2.6887966804979291E-2</v>
      </c>
      <c r="G41" s="2">
        <v>5.6405501468090868E-3</v>
      </c>
      <c r="H41" s="2">
        <v>3.3420707732634281E-3</v>
      </c>
      <c r="I41" s="2">
        <v>1.0189228529840166E-2</v>
      </c>
      <c r="J41" s="2">
        <v>1.2426954656409528E-2</v>
      </c>
      <c r="K41" s="2">
        <v>-1.6678966789667848E-2</v>
      </c>
      <c r="L41" s="2">
        <v>3.1898826661408197E-2</v>
      </c>
      <c r="M41" s="2">
        <v>1.4799562112286946E-2</v>
      </c>
      <c r="N41" s="2">
        <v>4.8184408268026058E-3</v>
      </c>
    </row>
    <row r="42" spans="1:14" x14ac:dyDescent="0.25">
      <c r="A42" s="1">
        <v>35581</v>
      </c>
      <c r="B42" s="2">
        <v>-2.0204878600939447E-2</v>
      </c>
      <c r="C42" s="2">
        <v>5.1429871804596905E-2</v>
      </c>
      <c r="D42" s="2">
        <v>3.0253107683091418E-2</v>
      </c>
      <c r="E42" s="2">
        <v>3.452373878424142E-2</v>
      </c>
      <c r="F42" s="2">
        <v>-7.5899710046052338E-3</v>
      </c>
      <c r="G42" s="2">
        <v>1.0987322320399562E-2</v>
      </c>
      <c r="H42" s="2">
        <v>2.912938410293231E-2</v>
      </c>
      <c r="I42" s="2">
        <v>1.683603822235713E-2</v>
      </c>
      <c r="J42" s="2">
        <v>1.0082560093519488E-2</v>
      </c>
      <c r="K42" s="2">
        <v>1.3059141398979124E-2</v>
      </c>
      <c r="L42" s="2">
        <v>6.0860251686683409E-2</v>
      </c>
      <c r="M42" s="2">
        <v>8.6377389312115582E-3</v>
      </c>
      <c r="N42" s="2">
        <v>5.1407274129287028E-3</v>
      </c>
    </row>
    <row r="43" spans="1:14" x14ac:dyDescent="0.25">
      <c r="A43" s="1">
        <v>35611</v>
      </c>
      <c r="B43" s="2">
        <v>2.1025878003696707E-2</v>
      </c>
      <c r="C43" s="2">
        <v>2.2797777938099673E-2</v>
      </c>
      <c r="D43" s="2">
        <v>1.1847652275039922E-2</v>
      </c>
      <c r="E43" s="2">
        <v>1.1257897759908042E-2</v>
      </c>
      <c r="F43" s="2">
        <v>2.1483200137493164E-3</v>
      </c>
      <c r="G43" s="2">
        <v>1.2691898464812335E-2</v>
      </c>
      <c r="H43" s="2">
        <v>1.7008313765310756E-2</v>
      </c>
      <c r="I43" s="2">
        <v>2.0883054892601338E-2</v>
      </c>
      <c r="J43" s="2">
        <v>8.6799276672693271E-3</v>
      </c>
      <c r="K43" s="2">
        <v>2.3855385983108546E-2</v>
      </c>
      <c r="L43" s="2">
        <v>5.1757880692868019E-2</v>
      </c>
      <c r="M43" s="2">
        <v>1.2216673754331886E-2</v>
      </c>
      <c r="N43" s="2">
        <v>4.3472701700550953E-3</v>
      </c>
    </row>
    <row r="44" spans="1:14" x14ac:dyDescent="0.25">
      <c r="A44" s="1">
        <v>35642</v>
      </c>
      <c r="B44" s="2">
        <v>0.10132382892057024</v>
      </c>
      <c r="C44" s="2">
        <v>7.0254637793609076E-2</v>
      </c>
      <c r="D44" s="2">
        <v>3.2612599669563869E-2</v>
      </c>
      <c r="E44" s="2">
        <v>3.532886515960465E-2</v>
      </c>
      <c r="F44" s="2">
        <v>5.6937060538501116E-2</v>
      </c>
      <c r="G44" s="2">
        <v>1.0281425891182083E-2</v>
      </c>
      <c r="H44" s="2">
        <v>3.5819032761310599E-2</v>
      </c>
      <c r="I44" s="2">
        <v>2.1113383985973178E-2</v>
      </c>
      <c r="J44" s="2">
        <v>1.0899964144854835E-2</v>
      </c>
      <c r="K44" s="2">
        <v>1.2083936324168043E-2</v>
      </c>
      <c r="L44" s="2">
        <v>4.5005834195105177E-2</v>
      </c>
      <c r="M44" s="2">
        <v>3.0329674200028522E-2</v>
      </c>
      <c r="N44" s="2">
        <v>4.7024188415021317E-3</v>
      </c>
    </row>
    <row r="45" spans="1:14" x14ac:dyDescent="0.25">
      <c r="A45" s="1">
        <v>35673</v>
      </c>
      <c r="B45" s="2">
        <v>-2.4143422201674647E-2</v>
      </c>
      <c r="C45" s="2">
        <v>6.1952151848678749E-3</v>
      </c>
      <c r="D45" s="2">
        <v>-9.182608695652128E-3</v>
      </c>
      <c r="E45" s="2">
        <v>-9.0520078999341003E-3</v>
      </c>
      <c r="F45" s="2">
        <v>-7.2691870842122475E-2</v>
      </c>
      <c r="G45" s="2">
        <v>1.2628138463824046E-2</v>
      </c>
      <c r="H45" s="2">
        <v>-2.5905175010544346E-3</v>
      </c>
      <c r="I45" s="2">
        <v>1.745725119839725E-2</v>
      </c>
      <c r="J45" s="2">
        <v>8.1577640632759518E-3</v>
      </c>
      <c r="K45" s="2">
        <v>5.7195967684275928E-3</v>
      </c>
      <c r="L45" s="2">
        <v>-7.0256732992074244E-2</v>
      </c>
      <c r="M45" s="2">
        <v>-1.1292758350842202E-2</v>
      </c>
      <c r="N45" s="2">
        <v>4.102287936263993E-3</v>
      </c>
    </row>
    <row r="46" spans="1:14" x14ac:dyDescent="0.25">
      <c r="A46" s="1">
        <v>35703</v>
      </c>
      <c r="B46" s="2">
        <v>4.6270463757435376E-2</v>
      </c>
      <c r="C46" s="2">
        <v>5.9081679439313639E-2</v>
      </c>
      <c r="D46" s="2">
        <v>1.8114161342413615E-2</v>
      </c>
      <c r="E46" s="2">
        <v>2.9673919061064202E-2</v>
      </c>
      <c r="F46" s="2">
        <v>3.6307961504812081E-2</v>
      </c>
      <c r="G46" s="2">
        <v>2.3987676056338225E-2</v>
      </c>
      <c r="H46" s="2">
        <v>2.5006040106305694E-2</v>
      </c>
      <c r="I46" s="2">
        <v>1.0336825820968842E-2</v>
      </c>
      <c r="J46" s="2">
        <v>1.1469180973824988E-2</v>
      </c>
      <c r="K46" s="2">
        <v>1.4786379469680977E-2</v>
      </c>
      <c r="L46" s="2">
        <v>5.3506909123243851E-2</v>
      </c>
      <c r="M46" s="2">
        <v>1.6058350898119356E-2</v>
      </c>
      <c r="N46" s="2">
        <v>5.0398693893003443E-3</v>
      </c>
    </row>
    <row r="47" spans="1:14" x14ac:dyDescent="0.25">
      <c r="A47" s="1">
        <v>35734</v>
      </c>
      <c r="B47" s="2">
        <v>-1.8866975246528361E-2</v>
      </c>
      <c r="C47" s="2">
        <v>-8.4111571525757878E-3</v>
      </c>
      <c r="D47" s="2">
        <v>8.137369836562991E-3</v>
      </c>
      <c r="E47" s="2">
        <v>1.2151190924243105E-2</v>
      </c>
      <c r="F47" s="2">
        <v>-7.2604474461799295E-3</v>
      </c>
      <c r="G47" s="2">
        <v>3.1234329106669234E-2</v>
      </c>
      <c r="H47" s="2">
        <v>4.4784914555098254E-3</v>
      </c>
      <c r="I47" s="2">
        <v>4.5935412026725242E-3</v>
      </c>
      <c r="J47" s="2">
        <v>-1.5791304347826163E-2</v>
      </c>
      <c r="K47" s="2">
        <v>2.1015761821363554E-4</v>
      </c>
      <c r="L47" s="2">
        <v>-6.0171988333755921E-2</v>
      </c>
      <c r="M47" s="2">
        <v>1.6289447587936712E-2</v>
      </c>
      <c r="N47" s="2">
        <v>4.4103336786263103E-3</v>
      </c>
    </row>
    <row r="48" spans="1:14" x14ac:dyDescent="0.25">
      <c r="A48" s="1">
        <v>35764</v>
      </c>
      <c r="B48" s="2">
        <v>3.4613609558484137E-2</v>
      </c>
      <c r="C48" s="2">
        <v>-1.2162415019023487E-2</v>
      </c>
      <c r="D48" s="2">
        <v>-3.8306313701348405E-3</v>
      </c>
      <c r="E48" s="2">
        <v>1.8432934926958744E-2</v>
      </c>
      <c r="F48" s="2">
        <v>-6.803299600306012E-3</v>
      </c>
      <c r="G48" s="2">
        <v>7.2941993747830391E-3</v>
      </c>
      <c r="H48" s="2">
        <v>1.3258242402909737E-2</v>
      </c>
      <c r="I48" s="2">
        <v>-8.1751420257725194E-3</v>
      </c>
      <c r="J48" s="2">
        <v>3.9581566299122795E-3</v>
      </c>
      <c r="K48" s="2">
        <v>1.0925899985992471E-2</v>
      </c>
      <c r="L48" s="2">
        <v>1.5143390196696416E-2</v>
      </c>
      <c r="M48" s="2">
        <v>4.5547599573341202E-3</v>
      </c>
      <c r="N48" s="2">
        <v>3.7659192124386287E-3</v>
      </c>
    </row>
    <row r="49" spans="1:14" x14ac:dyDescent="0.25">
      <c r="A49" s="1">
        <v>35795</v>
      </c>
      <c r="B49" s="2">
        <v>5.1397700237906463E-2</v>
      </c>
      <c r="C49" s="2">
        <v>1.5532264174769717E-2</v>
      </c>
      <c r="D49" s="2">
        <v>4.1200302135568911E-4</v>
      </c>
      <c r="E49" s="2">
        <v>3.8597955351553637E-3</v>
      </c>
      <c r="F49" s="2">
        <v>2.817022005308667E-2</v>
      </c>
      <c r="G49" s="2">
        <v>1.0689655172413826E-2</v>
      </c>
      <c r="H49" s="2">
        <v>1.9106067623900103E-2</v>
      </c>
      <c r="I49" s="2">
        <v>1.0058675607711676E-2</v>
      </c>
      <c r="J49" s="2">
        <v>7.1106730498453619E-3</v>
      </c>
      <c r="K49" s="2">
        <v>2.009145074130525E-2</v>
      </c>
      <c r="L49" s="2">
        <v>1.2850417295569461E-2</v>
      </c>
      <c r="M49" s="2">
        <v>1.06609275102163E-2</v>
      </c>
      <c r="N49" s="2">
        <v>4.7325487265708066E-3</v>
      </c>
    </row>
    <row r="50" spans="1:14" x14ac:dyDescent="0.25">
      <c r="A50" s="1">
        <v>35826</v>
      </c>
      <c r="B50" s="2">
        <v>-2.1779097723094276E-2</v>
      </c>
      <c r="C50" s="2">
        <v>-9.2638647102711857E-3</v>
      </c>
      <c r="D50" s="2">
        <v>9.0603335850092392E-3</v>
      </c>
      <c r="E50" s="2">
        <v>3.7618206380546582E-2</v>
      </c>
      <c r="F50" s="2">
        <v>8.6608927381746081E-3</v>
      </c>
      <c r="G50" s="2">
        <v>3.0023882633913868E-3</v>
      </c>
      <c r="H50" s="2">
        <v>1.7327576411771295E-2</v>
      </c>
      <c r="I50" s="2">
        <v>8.4370677731673283E-3</v>
      </c>
      <c r="J50" s="2">
        <v>-8.3886752883608473E-3</v>
      </c>
      <c r="K50" s="2">
        <v>-5.4333061668027094E-3</v>
      </c>
      <c r="L50" s="2">
        <v>2.1200491486747408E-2</v>
      </c>
      <c r="M50" s="2">
        <v>1.4527114964907106E-2</v>
      </c>
      <c r="N50" s="2">
        <v>4.7412457390765272E-3</v>
      </c>
    </row>
    <row r="51" spans="1:14" x14ac:dyDescent="0.25">
      <c r="A51" s="1">
        <v>35854</v>
      </c>
      <c r="B51" s="2">
        <v>2.0721892920823048E-3</v>
      </c>
      <c r="C51" s="2">
        <v>5.6353937872607451E-2</v>
      </c>
      <c r="D51" s="2">
        <v>1.8502142711380065E-2</v>
      </c>
      <c r="E51" s="2">
        <v>2.7991987981972777E-2</v>
      </c>
      <c r="F51" s="2">
        <v>-2.8071334214003762E-3</v>
      </c>
      <c r="G51" s="2">
        <v>1.5443227430437467E-2</v>
      </c>
      <c r="H51" s="2">
        <v>2.5576590160272472E-2</v>
      </c>
      <c r="I51" s="2">
        <v>1.6321492250719993E-2</v>
      </c>
      <c r="J51" s="2">
        <v>8.1071554458935768E-3</v>
      </c>
      <c r="K51" s="2">
        <v>3.8104343075662461E-2</v>
      </c>
      <c r="L51" s="2">
        <v>6.8193855877547449E-2</v>
      </c>
      <c r="M51" s="2">
        <v>-2.3938692798772809E-3</v>
      </c>
      <c r="N51" s="2">
        <v>3.6625235172562665E-3</v>
      </c>
    </row>
    <row r="52" spans="1:14" x14ac:dyDescent="0.25">
      <c r="A52" s="1">
        <v>35885</v>
      </c>
      <c r="B52" s="2">
        <v>0.10156775993074918</v>
      </c>
      <c r="C52" s="2">
        <v>5.0317828075803428E-2</v>
      </c>
      <c r="D52" s="2">
        <v>1.9702130501569659E-2</v>
      </c>
      <c r="E52" s="2">
        <v>1.2713722051731935E-2</v>
      </c>
      <c r="F52" s="2">
        <v>1.0597781089584535E-2</v>
      </c>
      <c r="G52" s="2">
        <v>1.5610344365536655E-2</v>
      </c>
      <c r="H52" s="2">
        <v>2.4775387966240014E-2</v>
      </c>
      <c r="I52" s="2">
        <v>1.4237516869095801E-2</v>
      </c>
      <c r="J52" s="2">
        <v>1.6083916083916128E-2</v>
      </c>
      <c r="K52" s="2">
        <v>2.3812656229443396E-2</v>
      </c>
      <c r="L52" s="2">
        <v>4.340305448098003E-2</v>
      </c>
      <c r="M52" s="2">
        <v>3.7262671577611428E-3</v>
      </c>
      <c r="N52" s="2">
        <v>4.7707944409876024E-3</v>
      </c>
    </row>
    <row r="53" spans="1:14" x14ac:dyDescent="0.25">
      <c r="A53" s="1">
        <v>35915</v>
      </c>
      <c r="B53" s="2">
        <v>1.5716406181786491E-2</v>
      </c>
      <c r="C53" s="2">
        <v>1.1368778280542946E-2</v>
      </c>
      <c r="D53" s="2">
        <v>2.9473408435942705E-3</v>
      </c>
      <c r="E53" s="2">
        <v>5.1467051467051217E-3</v>
      </c>
      <c r="F53" s="2">
        <v>-4.0308045223660605E-2</v>
      </c>
      <c r="G53" s="2">
        <v>1.8075070914967961E-2</v>
      </c>
      <c r="H53" s="2">
        <v>7.3326248671627958E-3</v>
      </c>
      <c r="I53" s="2">
        <v>1.2707072051094226E-2</v>
      </c>
      <c r="J53" s="2">
        <v>-1.3764624913970014E-4</v>
      </c>
      <c r="K53" s="2">
        <v>1.6383962991519008E-2</v>
      </c>
      <c r="L53" s="2">
        <v>9.4229885057468543E-3</v>
      </c>
      <c r="M53" s="2">
        <v>4.3848919487030624E-3</v>
      </c>
      <c r="N53" s="2">
        <v>4.5569929962991917E-3</v>
      </c>
    </row>
    <row r="54" spans="1:14" x14ac:dyDescent="0.25">
      <c r="A54" s="1">
        <v>35946</v>
      </c>
      <c r="B54" s="2">
        <v>3.374022178285907E-2</v>
      </c>
      <c r="C54" s="2">
        <v>-1.6889435713886236E-2</v>
      </c>
      <c r="D54" s="2">
        <v>1.3126102004832552E-2</v>
      </c>
      <c r="E54" s="2">
        <v>-1.4069005120352363E-2</v>
      </c>
      <c r="F54" s="2">
        <v>3.2525183541062042E-2</v>
      </c>
      <c r="G54" s="2">
        <v>1.2246484805287228E-2</v>
      </c>
      <c r="H54" s="2">
        <v>-1.1973836902626989E-2</v>
      </c>
      <c r="I54" s="2">
        <v>6.5037445802129668E-3</v>
      </c>
      <c r="J54" s="2">
        <v>-2.0649779735683049E-3</v>
      </c>
      <c r="K54" s="2">
        <v>2.2757443580505576E-3</v>
      </c>
      <c r="L54" s="2">
        <v>-1.8127274821469586E-2</v>
      </c>
      <c r="M54" s="2">
        <v>1.0921297627004334E-2</v>
      </c>
      <c r="N54" s="2">
        <v>4.0339767399379944E-3</v>
      </c>
    </row>
    <row r="55" spans="1:14" x14ac:dyDescent="0.25">
      <c r="A55" s="1">
        <v>35976</v>
      </c>
      <c r="B55" s="2">
        <v>3.2763710448629801E-2</v>
      </c>
      <c r="C55" s="2">
        <v>3.3960976164741918E-2</v>
      </c>
      <c r="D55" s="2">
        <v>4.7054273559365978E-3</v>
      </c>
      <c r="E55" s="2">
        <v>3.0578071154685471E-3</v>
      </c>
      <c r="F55" s="2">
        <v>9.0946672178584542E-3</v>
      </c>
      <c r="G55" s="2">
        <v>2.3684547433107106E-3</v>
      </c>
      <c r="H55" s="2">
        <v>-7.9013400245582233E-3</v>
      </c>
      <c r="I55" s="2">
        <v>-3.7203837869592693E-3</v>
      </c>
      <c r="J55" s="2">
        <v>-1.0760104842047258E-2</v>
      </c>
      <c r="K55" s="2">
        <v>-5.2980132450330952E-3</v>
      </c>
      <c r="L55" s="2">
        <v>1.8891008857881753E-2</v>
      </c>
      <c r="M55" s="2">
        <v>1.0581787039680268E-2</v>
      </c>
      <c r="N55" s="2">
        <v>4.6772897493823073E-3</v>
      </c>
    </row>
    <row r="56" spans="1:14" x14ac:dyDescent="0.25">
      <c r="A56" s="1">
        <v>36007</v>
      </c>
      <c r="B56" s="2">
        <v>1.7955634284793964E-2</v>
      </c>
      <c r="C56" s="2">
        <v>6.0519366197184787E-3</v>
      </c>
      <c r="D56" s="2">
        <v>-1.0264964393403853E-3</v>
      </c>
      <c r="E56" s="2">
        <v>3.9194812735896534E-3</v>
      </c>
      <c r="F56" s="2">
        <v>-1.1224907824661901E-2</v>
      </c>
      <c r="G56" s="2">
        <v>6.9608531834726151E-3</v>
      </c>
      <c r="H56" s="2">
        <v>4.3050099553343379E-4</v>
      </c>
      <c r="I56" s="2">
        <v>5.1755765199164028E-3</v>
      </c>
      <c r="J56" s="2">
        <v>4.8110444847302425E-3</v>
      </c>
      <c r="K56" s="2">
        <v>-3.7410436877813869E-3</v>
      </c>
      <c r="L56" s="2">
        <v>-1.1608712413246902E-4</v>
      </c>
      <c r="M56" s="2">
        <v>9.4913431041421248E-4</v>
      </c>
      <c r="N56" s="2">
        <v>4.4291524247157543E-3</v>
      </c>
    </row>
    <row r="57" spans="1:14" x14ac:dyDescent="0.25">
      <c r="A57" s="1">
        <v>36038</v>
      </c>
      <c r="B57" s="2">
        <v>-4.8368597982993755E-2</v>
      </c>
      <c r="C57" s="2">
        <v>-0.11434977578475347</v>
      </c>
      <c r="D57" s="2">
        <v>-8.5415194913621706E-3</v>
      </c>
      <c r="E57" s="2">
        <v>-0.12454812744011179</v>
      </c>
      <c r="F57" s="2">
        <v>9.9519390122638329E-2</v>
      </c>
      <c r="G57" s="2">
        <v>1.1478944698122717E-2</v>
      </c>
      <c r="H57" s="2">
        <v>-0.11774514550051096</v>
      </c>
      <c r="I57" s="2">
        <v>-4.6405526950400788E-2</v>
      </c>
      <c r="J57" s="2">
        <v>-1.4641593227395777E-2</v>
      </c>
      <c r="K57" s="2">
        <v>-6.1545315682281165E-2</v>
      </c>
      <c r="L57" s="2">
        <v>-0.14007560975609756</v>
      </c>
      <c r="M57" s="2">
        <v>1.8915016757783842E-2</v>
      </c>
      <c r="N57" s="2">
        <v>5.0105921062515435E-3</v>
      </c>
    </row>
    <row r="58" spans="1:14" x14ac:dyDescent="0.25">
      <c r="A58" s="1">
        <v>36068</v>
      </c>
      <c r="B58" s="2">
        <v>-5.1242623223339834E-2</v>
      </c>
      <c r="C58" s="2">
        <v>3.4702068539672837E-2</v>
      </c>
      <c r="D58" s="2">
        <v>9.4571835730017373E-3</v>
      </c>
      <c r="E58" s="2">
        <v>-1.431481583438865E-2</v>
      </c>
      <c r="F58" s="2">
        <v>6.8656266485794148E-2</v>
      </c>
      <c r="G58" s="2">
        <v>5.7056868769203017E-3</v>
      </c>
      <c r="H58" s="2">
        <v>-2.9630532861846248E-2</v>
      </c>
      <c r="I58" s="2">
        <v>-3.2260269291231047E-2</v>
      </c>
      <c r="J58" s="2">
        <v>-3.739436619718306E-2</v>
      </c>
      <c r="K58" s="2">
        <v>-6.5106815869785395E-3</v>
      </c>
      <c r="L58" s="2">
        <v>2.0058867161159677E-2</v>
      </c>
      <c r="M58" s="2">
        <v>2.7916726215997167E-2</v>
      </c>
      <c r="N58" s="2">
        <v>5.6508577194751552E-3</v>
      </c>
    </row>
    <row r="59" spans="1:14" x14ac:dyDescent="0.25">
      <c r="A59" s="1">
        <v>36099</v>
      </c>
      <c r="B59" s="2">
        <v>-0.11551097288536516</v>
      </c>
      <c r="C59" s="2">
        <v>1.7425553500029833E-2</v>
      </c>
      <c r="D59" s="2">
        <v>2.4768993839835662E-2</v>
      </c>
      <c r="E59" s="2">
        <v>8.8811930961292251E-3</v>
      </c>
      <c r="F59" s="2">
        <v>1.2059238363892666E-2</v>
      </c>
      <c r="G59" s="2">
        <v>-4.7568578553615959E-2</v>
      </c>
      <c r="H59" s="2">
        <v>6.5971349585323136E-3</v>
      </c>
      <c r="I59" s="2">
        <v>-4.6754714315982771E-2</v>
      </c>
      <c r="J59" s="2">
        <v>-6.964664569463741E-2</v>
      </c>
      <c r="K59" s="2">
        <v>2.4097208000546155E-2</v>
      </c>
      <c r="L59" s="2">
        <v>9.0566406215512485E-2</v>
      </c>
      <c r="M59" s="2">
        <v>-5.5269877162482661E-3</v>
      </c>
      <c r="N59" s="2">
        <v>3.7386372927212808E-3</v>
      </c>
    </row>
    <row r="60" spans="1:14" x14ac:dyDescent="0.25">
      <c r="A60" s="1">
        <v>36129</v>
      </c>
      <c r="B60" s="2">
        <v>-1.0845879556259819E-2</v>
      </c>
      <c r="C60" s="2">
        <v>3.7421549651005748E-2</v>
      </c>
      <c r="D60" s="2">
        <v>2.1039448966812868E-2</v>
      </c>
      <c r="E60" s="2">
        <v>3.1668696711327549E-2</v>
      </c>
      <c r="F60" s="2">
        <v>-1.8047522820709427E-2</v>
      </c>
      <c r="G60" s="2">
        <v>1.9506447600968757E-2</v>
      </c>
      <c r="H60" s="2">
        <v>2.76512077897757E-2</v>
      </c>
      <c r="I60" s="2">
        <v>2.0597169741424004E-2</v>
      </c>
      <c r="J60" s="2">
        <v>1.549107493905777E-2</v>
      </c>
      <c r="K60" s="2">
        <v>2.0397280362618231E-2</v>
      </c>
      <c r="L60" s="2">
        <v>6.0655004658322076E-2</v>
      </c>
      <c r="M60" s="2">
        <v>4.4153842652352449E-3</v>
      </c>
      <c r="N60" s="2">
        <v>3.0656674861526678E-3</v>
      </c>
    </row>
    <row r="61" spans="1:14" x14ac:dyDescent="0.25">
      <c r="A61" s="1">
        <v>36160</v>
      </c>
      <c r="B61" s="2">
        <v>2.3381565112902569E-2</v>
      </c>
      <c r="C61" s="2">
        <v>6.5584892859162247E-2</v>
      </c>
      <c r="D61" s="2">
        <v>1.238807800809516E-2</v>
      </c>
      <c r="E61" s="2">
        <v>1.5509284104325394E-2</v>
      </c>
      <c r="F61" s="2">
        <v>2.8030087993187847E-2</v>
      </c>
      <c r="G61" s="2">
        <v>1.3162118780096321E-2</v>
      </c>
      <c r="H61" s="2">
        <v>1.7006802721088343E-2</v>
      </c>
      <c r="I61" s="2">
        <v>3.4845735027222435E-3</v>
      </c>
      <c r="J61" s="2">
        <v>1.7345516493727731E-2</v>
      </c>
      <c r="K61" s="2">
        <v>1.5547426182388246E-2</v>
      </c>
      <c r="L61" s="2">
        <v>4.6003831300424736E-2</v>
      </c>
      <c r="M61" s="2">
        <v>3.4075814911569413E-3</v>
      </c>
      <c r="N61" s="2">
        <v>3.9052695300387796E-3</v>
      </c>
    </row>
    <row r="62" spans="1:14" x14ac:dyDescent="0.25">
      <c r="A62" s="1">
        <v>36191</v>
      </c>
      <c r="B62" s="2">
        <v>-2.876712328767117E-2</v>
      </c>
      <c r="C62" s="2">
        <v>4.9716135193929922E-2</v>
      </c>
      <c r="D62" s="2">
        <v>6.9057426702203717E-3</v>
      </c>
      <c r="E62" s="2">
        <v>2.2248057918934583E-2</v>
      </c>
      <c r="F62" s="2">
        <v>-3.1407468765099811E-2</v>
      </c>
      <c r="G62" s="2">
        <v>1.6349809885931377E-2</v>
      </c>
      <c r="H62" s="2">
        <v>1.8752986144290773E-2</v>
      </c>
      <c r="I62" s="2">
        <v>2.27157635824351E-2</v>
      </c>
      <c r="J62" s="2">
        <v>1.9028771502511921E-2</v>
      </c>
      <c r="K62" s="2">
        <v>-1.5116428663321635E-2</v>
      </c>
      <c r="L62" s="2">
        <v>1.9824416392242972E-2</v>
      </c>
      <c r="M62" s="2">
        <v>7.2167886312188845E-3</v>
      </c>
      <c r="N62" s="2">
        <v>3.5738710317898548E-3</v>
      </c>
    </row>
    <row r="63" spans="1:14" x14ac:dyDescent="0.25">
      <c r="A63" s="1">
        <v>36219</v>
      </c>
      <c r="B63" s="2">
        <v>-1.5968164416683472E-2</v>
      </c>
      <c r="C63" s="2">
        <v>-3.1439547108774724E-2</v>
      </c>
      <c r="D63" s="2">
        <v>6.1364456744075202E-3</v>
      </c>
      <c r="E63" s="2">
        <v>6.7204301075274309E-4</v>
      </c>
      <c r="F63" s="2">
        <v>-5.4161915621436796E-3</v>
      </c>
      <c r="G63" s="2">
        <v>1.2595086669160871E-2</v>
      </c>
      <c r="H63" s="2">
        <v>-4.6898815804907734E-4</v>
      </c>
      <c r="I63" s="2">
        <v>1.2237391242837958E-2</v>
      </c>
      <c r="J63" s="2">
        <v>1.5162832387212388E-2</v>
      </c>
      <c r="K63" s="2">
        <v>-1.3650316765723924E-2</v>
      </c>
      <c r="L63" s="2">
        <v>-2.5330726978998408E-2</v>
      </c>
      <c r="M63" s="2">
        <v>-2.5190417519906472E-2</v>
      </c>
      <c r="N63" s="2">
        <v>2.879690488228448E-3</v>
      </c>
    </row>
    <row r="64" spans="1:14" x14ac:dyDescent="0.25">
      <c r="A64" s="1">
        <v>36250</v>
      </c>
      <c r="B64" s="2">
        <v>-1.9964166879959167E-2</v>
      </c>
      <c r="C64" s="2">
        <v>3.7626552551925707E-2</v>
      </c>
      <c r="D64" s="2">
        <v>1.3453719205931636E-2</v>
      </c>
      <c r="E64" s="2">
        <v>2.8930102805186708E-2</v>
      </c>
      <c r="F64" s="2">
        <v>-1.0676411579249034E-2</v>
      </c>
      <c r="G64" s="2">
        <v>2.216748768472776E-3</v>
      </c>
      <c r="H64" s="2">
        <v>2.3929618768328442E-2</v>
      </c>
      <c r="I64" s="2">
        <v>1.0412299091544286E-2</v>
      </c>
      <c r="J64" s="2">
        <v>1.3391214774483018E-2</v>
      </c>
      <c r="K64" s="2">
        <v>2.5625744934445693E-2</v>
      </c>
      <c r="L64" s="2">
        <v>4.5987780686553181E-2</v>
      </c>
      <c r="M64" s="2">
        <v>6.2955077149540184E-3</v>
      </c>
      <c r="N64" s="2">
        <v>4.5518974763636422E-3</v>
      </c>
    </row>
    <row r="65" spans="1:14" x14ac:dyDescent="0.25">
      <c r="A65" s="1">
        <v>36280</v>
      </c>
      <c r="B65" s="2">
        <v>1.7863671977017548E-2</v>
      </c>
      <c r="C65" s="2">
        <v>3.2942714882059798E-2</v>
      </c>
      <c r="D65" s="2">
        <v>2.0237182134638987E-2</v>
      </c>
      <c r="E65" s="2">
        <v>3.1380227945975836E-2</v>
      </c>
      <c r="F65" s="2">
        <v>2.6653146954443319E-2</v>
      </c>
      <c r="G65" s="2">
        <v>2.949127549766617E-3</v>
      </c>
      <c r="H65" s="2">
        <v>3.0702256844999276E-2</v>
      </c>
      <c r="I65" s="2">
        <v>2.1370772529220705E-2</v>
      </c>
      <c r="J65" s="2">
        <v>1.6336310172075708E-2</v>
      </c>
      <c r="K65" s="2">
        <v>3.3895022273871867E-2</v>
      </c>
      <c r="L65" s="2">
        <v>4.3249604296212274E-2</v>
      </c>
      <c r="M65" s="2">
        <v>3.2739067023661583E-3</v>
      </c>
      <c r="N65" s="2">
        <v>3.5639214773546257E-3</v>
      </c>
    </row>
    <row r="66" spans="1:14" x14ac:dyDescent="0.25">
      <c r="A66" s="1">
        <v>36311</v>
      </c>
      <c r="B66" s="2">
        <v>-5.1316262123457523E-4</v>
      </c>
      <c r="C66" s="2">
        <v>-8.2286493329436494E-3</v>
      </c>
      <c r="D66" s="2">
        <v>1.4399722414989657E-2</v>
      </c>
      <c r="E66" s="2">
        <v>2.4291695063771712E-2</v>
      </c>
      <c r="F66" s="2">
        <v>-2.9276895943562642E-2</v>
      </c>
      <c r="G66" s="2">
        <v>3.7980887037489808E-3</v>
      </c>
      <c r="H66" s="2">
        <v>2.1729465377348101E-2</v>
      </c>
      <c r="I66" s="2">
        <v>1.8892199349945793E-2</v>
      </c>
      <c r="J66" s="2">
        <v>8.7869695670812487E-3</v>
      </c>
      <c r="K66" s="2">
        <v>2.4665917322342912E-2</v>
      </c>
      <c r="L66" s="2">
        <v>-3.3416302726162916E-2</v>
      </c>
      <c r="M66" s="2">
        <v>-1.087885717757231E-2</v>
      </c>
      <c r="N66" s="2">
        <v>3.5730074866464623E-3</v>
      </c>
    </row>
    <row r="67" spans="1:14" x14ac:dyDescent="0.25">
      <c r="A67" s="1">
        <v>36341</v>
      </c>
      <c r="B67" s="2">
        <v>3.0189454228063628E-2</v>
      </c>
      <c r="C67" s="2">
        <v>4.6541312779223132E-2</v>
      </c>
      <c r="D67" s="2">
        <v>1.9212131577447167E-2</v>
      </c>
      <c r="E67" s="2">
        <v>2.4903759327028263E-2</v>
      </c>
      <c r="F67" s="2">
        <v>2.7616279069767602E-2</v>
      </c>
      <c r="G67" s="2">
        <v>-2.050530941047235E-2</v>
      </c>
      <c r="H67" s="2">
        <v>2.9262986129997115E-2</v>
      </c>
      <c r="I67" s="2">
        <v>8.107928490729055E-3</v>
      </c>
      <c r="J67" s="2">
        <v>7.506550527583089E-3</v>
      </c>
      <c r="K67" s="2">
        <v>1.2249375342799684E-2</v>
      </c>
      <c r="L67" s="2">
        <v>5.048383724613692E-2</v>
      </c>
      <c r="M67" s="2">
        <v>-3.0128542598928387E-3</v>
      </c>
      <c r="N67" s="2">
        <v>3.9358137385174796E-3</v>
      </c>
    </row>
    <row r="68" spans="1:14" x14ac:dyDescent="0.25">
      <c r="A68" s="1">
        <v>36372</v>
      </c>
      <c r="B68" s="2">
        <v>-1.9137802143035176E-2</v>
      </c>
      <c r="C68" s="2">
        <v>1.538678050382325E-2</v>
      </c>
      <c r="D68" s="2">
        <v>1.6612596487302733E-2</v>
      </c>
      <c r="E68" s="2">
        <v>1.9568745652678077E-2</v>
      </c>
      <c r="F68" s="2">
        <v>-7.2135785007073627E-3</v>
      </c>
      <c r="G68" s="2">
        <v>1.0093457943925133E-2</v>
      </c>
      <c r="H68" s="2">
        <v>1.3158590075569521E-2</v>
      </c>
      <c r="I68" s="2">
        <v>1.0943371349462661E-2</v>
      </c>
      <c r="J68" s="2">
        <v>4.9202221128838985E-3</v>
      </c>
      <c r="K68" s="2">
        <v>1.5653220951235003E-3</v>
      </c>
      <c r="L68" s="2">
        <v>-4.4200510255463232E-3</v>
      </c>
      <c r="M68" s="2">
        <v>-2.859145028729082E-3</v>
      </c>
      <c r="N68" s="2">
        <v>3.8124833653438994E-3</v>
      </c>
    </row>
    <row r="69" spans="1:14" x14ac:dyDescent="0.25">
      <c r="A69" s="1">
        <v>36403</v>
      </c>
      <c r="B69" s="2">
        <v>-2.8453838727706793E-2</v>
      </c>
      <c r="C69" s="2">
        <v>-2.6796026796025441E-3</v>
      </c>
      <c r="D69" s="2">
        <v>1.1114167812930065E-2</v>
      </c>
      <c r="E69" s="2">
        <v>1.9102196752627254E-3</v>
      </c>
      <c r="F69" s="2">
        <v>-3.2055848411454146E-3</v>
      </c>
      <c r="G69" s="2">
        <v>9.8692326671601105E-3</v>
      </c>
      <c r="H69" s="2">
        <v>1.0953473815982218E-3</v>
      </c>
      <c r="I69" s="2">
        <v>2.2823606129769303E-3</v>
      </c>
      <c r="J69" s="2">
        <v>-4.1267398754983864E-3</v>
      </c>
      <c r="K69" s="2">
        <v>7.9947102668909142E-3</v>
      </c>
      <c r="L69" s="2">
        <v>-9.1324963720407215E-4</v>
      </c>
      <c r="M69" s="2">
        <v>-7.6565454637722574E-4</v>
      </c>
      <c r="N69" s="2">
        <v>3.7048449626289059E-3</v>
      </c>
    </row>
    <row r="70" spans="1:14" x14ac:dyDescent="0.25">
      <c r="A70" s="1">
        <v>36433</v>
      </c>
      <c r="B70" s="2">
        <v>-3.1849798650698258E-2</v>
      </c>
      <c r="C70" s="2">
        <v>5.9758187798211182E-3</v>
      </c>
      <c r="D70" s="2">
        <v>2.1766338357729342E-3</v>
      </c>
      <c r="E70" s="2">
        <v>1.7340778065277673E-2</v>
      </c>
      <c r="F70" s="2">
        <v>1.8080468805831584E-2</v>
      </c>
      <c r="G70" s="2">
        <v>4.2755924749560137E-4</v>
      </c>
      <c r="H70" s="2">
        <v>1.0368363465846908E-2</v>
      </c>
      <c r="I70" s="2">
        <v>1.3923227065712585E-2</v>
      </c>
      <c r="J70" s="2">
        <v>7.3746312684366266E-3</v>
      </c>
      <c r="K70" s="2">
        <v>2.1587453038344639E-2</v>
      </c>
      <c r="L70" s="2">
        <v>-1.0584313261163936E-2</v>
      </c>
      <c r="M70" s="2">
        <v>9.2213929249658211E-3</v>
      </c>
      <c r="N70" s="2">
        <v>4.4693854238062602E-3</v>
      </c>
    </row>
    <row r="71" spans="1:14" x14ac:dyDescent="0.25">
      <c r="A71" s="1">
        <v>36464</v>
      </c>
      <c r="B71" s="2">
        <v>2.4416594641313738E-2</v>
      </c>
      <c r="C71" s="2">
        <v>4.3930742309817639E-2</v>
      </c>
      <c r="D71" s="2">
        <v>8.1989466254004384E-3</v>
      </c>
      <c r="E71" s="2">
        <v>-3.0342242648699891E-3</v>
      </c>
      <c r="F71" s="2">
        <v>-4.8153867752351642E-2</v>
      </c>
      <c r="G71" s="2">
        <v>9.1580682581349215E-4</v>
      </c>
      <c r="H71" s="2">
        <v>3.5066006600661392E-3</v>
      </c>
      <c r="I71" s="2">
        <v>6.9943531827516559E-3</v>
      </c>
      <c r="J71" s="2">
        <v>9.1333751655859885E-3</v>
      </c>
      <c r="K71" s="2">
        <v>1.7453738836028299E-2</v>
      </c>
      <c r="L71" s="2">
        <v>5.0107679928781845E-2</v>
      </c>
      <c r="M71" s="2">
        <v>1.9254500739547264E-3</v>
      </c>
      <c r="N71" s="2">
        <v>3.5183737294761652E-3</v>
      </c>
    </row>
    <row r="72" spans="1:14" x14ac:dyDescent="0.25">
      <c r="A72" s="1">
        <v>36494</v>
      </c>
      <c r="B72" s="2">
        <v>4.4030795190888039E-2</v>
      </c>
      <c r="C72" s="2">
        <v>8.3149536832818782E-2</v>
      </c>
      <c r="D72" s="2">
        <v>1.5618267987936418E-2</v>
      </c>
      <c r="E72" s="2">
        <v>1.5485834489549211E-2</v>
      </c>
      <c r="F72" s="2">
        <v>-5.1622418879054832E-3</v>
      </c>
      <c r="G72" s="2">
        <v>2.7083079175308056E-2</v>
      </c>
      <c r="H72" s="2">
        <v>2.0400822199383439E-2</v>
      </c>
      <c r="I72" s="2">
        <v>1.2999426495889699E-2</v>
      </c>
      <c r="J72" s="2">
        <v>7.8071023904933146E-3</v>
      </c>
      <c r="K72" s="2">
        <v>5.2208835341365223E-3</v>
      </c>
      <c r="L72" s="2">
        <v>3.0976081566068459E-2</v>
      </c>
      <c r="M72" s="2">
        <v>-4.3239371413095196E-4</v>
      </c>
      <c r="N72" s="2">
        <v>3.8247689202108859E-3</v>
      </c>
    </row>
    <row r="73" spans="1:14" x14ac:dyDescent="0.25">
      <c r="A73" s="1">
        <v>36525</v>
      </c>
      <c r="B73" s="2">
        <v>9.2378402949643945E-2</v>
      </c>
      <c r="C73" s="2">
        <v>0.13007534107106489</v>
      </c>
      <c r="D73" s="2">
        <v>9.5980485735496224E-3</v>
      </c>
      <c r="E73" s="2">
        <v>1.8995989245889966E-2</v>
      </c>
      <c r="F73" s="2">
        <v>2.3498888065233592E-2</v>
      </c>
      <c r="G73" s="2">
        <v>2.506235894999409E-2</v>
      </c>
      <c r="H73" s="2">
        <v>3.0921085763206957E-2</v>
      </c>
      <c r="I73" s="2">
        <v>8.9954079386049823E-3</v>
      </c>
      <c r="J73" s="2">
        <v>9.7346952766159678E-3</v>
      </c>
      <c r="K73" s="2">
        <v>4.6800981679127052E-3</v>
      </c>
      <c r="L73" s="2">
        <v>8.3054526735935053E-2</v>
      </c>
      <c r="M73" s="2">
        <v>-5.0467755255418911E-3</v>
      </c>
      <c r="N73" s="2">
        <v>4.1700476274477705E-3</v>
      </c>
    </row>
    <row r="74" spans="1:14" x14ac:dyDescent="0.25">
      <c r="A74" s="1">
        <v>36556</v>
      </c>
      <c r="B74" s="2">
        <v>-2.4227852783428871E-2</v>
      </c>
      <c r="C74" s="2">
        <v>5.2254135284153236E-3</v>
      </c>
      <c r="D74" s="2">
        <v>1.423394085823837E-2</v>
      </c>
      <c r="E74" s="2">
        <v>4.2387543252595528E-3</v>
      </c>
      <c r="F74" s="2">
        <v>7.2427029767396789E-5</v>
      </c>
      <c r="G74" s="2">
        <v>1.952491309385862E-2</v>
      </c>
      <c r="H74" s="2">
        <v>5.1292071711201981E-3</v>
      </c>
      <c r="I74" s="2">
        <v>2.5872817955112204E-2</v>
      </c>
      <c r="J74" s="2">
        <v>5.3635684703647879E-3</v>
      </c>
      <c r="K74" s="2">
        <v>1.5338294608875369E-3</v>
      </c>
      <c r="L74" s="2">
        <v>-5.4502095834674913E-2</v>
      </c>
      <c r="M74" s="2">
        <v>-2.9094789727013293E-4</v>
      </c>
      <c r="N74" s="2">
        <v>4.0473312909299342E-3</v>
      </c>
    </row>
    <row r="75" spans="1:14" x14ac:dyDescent="0.25">
      <c r="A75" s="1">
        <v>36585</v>
      </c>
      <c r="B75" s="2">
        <v>4.4304397270659601E-2</v>
      </c>
      <c r="C75" s="2">
        <v>0.11142181114218097</v>
      </c>
      <c r="D75" s="2">
        <v>7.9233557742102168E-3</v>
      </c>
      <c r="E75" s="2">
        <v>4.8669136015160319E-3</v>
      </c>
      <c r="F75" s="2">
        <v>-2.1002317497103018E-2</v>
      </c>
      <c r="G75" s="2">
        <v>1.8923680172756807E-2</v>
      </c>
      <c r="H75" s="2">
        <v>2.3036547433903598E-2</v>
      </c>
      <c r="I75" s="2">
        <v>3.3728350045578726E-2</v>
      </c>
      <c r="J75" s="2">
        <v>5.6726094003238803E-3</v>
      </c>
      <c r="K75" s="2">
        <v>3.5224049914917677E-2</v>
      </c>
      <c r="L75" s="2">
        <v>3.3465012545301764E-3</v>
      </c>
      <c r="M75" s="2">
        <v>1.2033373199304531E-2</v>
      </c>
      <c r="N75" s="2">
        <v>4.5348934859894552E-3</v>
      </c>
    </row>
    <row r="76" spans="1:14" x14ac:dyDescent="0.25">
      <c r="A76" s="1">
        <v>36616</v>
      </c>
      <c r="B76" s="2">
        <v>-2.4547393257407291E-2</v>
      </c>
      <c r="C76" s="2">
        <v>-3.980388362041154E-2</v>
      </c>
      <c r="D76" s="2">
        <v>2.2401479730771223E-2</v>
      </c>
      <c r="E76" s="2">
        <v>1.5430114440015963E-3</v>
      </c>
      <c r="F76" s="2">
        <v>-1.3093652907234854E-2</v>
      </c>
      <c r="G76" s="2">
        <v>2.1528165086447171E-2</v>
      </c>
      <c r="H76" s="2">
        <v>6.0332541567695852E-3</v>
      </c>
      <c r="I76" s="2">
        <v>3.4626690182245845E-2</v>
      </c>
      <c r="J76" s="2">
        <v>-1.477303250067119E-3</v>
      </c>
      <c r="K76" s="2">
        <v>4.931236644567516E-4</v>
      </c>
      <c r="L76" s="2">
        <v>6.6383000092710143E-2</v>
      </c>
      <c r="M76" s="2">
        <v>1.5543001254465505E-2</v>
      </c>
      <c r="N76" s="2">
        <v>4.7652222377037035E-3</v>
      </c>
    </row>
    <row r="77" spans="1:14" x14ac:dyDescent="0.25">
      <c r="A77" s="1">
        <v>36646</v>
      </c>
      <c r="B77" s="2">
        <v>-5.35398641734115E-2</v>
      </c>
      <c r="C77" s="2">
        <v>-7.4576726686374495E-2</v>
      </c>
      <c r="D77" s="2">
        <v>1.4372581536760576E-2</v>
      </c>
      <c r="E77" s="2">
        <v>-1.3180981726366281E-2</v>
      </c>
      <c r="F77" s="2">
        <v>-2.2786897533917938E-2</v>
      </c>
      <c r="G77" s="2">
        <v>9.2269054378686377E-3</v>
      </c>
      <c r="H77" s="2">
        <v>-7.3192614629079555E-3</v>
      </c>
      <c r="I77" s="2">
        <v>3.5683845673049719E-2</v>
      </c>
      <c r="J77" s="2">
        <v>9.3476798924010396E-3</v>
      </c>
      <c r="K77" s="2">
        <v>1.8127053669222404E-2</v>
      </c>
      <c r="L77" s="2">
        <v>-4.4585161103047888E-2</v>
      </c>
      <c r="M77" s="2">
        <v>-5.2456052428270228E-3</v>
      </c>
      <c r="N77" s="2">
        <v>4.5831484357665708E-3</v>
      </c>
    </row>
    <row r="78" spans="1:14" x14ac:dyDescent="0.25">
      <c r="A78" s="1">
        <v>36677</v>
      </c>
      <c r="B78" s="2">
        <v>2.319752297636013E-2</v>
      </c>
      <c r="C78" s="2">
        <v>-3.4521562363873937E-2</v>
      </c>
      <c r="D78" s="2">
        <v>1.4614812979935721E-2</v>
      </c>
      <c r="E78" s="2">
        <v>4.3367015048367819E-5</v>
      </c>
      <c r="F78" s="2">
        <v>5.829562015801093E-3</v>
      </c>
      <c r="G78" s="2">
        <v>8.7097646740601498E-3</v>
      </c>
      <c r="H78" s="2">
        <v>2.3784606602617053E-4</v>
      </c>
      <c r="I78" s="2">
        <v>1.9421736983595617E-2</v>
      </c>
      <c r="J78" s="2">
        <v>1.9988007195670399E-4</v>
      </c>
      <c r="K78" s="2">
        <v>6.8312624388144894E-3</v>
      </c>
      <c r="L78" s="2">
        <v>-2.4925946209078842E-2</v>
      </c>
      <c r="M78" s="2">
        <v>-1.1139493964048564E-3</v>
      </c>
      <c r="N78" s="2">
        <v>5.7079752907478465E-3</v>
      </c>
    </row>
    <row r="79" spans="1:14" x14ac:dyDescent="0.25">
      <c r="A79" s="1">
        <v>36707</v>
      </c>
      <c r="B79" s="2">
        <v>1.3209087852442458E-2</v>
      </c>
      <c r="C79" s="2">
        <v>6.1322705568296776E-2</v>
      </c>
      <c r="D79" s="2">
        <v>1.8164062499999911E-2</v>
      </c>
      <c r="E79" s="2">
        <v>2.0164787510841276E-2</v>
      </c>
      <c r="F79" s="2">
        <v>-1.1210249370853353E-2</v>
      </c>
      <c r="G79" s="2">
        <v>2.1291429797275496E-2</v>
      </c>
      <c r="H79" s="2">
        <v>1.9356066010367767E-2</v>
      </c>
      <c r="I79" s="2">
        <v>1.969754049835859E-2</v>
      </c>
      <c r="J79" s="2">
        <v>9.2592592592590783E-3</v>
      </c>
      <c r="K79" s="2">
        <v>1.431776899241366E-2</v>
      </c>
      <c r="L79" s="2">
        <v>3.4057539558446592E-2</v>
      </c>
      <c r="M79" s="2">
        <v>1.9911064271388224E-2</v>
      </c>
      <c r="N79" s="2">
        <v>4.7559569561876902E-3</v>
      </c>
    </row>
    <row r="80" spans="1:14" x14ac:dyDescent="0.25">
      <c r="A80" s="1">
        <v>36738</v>
      </c>
      <c r="B80" s="2">
        <v>1.8109414999525786E-2</v>
      </c>
      <c r="C80" s="2">
        <v>-6.3412214822160529E-3</v>
      </c>
      <c r="D80" s="2">
        <v>1.2276999808171984E-2</v>
      </c>
      <c r="E80" s="2">
        <v>-2.3804463336877246E-3</v>
      </c>
      <c r="F80" s="2">
        <v>-2.0515193583217628E-2</v>
      </c>
      <c r="G80" s="2">
        <v>-2.9407131229323147E-3</v>
      </c>
      <c r="H80" s="2">
        <v>4.9920686759354904E-3</v>
      </c>
      <c r="I80" s="2">
        <v>1.4566949912914851E-2</v>
      </c>
      <c r="J80" s="2">
        <v>5.5441885024090087E-3</v>
      </c>
      <c r="K80" s="2">
        <v>1.5801116612240707E-2</v>
      </c>
      <c r="L80" s="2">
        <v>-2.959194452015379E-2</v>
      </c>
      <c r="M80" s="2">
        <v>1.0017924926191357E-2</v>
      </c>
      <c r="N80" s="2">
        <v>4.6378197465932747E-3</v>
      </c>
    </row>
    <row r="81" spans="1:14" x14ac:dyDescent="0.25">
      <c r="A81" s="1">
        <v>36769</v>
      </c>
      <c r="B81" s="2">
        <v>2.9241944496181782E-2</v>
      </c>
      <c r="C81" s="2">
        <v>4.8950051695247687E-2</v>
      </c>
      <c r="D81" s="2">
        <v>1.4307371612658493E-2</v>
      </c>
      <c r="E81" s="2">
        <v>1.7682900847927119E-2</v>
      </c>
      <c r="F81" s="2">
        <v>1.2283464566929192E-2</v>
      </c>
      <c r="G81" s="2">
        <v>6.4254489914152835E-3</v>
      </c>
      <c r="H81" s="2">
        <v>1.7130123949677278E-2</v>
      </c>
      <c r="I81" s="2">
        <v>1.6854809342974564E-2</v>
      </c>
      <c r="J81" s="2">
        <v>6.6951099442076334E-3</v>
      </c>
      <c r="K81" s="2">
        <v>1.5710878357357627E-2</v>
      </c>
      <c r="L81" s="2">
        <v>3.1424515867066516E-2</v>
      </c>
      <c r="M81" s="2">
        <v>1.4050512526868841E-2</v>
      </c>
      <c r="N81" s="2">
        <v>5.1263223736097707E-3</v>
      </c>
    </row>
    <row r="82" spans="1:14" x14ac:dyDescent="0.25">
      <c r="A82" s="1">
        <v>36799</v>
      </c>
      <c r="B82" s="2">
        <v>-8.7314513210278166E-3</v>
      </c>
      <c r="C82" s="2">
        <v>-7.1375161443817392E-3</v>
      </c>
      <c r="D82" s="2">
        <v>-1.3545072396076163E-3</v>
      </c>
      <c r="E82" s="2">
        <v>-3.0983084910400915E-3</v>
      </c>
      <c r="F82" s="2">
        <v>-3.3447417548226444E-2</v>
      </c>
      <c r="G82" s="2">
        <v>6.3844261866137231E-3</v>
      </c>
      <c r="H82" s="2">
        <v>6.1159287996350731E-3</v>
      </c>
      <c r="I82" s="2">
        <v>2.0156545761498057E-2</v>
      </c>
      <c r="J82" s="2">
        <v>7.4982069505118432E-3</v>
      </c>
      <c r="K82" s="2">
        <v>1.0056664454541009E-2</v>
      </c>
      <c r="L82" s="2">
        <v>-5.490917030567688E-2</v>
      </c>
      <c r="M82" s="2">
        <v>4.2600065887004046E-3</v>
      </c>
      <c r="N82" s="2">
        <v>5.242224597194145E-3</v>
      </c>
    </row>
    <row r="83" spans="1:14" x14ac:dyDescent="0.25">
      <c r="A83" s="1">
        <v>36830</v>
      </c>
      <c r="B83" s="2">
        <v>1.2596412760713882E-2</v>
      </c>
      <c r="C83" s="2">
        <v>-2.536628782692063E-2</v>
      </c>
      <c r="D83" s="2">
        <v>8.1380665076469239E-3</v>
      </c>
      <c r="E83" s="2">
        <v>-9.239815203695434E-4</v>
      </c>
      <c r="F83" s="2">
        <v>7.6452599388376896E-3</v>
      </c>
      <c r="G83" s="2">
        <v>-1.8199781602620702E-2</v>
      </c>
      <c r="H83" s="2">
        <v>-4.5363817818899754E-4</v>
      </c>
      <c r="I83" s="2">
        <v>1.0932250137906996E-2</v>
      </c>
      <c r="J83" s="2">
        <v>2.9122443696607547E-3</v>
      </c>
      <c r="K83" s="2">
        <v>3.5378550490245964E-3</v>
      </c>
      <c r="L83" s="2">
        <v>-1.9990459670425009E-2</v>
      </c>
      <c r="M83" s="2">
        <v>6.5556259469521372E-3</v>
      </c>
      <c r="N83" s="2">
        <v>5.06685148674757E-3</v>
      </c>
    </row>
    <row r="84" spans="1:14" x14ac:dyDescent="0.25">
      <c r="A84" s="1">
        <v>36860</v>
      </c>
      <c r="B84" s="2">
        <v>3.6282507774823003E-2</v>
      </c>
      <c r="C84" s="2">
        <v>-3.8038706051771953E-2</v>
      </c>
      <c r="D84" s="2">
        <v>2.829969844583724E-3</v>
      </c>
      <c r="E84" s="2">
        <v>-1.0593576593240228E-2</v>
      </c>
      <c r="F84" s="2">
        <v>6.6767830045523446E-2</v>
      </c>
      <c r="G84" s="2">
        <v>2.4892749324718633E-3</v>
      </c>
      <c r="H84" s="2">
        <v>-7.6699646001634481E-3</v>
      </c>
      <c r="I84" s="2">
        <v>-4.7125353440152784E-3</v>
      </c>
      <c r="J84" s="2">
        <v>7.0336194102083027E-3</v>
      </c>
      <c r="K84" s="2">
        <v>2.8203062046736616E-3</v>
      </c>
      <c r="L84" s="2">
        <v>-6.1995264020990204E-2</v>
      </c>
      <c r="M84" s="2">
        <v>1.8091584317232234E-2</v>
      </c>
      <c r="N84" s="2">
        <v>5.483175555347275E-3</v>
      </c>
    </row>
    <row r="85" spans="1:14" x14ac:dyDescent="0.25">
      <c r="A85" s="1">
        <v>36891</v>
      </c>
      <c r="B85" s="2">
        <v>5.0452331245650628E-2</v>
      </c>
      <c r="C85" s="2">
        <v>3.4212063677522941E-2</v>
      </c>
      <c r="D85" s="2">
        <v>1.2768319763138525E-2</v>
      </c>
      <c r="E85" s="2">
        <v>1.4445955132560417E-3</v>
      </c>
      <c r="F85" s="2">
        <v>7.7562326869806242E-2</v>
      </c>
      <c r="G85" s="2">
        <v>1.3841927303465784E-2</v>
      </c>
      <c r="H85" s="2">
        <v>4.2076377772695128E-3</v>
      </c>
      <c r="I85" s="2">
        <v>4.3859649122808264E-3</v>
      </c>
      <c r="J85" s="2">
        <v>3.2038959374600662E-3</v>
      </c>
      <c r="K85" s="2">
        <v>1.3911209321012308E-2</v>
      </c>
      <c r="L85" s="2">
        <v>1.6341493979277422E-2</v>
      </c>
      <c r="M85" s="2">
        <v>1.9969849658432848E-2</v>
      </c>
      <c r="N85" s="2">
        <v>5.8128308419616026E-3</v>
      </c>
    </row>
    <row r="86" spans="1:14" x14ac:dyDescent="0.25">
      <c r="A86" s="1">
        <v>36922</v>
      </c>
      <c r="B86" s="2">
        <v>3.3164955283206288E-2</v>
      </c>
      <c r="C86" s="2">
        <v>-5.8252427184465327E-3</v>
      </c>
      <c r="D86" s="2">
        <v>2.1286314635483361E-2</v>
      </c>
      <c r="E86" s="2">
        <v>2.889266016122205E-2</v>
      </c>
      <c r="F86" s="2">
        <v>-3.473910928925017E-4</v>
      </c>
      <c r="G86" s="2">
        <v>1.636268890046888E-2</v>
      </c>
      <c r="H86" s="2">
        <v>2.4639067267841597E-2</v>
      </c>
      <c r="I86" s="2">
        <v>2.6845970623263327E-2</v>
      </c>
      <c r="J86" s="2">
        <v>1.4243740419008555E-2</v>
      </c>
      <c r="K86" s="2">
        <v>1.9069790479964377E-2</v>
      </c>
      <c r="L86" s="2">
        <v>2.5431656957705551E-2</v>
      </c>
      <c r="M86" s="2">
        <v>1.4771189266589602E-2</v>
      </c>
      <c r="N86" s="2">
        <v>6.4279945451415355E-3</v>
      </c>
    </row>
    <row r="87" spans="1:14" x14ac:dyDescent="0.25">
      <c r="A87" s="1">
        <v>36950</v>
      </c>
      <c r="B87" s="2">
        <v>9.8986093856450186E-3</v>
      </c>
      <c r="C87" s="2">
        <v>-2.4183238636363735E-2</v>
      </c>
      <c r="D87" s="2">
        <v>8.9453439484747932E-3</v>
      </c>
      <c r="E87" s="2">
        <v>1.9174467032287312E-2</v>
      </c>
      <c r="F87" s="2">
        <v>1.4595496246874173E-3</v>
      </c>
      <c r="G87" s="2">
        <v>2.4097621000820357E-3</v>
      </c>
      <c r="H87" s="2">
        <v>1.5868077162414673E-2</v>
      </c>
      <c r="I87" s="2">
        <v>2.116657806987865E-2</v>
      </c>
      <c r="J87" s="2">
        <v>5.2900056678633067E-3</v>
      </c>
      <c r="K87" s="2">
        <v>1.4873140857392997E-2</v>
      </c>
      <c r="L87" s="2">
        <v>-8.3889161368452703E-2</v>
      </c>
      <c r="M87" s="2">
        <v>1.0819759906676385E-2</v>
      </c>
      <c r="N87" s="2">
        <v>3.9005716014708369E-3</v>
      </c>
    </row>
    <row r="88" spans="1:14" x14ac:dyDescent="0.25">
      <c r="A88" s="1">
        <v>36981</v>
      </c>
      <c r="B88" s="2">
        <v>2.7380952380952284E-2</v>
      </c>
      <c r="C88" s="2">
        <v>-1.9360238727755719E-2</v>
      </c>
      <c r="D88" s="2">
        <v>9.2206755918078365E-3</v>
      </c>
      <c r="E88" s="2">
        <v>1.3756271241301077E-2</v>
      </c>
      <c r="F88" s="2">
        <v>4.8788951349850729E-2</v>
      </c>
      <c r="G88" s="2">
        <v>9.2066901948761881E-4</v>
      </c>
      <c r="H88" s="2">
        <v>1.1813607525703596E-3</v>
      </c>
      <c r="I88" s="2">
        <v>1.4197151105011407E-2</v>
      </c>
      <c r="J88" s="2">
        <v>2.4431497838752758E-3</v>
      </c>
      <c r="K88" s="2">
        <v>3.3045977011494365E-3</v>
      </c>
      <c r="L88" s="2">
        <v>-6.7161330293782462E-2</v>
      </c>
      <c r="M88" s="2">
        <v>5.4050384558017583E-3</v>
      </c>
      <c r="N88" s="2">
        <v>5.0189356711352051E-3</v>
      </c>
    </row>
    <row r="89" spans="1:14" x14ac:dyDescent="0.25">
      <c r="A89" s="1">
        <v>37011</v>
      </c>
      <c r="B89" s="2">
        <v>6.9138663576671089E-3</v>
      </c>
      <c r="C89" s="2">
        <v>7.718855531227975E-3</v>
      </c>
      <c r="D89" s="2">
        <v>1.4363524554159568E-2</v>
      </c>
      <c r="E89" s="2">
        <v>9.937739463601547E-3</v>
      </c>
      <c r="F89" s="2">
        <v>-5.4923239809423041E-2</v>
      </c>
      <c r="G89" s="2">
        <v>1.2877510347999221E-2</v>
      </c>
      <c r="H89" s="2">
        <v>9.2649243947209303E-3</v>
      </c>
      <c r="I89" s="2">
        <v>1.2178619756427533E-2</v>
      </c>
      <c r="J89" s="2">
        <v>1.3185851768528822E-2</v>
      </c>
      <c r="K89" s="2">
        <v>4.964437443314873E-3</v>
      </c>
      <c r="L89" s="2">
        <v>7.2923237989886314E-2</v>
      </c>
      <c r="M89" s="2">
        <v>-8.5275822159922576E-3</v>
      </c>
      <c r="N89" s="2">
        <v>4.2311002164445721E-3</v>
      </c>
    </row>
    <row r="90" spans="1:14" x14ac:dyDescent="0.25">
      <c r="A90" s="1">
        <v>37042</v>
      </c>
      <c r="B90" s="2">
        <v>2.1443093329241547E-2</v>
      </c>
      <c r="C90" s="2">
        <v>3.9771681090039479E-3</v>
      </c>
      <c r="D90" s="2">
        <v>6.4088684882865898E-3</v>
      </c>
      <c r="E90" s="2">
        <v>2.4184943687018512E-2</v>
      </c>
      <c r="F90" s="2">
        <v>8.3321663632545118E-3</v>
      </c>
      <c r="G90" s="2">
        <v>6.0541849553503724E-3</v>
      </c>
      <c r="H90" s="2">
        <v>1.1041829046505525E-2</v>
      </c>
      <c r="I90" s="2">
        <v>6.8688917573298536E-3</v>
      </c>
      <c r="J90" s="2">
        <v>5.1810275704680109E-3</v>
      </c>
      <c r="K90" s="2">
        <v>1.3062271410250181E-2</v>
      </c>
      <c r="L90" s="2">
        <v>-1.0829447784868496E-2</v>
      </c>
      <c r="M90" s="2">
        <v>6.1041933237544477E-3</v>
      </c>
      <c r="N90" s="2">
        <v>3.8042807896803144E-3</v>
      </c>
    </row>
    <row r="91" spans="1:14" x14ac:dyDescent="0.25">
      <c r="A91" s="1">
        <v>37072</v>
      </c>
      <c r="B91" s="2">
        <v>1.0327474838515815E-2</v>
      </c>
      <c r="C91" s="2">
        <v>4.218171147709171E-3</v>
      </c>
      <c r="D91" s="2">
        <v>2.9258637752249683E-3</v>
      </c>
      <c r="E91" s="2">
        <v>2.6546282362927887E-2</v>
      </c>
      <c r="F91" s="2">
        <v>-8.4021942920629034E-3</v>
      </c>
      <c r="G91" s="2">
        <v>-2.8082844390953099E-3</v>
      </c>
      <c r="H91" s="2">
        <v>1.0278812797121839E-2</v>
      </c>
      <c r="I91" s="2">
        <v>1.3277780321412358E-3</v>
      </c>
      <c r="J91" s="2">
        <v>5.0316009081425861E-3</v>
      </c>
      <c r="K91" s="2">
        <v>-4.2666916729182658E-3</v>
      </c>
      <c r="L91" s="2">
        <v>-3.0289291992370404E-2</v>
      </c>
      <c r="M91" s="2">
        <v>4.3701843600025825E-3</v>
      </c>
      <c r="N91" s="2">
        <v>2.8132942705807462E-3</v>
      </c>
    </row>
    <row r="92" spans="1:14" x14ac:dyDescent="0.25">
      <c r="A92" s="1">
        <v>37103</v>
      </c>
      <c r="B92" s="2">
        <v>6.9137270936328044E-3</v>
      </c>
      <c r="C92" s="2">
        <v>-7.1590328000582515E-3</v>
      </c>
      <c r="D92" s="2">
        <v>2.187996053026664E-3</v>
      </c>
      <c r="E92" s="2">
        <v>9.9605337342603129E-3</v>
      </c>
      <c r="F92" s="2">
        <v>1.540616246498594E-3</v>
      </c>
      <c r="G92" s="2">
        <v>5.7832537088258196E-3</v>
      </c>
      <c r="H92" s="2">
        <v>4.7479757514095056E-3</v>
      </c>
      <c r="I92" s="2">
        <v>1.0836762688614776E-2</v>
      </c>
      <c r="J92" s="2">
        <v>9.0970144697479771E-3</v>
      </c>
      <c r="K92" s="2">
        <v>6.7806187314594091E-3</v>
      </c>
      <c r="L92" s="2">
        <v>-1.5692489568845724E-2</v>
      </c>
      <c r="M92" s="2">
        <v>2.5297339370295546E-2</v>
      </c>
      <c r="N92" s="2">
        <v>3.2761934243961122E-3</v>
      </c>
    </row>
    <row r="93" spans="1:14" x14ac:dyDescent="0.25">
      <c r="A93" s="1">
        <v>37134</v>
      </c>
      <c r="B93" s="2">
        <v>9.9671453357450535E-3</v>
      </c>
      <c r="C93" s="2">
        <v>4.4882642925467842E-3</v>
      </c>
      <c r="D93" s="2">
        <v>1.0059931506849251E-2</v>
      </c>
      <c r="E93" s="2">
        <v>1.2467435802009819E-2</v>
      </c>
      <c r="F93" s="2">
        <v>2.5171304712627407E-2</v>
      </c>
      <c r="G93" s="2">
        <v>9.300000000000086E-3</v>
      </c>
      <c r="H93" s="2">
        <v>1.5526771022319696E-2</v>
      </c>
      <c r="I93" s="2">
        <v>1.4972633102636967E-2</v>
      </c>
      <c r="J93" s="2">
        <v>6.4133591481123631E-3</v>
      </c>
      <c r="K93" s="2">
        <v>1.010242738880307E-2</v>
      </c>
      <c r="L93" s="2">
        <v>-4.5792869490060228E-2</v>
      </c>
      <c r="M93" s="2">
        <v>1.1269616288682727E-2</v>
      </c>
      <c r="N93" s="2">
        <v>3.2269261920985226E-3</v>
      </c>
    </row>
    <row r="94" spans="1:14" x14ac:dyDescent="0.25">
      <c r="A94" s="1">
        <v>37164</v>
      </c>
      <c r="B94" s="2">
        <v>1.169633393033398E-2</v>
      </c>
      <c r="C94" s="2">
        <v>-1.5675358921769966E-2</v>
      </c>
      <c r="D94" s="2">
        <v>-4.6620046620027278E-4</v>
      </c>
      <c r="E94" s="2">
        <v>-7.8662010659804604E-3</v>
      </c>
      <c r="F94" s="2">
        <v>3.6488882826353874E-2</v>
      </c>
      <c r="G94" s="2">
        <v>-4.9043891806201945E-3</v>
      </c>
      <c r="H94" s="2">
        <v>-1.5414018031492893E-2</v>
      </c>
      <c r="I94" s="2">
        <v>7.3981638292182073E-3</v>
      </c>
      <c r="J94" s="2">
        <v>1.8035349284597491E-3</v>
      </c>
      <c r="K94" s="2">
        <v>-2.6531462703153097E-2</v>
      </c>
      <c r="L94" s="2">
        <v>-9.1396196526545848E-2</v>
      </c>
      <c r="M94" s="2">
        <v>1.2834902145314464E-2</v>
      </c>
      <c r="N94" s="2">
        <v>4.1712586821127662E-3</v>
      </c>
    </row>
    <row r="95" spans="1:14" x14ac:dyDescent="0.25">
      <c r="A95" s="1">
        <v>37195</v>
      </c>
      <c r="B95" s="2">
        <v>1.1777882148921615E-2</v>
      </c>
      <c r="C95" s="2">
        <v>-7.9624944188122493E-3</v>
      </c>
      <c r="D95" s="2">
        <v>7.208276797828983E-3</v>
      </c>
      <c r="E95" s="2">
        <v>2.3526360638731481E-2</v>
      </c>
      <c r="F95" s="2">
        <v>3.3954069882213611E-2</v>
      </c>
      <c r="G95" s="2">
        <v>6.4718474635336865E-3</v>
      </c>
      <c r="H95" s="2">
        <v>1.3545446873153955E-2</v>
      </c>
      <c r="I95" s="2">
        <v>1.1104229339940153E-2</v>
      </c>
      <c r="J95" s="2">
        <v>1.5482477196351541E-2</v>
      </c>
      <c r="K95" s="2">
        <v>-9.5129375951463757E-5</v>
      </c>
      <c r="L95" s="2">
        <v>2.1362793235133459E-2</v>
      </c>
      <c r="M95" s="2">
        <v>2.3935376922757046E-2</v>
      </c>
      <c r="N95" s="2">
        <v>2.6799558445371741E-3</v>
      </c>
    </row>
    <row r="96" spans="1:14" x14ac:dyDescent="0.25">
      <c r="A96" s="1">
        <v>37225</v>
      </c>
      <c r="B96" s="2">
        <v>-3.6779146580967481E-3</v>
      </c>
      <c r="C96" s="2">
        <v>1.1026929712699918E-2</v>
      </c>
      <c r="D96" s="2">
        <v>8.2091437231626152E-3</v>
      </c>
      <c r="E96" s="2">
        <v>7.5653370013755161E-3</v>
      </c>
      <c r="F96" s="2">
        <v>-8.6234328263221416E-2</v>
      </c>
      <c r="G96" s="2">
        <v>3.7592125438987711E-3</v>
      </c>
      <c r="H96" s="2">
        <v>8.4516424497274034E-3</v>
      </c>
      <c r="I96" s="2">
        <v>7.0881645154230455E-3</v>
      </c>
      <c r="J96" s="2">
        <v>-2.7183548043966388E-3</v>
      </c>
      <c r="K96" s="2">
        <v>8.1343354580916127E-3</v>
      </c>
      <c r="L96" s="2">
        <v>6.1638275124732633E-2</v>
      </c>
      <c r="M96" s="2">
        <v>-1.6599946152793588E-2</v>
      </c>
      <c r="N96" s="2">
        <v>2.0809601690221502E-3</v>
      </c>
    </row>
    <row r="97" spans="1:14" x14ac:dyDescent="0.25">
      <c r="A97" s="1">
        <v>37256</v>
      </c>
      <c r="B97" s="2">
        <v>2.4729410078130565E-2</v>
      </c>
      <c r="C97" s="2">
        <v>1.2427659890191345E-2</v>
      </c>
      <c r="D97" s="2">
        <v>-7.93352540815917E-4</v>
      </c>
      <c r="E97" s="2">
        <v>1.6202622597449201E-2</v>
      </c>
      <c r="F97" s="2">
        <v>2.1451455634489358E-2</v>
      </c>
      <c r="G97" s="2">
        <v>-2.3653476568276099E-3</v>
      </c>
      <c r="H97" s="2">
        <v>1.069275864916186E-2</v>
      </c>
      <c r="I97" s="2">
        <v>3.1715688404223563E-3</v>
      </c>
      <c r="J97" s="2">
        <v>2.3109741644939952E-3</v>
      </c>
      <c r="K97" s="2">
        <v>6.7475109706034431E-3</v>
      </c>
      <c r="L97" s="2">
        <v>9.5353235294119987E-3</v>
      </c>
      <c r="M97" s="2">
        <v>-7.6308537472061788E-3</v>
      </c>
      <c r="N97" s="2">
        <v>1.5558914305311422E-3</v>
      </c>
    </row>
    <row r="98" spans="1:14" x14ac:dyDescent="0.25">
      <c r="A98" s="1">
        <v>37287</v>
      </c>
      <c r="B98" s="2">
        <v>2.6371012870733068E-2</v>
      </c>
      <c r="C98" s="2">
        <v>-6.009307097578076E-3</v>
      </c>
      <c r="D98" s="2">
        <v>1.170079398244761E-3</v>
      </c>
      <c r="E98" s="2">
        <v>1.576751749982308E-2</v>
      </c>
      <c r="F98" s="2">
        <v>-1.268239465430232E-2</v>
      </c>
      <c r="G98" s="2">
        <v>-2.9636947394418023E-4</v>
      </c>
      <c r="H98" s="2">
        <v>1.1845921326743225E-2</v>
      </c>
      <c r="I98" s="2">
        <v>1.1173668254655711E-2</v>
      </c>
      <c r="J98" s="2">
        <v>1.0345846881466114E-2</v>
      </c>
      <c r="K98" s="2">
        <v>2.8590176227971664E-3</v>
      </c>
      <c r="L98" s="2">
        <v>-2.7398675165604347E-2</v>
      </c>
      <c r="M98" s="2">
        <v>5.9184336186566266E-3</v>
      </c>
      <c r="N98" s="2">
        <v>1.4203194450608247E-3</v>
      </c>
    </row>
    <row r="99" spans="1:14" x14ac:dyDescent="0.25">
      <c r="A99" s="1">
        <v>37315</v>
      </c>
      <c r="B99" s="2">
        <v>5.2477339330745387E-3</v>
      </c>
      <c r="C99" s="2">
        <v>-9.879455892653155E-3</v>
      </c>
      <c r="D99" s="2">
        <v>2.9217797812841617E-4</v>
      </c>
      <c r="E99" s="2">
        <v>-6.2647918696923099E-3</v>
      </c>
      <c r="F99" s="2">
        <v>-2.3964088397790073E-2</v>
      </c>
      <c r="G99" s="2">
        <v>-2.7175255694449341E-3</v>
      </c>
      <c r="H99" s="2">
        <v>-3.3910621291025622E-3</v>
      </c>
      <c r="I99" s="2">
        <v>-3.1480212437896227E-2</v>
      </c>
      <c r="J99" s="2">
        <v>8.7185488589816007E-3</v>
      </c>
      <c r="K99" s="2">
        <v>-1.2244707201944149E-2</v>
      </c>
      <c r="L99" s="2">
        <v>-7.3726828431792679E-3</v>
      </c>
      <c r="M99" s="2">
        <v>8.841154169874077E-3</v>
      </c>
      <c r="N99" s="2">
        <v>1.4183049988918395E-3</v>
      </c>
    </row>
    <row r="100" spans="1:14" x14ac:dyDescent="0.25">
      <c r="A100" s="1">
        <v>37346</v>
      </c>
      <c r="B100" s="2">
        <v>-1.9322033898304669E-3</v>
      </c>
      <c r="C100" s="2">
        <v>9.1217096690123789E-3</v>
      </c>
      <c r="D100" s="2">
        <v>8.0116837054036161E-3</v>
      </c>
      <c r="E100" s="2">
        <v>1.2258335668254405E-2</v>
      </c>
      <c r="F100" s="2">
        <v>-9.0568173777684224E-3</v>
      </c>
      <c r="G100" s="2">
        <v>6.9857312722949594E-3</v>
      </c>
      <c r="H100" s="2">
        <v>1.1868594806983435E-2</v>
      </c>
      <c r="I100" s="2">
        <v>-2.2111174987826665E-4</v>
      </c>
      <c r="J100" s="2">
        <v>6.3228725564128396E-3</v>
      </c>
      <c r="K100" s="2">
        <v>1.0030754672344377E-2</v>
      </c>
      <c r="L100" s="2">
        <v>4.5135781324336932E-2</v>
      </c>
      <c r="M100" s="2">
        <v>-2.052760307477286E-2</v>
      </c>
      <c r="N100" s="2">
        <v>1.4605555169164841E-3</v>
      </c>
    </row>
    <row r="101" spans="1:14" x14ac:dyDescent="0.25">
      <c r="A101" s="1">
        <v>37376</v>
      </c>
      <c r="B101" s="2">
        <v>1.6981965153007428E-2</v>
      </c>
      <c r="C101" s="2">
        <v>6.0876623376622252E-3</v>
      </c>
      <c r="D101" s="2">
        <v>5.2572753239228387E-3</v>
      </c>
      <c r="E101" s="2">
        <v>8.8575185108297205E-3</v>
      </c>
      <c r="F101" s="2">
        <v>-1.6137093895037591E-2</v>
      </c>
      <c r="G101" s="2">
        <v>7.9704797047970288E-3</v>
      </c>
      <c r="H101" s="2">
        <v>7.3658927141713182E-3</v>
      </c>
      <c r="I101" s="2">
        <v>1.2119603680113E-2</v>
      </c>
      <c r="J101" s="2">
        <v>1.3488586580585604E-2</v>
      </c>
      <c r="K101" s="2">
        <v>8.8068581065252616E-3</v>
      </c>
      <c r="L101" s="2">
        <v>-3.1639839117634905E-2</v>
      </c>
      <c r="M101" s="2">
        <v>1.9476300285564907E-2</v>
      </c>
      <c r="N101" s="2">
        <v>1.6541448323759145E-3</v>
      </c>
    </row>
    <row r="102" spans="1:14" x14ac:dyDescent="0.25">
      <c r="A102" s="1">
        <v>37407</v>
      </c>
      <c r="B102" s="2">
        <v>7.8148482116018325E-3</v>
      </c>
      <c r="C102" s="2">
        <v>7.9944259048736477E-3</v>
      </c>
      <c r="D102" s="2">
        <v>1.2889145116125711E-2</v>
      </c>
      <c r="E102" s="2">
        <v>1.8519788737225706E-3</v>
      </c>
      <c r="F102" s="2">
        <v>3.5125916249364897E-2</v>
      </c>
      <c r="G102" s="2">
        <v>8.4931908039242998E-3</v>
      </c>
      <c r="H102" s="2">
        <v>1.152439993641563E-3</v>
      </c>
      <c r="I102" s="2">
        <v>2.3162310986801771E-3</v>
      </c>
      <c r="J102" s="2">
        <v>1.4446593106586247E-2</v>
      </c>
      <c r="K102" s="2">
        <v>3.2505224053869242E-4</v>
      </c>
      <c r="L102" s="2">
        <v>1.4535581006303033E-3</v>
      </c>
      <c r="M102" s="2">
        <v>9.0540188310739289E-3</v>
      </c>
      <c r="N102" s="2">
        <v>1.6135945339486035E-3</v>
      </c>
    </row>
    <row r="103" spans="1:14" x14ac:dyDescent="0.25">
      <c r="A103" s="1">
        <v>37437</v>
      </c>
      <c r="B103" s="2">
        <v>1.421612486330659E-2</v>
      </c>
      <c r="C103" s="2">
        <v>-1.2587768763415386E-2</v>
      </c>
      <c r="D103" s="2">
        <v>5.203886652844103E-3</v>
      </c>
      <c r="E103" s="2">
        <v>-3.7861152950842247E-2</v>
      </c>
      <c r="F103" s="2">
        <v>8.6307228493304411E-2</v>
      </c>
      <c r="G103" s="2">
        <v>8.7120662117023961E-4</v>
      </c>
      <c r="H103" s="2">
        <v>-2.9254157901004163E-2</v>
      </c>
      <c r="I103" s="2">
        <v>-3.3137126662307059E-3</v>
      </c>
      <c r="J103" s="2">
        <v>6.503700381251365E-3</v>
      </c>
      <c r="K103" s="2">
        <v>-1.1651657227741197E-2</v>
      </c>
      <c r="L103" s="2">
        <v>-6.0896546688428699E-2</v>
      </c>
      <c r="M103" s="2">
        <v>8.6100817484489056E-3</v>
      </c>
      <c r="N103" s="2">
        <v>1.5103078510836365E-3</v>
      </c>
    </row>
    <row r="104" spans="1:14" x14ac:dyDescent="0.25">
      <c r="A104" s="1">
        <v>37468</v>
      </c>
      <c r="B104" s="2">
        <v>2.1499052473371139E-2</v>
      </c>
      <c r="C104" s="2">
        <v>-2.9549390221436433E-2</v>
      </c>
      <c r="D104" s="2">
        <v>1.8361981799797755E-2</v>
      </c>
      <c r="E104" s="2">
        <v>-4.2695509855546931E-2</v>
      </c>
      <c r="F104" s="2">
        <v>6.1184974828966121E-2</v>
      </c>
      <c r="G104" s="2">
        <v>-9.5265728516852333E-3</v>
      </c>
      <c r="H104" s="2">
        <v>-3.1035328753680202E-2</v>
      </c>
      <c r="I104" s="2">
        <v>-1.5529988188459631E-2</v>
      </c>
      <c r="J104" s="2">
        <v>1.0806595365418836E-2</v>
      </c>
      <c r="K104" s="2">
        <v>-2.7335493870649485E-2</v>
      </c>
      <c r="L104" s="2">
        <v>-8.3835431844215491E-2</v>
      </c>
      <c r="M104" s="2">
        <v>1.4359488910250295E-2</v>
      </c>
      <c r="N104" s="2">
        <v>1.5520144770906352E-3</v>
      </c>
    </row>
    <row r="105" spans="1:14" x14ac:dyDescent="0.25">
      <c r="A105" s="1">
        <v>37499</v>
      </c>
      <c r="B105" s="2">
        <v>1.2218526100306937E-2</v>
      </c>
      <c r="C105" s="2">
        <v>1.006112608679155E-2</v>
      </c>
      <c r="D105" s="2">
        <v>5.6793359545652677E-3</v>
      </c>
      <c r="E105" s="2">
        <v>2.8246487772243256E-3</v>
      </c>
      <c r="F105" s="2">
        <v>3.3572558082958448E-2</v>
      </c>
      <c r="G105" s="2">
        <v>8.3487940630797564E-3</v>
      </c>
      <c r="H105" s="2">
        <v>2.7007638097649167E-3</v>
      </c>
      <c r="I105" s="2">
        <v>5.9544969783149604E-3</v>
      </c>
      <c r="J105" s="2">
        <v>1.2344318307064839E-2</v>
      </c>
      <c r="K105" s="2">
        <v>-1.2265198705876612E-2</v>
      </c>
      <c r="L105" s="2">
        <v>2.6882291092975574E-3</v>
      </c>
      <c r="M105" s="2">
        <v>2.1753115369849807E-2</v>
      </c>
      <c r="N105" s="2">
        <v>1.3927663979420579E-3</v>
      </c>
    </row>
    <row r="106" spans="1:14" x14ac:dyDescent="0.25">
      <c r="A106" s="1">
        <v>37529</v>
      </c>
      <c r="B106" s="2">
        <v>7.5522972887571704E-3</v>
      </c>
      <c r="C106" s="2">
        <v>-4.6985415726957802E-3</v>
      </c>
      <c r="D106" s="2">
        <v>-3.1593081115244281E-4</v>
      </c>
      <c r="E106" s="2">
        <v>-2.4831369060857034E-3</v>
      </c>
      <c r="F106" s="2">
        <v>4.1073319995292401E-2</v>
      </c>
      <c r="G106" s="2">
        <v>8.4249261608482229E-3</v>
      </c>
      <c r="H106" s="2">
        <v>-1.9780312276419521E-3</v>
      </c>
      <c r="I106" s="2">
        <v>1.3693789203993445E-2</v>
      </c>
      <c r="J106" s="2">
        <v>-1.1377245508982003E-2</v>
      </c>
      <c r="K106" s="2">
        <v>-5.5732094842336766E-3</v>
      </c>
      <c r="L106" s="2">
        <v>-0.10954935201401061</v>
      </c>
      <c r="M106" s="2">
        <v>2.1581102191621682E-2</v>
      </c>
      <c r="N106" s="2">
        <v>1.6226341805698485E-3</v>
      </c>
    </row>
    <row r="107" spans="1:14" x14ac:dyDescent="0.25">
      <c r="A107" s="1">
        <v>37560</v>
      </c>
      <c r="B107" s="2">
        <v>7.1506978202915406E-3</v>
      </c>
      <c r="C107" s="2">
        <v>8.3084708637026772E-4</v>
      </c>
      <c r="D107" s="2">
        <v>4.0688946827844852E-3</v>
      </c>
      <c r="E107" s="2">
        <v>-7.2078766487088108E-3</v>
      </c>
      <c r="F107" s="2">
        <v>-5.0305222699525087E-2</v>
      </c>
      <c r="G107" s="2">
        <v>1.0035050655399225E-2</v>
      </c>
      <c r="H107" s="2">
        <v>-1.7711056759719401E-3</v>
      </c>
      <c r="I107" s="2">
        <v>1.0327697402823688E-2</v>
      </c>
      <c r="J107" s="2">
        <v>-2.268597544188089E-2</v>
      </c>
      <c r="K107" s="2">
        <v>5.2111498943021584E-3</v>
      </c>
      <c r="L107" s="2">
        <v>7.3582745031807839E-2</v>
      </c>
      <c r="M107" s="2">
        <v>-9.3374332330447007E-3</v>
      </c>
      <c r="N107" s="2">
        <v>1.5512021816908028E-3</v>
      </c>
    </row>
    <row r="108" spans="1:14" x14ac:dyDescent="0.25">
      <c r="A108" s="1">
        <v>37590</v>
      </c>
      <c r="B108" s="2">
        <v>1.2269174477625988E-2</v>
      </c>
      <c r="C108" s="2">
        <v>5.7356326176369876E-3</v>
      </c>
      <c r="D108" s="2">
        <v>3.0688122122988215E-3</v>
      </c>
      <c r="E108" s="2">
        <v>3.9070394072078241E-2</v>
      </c>
      <c r="F108" s="2">
        <v>-2.0890370194024621E-2</v>
      </c>
      <c r="G108" s="2">
        <v>1.7636432781897637E-2</v>
      </c>
      <c r="H108" s="2">
        <v>2.5684352821899292E-2</v>
      </c>
      <c r="I108" s="2">
        <v>1.9236575372007847E-2</v>
      </c>
      <c r="J108" s="2">
        <v>-5.296073018198233E-3</v>
      </c>
      <c r="K108" s="2">
        <v>2.1029979948157251E-3</v>
      </c>
      <c r="L108" s="2">
        <v>5.4622006404535295E-2</v>
      </c>
      <c r="M108" s="2">
        <v>-3.6875622955534482E-4</v>
      </c>
      <c r="N108" s="2">
        <v>1.4301416402289213E-3</v>
      </c>
    </row>
    <row r="109" spans="1:14" x14ac:dyDescent="0.25">
      <c r="A109" s="1">
        <v>37621</v>
      </c>
      <c r="B109" s="2">
        <v>8.5212415787367934E-3</v>
      </c>
      <c r="C109" s="2">
        <v>7.578884178141454E-3</v>
      </c>
      <c r="D109" s="2">
        <v>8.236909197882003E-3</v>
      </c>
      <c r="E109" s="2">
        <v>1.1705384476859315E-2</v>
      </c>
      <c r="F109" s="2">
        <v>5.49510668044495E-2</v>
      </c>
      <c r="G109" s="2">
        <v>5.4187882468352822E-3</v>
      </c>
      <c r="H109" s="2">
        <v>9.884678747940745E-3</v>
      </c>
      <c r="I109" s="2">
        <v>1.6630696965849845E-2</v>
      </c>
      <c r="J109" s="2">
        <v>1.3197394505805704E-2</v>
      </c>
      <c r="K109" s="2">
        <v>5.270863836017714E-3</v>
      </c>
      <c r="L109" s="2">
        <v>-4.7402293120637928E-2</v>
      </c>
      <c r="M109" s="2">
        <v>2.600063071375236E-2</v>
      </c>
      <c r="N109" s="2">
        <v>1.1474683978471845E-3</v>
      </c>
    </row>
    <row r="110" spans="1:14" x14ac:dyDescent="0.25">
      <c r="A110" s="1">
        <v>37652</v>
      </c>
      <c r="B110" s="2">
        <v>2.0284285017081682E-2</v>
      </c>
      <c r="C110" s="2">
        <v>-7.075032582386509E-4</v>
      </c>
      <c r="D110" s="2">
        <v>3.0733320365687877E-3</v>
      </c>
      <c r="E110" s="2">
        <v>3.1185475258099116E-2</v>
      </c>
      <c r="F110" s="2">
        <v>6.067415730337089E-2</v>
      </c>
      <c r="G110" s="2">
        <v>1.4681968127119749E-2</v>
      </c>
      <c r="H110" s="2">
        <v>2.2675367047308326E-2</v>
      </c>
      <c r="I110" s="2">
        <v>3.0178155178155031E-2</v>
      </c>
      <c r="J110" s="2">
        <v>1.2634168157424019E-2</v>
      </c>
      <c r="K110" s="2">
        <v>-3.9324206233616321E-3</v>
      </c>
      <c r="L110" s="2">
        <v>-2.9208212788259802E-2</v>
      </c>
      <c r="M110" s="2">
        <v>-4.7857656491279155E-4</v>
      </c>
      <c r="N110" s="2">
        <v>1.0527168191756253E-3</v>
      </c>
    </row>
    <row r="111" spans="1:14" x14ac:dyDescent="0.25">
      <c r="A111" s="1">
        <v>37680</v>
      </c>
      <c r="B111" s="2">
        <v>1.8744955006128716E-2</v>
      </c>
      <c r="C111" s="2">
        <v>-2.1240125204948779E-3</v>
      </c>
      <c r="D111" s="2">
        <v>-5.8175612783106789E-4</v>
      </c>
      <c r="E111" s="2">
        <v>8.9069944072359686E-3</v>
      </c>
      <c r="F111" s="2">
        <v>6.431986093003017E-2</v>
      </c>
      <c r="G111" s="2">
        <v>1.0531617748066324E-3</v>
      </c>
      <c r="H111" s="2">
        <v>6.300845429893176E-3</v>
      </c>
      <c r="I111" s="2">
        <v>1.393995716998675E-2</v>
      </c>
      <c r="J111" s="2">
        <v>9.9370652533952164E-3</v>
      </c>
      <c r="K111" s="2">
        <v>-7.1160501047909941E-3</v>
      </c>
      <c r="L111" s="2">
        <v>-1.7130043776684922E-2</v>
      </c>
      <c r="M111" s="2">
        <v>1.7582039320797271E-2</v>
      </c>
      <c r="N111" s="2">
        <v>8.6493348101512879E-4</v>
      </c>
    </row>
    <row r="112" spans="1:14" x14ac:dyDescent="0.25">
      <c r="A112" s="1">
        <v>37711</v>
      </c>
      <c r="B112" s="2">
        <v>-6.5735414954807281E-3</v>
      </c>
      <c r="C112" s="2">
        <v>4.2570671048209885E-3</v>
      </c>
      <c r="D112" s="2">
        <v>7.9164888043774528E-3</v>
      </c>
      <c r="E112" s="2">
        <v>1.1942239255406495E-2</v>
      </c>
      <c r="F112" s="2">
        <v>-6.0994283380971792E-2</v>
      </c>
      <c r="G112" s="2">
        <v>7.5930838898545794E-3</v>
      </c>
      <c r="H112" s="2">
        <v>1.0065784259332577E-2</v>
      </c>
      <c r="I112" s="2">
        <v>9.4843388857894784E-3</v>
      </c>
      <c r="J112" s="2">
        <v>4.1543675522028867E-3</v>
      </c>
      <c r="K112" s="2">
        <v>-2.6999165480340315E-3</v>
      </c>
      <c r="L112" s="2">
        <v>-4.2163406974821127E-3</v>
      </c>
      <c r="M112" s="2">
        <v>-1.2825425122762191E-3</v>
      </c>
      <c r="N112" s="2">
        <v>1.1439584693337945E-3</v>
      </c>
    </row>
    <row r="113" spans="1:14" x14ac:dyDescent="0.25">
      <c r="A113" s="1">
        <v>37741</v>
      </c>
      <c r="B113" s="2">
        <v>2.156445704832799E-2</v>
      </c>
      <c r="C113" s="2">
        <v>2.4355780314579967E-2</v>
      </c>
      <c r="D113" s="2">
        <v>4.0426596850573482E-3</v>
      </c>
      <c r="E113" s="2">
        <v>3.2664930849085394E-2</v>
      </c>
      <c r="F113" s="2">
        <v>1.3860955590585533E-2</v>
      </c>
      <c r="G113" s="2">
        <v>1.5480297802796361E-2</v>
      </c>
      <c r="H113" s="2">
        <v>2.5149089767734001E-2</v>
      </c>
      <c r="I113" s="2">
        <v>1.4211274277593722E-2</v>
      </c>
      <c r="J113" s="2">
        <v>1.2520413718018597E-2</v>
      </c>
      <c r="K113" s="2">
        <v>1.5160464658397377E-2</v>
      </c>
      <c r="L113" s="2">
        <v>8.9200865704772481E-2</v>
      </c>
      <c r="M113" s="2">
        <v>9.9412322761778249E-3</v>
      </c>
      <c r="N113" s="2">
        <v>9.3771929279817812E-4</v>
      </c>
    </row>
    <row r="114" spans="1:14" x14ac:dyDescent="0.25">
      <c r="A114" s="1">
        <v>37772</v>
      </c>
      <c r="B114" s="2">
        <v>2.9639696952171724E-2</v>
      </c>
      <c r="C114" s="2">
        <v>3.6808479744445899E-2</v>
      </c>
      <c r="D114" s="2">
        <v>1.2232533169721949E-2</v>
      </c>
      <c r="E114" s="2">
        <v>2.2725040112642869E-2</v>
      </c>
      <c r="F114" s="2">
        <v>5.1415397812566876E-2</v>
      </c>
      <c r="G114" s="2">
        <v>1.9625374402074458E-2</v>
      </c>
      <c r="H114" s="2">
        <v>2.3498794442956106E-2</v>
      </c>
      <c r="I114" s="2">
        <v>1.763194768799603E-2</v>
      </c>
      <c r="J114" s="2">
        <v>1.2795698924731091E-2</v>
      </c>
      <c r="K114" s="2">
        <v>2.5552754072924566E-2</v>
      </c>
      <c r="L114" s="2">
        <v>5.8172173690932416E-2</v>
      </c>
      <c r="M114" s="2">
        <v>2.7498037046573609E-2</v>
      </c>
      <c r="N114" s="2">
        <v>9.926789924308288E-4</v>
      </c>
    </row>
    <row r="115" spans="1:14" x14ac:dyDescent="0.25">
      <c r="A115" s="1">
        <v>37802</v>
      </c>
      <c r="B115" s="2">
        <v>1.6345100682450209E-2</v>
      </c>
      <c r="C115" s="2">
        <v>7.8775996078708221E-3</v>
      </c>
      <c r="D115" s="2">
        <v>4.6217373186345778E-3</v>
      </c>
      <c r="E115" s="2">
        <v>2.6254282329587264E-2</v>
      </c>
      <c r="F115" s="2">
        <v>-2.2079445209321369E-2</v>
      </c>
      <c r="G115" s="2">
        <v>1.1048754822869045E-2</v>
      </c>
      <c r="H115" s="2">
        <v>1.8023407994615326E-2</v>
      </c>
      <c r="I115" s="2">
        <v>-6.2344616561484933E-3</v>
      </c>
      <c r="J115" s="2">
        <v>3.3973882577769121E-3</v>
      </c>
      <c r="K115" s="2">
        <v>7.5173750650086024E-3</v>
      </c>
      <c r="L115" s="2">
        <v>1.9296141183305693E-2</v>
      </c>
      <c r="M115" s="2">
        <v>-3.66151059355313E-3</v>
      </c>
      <c r="N115" s="2">
        <v>1.1776372877154717E-3</v>
      </c>
    </row>
    <row r="116" spans="1:14" x14ac:dyDescent="0.25">
      <c r="A116" s="1">
        <v>37833</v>
      </c>
      <c r="B116" s="2">
        <v>-1.0500428306944309E-3</v>
      </c>
      <c r="C116" s="2">
        <v>2.7095563969845582E-3</v>
      </c>
      <c r="D116" s="2">
        <v>6.7875862589088509E-3</v>
      </c>
      <c r="E116" s="2">
        <v>1.1387389635915568E-2</v>
      </c>
      <c r="F116" s="2">
        <v>-2.7479403483157805E-2</v>
      </c>
      <c r="G116" s="2">
        <v>3.4258456201212706E-3</v>
      </c>
      <c r="H116" s="2">
        <v>9.4765840220385478E-3</v>
      </c>
      <c r="I116" s="2">
        <v>-3.4639365714724812E-3</v>
      </c>
      <c r="J116" s="2">
        <v>-9.7873240926886762E-3</v>
      </c>
      <c r="K116" s="2">
        <v>4.833411543876176E-3</v>
      </c>
      <c r="L116" s="2">
        <v>2.220956302360988E-2</v>
      </c>
      <c r="M116" s="2">
        <v>-4.0302753896015675E-2</v>
      </c>
      <c r="N116" s="2">
        <v>6.5003404940267018E-4</v>
      </c>
    </row>
    <row r="117" spans="1:14" x14ac:dyDescent="0.25">
      <c r="A117" s="1">
        <v>37864</v>
      </c>
      <c r="B117" s="2">
        <v>1.3028685236923021E-2</v>
      </c>
      <c r="C117" s="2">
        <v>1.0358565737051739E-2</v>
      </c>
      <c r="D117" s="2">
        <v>5.9927338102538918E-4</v>
      </c>
      <c r="E117" s="2">
        <v>1.0210376951076627E-2</v>
      </c>
      <c r="F117" s="2">
        <v>1.0562436330491476E-2</v>
      </c>
      <c r="G117" s="2">
        <v>7.3469034962618807E-3</v>
      </c>
      <c r="H117" s="2">
        <v>8.5871265873449509E-3</v>
      </c>
      <c r="I117" s="2">
        <v>-9.1147844894176044E-3</v>
      </c>
      <c r="J117" s="2">
        <v>2.0836672543675938E-3</v>
      </c>
      <c r="K117" s="2">
        <v>1.1581749404567576E-2</v>
      </c>
      <c r="L117" s="2">
        <v>2.3721756970996877E-2</v>
      </c>
      <c r="M117" s="2">
        <v>5.9542587388716761E-3</v>
      </c>
      <c r="N117" s="2">
        <v>8.1046802982021049E-4</v>
      </c>
    </row>
    <row r="118" spans="1:14" x14ac:dyDescent="0.25">
      <c r="A118" s="1">
        <v>37894</v>
      </c>
      <c r="B118" s="2">
        <v>3.0418873900933896E-2</v>
      </c>
      <c r="C118" s="2">
        <v>1.2138252640241376E-2</v>
      </c>
      <c r="D118" s="2">
        <v>1.0555867490174231E-2</v>
      </c>
      <c r="E118" s="2">
        <v>2.2138080552077888E-2</v>
      </c>
      <c r="F118" s="2">
        <v>-1.602292020373508E-2</v>
      </c>
      <c r="G118" s="2">
        <v>1.6817538289930711E-2</v>
      </c>
      <c r="H118" s="2">
        <v>1.8002092427576777E-2</v>
      </c>
      <c r="I118" s="2">
        <v>1.9722482070470893E-2</v>
      </c>
      <c r="J118" s="2">
        <v>1.1569631051396856E-2</v>
      </c>
      <c r="K118" s="2">
        <v>9.5101795854299898E-3</v>
      </c>
      <c r="L118" s="2">
        <v>6.4861570059335794E-3</v>
      </c>
      <c r="M118" s="2">
        <v>3.0930695011896825E-2</v>
      </c>
      <c r="N118" s="2">
        <v>9.4581061533327571E-4</v>
      </c>
    </row>
    <row r="119" spans="1:14" x14ac:dyDescent="0.25">
      <c r="A119" s="1">
        <v>37925</v>
      </c>
      <c r="B119" s="2">
        <v>9.0099639601426418E-4</v>
      </c>
      <c r="C119" s="2">
        <v>2.4561284639880832E-2</v>
      </c>
      <c r="D119" s="2">
        <v>6.7044486424414629E-3</v>
      </c>
      <c r="E119" s="2">
        <v>1.977654298858833E-2</v>
      </c>
      <c r="F119" s="2">
        <v>7.7644775153671297E-3</v>
      </c>
      <c r="G119" s="2">
        <v>1.2067001392346288E-2</v>
      </c>
      <c r="H119" s="2">
        <v>1.5344815366078457E-2</v>
      </c>
      <c r="I119" s="2">
        <v>1.6741839308921369E-2</v>
      </c>
      <c r="J119" s="2">
        <v>4.5854635534707811E-3</v>
      </c>
      <c r="K119" s="2">
        <v>1.2072986692275967E-2</v>
      </c>
      <c r="L119" s="2">
        <v>6.0654948898478223E-2</v>
      </c>
      <c r="M119" s="2">
        <v>-1.2604468502478317E-2</v>
      </c>
      <c r="N119" s="2">
        <v>7.905187161481031E-4</v>
      </c>
    </row>
    <row r="120" spans="1:14" x14ac:dyDescent="0.25">
      <c r="A120" s="1">
        <v>37955</v>
      </c>
      <c r="B120" s="2">
        <v>5.4805401111994723E-3</v>
      </c>
      <c r="C120" s="2">
        <v>1.6962602916377412E-2</v>
      </c>
      <c r="D120" s="2">
        <v>3.3482964162192541E-3</v>
      </c>
      <c r="E120" s="2">
        <v>1.2098664166861894E-2</v>
      </c>
      <c r="F120" s="2">
        <v>5.3504547886571441E-3</v>
      </c>
      <c r="G120" s="2">
        <v>8.838120648684944E-3</v>
      </c>
      <c r="H120" s="2">
        <v>1.2111270112736161E-2</v>
      </c>
      <c r="I120" s="2">
        <v>1.2518796992481152E-2</v>
      </c>
      <c r="J120" s="2">
        <v>5.2465897166842357E-3</v>
      </c>
      <c r="K120" s="2">
        <v>4.2474357236457205E-3</v>
      </c>
      <c r="L120" s="2">
        <v>1.524318727490992E-2</v>
      </c>
      <c r="M120" s="2">
        <v>2.645496376167511E-3</v>
      </c>
      <c r="N120" s="2">
        <v>8.3926268304868046E-4</v>
      </c>
    </row>
    <row r="121" spans="1:14" x14ac:dyDescent="0.25">
      <c r="A121" s="1">
        <v>37986</v>
      </c>
      <c r="B121" s="2">
        <v>1.8563867604076245E-2</v>
      </c>
      <c r="C121" s="2">
        <v>2.3962804005722482E-2</v>
      </c>
      <c r="D121" s="2">
        <v>9.3146063295317383E-3</v>
      </c>
      <c r="E121" s="2">
        <v>1.7250861095834846E-2</v>
      </c>
      <c r="F121" s="2">
        <v>5.4177754124534294E-2</v>
      </c>
      <c r="G121" s="2">
        <v>2.3224100169428441E-2</v>
      </c>
      <c r="H121" s="2">
        <v>1.4863094006483113E-2</v>
      </c>
      <c r="I121" s="2">
        <v>7.0174135818514838E-3</v>
      </c>
      <c r="J121" s="2">
        <v>8.0375782881001445E-3</v>
      </c>
      <c r="K121" s="2">
        <v>9.9887514060741367E-3</v>
      </c>
      <c r="L121" s="2">
        <v>6.3625750782505763E-2</v>
      </c>
      <c r="M121" s="2">
        <v>1.0198743533705201E-2</v>
      </c>
      <c r="N121" s="2">
        <v>9.1254940406804153E-4</v>
      </c>
    </row>
    <row r="122" spans="1:14" x14ac:dyDescent="0.25">
      <c r="A122" s="1">
        <v>38017</v>
      </c>
      <c r="B122" s="2">
        <v>1.4477017734346953E-2</v>
      </c>
      <c r="C122" s="2">
        <v>1.9972692344330412E-2</v>
      </c>
      <c r="D122" s="2">
        <v>8.1749809250446503E-3</v>
      </c>
      <c r="E122" s="2">
        <v>2.4157063593683414E-2</v>
      </c>
      <c r="F122" s="2">
        <v>1.0854200323101804E-2</v>
      </c>
      <c r="G122" s="2">
        <v>1.60332781390089E-2</v>
      </c>
      <c r="H122" s="2">
        <v>2.1577355669577525E-2</v>
      </c>
      <c r="I122" s="2">
        <v>1.4158247916820299E-2</v>
      </c>
      <c r="J122" s="2">
        <v>1.2270891581236398E-2</v>
      </c>
      <c r="K122" s="2">
        <v>8.286185236334509E-3</v>
      </c>
      <c r="L122" s="2">
        <v>1.7052845139967188E-2</v>
      </c>
      <c r="M122" s="2">
        <v>8.8674399615040755E-3</v>
      </c>
      <c r="N122" s="2">
        <v>7.885123605473332E-4</v>
      </c>
    </row>
    <row r="123" spans="1:14" x14ac:dyDescent="0.25">
      <c r="A123" s="1">
        <v>38046</v>
      </c>
      <c r="B123" s="2">
        <v>1.1875031853626039E-2</v>
      </c>
      <c r="C123" s="2">
        <v>1.7495797272896851E-2</v>
      </c>
      <c r="D123" s="2">
        <v>7.856422084474568E-3</v>
      </c>
      <c r="E123" s="2">
        <v>8.8625882091459829E-3</v>
      </c>
      <c r="F123" s="2">
        <v>6.8870798581631254E-2</v>
      </c>
      <c r="G123" s="2">
        <v>3.8953811908735148E-3</v>
      </c>
      <c r="H123" s="2">
        <v>9.4797764768494996E-3</v>
      </c>
      <c r="I123" s="2">
        <v>2.8721006325893583E-3</v>
      </c>
      <c r="J123" s="2">
        <v>8.6952074062709439E-3</v>
      </c>
      <c r="K123" s="2">
        <v>4.9927097600848125E-3</v>
      </c>
      <c r="L123" s="2">
        <v>1.841684169279012E-2</v>
      </c>
      <c r="M123" s="2">
        <v>1.1465774678046881E-2</v>
      </c>
      <c r="N123" s="2">
        <v>7.2018170738452625E-4</v>
      </c>
    </row>
    <row r="124" spans="1:14" x14ac:dyDescent="0.25">
      <c r="A124" s="1">
        <v>38077</v>
      </c>
      <c r="B124" s="2">
        <v>9.7461468721669053E-3</v>
      </c>
      <c r="C124" s="2">
        <v>2.0193366784970745E-3</v>
      </c>
      <c r="D124" s="2">
        <v>-1.1442465851393413E-3</v>
      </c>
      <c r="E124" s="2">
        <v>5.8656679426101199E-3</v>
      </c>
      <c r="F124" s="2">
        <v>-8.6440519577611896E-3</v>
      </c>
      <c r="G124" s="2">
        <v>4.0782388343363341E-3</v>
      </c>
      <c r="H124" s="2">
        <v>4.5141520313685124E-3</v>
      </c>
      <c r="I124" s="2">
        <v>4.1689323907920794E-3</v>
      </c>
      <c r="J124" s="2">
        <v>-4.8679073069318735E-3</v>
      </c>
      <c r="K124" s="2">
        <v>7.254022685307282E-3</v>
      </c>
      <c r="L124" s="2">
        <v>-5.3169280567220145E-3</v>
      </c>
      <c r="M124" s="2">
        <v>9.627635141900015E-3</v>
      </c>
      <c r="N124" s="2">
        <v>8.3653183741749793E-4</v>
      </c>
    </row>
    <row r="125" spans="1:14" x14ac:dyDescent="0.25">
      <c r="A125" s="1">
        <v>38107</v>
      </c>
      <c r="B125" s="2">
        <v>1.421623643845793E-3</v>
      </c>
      <c r="C125" s="2">
        <v>-1.4045801526717638E-2</v>
      </c>
      <c r="D125" s="2">
        <v>-3.4366721557957947E-3</v>
      </c>
      <c r="E125" s="2">
        <v>6.6254175108142466E-3</v>
      </c>
      <c r="F125" s="2">
        <v>-6.457086298722714E-2</v>
      </c>
      <c r="G125" s="2">
        <v>3.1546985291217577E-3</v>
      </c>
      <c r="H125" s="2">
        <v>5.149904874368616E-3</v>
      </c>
      <c r="I125" s="2">
        <v>4.5848375451262857E-3</v>
      </c>
      <c r="J125" s="2">
        <v>1.3401273885350395E-2</v>
      </c>
      <c r="K125" s="2">
        <v>-5.8050717995723478E-3</v>
      </c>
      <c r="L125" s="2">
        <v>-2.2904179777026634E-2</v>
      </c>
      <c r="M125" s="2">
        <v>-3.0152503599496838E-2</v>
      </c>
      <c r="N125" s="2">
        <v>7.8666601111176959E-4</v>
      </c>
    </row>
    <row r="126" spans="1:14" x14ac:dyDescent="0.25">
      <c r="A126" s="1">
        <v>38138</v>
      </c>
      <c r="B126" s="2">
        <v>4.732018330344534E-4</v>
      </c>
      <c r="C126" s="2">
        <v>-3.6234128213067374E-3</v>
      </c>
      <c r="D126" s="2">
        <v>2.0834830088367617E-3</v>
      </c>
      <c r="E126" s="2">
        <v>2.5565709312445062E-3</v>
      </c>
      <c r="F126" s="2">
        <v>-1.0480173325943531E-2</v>
      </c>
      <c r="G126" s="2">
        <v>-1.2972208027044463E-3</v>
      </c>
      <c r="H126" s="2">
        <v>9.4638253434720099E-4</v>
      </c>
      <c r="I126" s="2">
        <v>-1.3260502389765283E-2</v>
      </c>
      <c r="J126" s="2">
        <v>6.3354786806113506E-3</v>
      </c>
      <c r="K126" s="2">
        <v>4.3902010712089101E-3</v>
      </c>
      <c r="L126" s="2">
        <v>8.3712110947276042E-3</v>
      </c>
      <c r="M126" s="2">
        <v>-5.0117625387725573E-3</v>
      </c>
      <c r="N126" s="2">
        <v>7.246376811593791E-4</v>
      </c>
    </row>
    <row r="127" spans="1:14" x14ac:dyDescent="0.25">
      <c r="A127" s="1">
        <v>38168</v>
      </c>
      <c r="B127" s="2">
        <v>4.8293545094719725E-3</v>
      </c>
      <c r="C127" s="2">
        <v>6.558294221862937E-3</v>
      </c>
      <c r="D127" s="2">
        <v>8.3882993977633102E-3</v>
      </c>
      <c r="E127" s="2">
        <v>1.0580001085128243E-2</v>
      </c>
      <c r="F127" s="2">
        <v>-2.8361932888639863E-2</v>
      </c>
      <c r="G127" s="2">
        <v>8.6593718019378763E-4</v>
      </c>
      <c r="H127" s="2">
        <v>9.6178925404277749E-3</v>
      </c>
      <c r="I127" s="2">
        <v>-7.5752057688105445E-3</v>
      </c>
      <c r="J127" s="2">
        <v>7.0950334765664813E-3</v>
      </c>
      <c r="K127" s="2">
        <v>2.491476527668457E-3</v>
      </c>
      <c r="L127" s="2">
        <v>2.0268182178531768E-2</v>
      </c>
      <c r="M127" s="2">
        <v>4.2282303012710631E-3</v>
      </c>
      <c r="N127" s="2">
        <v>6.1365505222199523E-4</v>
      </c>
    </row>
    <row r="128" spans="1:14" x14ac:dyDescent="0.25">
      <c r="A128" s="1">
        <v>38199</v>
      </c>
      <c r="B128" s="2">
        <v>8.2497212931995634E-3</v>
      </c>
      <c r="C128" s="2">
        <v>-1.4204545454545414E-2</v>
      </c>
      <c r="D128" s="2">
        <v>3.1283327408460071E-3</v>
      </c>
      <c r="E128" s="2">
        <v>5.2077740792439986E-3</v>
      </c>
      <c r="F128" s="2">
        <v>-1.9494811864584349E-2</v>
      </c>
      <c r="G128" s="2">
        <v>-2.910177756803578E-3</v>
      </c>
      <c r="H128" s="2">
        <v>3.2292440339531936E-5</v>
      </c>
      <c r="I128" s="2">
        <v>-1.9816513761469201E-3</v>
      </c>
      <c r="J128" s="2">
        <v>7.0450486207580543E-3</v>
      </c>
      <c r="K128" s="2">
        <v>-1.5216917375190708E-2</v>
      </c>
      <c r="L128" s="2">
        <v>-3.1739343687959831E-2</v>
      </c>
      <c r="M128" s="2">
        <v>1.0353433763880426E-2</v>
      </c>
      <c r="N128" s="2">
        <v>1.2081590599664072E-3</v>
      </c>
    </row>
    <row r="129" spans="1:14" x14ac:dyDescent="0.25">
      <c r="A129" s="1">
        <v>38230</v>
      </c>
      <c r="B129" s="2">
        <v>-7.5433682244826494E-3</v>
      </c>
      <c r="C129" s="2">
        <v>8.7708307229661386E-4</v>
      </c>
      <c r="D129" s="2">
        <v>2.1333900347295875E-2</v>
      </c>
      <c r="E129" s="2">
        <v>5.6080756289056399E-3</v>
      </c>
      <c r="F129" s="2">
        <v>-1.5339390700160438E-2</v>
      </c>
      <c r="G129" s="2">
        <v>4.0624753490572374E-3</v>
      </c>
      <c r="H129" s="2">
        <v>4.5207956600361587E-3</v>
      </c>
      <c r="I129" s="2">
        <v>2.7945286071482389E-3</v>
      </c>
      <c r="J129" s="2">
        <v>-4.08907281505555E-3</v>
      </c>
      <c r="K129" s="2">
        <v>1.7710085893916094E-3</v>
      </c>
      <c r="L129" s="2">
        <v>6.527723888106296E-3</v>
      </c>
      <c r="M129" s="2">
        <v>2.0980215848196426E-2</v>
      </c>
      <c r="N129" s="2">
        <v>1.2312027196716979E-3</v>
      </c>
    </row>
    <row r="130" spans="1:14" x14ac:dyDescent="0.25">
      <c r="A130" s="1">
        <v>38260</v>
      </c>
      <c r="B130" s="2">
        <v>-4.8525661657301544E-3</v>
      </c>
      <c r="C130" s="2">
        <v>2.3597896845267918E-2</v>
      </c>
      <c r="D130" s="2">
        <v>5.3782095766830018E-3</v>
      </c>
      <c r="E130" s="2">
        <v>1.2348629700446034E-2</v>
      </c>
      <c r="F130" s="2">
        <v>1.9649351354285471E-2</v>
      </c>
      <c r="G130" s="2">
        <v>5.6958793259220819E-3</v>
      </c>
      <c r="H130" s="2">
        <v>1.2665552269512714E-2</v>
      </c>
      <c r="I130" s="2">
        <v>-6.9668524494004291E-4</v>
      </c>
      <c r="J130" s="2">
        <v>-7.8159782339847217E-3</v>
      </c>
      <c r="K130" s="2">
        <v>6.3201626447448866E-3</v>
      </c>
      <c r="L130" s="2">
        <v>2.1179944691595454E-2</v>
      </c>
      <c r="M130" s="2">
        <v>3.2547168025323092E-3</v>
      </c>
      <c r="N130" s="2">
        <v>1.180745888801793E-3</v>
      </c>
    </row>
    <row r="131" spans="1:14" x14ac:dyDescent="0.25">
      <c r="A131" s="1">
        <v>38291</v>
      </c>
      <c r="B131" s="2">
        <v>1.221544968279642E-2</v>
      </c>
      <c r="C131" s="2">
        <v>1.4431602764018781E-2</v>
      </c>
      <c r="D131" s="2">
        <v>2.7610008628120575E-4</v>
      </c>
      <c r="E131" s="2">
        <v>1.8572440387188305E-2</v>
      </c>
      <c r="F131" s="2">
        <v>4.8229970721320292E-2</v>
      </c>
      <c r="G131" s="2">
        <v>5.8979767205686873E-3</v>
      </c>
      <c r="H131" s="2">
        <v>1.2380166338645138E-2</v>
      </c>
      <c r="I131" s="2">
        <v>-2.8620702308003176E-3</v>
      </c>
      <c r="J131" s="2">
        <v>1.1367602333349769E-2</v>
      </c>
      <c r="K131" s="2">
        <v>9.2230664499977077E-3</v>
      </c>
      <c r="L131" s="2">
        <v>2.4602791209655361E-2</v>
      </c>
      <c r="M131" s="2">
        <v>8.4817597254918109E-3</v>
      </c>
      <c r="N131" s="2">
        <v>1.344340631473484E-3</v>
      </c>
    </row>
    <row r="132" spans="1:14" x14ac:dyDescent="0.25">
      <c r="A132" s="1">
        <v>38321</v>
      </c>
      <c r="B132" s="2">
        <v>2.4160644939291265E-2</v>
      </c>
      <c r="C132" s="2">
        <v>3.2400988606908099E-2</v>
      </c>
      <c r="D132" s="2">
        <v>2.5877238381120105E-3</v>
      </c>
      <c r="E132" s="2">
        <v>2.6706842823662758E-2</v>
      </c>
      <c r="F132" s="2">
        <v>5.8300746533949344E-2</v>
      </c>
      <c r="G132" s="2">
        <v>2.1084922144992913E-2</v>
      </c>
      <c r="H132" s="2">
        <v>3.2735482252602477E-2</v>
      </c>
      <c r="I132" s="2">
        <v>1.0781968721251145E-2</v>
      </c>
      <c r="J132" s="2">
        <v>1.1239832388464377E-2</v>
      </c>
      <c r="K132" s="2">
        <v>1.6710909961269005E-2</v>
      </c>
      <c r="L132" s="2">
        <v>5.4944807588908517E-2</v>
      </c>
      <c r="M132" s="2">
        <v>-1.1259056343931317E-2</v>
      </c>
      <c r="N132" s="2">
        <v>1.293716322184002E-3</v>
      </c>
    </row>
    <row r="133" spans="1:14" x14ac:dyDescent="0.25">
      <c r="A133" s="1">
        <v>38352</v>
      </c>
      <c r="B133" s="2">
        <v>7.1755981665024837E-3</v>
      </c>
      <c r="C133" s="2">
        <v>2.5749569380784321E-2</v>
      </c>
      <c r="D133" s="2">
        <v>8.5690687590336267E-3</v>
      </c>
      <c r="E133" s="2">
        <v>1.9239452164751869E-2</v>
      </c>
      <c r="F133" s="2">
        <v>7.2460290800904215E-3</v>
      </c>
      <c r="G133" s="2">
        <v>1.2549437176756939E-2</v>
      </c>
      <c r="H133" s="2">
        <v>2.277143551129468E-2</v>
      </c>
      <c r="I133" s="2">
        <v>6.9171399446630311E-3</v>
      </c>
      <c r="J133" s="2">
        <v>6.093696680154137E-3</v>
      </c>
      <c r="K133" s="2">
        <v>1.3183238453965851E-2</v>
      </c>
      <c r="L133" s="2">
        <v>3.9181412991939224E-2</v>
      </c>
      <c r="M133" s="2">
        <v>1.0911882104740478E-2</v>
      </c>
      <c r="N133" s="2">
        <v>1.8710271146569202E-3</v>
      </c>
    </row>
    <row r="134" spans="1:14" x14ac:dyDescent="0.25">
      <c r="A134" s="1">
        <v>38383</v>
      </c>
      <c r="B134" s="2">
        <v>6.9338543652306406E-3</v>
      </c>
      <c r="C134" s="2">
        <v>-8.396186139177475E-3</v>
      </c>
      <c r="D134" s="2">
        <v>3.5486402565940711E-3</v>
      </c>
      <c r="E134" s="2">
        <v>5.4635394876085819E-3</v>
      </c>
      <c r="F134" s="2">
        <v>-5.3930443068127665E-2</v>
      </c>
      <c r="G134" s="2">
        <v>7.5114549688226617E-5</v>
      </c>
      <c r="H134" s="2">
        <v>2.0186427596033951E-3</v>
      </c>
      <c r="I134" s="2">
        <v>-7.9542989370164907E-3</v>
      </c>
      <c r="J134" s="2">
        <v>9.2063184417101596E-4</v>
      </c>
      <c r="K134" s="2">
        <v>-9.2940729162271918E-4</v>
      </c>
      <c r="L134" s="2">
        <v>-2.1083382539013096E-2</v>
      </c>
      <c r="M134" s="2">
        <v>7.0507962847035088E-3</v>
      </c>
      <c r="N134" s="2">
        <v>1.7762853736282835E-3</v>
      </c>
    </row>
    <row r="135" spans="1:14" x14ac:dyDescent="0.25">
      <c r="A135" s="1">
        <v>38411</v>
      </c>
      <c r="B135" s="2">
        <v>1.396152298918607E-2</v>
      </c>
      <c r="C135" s="2">
        <v>2.0321469575200979E-2</v>
      </c>
      <c r="D135" s="2">
        <v>1.0166264322872376E-2</v>
      </c>
      <c r="E135" s="2">
        <v>1.5469342797699293E-2</v>
      </c>
      <c r="F135" s="2">
        <v>7.5536307785251111E-4</v>
      </c>
      <c r="G135" s="2">
        <v>1.0102148114766507E-2</v>
      </c>
      <c r="H135" s="2">
        <v>1.5879599454879267E-2</v>
      </c>
      <c r="I135" s="2">
        <v>-3.0614476273779223E-3</v>
      </c>
      <c r="J135" s="2">
        <v>9.1010311274626332E-3</v>
      </c>
      <c r="K135" s="2">
        <v>4.5667892934162513E-3</v>
      </c>
      <c r="L135" s="2">
        <v>3.5016464247215273E-2</v>
      </c>
      <c r="M135" s="2">
        <v>-6.6727738335657927E-3</v>
      </c>
      <c r="N135" s="2">
        <v>1.5848919115859506E-3</v>
      </c>
    </row>
    <row r="136" spans="1:14" x14ac:dyDescent="0.25">
      <c r="A136" s="1">
        <v>38442</v>
      </c>
      <c r="B136" s="2">
        <v>5.1343088520150459E-3</v>
      </c>
      <c r="C136" s="2">
        <v>-1.1393046022279751E-2</v>
      </c>
      <c r="D136" s="2">
        <v>4.274654998317029E-3</v>
      </c>
      <c r="E136" s="2">
        <v>6.5080627666498359E-3</v>
      </c>
      <c r="F136" s="2">
        <v>3.7236451466815534E-3</v>
      </c>
      <c r="G136" s="2">
        <v>1.1897237610143385E-3</v>
      </c>
      <c r="H136" s="2">
        <v>5.7451151939342804E-3</v>
      </c>
      <c r="I136" s="2">
        <v>-1.6341302917306511E-2</v>
      </c>
      <c r="J136" s="2">
        <v>2.7344686975296906E-3</v>
      </c>
      <c r="K136" s="2">
        <v>9.2604285052821922E-4</v>
      </c>
      <c r="L136" s="2">
        <v>-2.1497540784027325E-2</v>
      </c>
      <c r="M136" s="2">
        <v>-6.1269831289008092E-3</v>
      </c>
      <c r="N136" s="2">
        <v>2.3099168793689895E-3</v>
      </c>
    </row>
    <row r="137" spans="1:14" x14ac:dyDescent="0.25">
      <c r="A137" s="1">
        <v>38472</v>
      </c>
      <c r="B137" s="2">
        <v>-2.4843855209082388E-3</v>
      </c>
      <c r="C137" s="2">
        <v>-1.5479611871496379E-2</v>
      </c>
      <c r="D137" s="2">
        <v>-2.1785032007238803E-3</v>
      </c>
      <c r="E137" s="2">
        <v>-5.9870201403366963E-4</v>
      </c>
      <c r="F137" s="2">
        <v>-3.4491402215872102E-2</v>
      </c>
      <c r="G137" s="2">
        <v>-1.0954732815923518E-2</v>
      </c>
      <c r="H137" s="2">
        <v>-6.4082117899498803E-3</v>
      </c>
      <c r="I137" s="2">
        <v>-3.1330137139034542E-2</v>
      </c>
      <c r="J137" s="2">
        <v>-6.3151851497466049E-3</v>
      </c>
      <c r="K137" s="2">
        <v>-5.4249547920433017E-3</v>
      </c>
      <c r="L137" s="2">
        <v>-2.1368735517450221E-2</v>
      </c>
      <c r="M137" s="2">
        <v>1.5326400589285472E-2</v>
      </c>
      <c r="N137" s="2">
        <v>2.3469350721621041E-3</v>
      </c>
    </row>
    <row r="138" spans="1:14" x14ac:dyDescent="0.25">
      <c r="A138" s="1">
        <v>38503</v>
      </c>
      <c r="B138" s="2">
        <v>6.7501512964951438E-4</v>
      </c>
      <c r="C138" s="2">
        <v>5.0579496517240141E-3</v>
      </c>
      <c r="D138" s="2">
        <v>-3.4260378879484854E-3</v>
      </c>
      <c r="E138" s="2">
        <v>1.3418959072175607E-3</v>
      </c>
      <c r="F138" s="2">
        <v>3.6242795576094444E-2</v>
      </c>
      <c r="G138" s="2">
        <v>-9.3114064729291623E-3</v>
      </c>
      <c r="H138" s="2">
        <v>5.5448549582677309E-3</v>
      </c>
      <c r="I138" s="2">
        <v>-1.5538674033149236E-2</v>
      </c>
      <c r="J138" s="2">
        <v>-1.2373615792007686E-2</v>
      </c>
      <c r="K138" s="2">
        <v>3.2135306553908727E-3</v>
      </c>
      <c r="L138" s="2">
        <v>1.9394680306905387E-2</v>
      </c>
      <c r="M138" s="2">
        <v>1.2262825486737183E-2</v>
      </c>
      <c r="N138" s="2">
        <v>2.5767907790716915E-3</v>
      </c>
    </row>
    <row r="139" spans="1:14" x14ac:dyDescent="0.25">
      <c r="A139" s="1">
        <v>38533</v>
      </c>
      <c r="B139" s="2">
        <v>5.2103928729267945E-3</v>
      </c>
      <c r="C139" s="2">
        <v>1.9094725944671209E-2</v>
      </c>
      <c r="D139" s="2">
        <v>2.1233569261880358E-3</v>
      </c>
      <c r="E139" s="2">
        <v>1.2132669665932738E-2</v>
      </c>
      <c r="F139" s="2">
        <v>4.2190710026557277E-2</v>
      </c>
      <c r="G139" s="2">
        <v>1.1824452361100635E-2</v>
      </c>
      <c r="H139" s="2">
        <v>1.2885999535639625E-2</v>
      </c>
      <c r="I139" s="2">
        <v>9.5872793171987158E-3</v>
      </c>
      <c r="J139" s="2">
        <v>-5.1674547847707641E-3</v>
      </c>
      <c r="K139" s="2">
        <v>7.8816488240749383E-3</v>
      </c>
      <c r="L139" s="2">
        <v>1.0635260905527355E-2</v>
      </c>
      <c r="M139" s="2">
        <v>6.7544146992244425E-3</v>
      </c>
      <c r="N139" s="2">
        <v>2.1969820088241221E-3</v>
      </c>
    </row>
    <row r="140" spans="1:14" x14ac:dyDescent="0.25">
      <c r="A140" s="1">
        <v>38564</v>
      </c>
      <c r="B140" s="2">
        <v>1.041305102394996E-2</v>
      </c>
      <c r="C140" s="2">
        <v>2.6750945312940866E-2</v>
      </c>
      <c r="D140" s="2">
        <v>3.2623684122019547E-3</v>
      </c>
      <c r="E140" s="2">
        <v>1.6455845844662642E-2</v>
      </c>
      <c r="F140" s="2">
        <v>7.7888360017308589E-3</v>
      </c>
      <c r="G140" s="2">
        <v>2.2585961495242834E-2</v>
      </c>
      <c r="H140" s="2">
        <v>2.2664756446991285E-2</v>
      </c>
      <c r="I140" s="2">
        <v>1.7100945763366182E-2</v>
      </c>
      <c r="J140" s="2">
        <v>9.9965698044790496E-3</v>
      </c>
      <c r="K140" s="2">
        <v>4.5581901058002749E-3</v>
      </c>
      <c r="L140" s="2">
        <v>3.7229300385109187E-2</v>
      </c>
      <c r="M140" s="2">
        <v>-1.1581693485106292E-2</v>
      </c>
      <c r="N140" s="2">
        <v>2.3303023387104549E-3</v>
      </c>
    </row>
    <row r="141" spans="1:14" x14ac:dyDescent="0.25">
      <c r="A141" s="1">
        <v>38595</v>
      </c>
      <c r="B141" s="2">
        <v>7.0766059773275103E-3</v>
      </c>
      <c r="C141" s="2">
        <v>1.1240587038970906E-2</v>
      </c>
      <c r="D141" s="2">
        <v>8.6154877639958993E-3</v>
      </c>
      <c r="E141" s="2">
        <v>9.9788327789536169E-3</v>
      </c>
      <c r="F141" s="2">
        <v>-8.7304994990698992E-3</v>
      </c>
      <c r="G141" s="2">
        <v>1.0439178052086051E-2</v>
      </c>
      <c r="H141" s="2">
        <v>8.5175534448460599E-3</v>
      </c>
      <c r="I141" s="2">
        <v>7.1732199787459816E-3</v>
      </c>
      <c r="J141" s="2">
        <v>5.0943670855367884E-3</v>
      </c>
      <c r="K141" s="2">
        <v>6.0361335442511432E-3</v>
      </c>
      <c r="L141" s="2">
        <v>8.1447706232575801E-3</v>
      </c>
      <c r="M141" s="2">
        <v>1.5528446603014112E-2</v>
      </c>
      <c r="N141" s="2">
        <v>2.8342021690934693E-3</v>
      </c>
    </row>
    <row r="142" spans="1:14" x14ac:dyDescent="0.25">
      <c r="A142" s="1">
        <v>38625</v>
      </c>
      <c r="B142" s="2">
        <v>2.4264338017919718E-2</v>
      </c>
      <c r="C142" s="2">
        <v>2.0220138605788751E-2</v>
      </c>
      <c r="D142" s="2">
        <v>8.973975471133544E-3</v>
      </c>
      <c r="E142" s="2">
        <v>1.2436665131275948E-2</v>
      </c>
      <c r="F142" s="2">
        <v>1.3764558667821669E-2</v>
      </c>
      <c r="G142" s="2">
        <v>1.6131370985282389E-2</v>
      </c>
      <c r="H142" s="2">
        <v>1.0723711626614785E-2</v>
      </c>
      <c r="I142" s="2">
        <v>1.1041187775558736E-2</v>
      </c>
      <c r="J142" s="2">
        <v>1.1585248117396141E-3</v>
      </c>
      <c r="K142" s="2">
        <v>2.2758306781975879E-3</v>
      </c>
      <c r="L142" s="2">
        <v>3.0391984941820827E-2</v>
      </c>
      <c r="M142" s="2">
        <v>-1.3093726454534105E-2</v>
      </c>
      <c r="N142" s="2">
        <v>2.9516679313827954E-3</v>
      </c>
    </row>
    <row r="143" spans="1:14" x14ac:dyDescent="0.25">
      <c r="A143" s="1">
        <v>38656</v>
      </c>
      <c r="B143" s="2">
        <v>-8.6143735707466806E-3</v>
      </c>
      <c r="C143" s="2">
        <v>-2.2882868483443786E-2</v>
      </c>
      <c r="D143" s="2">
        <v>8.3341568666206456E-3</v>
      </c>
      <c r="E143" s="2">
        <v>-1.0009099181073067E-3</v>
      </c>
      <c r="F143" s="2">
        <v>-1.9654386631219101E-2</v>
      </c>
      <c r="G143" s="2">
        <v>-1.0310013913167659E-2</v>
      </c>
      <c r="H143" s="2">
        <v>-1.8168824386355475E-2</v>
      </c>
      <c r="I143" s="2">
        <v>-6.7089079388749084E-4</v>
      </c>
      <c r="J143" s="2">
        <v>2.6518804243009786E-3</v>
      </c>
      <c r="K143" s="2">
        <v>-1.1229460820741499E-2</v>
      </c>
      <c r="L143" s="2">
        <v>-2.6756190951430447E-2</v>
      </c>
      <c r="M143" s="2">
        <v>-8.2245531531862648E-3</v>
      </c>
      <c r="N143" s="2">
        <v>2.6510660860137314E-3</v>
      </c>
    </row>
    <row r="144" spans="1:14" x14ac:dyDescent="0.25">
      <c r="A144" s="1">
        <v>38686</v>
      </c>
      <c r="B144" s="2">
        <v>1.0794347524242687E-2</v>
      </c>
      <c r="C144" s="2">
        <v>2.2219193020719619E-2</v>
      </c>
      <c r="D144" s="2">
        <v>1.7641293694869997E-3</v>
      </c>
      <c r="E144" s="2">
        <v>1.6281082065761732E-2</v>
      </c>
      <c r="F144" s="2">
        <v>4.1694915254237408E-2</v>
      </c>
      <c r="G144" s="2">
        <v>1.2976714007641776E-2</v>
      </c>
      <c r="H144" s="2">
        <v>1.2765957446808418E-2</v>
      </c>
      <c r="I144" s="2">
        <v>-4.3264210055199426E-3</v>
      </c>
      <c r="J144" s="2">
        <v>-5.8187064198123029E-3</v>
      </c>
      <c r="K144" s="2">
        <v>1.014613778705642E-2</v>
      </c>
      <c r="L144" s="2">
        <v>3.6983459906951399E-2</v>
      </c>
      <c r="M144" s="2">
        <v>4.9735799403141101E-3</v>
      </c>
      <c r="N144" s="2">
        <v>3.2619933215292107E-3</v>
      </c>
    </row>
    <row r="145" spans="1:14" x14ac:dyDescent="0.25">
      <c r="A145" s="1">
        <v>38717</v>
      </c>
      <c r="B145" s="2">
        <v>1.5841364794505264E-2</v>
      </c>
      <c r="C145" s="2">
        <v>2.779037204960666E-2</v>
      </c>
      <c r="D145" s="2">
        <v>1.4381685363944685E-2</v>
      </c>
      <c r="E145" s="2">
        <v>1.7342206089937529E-2</v>
      </c>
      <c r="F145" s="2">
        <v>-2.5335874668774072E-2</v>
      </c>
      <c r="G145" s="2">
        <v>1.8895452280976333E-2</v>
      </c>
      <c r="H145" s="2">
        <v>1.454002653693065E-2</v>
      </c>
      <c r="I145" s="2">
        <v>9.6269103985613391E-3</v>
      </c>
      <c r="J145" s="2">
        <v>4.5467737254520912E-3</v>
      </c>
      <c r="K145" s="2">
        <v>8.5148596701525303E-3</v>
      </c>
      <c r="L145" s="2">
        <v>2.5033025824157562E-2</v>
      </c>
      <c r="M145" s="2">
        <v>9.3170014265231416E-3</v>
      </c>
      <c r="N145" s="2">
        <v>3.2573096990837769E-3</v>
      </c>
    </row>
    <row r="146" spans="1:14" x14ac:dyDescent="0.25">
      <c r="A146" s="1">
        <v>38748</v>
      </c>
      <c r="B146" s="2">
        <v>3.3675027262813462E-2</v>
      </c>
      <c r="C146" s="2">
        <v>4.1778031502192725E-2</v>
      </c>
      <c r="D146" s="2">
        <v>1.4017039061244185E-2</v>
      </c>
      <c r="E146" s="2">
        <v>2.5173439048562951E-2</v>
      </c>
      <c r="F146" s="2">
        <v>2.7139177716302365E-2</v>
      </c>
      <c r="G146" s="2">
        <v>2.759054238116887E-2</v>
      </c>
      <c r="H146" s="2">
        <v>2.9180971064247219E-2</v>
      </c>
      <c r="I146" s="2">
        <v>2.7529403034912692E-2</v>
      </c>
      <c r="J146" s="2">
        <v>1.4204545454545414E-2</v>
      </c>
      <c r="K146" s="2">
        <v>1.6271158654043161E-2</v>
      </c>
      <c r="L146" s="2">
        <v>4.9308994606465983E-2</v>
      </c>
      <c r="M146" s="2">
        <v>-1.7917102177150701E-3</v>
      </c>
      <c r="N146" s="2">
        <v>3.0991552588235383E-3</v>
      </c>
    </row>
    <row r="147" spans="1:14" x14ac:dyDescent="0.25">
      <c r="A147" s="1">
        <v>38776</v>
      </c>
      <c r="B147" s="2">
        <v>1.2280035447524984E-2</v>
      </c>
      <c r="C147" s="2">
        <v>1.394873838642896E-3</v>
      </c>
      <c r="D147" s="2">
        <v>5.0093529057417818E-3</v>
      </c>
      <c r="E147" s="2">
        <v>2.0838704133367969E-3</v>
      </c>
      <c r="F147" s="2">
        <v>-2.6189923380543156E-2</v>
      </c>
      <c r="G147" s="2">
        <v>6.8993644427828293E-3</v>
      </c>
      <c r="H147" s="2">
        <v>3.4151377968389962E-3</v>
      </c>
      <c r="I147" s="2">
        <v>1.1807185412529453E-2</v>
      </c>
      <c r="J147" s="2">
        <v>5.6971941318884056E-4</v>
      </c>
      <c r="K147" s="2">
        <v>5.767059203097169E-3</v>
      </c>
      <c r="L147" s="2">
        <v>-1.0878857882092863E-3</v>
      </c>
      <c r="M147" s="2">
        <v>2.6883648097875135E-3</v>
      </c>
      <c r="N147" s="2">
        <v>3.1778538893401098E-3</v>
      </c>
    </row>
    <row r="148" spans="1:14" x14ac:dyDescent="0.25">
      <c r="A148" s="1">
        <v>38807</v>
      </c>
      <c r="B148" s="2">
        <v>1.063031515757884E-2</v>
      </c>
      <c r="C148" s="2">
        <v>2.4500659154789606E-2</v>
      </c>
      <c r="D148" s="2">
        <v>1.6151929082936389E-2</v>
      </c>
      <c r="E148" s="2">
        <v>1.7322328223817962E-2</v>
      </c>
      <c r="F148" s="2">
        <v>4.0818272852987336E-2</v>
      </c>
      <c r="G148" s="2">
        <v>2.0522514007965897E-2</v>
      </c>
      <c r="H148" s="2">
        <v>1.4959632737058692E-2</v>
      </c>
      <c r="I148" s="2">
        <v>1.4845478552565572E-2</v>
      </c>
      <c r="J148" s="2">
        <v>5.693950177936058E-3</v>
      </c>
      <c r="K148" s="2">
        <v>9.7036769718112925E-3</v>
      </c>
      <c r="L148" s="2">
        <v>2.1555902885031175E-2</v>
      </c>
      <c r="M148" s="2">
        <v>-1.0432721498295328E-2</v>
      </c>
      <c r="N148" s="2">
        <v>3.8424084568184913E-3</v>
      </c>
    </row>
    <row r="149" spans="1:14" x14ac:dyDescent="0.25">
      <c r="A149" s="1">
        <v>38837</v>
      </c>
      <c r="B149" s="2">
        <v>2.86268201130222E-2</v>
      </c>
      <c r="C149" s="2">
        <v>2.338059629018141E-2</v>
      </c>
      <c r="D149" s="2">
        <v>2.0179441805594278E-2</v>
      </c>
      <c r="E149" s="2">
        <v>1.519398141318784E-2</v>
      </c>
      <c r="F149" s="2">
        <v>2.9184038117927358E-2</v>
      </c>
      <c r="G149" s="2">
        <v>1.581001521465919E-2</v>
      </c>
      <c r="H149" s="2">
        <v>1.746861108944886E-2</v>
      </c>
      <c r="I149" s="2">
        <v>7.4899781981856428E-3</v>
      </c>
      <c r="J149" s="2">
        <v>2.0523708421797737E-2</v>
      </c>
      <c r="K149" s="2">
        <v>3.0181486041063188E-3</v>
      </c>
      <c r="L149" s="2">
        <v>3.3724612632280992E-2</v>
      </c>
      <c r="M149" s="2">
        <v>-3.4903923870653886E-3</v>
      </c>
      <c r="N149" s="2">
        <v>3.6991368680638903E-3</v>
      </c>
    </row>
    <row r="150" spans="1:14" x14ac:dyDescent="0.25">
      <c r="A150" s="1">
        <v>38868</v>
      </c>
      <c r="B150" s="2">
        <v>-5.995107671331823E-3</v>
      </c>
      <c r="C150" s="2">
        <v>-2.837417854855151E-2</v>
      </c>
      <c r="D150" s="2">
        <v>8.1859955570433574E-3</v>
      </c>
      <c r="E150" s="2">
        <v>3.9025200315523367E-3</v>
      </c>
      <c r="F150" s="2">
        <v>-2.702101139601143E-2</v>
      </c>
      <c r="G150" s="2">
        <v>-1.1070591299818799E-3</v>
      </c>
      <c r="H150" s="2">
        <v>-8.6865435221394893E-4</v>
      </c>
      <c r="I150" s="2">
        <v>7.6088094656381333E-3</v>
      </c>
      <c r="J150" s="2">
        <v>8.090614886731462E-3</v>
      </c>
      <c r="K150" s="2">
        <v>-1.4649404125589571E-3</v>
      </c>
      <c r="L150" s="2">
        <v>-3.8445645080690483E-2</v>
      </c>
      <c r="M150" s="2">
        <v>-5.9943386801486476E-5</v>
      </c>
      <c r="N150" s="2">
        <v>3.9940845628050337E-3</v>
      </c>
    </row>
    <row r="151" spans="1:14" x14ac:dyDescent="0.25">
      <c r="A151" s="1">
        <v>38898</v>
      </c>
      <c r="B151" s="2">
        <v>4.3570347957639921E-3</v>
      </c>
      <c r="C151" s="2">
        <v>-1.010865584177767E-2</v>
      </c>
      <c r="D151" s="2">
        <v>2.7467552067610423E-3</v>
      </c>
      <c r="E151" s="2">
        <v>7.567925230552941E-3</v>
      </c>
      <c r="F151" s="2">
        <v>-2.0359610193530608E-2</v>
      </c>
      <c r="G151" s="2">
        <v>3.2596649064631222E-5</v>
      </c>
      <c r="H151" s="2">
        <v>7.4666939422609602E-3</v>
      </c>
      <c r="I151" s="2">
        <v>3.4985624718555375E-3</v>
      </c>
      <c r="J151" s="2">
        <v>6.2371015822058062E-3</v>
      </c>
      <c r="K151" s="2">
        <v>2.02220459952418E-3</v>
      </c>
      <c r="L151" s="2">
        <v>-2.9609504512695395E-5</v>
      </c>
      <c r="M151" s="2">
        <v>1.9671490548360815E-3</v>
      </c>
      <c r="N151" s="2">
        <v>3.8796102992346704E-3</v>
      </c>
    </row>
    <row r="152" spans="1:14" x14ac:dyDescent="0.25">
      <c r="A152" s="1">
        <v>38929</v>
      </c>
      <c r="B152" s="2">
        <v>1.363700267116541E-2</v>
      </c>
      <c r="C152" s="2">
        <v>-4.9332774228572074E-4</v>
      </c>
      <c r="D152" s="2">
        <v>1.2582402697089101E-2</v>
      </c>
      <c r="E152" s="2">
        <v>-9.0297159743890631E-4</v>
      </c>
      <c r="F152" s="2">
        <v>-2.4285447412665806E-2</v>
      </c>
      <c r="G152" s="2">
        <v>1.8905440203396129E-3</v>
      </c>
      <c r="H152" s="2">
        <v>3.8072032285074719E-4</v>
      </c>
      <c r="I152" s="2">
        <v>7.8702105626511365E-3</v>
      </c>
      <c r="J152" s="2">
        <v>2.4155690260241336E-3</v>
      </c>
      <c r="K152" s="2">
        <v>4.590241779114379E-3</v>
      </c>
      <c r="L152" s="2">
        <v>7.0137861031649429E-3</v>
      </c>
      <c r="M152" s="2">
        <v>1.3159488629480798E-2</v>
      </c>
      <c r="N152" s="2">
        <v>4.2574331779399177E-3</v>
      </c>
    </row>
    <row r="153" spans="1:14" x14ac:dyDescent="0.25">
      <c r="A153" s="1">
        <v>38960</v>
      </c>
      <c r="B153" s="2">
        <v>-7.7273627897760377E-3</v>
      </c>
      <c r="C153" s="2">
        <v>1.5399422521655604E-2</v>
      </c>
      <c r="D153" s="2">
        <v>3.0619221736676305E-3</v>
      </c>
      <c r="E153" s="2">
        <v>1.1502752444335185E-2</v>
      </c>
      <c r="F153" s="2">
        <v>1.3880911353628234E-2</v>
      </c>
      <c r="G153" s="2">
        <v>5.8236002212317395E-3</v>
      </c>
      <c r="H153" s="2">
        <v>1.0503881869386555E-2</v>
      </c>
      <c r="I153" s="2">
        <v>1.0103431741899982E-2</v>
      </c>
      <c r="J153" s="2">
        <v>-2.2733472765290585E-4</v>
      </c>
      <c r="K153" s="2">
        <v>3.5451215188877505E-3</v>
      </c>
      <c r="L153" s="2">
        <v>2.6443318860078335E-2</v>
      </c>
      <c r="M153" s="2">
        <v>1.5921491206327021E-2</v>
      </c>
      <c r="N153" s="2">
        <v>4.3601808497177874E-3</v>
      </c>
    </row>
    <row r="154" spans="1:14" x14ac:dyDescent="0.25">
      <c r="A154" s="1">
        <v>38990</v>
      </c>
      <c r="B154" s="2">
        <v>1.5974440894561681E-4</v>
      </c>
      <c r="C154" s="2">
        <v>8.5065013974983117E-4</v>
      </c>
      <c r="D154" s="2">
        <v>2.0449291683954929E-3</v>
      </c>
      <c r="E154" s="2">
        <v>5.0158394931363315E-3</v>
      </c>
      <c r="F154" s="2">
        <v>-1.1519214427343938E-2</v>
      </c>
      <c r="G154" s="2">
        <v>3.2345710958727736E-3</v>
      </c>
      <c r="H154" s="2">
        <v>5.95058752636346E-3</v>
      </c>
      <c r="I154" s="2">
        <v>1.1494252873563315E-2</v>
      </c>
      <c r="J154" s="2">
        <v>-1.8190913638638229E-4</v>
      </c>
      <c r="K154" s="2">
        <v>2.1588099069747013E-3</v>
      </c>
      <c r="L154" s="2">
        <v>1.2001594934440307E-2</v>
      </c>
      <c r="M154" s="2">
        <v>9.5650757405596476E-3</v>
      </c>
      <c r="N154" s="2">
        <v>4.4500698723968224E-3</v>
      </c>
    </row>
    <row r="155" spans="1:14" x14ac:dyDescent="0.25">
      <c r="A155" s="1">
        <v>39021</v>
      </c>
      <c r="B155" s="2">
        <v>1.0820955118990616E-2</v>
      </c>
      <c r="C155" s="2">
        <v>2.1928120446818689E-2</v>
      </c>
      <c r="D155" s="2">
        <v>3.8744787199431752E-3</v>
      </c>
      <c r="E155" s="2">
        <v>2.65300761754661E-2</v>
      </c>
      <c r="F155" s="2">
        <v>1.7289139363836137E-2</v>
      </c>
      <c r="G155" s="2">
        <v>1.6056229043074355E-2</v>
      </c>
      <c r="H155" s="2">
        <v>2.2263821290403163E-2</v>
      </c>
      <c r="I155" s="2">
        <v>6.8382944489138175E-3</v>
      </c>
      <c r="J155" s="2">
        <v>7.4141460086420974E-3</v>
      </c>
      <c r="K155" s="2">
        <v>-1.6449945166849833E-3</v>
      </c>
      <c r="L155" s="2">
        <v>3.7700863190256451E-2</v>
      </c>
      <c r="M155" s="2">
        <v>6.4940049870774175E-3</v>
      </c>
      <c r="N155" s="2">
        <v>3.8316579332995371E-3</v>
      </c>
    </row>
    <row r="156" spans="1:14" x14ac:dyDescent="0.25">
      <c r="A156" s="1">
        <v>39051</v>
      </c>
      <c r="B156" s="2">
        <v>1.4359075646849906E-2</v>
      </c>
      <c r="C156" s="2">
        <v>2.6043770643727981E-2</v>
      </c>
      <c r="D156" s="2">
        <v>9.7224677390843617E-3</v>
      </c>
      <c r="E156" s="2">
        <v>1.5884576017636487E-2</v>
      </c>
      <c r="F156" s="2">
        <v>2.220657276995297E-2</v>
      </c>
      <c r="G156" s="2">
        <v>2.256140128197015E-2</v>
      </c>
      <c r="H156" s="2">
        <v>2.087555240862371E-2</v>
      </c>
      <c r="I156" s="2">
        <v>1.0620588626981009E-2</v>
      </c>
      <c r="J156" s="2">
        <v>1.1648907350551019E-2</v>
      </c>
      <c r="K156" s="2">
        <v>3.0129462534327134E-2</v>
      </c>
      <c r="L156" s="2">
        <v>2.8737094796863705E-2</v>
      </c>
      <c r="M156" s="2">
        <v>1.1673959654569188E-2</v>
      </c>
      <c r="N156" s="2">
        <v>4.1919194787933822E-3</v>
      </c>
    </row>
    <row r="157" spans="1:14" x14ac:dyDescent="0.25">
      <c r="A157" s="1">
        <v>39082</v>
      </c>
      <c r="B157" s="2">
        <v>1.3591136553926297E-2</v>
      </c>
      <c r="C157" s="2">
        <v>2.0820306167349978E-2</v>
      </c>
      <c r="D157" s="2">
        <v>8.8118580765639276E-3</v>
      </c>
      <c r="E157" s="2">
        <v>1.6818120168180961E-2</v>
      </c>
      <c r="F157" s="2">
        <v>4.0462958710329344E-2</v>
      </c>
      <c r="G157" s="2">
        <v>1.7719162141194733E-2</v>
      </c>
      <c r="H157" s="2">
        <v>1.5832775279823741E-2</v>
      </c>
      <c r="I157" s="2">
        <v>1.4857519354307236E-2</v>
      </c>
      <c r="J157" s="2">
        <v>7.1855752923322136E-3</v>
      </c>
      <c r="K157" s="2">
        <v>4.9127884835098445E-3</v>
      </c>
      <c r="L157" s="2">
        <v>2.2780385512720658E-2</v>
      </c>
      <c r="M157" s="2">
        <v>-7.7109839986261308E-3</v>
      </c>
      <c r="N157" s="2">
        <v>4.4006765050257357E-3</v>
      </c>
    </row>
    <row r="158" spans="1:14" x14ac:dyDescent="0.25">
      <c r="A158" s="1">
        <v>39113</v>
      </c>
      <c r="B158" s="2">
        <v>1.289021227547793E-2</v>
      </c>
      <c r="C158" s="2">
        <v>1.1525023821407743E-2</v>
      </c>
      <c r="D158" s="2">
        <v>6.1028518539942844E-3</v>
      </c>
      <c r="E158" s="2">
        <v>1.7092551306236992E-2</v>
      </c>
      <c r="F158" s="2">
        <v>2.2645007504193515E-2</v>
      </c>
      <c r="G158" s="2">
        <v>1.6983778509574332E-2</v>
      </c>
      <c r="H158" s="2">
        <v>2.0624381974855277E-2</v>
      </c>
      <c r="I158" s="2">
        <v>1.197818606764911E-2</v>
      </c>
      <c r="J158" s="2">
        <v>1.2407497673594392E-3</v>
      </c>
      <c r="K158" s="2">
        <v>2.0085648235872444E-3</v>
      </c>
      <c r="L158" s="2">
        <v>1.0062148567078211E-2</v>
      </c>
      <c r="M158" s="2">
        <v>-8.3716977521630653E-4</v>
      </c>
      <c r="N158" s="2">
        <v>4.088551492659187E-3</v>
      </c>
    </row>
    <row r="159" spans="1:14" x14ac:dyDescent="0.25">
      <c r="A159" s="1">
        <v>39141</v>
      </c>
      <c r="B159" s="2">
        <v>4.9501194856429453E-3</v>
      </c>
      <c r="C159" s="2">
        <v>7.087426546449338E-3</v>
      </c>
      <c r="D159" s="2">
        <v>4.6571798188874691E-3</v>
      </c>
      <c r="E159" s="2">
        <v>1.2121552757793808E-2</v>
      </c>
      <c r="F159" s="2">
        <v>-4.3769154400656096E-2</v>
      </c>
      <c r="G159" s="2">
        <v>1.1992924174736963E-2</v>
      </c>
      <c r="H159" s="2">
        <v>1.5501730103806288E-2</v>
      </c>
      <c r="I159" s="2">
        <v>1.1579791499598979E-2</v>
      </c>
      <c r="J159" s="2">
        <v>1.212657667625594E-2</v>
      </c>
      <c r="K159" s="2">
        <v>1.1497730711043985E-2</v>
      </c>
      <c r="L159" s="2">
        <v>-4.8085883620689884E-3</v>
      </c>
      <c r="M159" s="2">
        <v>1.7352383285947681E-2</v>
      </c>
      <c r="N159" s="2">
        <v>3.8643820634343129E-3</v>
      </c>
    </row>
    <row r="160" spans="1:14" x14ac:dyDescent="0.25">
      <c r="A160" s="1">
        <v>39172</v>
      </c>
      <c r="B160" s="2">
        <v>1.2059561779304229E-2</v>
      </c>
      <c r="C160" s="2">
        <v>1.868513651953152E-2</v>
      </c>
      <c r="D160" s="2">
        <v>1.6510716227430056E-2</v>
      </c>
      <c r="E160" s="2">
        <v>1.2735316439294264E-2</v>
      </c>
      <c r="F160" s="2">
        <v>-2.5414165124362342E-2</v>
      </c>
      <c r="G160" s="2">
        <v>8.2066779249252431E-3</v>
      </c>
      <c r="H160" s="2">
        <v>1.2652764526827509E-2</v>
      </c>
      <c r="I160" s="2">
        <v>6.7858954845256836E-3</v>
      </c>
      <c r="J160" s="2">
        <v>8.9640998731905785E-3</v>
      </c>
      <c r="K160" s="2">
        <v>1.2937481304217568E-2</v>
      </c>
      <c r="L160" s="2">
        <v>2.0471863983946958E-2</v>
      </c>
      <c r="M160" s="2">
        <v>-1.5710310185194087E-3</v>
      </c>
      <c r="N160" s="2">
        <v>4.4584990837168714E-3</v>
      </c>
    </row>
    <row r="161" spans="1:14" x14ac:dyDescent="0.25">
      <c r="A161" s="1">
        <v>39202</v>
      </c>
      <c r="B161" s="2">
        <v>1.7099914220713996E-2</v>
      </c>
      <c r="C161" s="2">
        <v>2.9033033820860865E-2</v>
      </c>
      <c r="D161" s="2">
        <v>1.0133993919603457E-2</v>
      </c>
      <c r="E161" s="2">
        <v>1.5664126044122595E-2</v>
      </c>
      <c r="F161" s="2">
        <v>4.015748031496047E-2</v>
      </c>
      <c r="G161" s="2">
        <v>1.6926241551572074E-2</v>
      </c>
      <c r="H161" s="2">
        <v>1.516409071535918E-2</v>
      </c>
      <c r="I161" s="2">
        <v>5.6377952755906069E-3</v>
      </c>
      <c r="J161" s="2">
        <v>1.0011268093958803E-2</v>
      </c>
      <c r="K161" s="2">
        <v>2.152085640457746E-2</v>
      </c>
      <c r="L161" s="2">
        <v>4.4791529443112044E-2</v>
      </c>
      <c r="M161" s="2">
        <v>5.9800047274409796E-3</v>
      </c>
      <c r="N161" s="2">
        <v>4.3274632610605934E-3</v>
      </c>
    </row>
    <row r="162" spans="1:14" x14ac:dyDescent="0.25">
      <c r="A162" s="1">
        <v>39233</v>
      </c>
      <c r="B162" s="2">
        <v>1.7875804411198404E-2</v>
      </c>
      <c r="C162" s="2">
        <v>2.3093755975270414E-2</v>
      </c>
      <c r="D162" s="2">
        <v>7.4963772154721386E-3</v>
      </c>
      <c r="E162" s="2">
        <v>2.08033400518286E-2</v>
      </c>
      <c r="F162" s="2">
        <v>5.134256579240315E-2</v>
      </c>
      <c r="G162" s="2">
        <v>2.2915101427498197E-2</v>
      </c>
      <c r="H162" s="2">
        <v>3.2394210584465677E-2</v>
      </c>
      <c r="I162" s="2">
        <v>1.193272573522508E-2</v>
      </c>
      <c r="J162" s="2">
        <v>2.4458270757345968E-3</v>
      </c>
      <c r="K162" s="2">
        <v>3.9749936761457327E-4</v>
      </c>
      <c r="L162" s="2">
        <v>3.0700910160044836E-2</v>
      </c>
      <c r="M162" s="2">
        <v>-8.5552771783020676E-3</v>
      </c>
      <c r="N162" s="2">
        <v>4.3974302171023716E-3</v>
      </c>
    </row>
    <row r="163" spans="1:14" x14ac:dyDescent="0.25">
      <c r="A163" s="1">
        <v>39263</v>
      </c>
      <c r="B163" s="2">
        <v>1.2158218956014322E-2</v>
      </c>
      <c r="C163" s="2">
        <v>4.1531688678462242E-3</v>
      </c>
      <c r="D163" s="2">
        <v>5.6150250325008866E-3</v>
      </c>
      <c r="E163" s="2">
        <v>9.5197799873070199E-3</v>
      </c>
      <c r="F163" s="2">
        <v>3.0283778060144151E-2</v>
      </c>
      <c r="G163" s="2">
        <v>3.6724201248623523E-3</v>
      </c>
      <c r="H163" s="2">
        <v>7.2772414973996113E-3</v>
      </c>
      <c r="I163" s="2">
        <v>2.7545651501081903E-3</v>
      </c>
      <c r="J163" s="2">
        <v>2.1402277202295927E-3</v>
      </c>
      <c r="K163" s="2">
        <v>-3.6121947695311185E-5</v>
      </c>
      <c r="L163" s="2">
        <v>-2.5696254233907867E-3</v>
      </c>
      <c r="M163" s="2">
        <v>-2.195500301629405E-3</v>
      </c>
      <c r="N163" s="2">
        <v>3.9866779889057291E-3</v>
      </c>
    </row>
    <row r="164" spans="1:14" x14ac:dyDescent="0.25">
      <c r="A164" s="1">
        <v>39294</v>
      </c>
      <c r="B164" s="2">
        <v>9.5919420568399971E-3</v>
      </c>
      <c r="C164" s="2">
        <v>-6.8657457192489169E-3</v>
      </c>
      <c r="D164" s="2">
        <v>4.0433491033116109E-3</v>
      </c>
      <c r="E164" s="2">
        <v>-2.4448169879854875E-3</v>
      </c>
      <c r="F164" s="2">
        <v>-4.7893114080164501E-2</v>
      </c>
      <c r="G164" s="2">
        <v>-2.5612879619466566E-3</v>
      </c>
      <c r="H164" s="2">
        <v>9.6683028409936256E-3</v>
      </c>
      <c r="I164" s="2">
        <v>-1.1142319207383067E-2</v>
      </c>
      <c r="J164" s="2">
        <v>-1.9648043738254017E-2</v>
      </c>
      <c r="K164" s="2">
        <v>4.2625437994436854E-3</v>
      </c>
      <c r="L164" s="2">
        <v>-1.5077825858575977E-2</v>
      </c>
      <c r="M164" s="2">
        <v>1.0157464026083529E-2</v>
      </c>
      <c r="N164" s="2">
        <v>3.8555116791247901E-3</v>
      </c>
    </row>
    <row r="165" spans="1:14" x14ac:dyDescent="0.25">
      <c r="A165" s="1">
        <v>39325</v>
      </c>
      <c r="B165" s="2">
        <v>-6.1693576817316576E-3</v>
      </c>
      <c r="C165" s="2">
        <v>-1.3784774279526957E-2</v>
      </c>
      <c r="D165" s="2">
        <v>-3.9174862340080052E-3</v>
      </c>
      <c r="E165" s="2">
        <v>-1.7313213360408808E-2</v>
      </c>
      <c r="F165" s="2">
        <v>-4.6070811744386653E-2</v>
      </c>
      <c r="G165" s="2">
        <v>-1.3968056888086222E-2</v>
      </c>
      <c r="H165" s="2">
        <v>-1.8772623958245638E-2</v>
      </c>
      <c r="I165" s="2">
        <v>-1.0830888320119691E-2</v>
      </c>
      <c r="J165" s="2">
        <v>-8.6702683861972218E-3</v>
      </c>
      <c r="K165" s="2">
        <v>-6.5105571742023471E-3</v>
      </c>
      <c r="L165" s="2">
        <v>-2.2928560532871067E-3</v>
      </c>
      <c r="M165" s="2">
        <v>1.3392623197239661E-2</v>
      </c>
      <c r="N165" s="2">
        <v>5.6844604686534517E-3</v>
      </c>
    </row>
    <row r="166" spans="1:14" x14ac:dyDescent="0.25">
      <c r="A166" s="1">
        <v>39355</v>
      </c>
      <c r="B166" s="2">
        <v>4.102373097797174E-2</v>
      </c>
      <c r="C166" s="2">
        <v>3.3106710020691654E-2</v>
      </c>
      <c r="D166" s="2">
        <v>1.30363036303629E-2</v>
      </c>
      <c r="E166" s="2">
        <v>1.1401086666072979E-2</v>
      </c>
      <c r="F166" s="2">
        <v>5.1328475082605296E-2</v>
      </c>
      <c r="G166" s="2">
        <v>1.7743181753140824E-2</v>
      </c>
      <c r="H166" s="2">
        <v>1.6000343170899045E-2</v>
      </c>
      <c r="I166" s="2">
        <v>1.9658578145214545E-2</v>
      </c>
      <c r="J166" s="2">
        <v>1.8503054542258202E-2</v>
      </c>
      <c r="K166" s="2">
        <v>3.2150615496017387E-2</v>
      </c>
      <c r="L166" s="2">
        <v>5.3998579784924283E-2</v>
      </c>
      <c r="M166" s="2">
        <v>6.2441357039775269E-3</v>
      </c>
      <c r="N166" s="2">
        <v>3.7373924207639853E-3</v>
      </c>
    </row>
    <row r="167" spans="1:14" x14ac:dyDescent="0.25">
      <c r="A167" s="1">
        <v>39386</v>
      </c>
      <c r="B167" s="2">
        <v>2.7157338785245733E-2</v>
      </c>
      <c r="C167" s="2">
        <v>3.7339055793991438E-2</v>
      </c>
      <c r="D167" s="2">
        <v>1.5013302926643934E-2</v>
      </c>
      <c r="E167" s="2">
        <v>1.4143549097313857E-2</v>
      </c>
      <c r="F167" s="2">
        <v>4.0556249192749805E-2</v>
      </c>
      <c r="G167" s="2">
        <v>3.0199926890307482E-2</v>
      </c>
      <c r="H167" s="2">
        <v>2.9069031032298964E-2</v>
      </c>
      <c r="I167" s="2">
        <v>2.1755276350807762E-2</v>
      </c>
      <c r="J167" s="2">
        <v>1.152153275222223E-2</v>
      </c>
      <c r="K167" s="2">
        <v>2.1292268836817563E-2</v>
      </c>
      <c r="L167" s="2">
        <v>3.9204156146824376E-2</v>
      </c>
      <c r="M167" s="2">
        <v>8.8222406746745197E-3</v>
      </c>
      <c r="N167" s="2">
        <v>3.1706457819571376E-3</v>
      </c>
    </row>
    <row r="168" spans="1:14" x14ac:dyDescent="0.25">
      <c r="A168" s="1">
        <v>39416</v>
      </c>
      <c r="B168" s="2">
        <v>-1.6918509180779973E-3</v>
      </c>
      <c r="C168" s="2">
        <v>-1.7120791220915366E-2</v>
      </c>
      <c r="D168" s="2">
        <v>5.6169256693503478E-3</v>
      </c>
      <c r="E168" s="2">
        <v>-1.3025808468512312E-2</v>
      </c>
      <c r="F168" s="2">
        <v>-9.5163225619595559E-3</v>
      </c>
      <c r="G168" s="2">
        <v>-1.1354641482654193E-2</v>
      </c>
      <c r="H168" s="2">
        <v>-1.678051982686124E-2</v>
      </c>
      <c r="I168" s="2">
        <v>-1.4810552139806976E-2</v>
      </c>
      <c r="J168" s="2">
        <v>-2.5169574676848772E-3</v>
      </c>
      <c r="K168" s="2">
        <v>-7.968401167782968E-3</v>
      </c>
      <c r="L168" s="2">
        <v>-4.3231910763978143E-2</v>
      </c>
      <c r="M168" s="2">
        <v>2.0666616172550611E-2</v>
      </c>
      <c r="N168" s="2">
        <v>4.6247771354475109E-3</v>
      </c>
    </row>
    <row r="169" spans="1:14" x14ac:dyDescent="0.25">
      <c r="A169" s="1">
        <v>39447</v>
      </c>
      <c r="B169" s="2">
        <v>1.5036469669529984E-2</v>
      </c>
      <c r="C169" s="2">
        <v>4.2094291212315671E-3</v>
      </c>
      <c r="D169" s="2">
        <v>4.8142139000448836E-3</v>
      </c>
      <c r="E169" s="2">
        <v>6.1589357359070895E-4</v>
      </c>
      <c r="F169" s="2">
        <v>3.2165086260913522E-3</v>
      </c>
      <c r="G169" s="2">
        <v>-3.0645205819826993E-3</v>
      </c>
      <c r="H169" s="2">
        <v>3.1504934382104999E-3</v>
      </c>
      <c r="I169" s="2">
        <v>-3.9965568125920337E-3</v>
      </c>
      <c r="J169" s="2">
        <v>2.0956291164144769E-3</v>
      </c>
      <c r="K169" s="2">
        <v>-6.301284492608028E-3</v>
      </c>
      <c r="L169" s="2">
        <v>-1.054512864493995E-2</v>
      </c>
      <c r="M169" s="2">
        <v>1.3468999629620004E-3</v>
      </c>
      <c r="N169" s="2">
        <v>2.6620631796328009E-3</v>
      </c>
    </row>
    <row r="170" spans="1:14" x14ac:dyDescent="0.25">
      <c r="A170" s="1">
        <v>39478</v>
      </c>
      <c r="B170" s="2">
        <v>4.4408433182740792E-2</v>
      </c>
      <c r="C170" s="2">
        <v>-4.0540540540540571E-2</v>
      </c>
      <c r="D170" s="2">
        <v>6.9352533220392587E-3</v>
      </c>
      <c r="E170" s="2">
        <v>-1.7005785836132326E-2</v>
      </c>
      <c r="F170" s="2">
        <v>4.1305796135909345E-2</v>
      </c>
      <c r="G170" s="2">
        <v>-1.805594018277501E-2</v>
      </c>
      <c r="H170" s="2">
        <v>-2.4417637271214598E-2</v>
      </c>
      <c r="I170" s="2">
        <v>-5.3089696894871308E-3</v>
      </c>
      <c r="J170" s="2">
        <v>2.8167811873158755E-3</v>
      </c>
      <c r="K170" s="2">
        <v>-9.7557576391060774E-4</v>
      </c>
      <c r="L170" s="2">
        <v>-8.1756838189708803E-2</v>
      </c>
      <c r="M170" s="2">
        <v>1.9417539400068407E-2</v>
      </c>
      <c r="N170" s="2">
        <v>4.9452641854528245E-3</v>
      </c>
    </row>
    <row r="171" spans="1:14" x14ac:dyDescent="0.25">
      <c r="A171" s="1">
        <v>39507</v>
      </c>
      <c r="B171" s="2">
        <v>4.1062612647911667E-2</v>
      </c>
      <c r="C171" s="2">
        <v>2.0554642478207485E-2</v>
      </c>
      <c r="D171" s="2">
        <v>1.067297581493154E-2</v>
      </c>
      <c r="E171" s="2">
        <v>1.6995849434662258E-3</v>
      </c>
      <c r="F171" s="2">
        <v>6.609884836852209E-2</v>
      </c>
      <c r="G171" s="2">
        <v>-2.6510237464041353E-3</v>
      </c>
      <c r="H171" s="2">
        <v>8.4637359826034153E-3</v>
      </c>
      <c r="I171" s="2">
        <v>-1.293986222304977E-2</v>
      </c>
      <c r="J171" s="2">
        <v>-6.5540281738092343E-3</v>
      </c>
      <c r="K171" s="2">
        <v>1.2625117706553279E-2</v>
      </c>
      <c r="L171" s="2">
        <v>3.2529235260725375E-3</v>
      </c>
      <c r="M171" s="2">
        <v>5.9893915074158421E-3</v>
      </c>
      <c r="N171" s="2">
        <v>1.7025773498502428E-3</v>
      </c>
    </row>
    <row r="172" spans="1:14" x14ac:dyDescent="0.25">
      <c r="A172" s="1">
        <v>39538</v>
      </c>
      <c r="B172" s="2">
        <v>-1.6981558148287501E-2</v>
      </c>
      <c r="C172" s="2">
        <v>-2.0629905208439436E-2</v>
      </c>
      <c r="D172" s="2">
        <v>1.0404203298142178E-4</v>
      </c>
      <c r="E172" s="2">
        <v>-1.0430247718383301E-2</v>
      </c>
      <c r="F172" s="2">
        <v>-5.3261318030082272E-3</v>
      </c>
      <c r="G172" s="2">
        <v>-1.8945820608528452E-2</v>
      </c>
      <c r="H172" s="2">
        <v>-1.7165930279263275E-2</v>
      </c>
      <c r="I172" s="2">
        <v>-5.9322833160426081E-2</v>
      </c>
      <c r="J172" s="2">
        <v>-6.4259092661611783E-2</v>
      </c>
      <c r="K172" s="2">
        <v>1.6152918890993684E-2</v>
      </c>
      <c r="L172" s="2">
        <v>-1.4128495450986933E-2</v>
      </c>
      <c r="M172" s="2">
        <v>-4.7642648163825907E-4</v>
      </c>
      <c r="N172" s="2">
        <v>2.4616105966475121E-3</v>
      </c>
    </row>
    <row r="173" spans="1:14" x14ac:dyDescent="0.25">
      <c r="A173" s="1">
        <v>39568</v>
      </c>
      <c r="B173" s="2">
        <v>-1.5881280916428042E-2</v>
      </c>
      <c r="C173" s="2">
        <v>2.2001123993089511E-2</v>
      </c>
      <c r="D173" s="2">
        <v>3.1469440832248008E-3</v>
      </c>
      <c r="E173" s="2">
        <v>2.4184669807063575E-3</v>
      </c>
      <c r="F173" s="2">
        <v>-2.1494023153210917E-2</v>
      </c>
      <c r="G173" s="2">
        <v>6.600564939182707E-3</v>
      </c>
      <c r="H173" s="2">
        <v>5.0977608569398036E-3</v>
      </c>
      <c r="I173" s="2">
        <v>1.106209477976039E-2</v>
      </c>
      <c r="J173" s="2">
        <v>2.0693128233301161E-2</v>
      </c>
      <c r="K173" s="2">
        <v>8.8123644251625333E-3</v>
      </c>
      <c r="L173" s="2">
        <v>5.6447578230171214E-2</v>
      </c>
      <c r="M173" s="2">
        <v>-6.8714890785550597E-3</v>
      </c>
      <c r="N173" s="2">
        <v>1.1905774300535743E-3</v>
      </c>
    </row>
    <row r="174" spans="1:14" x14ac:dyDescent="0.25">
      <c r="A174" s="1">
        <v>39599</v>
      </c>
      <c r="B174" s="2">
        <v>1.8020541549953251E-2</v>
      </c>
      <c r="C174" s="2">
        <v>2.9144602851323809E-2</v>
      </c>
      <c r="D174" s="2">
        <v>1.1018640947862313E-2</v>
      </c>
      <c r="E174" s="2">
        <v>1.4997929457517989E-2</v>
      </c>
      <c r="F174" s="2">
        <v>1.4374349685922327E-2</v>
      </c>
      <c r="G174" s="2">
        <v>1.2026458208057589E-2</v>
      </c>
      <c r="H174" s="2">
        <v>1.8917993494264707E-2</v>
      </c>
      <c r="I174" s="2">
        <v>1.5039830760585682E-2</v>
      </c>
      <c r="J174" s="2">
        <v>1.260372280780464E-2</v>
      </c>
      <c r="K174" s="2">
        <v>-1.780674640505242E-3</v>
      </c>
      <c r="L174" s="2">
        <v>1.6895828332898377E-2</v>
      </c>
      <c r="M174" s="2">
        <v>-1.04075400711231E-2</v>
      </c>
      <c r="N174" s="2">
        <v>3.5568674084762719E-4</v>
      </c>
    </row>
    <row r="175" spans="1:14" x14ac:dyDescent="0.25">
      <c r="A175" s="1">
        <v>39629</v>
      </c>
      <c r="B175" s="2">
        <v>2.0009783240086954E-2</v>
      </c>
      <c r="C175" s="2">
        <v>-1.3298767093467334E-2</v>
      </c>
      <c r="D175" s="2">
        <v>5.4877423325470076E-3</v>
      </c>
      <c r="E175" s="2">
        <v>-5.0732607230284943E-3</v>
      </c>
      <c r="F175" s="2">
        <v>4.794468505432703E-2</v>
      </c>
      <c r="G175" s="2">
        <v>5.0929462694182526E-4</v>
      </c>
      <c r="H175" s="2">
        <v>-1.5122238091237472E-3</v>
      </c>
      <c r="I175" s="2">
        <v>-3.6472580435066293E-3</v>
      </c>
      <c r="J175" s="2">
        <v>-4.695251594613814E-3</v>
      </c>
      <c r="K175" s="2">
        <v>-1.2453300124534161E-3</v>
      </c>
      <c r="L175" s="2">
        <v>-8.1690805931657118E-2</v>
      </c>
      <c r="M175" s="2">
        <v>2.4282510407953595E-3</v>
      </c>
      <c r="N175" s="2">
        <v>1.7512670151511589E-3</v>
      </c>
    </row>
    <row r="176" spans="1:14" x14ac:dyDescent="0.25">
      <c r="A176" s="1">
        <v>39660</v>
      </c>
      <c r="B176" s="2">
        <v>-2.6376129602709519E-2</v>
      </c>
      <c r="C176" s="2">
        <v>-3.4316773300708037E-2</v>
      </c>
      <c r="D176" s="2">
        <v>-5.8658505483311085E-4</v>
      </c>
      <c r="E176" s="2">
        <v>-2.592354870917124E-2</v>
      </c>
      <c r="F176" s="2">
        <v>-4.201711136890951E-2</v>
      </c>
      <c r="G176" s="2">
        <v>-2.4659936087780387E-2</v>
      </c>
      <c r="H176" s="2">
        <v>-2.5326041228439067E-2</v>
      </c>
      <c r="I176" s="2">
        <v>-2.1440711204078977E-2</v>
      </c>
      <c r="J176" s="2">
        <v>-3.7383177570092796E-3</v>
      </c>
      <c r="K176" s="2">
        <v>-3.9428455887309255E-3</v>
      </c>
      <c r="L176" s="2">
        <v>-2.5673891389982995E-2</v>
      </c>
      <c r="M176" s="2">
        <v>-7.2736010494778292E-4</v>
      </c>
      <c r="N176" s="2">
        <v>2.0607633830425076E-3</v>
      </c>
    </row>
    <row r="177" spans="1:14" x14ac:dyDescent="0.25">
      <c r="A177" s="1">
        <v>39691</v>
      </c>
      <c r="B177" s="2">
        <v>-1.366847784259706E-2</v>
      </c>
      <c r="C177" s="2">
        <v>-2.1143141978898328E-2</v>
      </c>
      <c r="D177" s="2">
        <v>-5.8692933881134834E-3</v>
      </c>
      <c r="E177" s="2">
        <v>-6.7723395687657728E-4</v>
      </c>
      <c r="F177" s="2">
        <v>-2.4787133396404926E-2</v>
      </c>
      <c r="G177" s="2">
        <v>-1.2612717098205217E-2</v>
      </c>
      <c r="H177" s="2">
        <v>-1.5538674033149791E-3</v>
      </c>
      <c r="I177" s="2">
        <v>-6.6466265865061658E-3</v>
      </c>
      <c r="J177" s="2">
        <v>-6.9686411149824101E-3</v>
      </c>
      <c r="K177" s="2">
        <v>-1.1638528944074134E-2</v>
      </c>
      <c r="L177" s="2">
        <v>-2.1048867678958638E-2</v>
      </c>
      <c r="M177" s="2">
        <v>8.9166468988330916E-3</v>
      </c>
      <c r="N177" s="2">
        <v>1.5225689121034502E-3</v>
      </c>
    </row>
    <row r="178" spans="1:14" x14ac:dyDescent="0.25">
      <c r="A178" s="1">
        <v>39721</v>
      </c>
      <c r="B178" s="2">
        <v>-6.6339986579066368E-2</v>
      </c>
      <c r="C178" s="2">
        <v>-7.8145554848291887E-2</v>
      </c>
      <c r="D178" s="2">
        <v>-1.4066791590728323E-2</v>
      </c>
      <c r="E178" s="2">
        <v>-5.1797717823323652E-2</v>
      </c>
      <c r="F178" s="2">
        <v>-5.665502522312682E-3</v>
      </c>
      <c r="G178" s="2">
        <v>-7.3471545192928978E-2</v>
      </c>
      <c r="H178" s="2">
        <v>-5.7517724364516853E-2</v>
      </c>
      <c r="I178" s="2">
        <v>-0.12255808479876285</v>
      </c>
      <c r="J178" s="2">
        <v>-6.7971210076473443E-2</v>
      </c>
      <c r="K178" s="2">
        <v>-3.4915962071680351E-2</v>
      </c>
      <c r="L178" s="2">
        <v>-0.12437488818459153</v>
      </c>
      <c r="M178" s="2">
        <v>-2.4708599182563962E-2</v>
      </c>
      <c r="N178" s="2">
        <v>3.2833268229852663E-3</v>
      </c>
    </row>
    <row r="179" spans="1:14" x14ac:dyDescent="0.25">
      <c r="A179" s="1">
        <v>39752</v>
      </c>
      <c r="B179" s="2">
        <v>-5.1347195293173886E-2</v>
      </c>
      <c r="C179" s="2">
        <v>-7.1328285036941552E-2</v>
      </c>
      <c r="D179" s="2">
        <v>-1.8250930771433693E-2</v>
      </c>
      <c r="E179" s="2">
        <v>-5.6616894280360985E-2</v>
      </c>
      <c r="F179" s="2">
        <v>4.9640961598501399E-2</v>
      </c>
      <c r="G179" s="2">
        <v>-6.9377535496957243E-2</v>
      </c>
      <c r="H179" s="2">
        <v>-5.0868059537187649E-2</v>
      </c>
      <c r="I179" s="2">
        <v>-0.12591968117719188</v>
      </c>
      <c r="J179" s="2">
        <v>-0.14035426420194008</v>
      </c>
      <c r="K179" s="2">
        <v>-3.0574965416947597E-2</v>
      </c>
      <c r="L179" s="2">
        <v>-0.19787676651175401</v>
      </c>
      <c r="M179" s="2">
        <v>-2.9597300497933743E-2</v>
      </c>
      <c r="N179" s="2">
        <v>2.0835087128547869E-3</v>
      </c>
    </row>
    <row r="180" spans="1:14" x14ac:dyDescent="0.25">
      <c r="A180" s="1">
        <v>39782</v>
      </c>
      <c r="B180" s="2">
        <v>1.5399252942420283E-2</v>
      </c>
      <c r="C180" s="2">
        <v>-1.4127094279766217E-2</v>
      </c>
      <c r="D180" s="2">
        <v>-0.05</v>
      </c>
      <c r="E180" s="2">
        <v>-5.0002047585896214E-2</v>
      </c>
      <c r="F180" s="2">
        <v>3.2160916121356298E-2</v>
      </c>
      <c r="G180" s="2">
        <v>-4.6282736777577216E-2</v>
      </c>
      <c r="H180" s="2">
        <v>-3.2113084450888008E-2</v>
      </c>
      <c r="I180" s="2">
        <v>-1.8763700131521288E-2</v>
      </c>
      <c r="J180" s="2">
        <v>-5.6032788726068206E-2</v>
      </c>
      <c r="K180" s="2">
        <v>-1.8294244630645551E-4</v>
      </c>
      <c r="L180" s="2">
        <v>-6.4964995129388914E-2</v>
      </c>
      <c r="M180" s="2">
        <v>4.473317928595999E-2</v>
      </c>
      <c r="N180" s="2">
        <v>1.6223879029717558E-3</v>
      </c>
    </row>
    <row r="181" spans="1:14" x14ac:dyDescent="0.25">
      <c r="A181" s="1">
        <v>39813</v>
      </c>
      <c r="B181" s="2">
        <v>1.1087975013014173E-2</v>
      </c>
      <c r="C181" s="2">
        <v>1.0558600231283632E-2</v>
      </c>
      <c r="D181" s="2">
        <v>4.1418010154092855E-3</v>
      </c>
      <c r="E181" s="2">
        <v>-2.5390119837917058E-2</v>
      </c>
      <c r="F181" s="2">
        <v>2.3702316198984219E-2</v>
      </c>
      <c r="G181" s="2">
        <v>-1.5176403370946945E-2</v>
      </c>
      <c r="H181" s="2">
        <v>-1.25823846614741E-2</v>
      </c>
      <c r="I181" s="2">
        <v>-9.8293271378785407E-3</v>
      </c>
      <c r="J181" s="2">
        <v>-7.9700231963362178E-3</v>
      </c>
      <c r="K181" s="2">
        <v>1.5992095440240162E-2</v>
      </c>
      <c r="L181" s="2">
        <v>3.6821954101340815E-2</v>
      </c>
      <c r="M181" s="2">
        <v>4.2566983437450467E-2</v>
      </c>
      <c r="N181" s="2">
        <v>1.2266143870334201E-3</v>
      </c>
    </row>
    <row r="182" spans="1:14" x14ac:dyDescent="0.25">
      <c r="A182" s="1">
        <v>39844</v>
      </c>
      <c r="B182" s="2">
        <v>2.3305702860869415E-2</v>
      </c>
      <c r="C182" s="2">
        <v>-1.7413801681677166E-3</v>
      </c>
      <c r="D182" s="2">
        <v>1.1442764004080397E-2</v>
      </c>
      <c r="E182" s="2">
        <v>-5.5287717280716464E-4</v>
      </c>
      <c r="F182" s="2">
        <v>-5.5596607903162232E-3</v>
      </c>
      <c r="G182" s="2">
        <v>3.3503752855433389E-2</v>
      </c>
      <c r="H182" s="2">
        <v>7.8883495145631866E-3</v>
      </c>
      <c r="I182" s="2">
        <v>5.7169930511686395E-2</v>
      </c>
      <c r="J182" s="2">
        <v>4.7964506265363305E-3</v>
      </c>
      <c r="K182" s="2">
        <v>3.7820120304001836E-3</v>
      </c>
      <c r="L182" s="2">
        <v>-8.5184904251581206E-2</v>
      </c>
      <c r="M182" s="2">
        <v>-1.6564311370061202E-2</v>
      </c>
      <c r="N182" s="2">
        <v>-2.0418527457688462E-4</v>
      </c>
    </row>
    <row r="183" spans="1:14" x14ac:dyDescent="0.25">
      <c r="A183" s="1">
        <v>39872</v>
      </c>
      <c r="B183" s="2">
        <v>2.1299075921981103E-3</v>
      </c>
      <c r="C183" s="2">
        <v>-1.3357256778309234E-2</v>
      </c>
      <c r="D183" s="2">
        <v>-5.6128042096031616E-2</v>
      </c>
      <c r="E183" s="2">
        <v>-1.1970880446086962E-2</v>
      </c>
      <c r="F183" s="2">
        <v>-1.6276847953010654E-3</v>
      </c>
      <c r="G183" s="2">
        <v>-9.1218468231424321E-4</v>
      </c>
      <c r="H183" s="2">
        <v>-1.1338551073650227E-2</v>
      </c>
      <c r="I183" s="2">
        <v>7.4693755602031064E-3</v>
      </c>
      <c r="J183" s="2">
        <v>1.0084133898204062E-2</v>
      </c>
      <c r="K183" s="2">
        <v>6.8896225061001459E-3</v>
      </c>
      <c r="L183" s="2">
        <v>-9.7021925776367812E-2</v>
      </c>
      <c r="M183" s="2">
        <v>-7.6509086287964712E-3</v>
      </c>
      <c r="N183" s="2">
        <v>0</v>
      </c>
    </row>
    <row r="184" spans="1:14" x14ac:dyDescent="0.25">
      <c r="A184" s="1">
        <v>39903</v>
      </c>
      <c r="B184" s="2">
        <v>2.6776450112131478E-4</v>
      </c>
      <c r="C184" s="2">
        <v>1.8564356435643692E-2</v>
      </c>
      <c r="D184" s="2">
        <v>1.0963995354239309E-2</v>
      </c>
      <c r="E184" s="2">
        <v>1.1869569112248346E-3</v>
      </c>
      <c r="F184" s="2">
        <v>-2.1796916533758703E-2</v>
      </c>
      <c r="G184" s="2">
        <v>3.7574182673736356E-3</v>
      </c>
      <c r="H184" s="2">
        <v>1.6238709022631248E-3</v>
      </c>
      <c r="I184" s="2">
        <v>1.1396373496017631E-2</v>
      </c>
      <c r="J184" s="2">
        <v>1.7426748582230589E-2</v>
      </c>
      <c r="K184" s="2">
        <v>1.6464718460442063E-2</v>
      </c>
      <c r="L184" s="2">
        <v>8.2986937009136064E-2</v>
      </c>
      <c r="M184" s="2">
        <v>1.2533303793991202E-2</v>
      </c>
      <c r="N184" s="2">
        <v>6.3886386962996866E-4</v>
      </c>
    </row>
    <row r="185" spans="1:14" x14ac:dyDescent="0.25">
      <c r="A185" s="1">
        <v>39933</v>
      </c>
      <c r="B185" s="2">
        <v>1.9407729630249726E-3</v>
      </c>
      <c r="C185" s="2">
        <v>2.5417214273315558E-2</v>
      </c>
      <c r="D185" s="2">
        <v>1.2913009512430351E-2</v>
      </c>
      <c r="E185" s="2">
        <v>1.798456548484495E-2</v>
      </c>
      <c r="F185" s="2">
        <v>-3.2427536231883991E-2</v>
      </c>
      <c r="G185" s="2">
        <v>2.2425132941505943E-2</v>
      </c>
      <c r="H185" s="2">
        <v>1.4793798763805821E-2</v>
      </c>
      <c r="I185" s="2">
        <v>4.5155615130063387E-2</v>
      </c>
      <c r="J185" s="2">
        <v>1.9276548801022031E-2</v>
      </c>
      <c r="K185" s="2">
        <v>7.1523736063388021E-3</v>
      </c>
      <c r="L185" s="2">
        <v>0.11876489309047722</v>
      </c>
      <c r="M185" s="2">
        <v>8.8532902304572225E-4</v>
      </c>
      <c r="N185" s="2">
        <v>6.4892247469727771E-4</v>
      </c>
    </row>
    <row r="186" spans="1:14" x14ac:dyDescent="0.25">
      <c r="A186" s="1">
        <v>39964</v>
      </c>
      <c r="B186" s="2">
        <v>1.4727983168019154E-2</v>
      </c>
      <c r="C186" s="2">
        <v>5.2331205262139635E-2</v>
      </c>
      <c r="D186" s="2">
        <v>3.6294347155430673E-2</v>
      </c>
      <c r="E186" s="2">
        <v>4.1530246764376555E-2</v>
      </c>
      <c r="F186" s="2">
        <v>8.5377270174122888E-3</v>
      </c>
      <c r="G186" s="2">
        <v>4.2771599657827286E-2</v>
      </c>
      <c r="H186" s="2">
        <v>4.2186719920119797E-2</v>
      </c>
      <c r="I186" s="2">
        <v>5.8073824696404985E-2</v>
      </c>
      <c r="J186" s="2">
        <v>4.3349473084591139E-2</v>
      </c>
      <c r="K186" s="2">
        <v>1.8484996170716528E-2</v>
      </c>
      <c r="L186" s="2">
        <v>0.10063337773042069</v>
      </c>
      <c r="M186" s="2">
        <v>9.7078913499624164E-3</v>
      </c>
      <c r="N186" s="2">
        <v>2.1442393180270969E-4</v>
      </c>
    </row>
    <row r="187" spans="1:14" x14ac:dyDescent="0.25">
      <c r="A187" s="1">
        <v>39994</v>
      </c>
      <c r="B187" s="2">
        <v>-8.4913112164296534E-3</v>
      </c>
      <c r="C187" s="2">
        <v>-3.6768085301974729E-4</v>
      </c>
      <c r="D187" s="2">
        <v>-2.0576131687241039E-3</v>
      </c>
      <c r="E187" s="2">
        <v>1.4409586700141253E-2</v>
      </c>
      <c r="F187" s="2">
        <v>-2.3205732744217111E-2</v>
      </c>
      <c r="G187" s="2">
        <v>1.6210008203445314E-2</v>
      </c>
      <c r="H187" s="2">
        <v>1.0155688622754733E-2</v>
      </c>
      <c r="I187" s="2">
        <v>4.0492424242424274E-2</v>
      </c>
      <c r="J187" s="2">
        <v>1.8290019654946477E-2</v>
      </c>
      <c r="K187" s="2">
        <v>8.8525822879996774E-3</v>
      </c>
      <c r="L187" s="2">
        <v>-5.125485427054266E-3</v>
      </c>
      <c r="M187" s="2">
        <v>9.424328170112295E-3</v>
      </c>
      <c r="N187" s="2">
        <v>1.3594700158425788E-4</v>
      </c>
    </row>
    <row r="188" spans="1:14" x14ac:dyDescent="0.25">
      <c r="A188" s="1">
        <v>40025</v>
      </c>
      <c r="B188" s="2">
        <v>1.7791940516497462E-2</v>
      </c>
      <c r="C188" s="2">
        <v>2.99310344827588E-2</v>
      </c>
      <c r="D188" s="2">
        <v>1.7854792717701296E-2</v>
      </c>
      <c r="E188" s="2">
        <v>2.246162805207752E-2</v>
      </c>
      <c r="F188" s="2">
        <v>-4.2572601490041828E-3</v>
      </c>
      <c r="G188" s="2">
        <v>2.9933158965417039E-2</v>
      </c>
      <c r="H188" s="2">
        <v>2.3284488073220366E-2</v>
      </c>
      <c r="I188" s="2">
        <v>5.8029050930139325E-2</v>
      </c>
      <c r="J188" s="2">
        <v>3.6459171090021947E-2</v>
      </c>
      <c r="K188" s="2">
        <v>1.1180376744816201E-2</v>
      </c>
      <c r="L188" s="2">
        <v>8.8215226623111542E-2</v>
      </c>
      <c r="M188" s="2">
        <v>1.6486905506524652E-2</v>
      </c>
      <c r="N188" s="2">
        <v>3.6073338665931765E-4</v>
      </c>
    </row>
    <row r="189" spans="1:14" x14ac:dyDescent="0.25">
      <c r="A189" s="1">
        <v>40056</v>
      </c>
      <c r="B189" s="2">
        <v>8.6100058704585702E-3</v>
      </c>
      <c r="C189" s="2">
        <v>1.4151153966340813E-2</v>
      </c>
      <c r="D189" s="2">
        <v>1.3145418498405004E-2</v>
      </c>
      <c r="E189" s="2">
        <v>2.1174891176111599E-2</v>
      </c>
      <c r="F189" s="2">
        <v>9.2380516109331623E-3</v>
      </c>
      <c r="G189" s="2">
        <v>1.4265111612741466E-2</v>
      </c>
      <c r="H189" s="2">
        <v>2.1711928816387172E-2</v>
      </c>
      <c r="I189" s="2">
        <v>3.3857482021814711E-2</v>
      </c>
      <c r="J189" s="2">
        <v>2.3847705757591431E-2</v>
      </c>
      <c r="K189" s="2">
        <v>9.5155129665616123E-3</v>
      </c>
      <c r="L189" s="2">
        <v>3.624671977154903E-2</v>
      </c>
      <c r="M189" s="2">
        <v>1.2992794655299011E-2</v>
      </c>
      <c r="N189" s="2">
        <v>3.5015103529723035E-4</v>
      </c>
    </row>
    <row r="190" spans="1:14" x14ac:dyDescent="0.25">
      <c r="A190" s="1">
        <v>40086</v>
      </c>
      <c r="B190" s="2">
        <v>2.7678975619219948E-2</v>
      </c>
      <c r="C190" s="2">
        <v>3.2287173166651861E-2</v>
      </c>
      <c r="D190" s="2">
        <v>9.6141574850046041E-3</v>
      </c>
      <c r="E190" s="2">
        <v>3.3822679919526699E-2</v>
      </c>
      <c r="F190" s="2">
        <v>2.9729934185641849E-2</v>
      </c>
      <c r="G190" s="2">
        <v>2.8592624648387854E-2</v>
      </c>
      <c r="H190" s="2">
        <v>2.8938833828498822E-2</v>
      </c>
      <c r="I190" s="2">
        <v>3.2349319399607168E-2</v>
      </c>
      <c r="J190" s="2">
        <v>2.7687954729183728E-2</v>
      </c>
      <c r="K190" s="2">
        <v>1.5964155326916751E-2</v>
      </c>
      <c r="L190" s="2">
        <v>4.6161003271537604E-2</v>
      </c>
      <c r="M190" s="2">
        <v>1.2338506736662147E-2</v>
      </c>
      <c r="N190" s="2">
        <v>3.1868263911016825E-4</v>
      </c>
    </row>
    <row r="191" spans="1:14" x14ac:dyDescent="0.25">
      <c r="A191" s="1">
        <v>40117</v>
      </c>
      <c r="B191" s="2">
        <v>2.1238436851047648E-3</v>
      </c>
      <c r="C191" s="2">
        <v>-1.2110099567191668E-2</v>
      </c>
      <c r="D191" s="2">
        <v>-3.497240129777035E-3</v>
      </c>
      <c r="E191" s="2">
        <v>7.0904221498622189E-3</v>
      </c>
      <c r="F191" s="2">
        <v>-2.1708786364972088E-2</v>
      </c>
      <c r="G191" s="2">
        <v>1.1179228272629071E-2</v>
      </c>
      <c r="H191" s="2">
        <v>4.320130485573781E-3</v>
      </c>
      <c r="I191" s="2">
        <v>2.1631903027176769E-2</v>
      </c>
      <c r="J191" s="2">
        <v>1.9419862340216199E-2</v>
      </c>
      <c r="K191" s="2">
        <v>1.5680637679262865E-3</v>
      </c>
      <c r="L191" s="2">
        <v>-1.5203648643943968E-2</v>
      </c>
      <c r="M191" s="2">
        <v>2.9948470314677955E-3</v>
      </c>
      <c r="N191" s="2">
        <v>2.193509301524621E-4</v>
      </c>
    </row>
    <row r="192" spans="1:14" x14ac:dyDescent="0.25">
      <c r="A192" s="1">
        <v>40147</v>
      </c>
      <c r="B192" s="2">
        <v>3.5212483712460108E-2</v>
      </c>
      <c r="C192" s="2">
        <v>1.9186360202870345E-2</v>
      </c>
      <c r="D192" s="2">
        <v>7.6109936575052828E-4</v>
      </c>
      <c r="E192" s="2">
        <v>2.0758001874916276E-2</v>
      </c>
      <c r="F192" s="2">
        <v>4.9449930537303288E-2</v>
      </c>
      <c r="G192" s="2">
        <v>9.5696623870660247E-3</v>
      </c>
      <c r="H192" s="2">
        <v>2.1639416218588892E-2</v>
      </c>
      <c r="I192" s="2">
        <v>8.0467024297885548E-3</v>
      </c>
      <c r="J192" s="2">
        <v>1.7120810224258376E-2</v>
      </c>
      <c r="K192" s="2">
        <v>1.0339541407091035E-2</v>
      </c>
      <c r="L192" s="2">
        <v>4.1655143494108149E-2</v>
      </c>
      <c r="M192" s="2">
        <v>1.3481039564423147E-2</v>
      </c>
      <c r="N192" s="2">
        <v>2.2452432172781478E-4</v>
      </c>
    </row>
    <row r="193" spans="1:14" x14ac:dyDescent="0.25">
      <c r="A193" s="1">
        <v>40178</v>
      </c>
      <c r="B193" s="2">
        <v>-1.428528100451909E-2</v>
      </c>
      <c r="C193" s="2">
        <v>1.6919363035744484E-2</v>
      </c>
      <c r="D193" s="2">
        <v>-8.7459861416256945E-3</v>
      </c>
      <c r="E193" s="2">
        <v>2.5059039622146395E-2</v>
      </c>
      <c r="F193" s="2">
        <v>-5.0017889087656586E-2</v>
      </c>
      <c r="G193" s="2">
        <v>1.1775095672652336E-2</v>
      </c>
      <c r="H193" s="2">
        <v>2.281368821292773E-2</v>
      </c>
      <c r="I193" s="2">
        <v>2.2225700422601635E-2</v>
      </c>
      <c r="J193" s="2">
        <v>7.5865339023233336E-3</v>
      </c>
      <c r="K193" s="2">
        <v>3.8094008264462076E-3</v>
      </c>
      <c r="L193" s="2">
        <v>2.1215336942826957E-2</v>
      </c>
      <c r="M193" s="2">
        <v>-1.8513123285876065E-2</v>
      </c>
      <c r="N193" s="2">
        <v>-4.1762590115901332E-5</v>
      </c>
    </row>
    <row r="194" spans="1:14" x14ac:dyDescent="0.25">
      <c r="A194" s="1">
        <v>40209</v>
      </c>
      <c r="B194" s="2">
        <v>1.0692307692307779E-2</v>
      </c>
      <c r="C194" s="2">
        <v>-1.4992815942361015E-2</v>
      </c>
      <c r="D194" s="2">
        <v>9.80350368696703E-4</v>
      </c>
      <c r="E194" s="2">
        <v>2.022270574683227E-2</v>
      </c>
      <c r="F194" s="2">
        <v>-3.8076227779451521E-2</v>
      </c>
      <c r="G194" s="2">
        <v>5.6444573756182503E-3</v>
      </c>
      <c r="H194" s="2">
        <v>1.4176800453657545E-2</v>
      </c>
      <c r="I194" s="2">
        <v>9.7381717960496328E-3</v>
      </c>
      <c r="J194" s="2">
        <v>2.0188235294117618E-2</v>
      </c>
      <c r="K194" s="2">
        <v>4.0200681803563842E-3</v>
      </c>
      <c r="L194" s="2">
        <v>-4.3070651883515998E-2</v>
      </c>
      <c r="M194" s="2">
        <v>1.6276614831288283E-2</v>
      </c>
      <c r="N194" s="2">
        <v>3.3411467442090448E-4</v>
      </c>
    </row>
    <row r="195" spans="1:14" x14ac:dyDescent="0.25">
      <c r="A195" s="1">
        <v>40237</v>
      </c>
      <c r="B195" s="2">
        <v>1.0990181901209928E-2</v>
      </c>
      <c r="C195" s="2">
        <v>1.3212692641058732E-2</v>
      </c>
      <c r="D195" s="2">
        <v>-1.3541134389371545E-2</v>
      </c>
      <c r="E195" s="2">
        <v>2.9213040127604728E-3</v>
      </c>
      <c r="F195" s="2">
        <v>1.8088563486159392E-2</v>
      </c>
      <c r="G195" s="2">
        <v>5.6417081356323617E-3</v>
      </c>
      <c r="H195" s="2">
        <v>4.3696156394963381E-3</v>
      </c>
      <c r="I195" s="2">
        <v>4.670487975009685E-3</v>
      </c>
      <c r="J195" s="2">
        <v>7.3804142257483107E-4</v>
      </c>
      <c r="K195" s="2">
        <v>3.0430186745249443E-3</v>
      </c>
      <c r="L195" s="2">
        <v>1.3113058359235819E-2</v>
      </c>
      <c r="M195" s="2">
        <v>4.2123414213572907E-3</v>
      </c>
      <c r="N195" s="2">
        <v>3.1312788664861202E-5</v>
      </c>
    </row>
    <row r="196" spans="1:14" x14ac:dyDescent="0.25">
      <c r="A196" s="1">
        <v>40268</v>
      </c>
      <c r="B196" s="2">
        <v>3.8243220862130833E-3</v>
      </c>
      <c r="C196" s="2">
        <v>2.9940744450008383E-2</v>
      </c>
      <c r="D196" s="2">
        <v>5.3958387291721532E-3</v>
      </c>
      <c r="E196" s="2">
        <v>2.6429592566118654E-2</v>
      </c>
      <c r="F196" s="2">
        <v>4.2495096719609382E-2</v>
      </c>
      <c r="G196" s="2">
        <v>1.4413533185649863E-2</v>
      </c>
      <c r="H196" s="2">
        <v>2.8495432895523587E-2</v>
      </c>
      <c r="I196" s="2">
        <v>2.0557249373622577E-2</v>
      </c>
      <c r="J196" s="2">
        <v>1.4427287393408816E-2</v>
      </c>
      <c r="K196" s="2">
        <v>6.865938557833795E-3</v>
      </c>
      <c r="L196" s="2">
        <v>6.4851816925733941E-2</v>
      </c>
      <c r="M196" s="2">
        <v>-3.3139193959484947E-3</v>
      </c>
      <c r="N196" s="2">
        <v>5.7404981708808478E-5</v>
      </c>
    </row>
    <row r="197" spans="1:14" x14ac:dyDescent="0.25">
      <c r="A197" s="1">
        <v>40298</v>
      </c>
      <c r="B197" s="2">
        <v>1.6543924644897956E-2</v>
      </c>
      <c r="C197" s="2">
        <v>2.8766485019142696E-3</v>
      </c>
      <c r="D197" s="2">
        <v>4.2935039285560972E-3</v>
      </c>
      <c r="E197" s="2">
        <v>1.6870070857779584E-2</v>
      </c>
      <c r="F197" s="2">
        <v>1.8924302788844605E-2</v>
      </c>
      <c r="G197" s="2">
        <v>9.5575723199092799E-3</v>
      </c>
      <c r="H197" s="2">
        <v>1.8904993885447308E-2</v>
      </c>
      <c r="I197" s="2">
        <v>1.68894936109798E-2</v>
      </c>
      <c r="J197" s="2">
        <v>1.7539076699381928E-2</v>
      </c>
      <c r="K197" s="2">
        <v>-9.5150496368423543E-4</v>
      </c>
      <c r="L197" s="2">
        <v>2.1929830839295672E-3</v>
      </c>
      <c r="M197" s="2">
        <v>1.2208628430856683E-2</v>
      </c>
      <c r="N197" s="2">
        <v>1.8786006512483411E-4</v>
      </c>
    </row>
    <row r="198" spans="1:14" x14ac:dyDescent="0.25">
      <c r="A198" s="1">
        <v>40329</v>
      </c>
      <c r="B198" s="2">
        <v>-6.2708413255821993E-3</v>
      </c>
      <c r="C198" s="2">
        <v>-4.1288758711241269E-2</v>
      </c>
      <c r="D198" s="2">
        <v>-3.3046898379718748E-2</v>
      </c>
      <c r="E198" s="2">
        <v>-2.5047938638542711E-2</v>
      </c>
      <c r="F198" s="2">
        <v>-4.0259223054922022E-2</v>
      </c>
      <c r="G198" s="2">
        <v>-2.188386661797348E-2</v>
      </c>
      <c r="H198" s="2">
        <v>-3.0713835983000037E-2</v>
      </c>
      <c r="I198" s="2">
        <v>-2.5131621047732811E-2</v>
      </c>
      <c r="J198" s="2">
        <v>-7.9039028311155279E-3</v>
      </c>
      <c r="K198" s="2">
        <v>-1.5206831962919498E-2</v>
      </c>
      <c r="L198" s="2">
        <v>-9.3789881242882789E-2</v>
      </c>
      <c r="M198" s="2">
        <v>7.8508358555273716E-3</v>
      </c>
      <c r="N198" s="2">
        <v>2.452156854559906E-4</v>
      </c>
    </row>
    <row r="199" spans="1:14" x14ac:dyDescent="0.25">
      <c r="A199" s="1">
        <v>40359</v>
      </c>
      <c r="B199" s="2">
        <v>5.642251555331157E-3</v>
      </c>
      <c r="C199" s="2">
        <v>-2.0711742272602751E-2</v>
      </c>
      <c r="D199" s="2">
        <v>-9.9478291626138304E-3</v>
      </c>
      <c r="E199" s="2">
        <v>-1.0993063482307441E-2</v>
      </c>
      <c r="F199" s="2">
        <v>4.2249801954052923E-3</v>
      </c>
      <c r="G199" s="2">
        <v>-8.1279797805733356E-3</v>
      </c>
      <c r="H199" s="2">
        <v>-1.5752187239916449E-2</v>
      </c>
      <c r="I199" s="2">
        <v>1.193495449800519E-4</v>
      </c>
      <c r="J199" s="2">
        <v>9.2271683845703834E-3</v>
      </c>
      <c r="K199" s="2">
        <v>1.0315925209543053E-3</v>
      </c>
      <c r="L199" s="2">
        <v>-3.0195295306129633E-2</v>
      </c>
      <c r="M199" s="2">
        <v>1.7787422891584859E-2</v>
      </c>
      <c r="N199" s="2">
        <v>1.9821088595040059E-4</v>
      </c>
    </row>
    <row r="200" spans="1:14" x14ac:dyDescent="0.25">
      <c r="A200" s="1">
        <v>40390</v>
      </c>
      <c r="B200" s="2">
        <v>6.5112433374183709E-3</v>
      </c>
      <c r="C200" s="2">
        <v>2.528077800249573E-2</v>
      </c>
      <c r="D200" s="2">
        <v>1.6746304648774135E-2</v>
      </c>
      <c r="E200" s="2">
        <v>1.0990962197481968E-2</v>
      </c>
      <c r="F200" s="2">
        <v>-1.495060290747896E-2</v>
      </c>
      <c r="G200" s="2">
        <v>1.6649775589981264E-2</v>
      </c>
      <c r="H200" s="2">
        <v>1.5612432198321313E-2</v>
      </c>
      <c r="I200" s="2">
        <v>2.2166532414451545E-2</v>
      </c>
      <c r="J200" s="2">
        <v>1.2041744715011848E-2</v>
      </c>
      <c r="K200" s="2">
        <v>1.6069818369187194E-2</v>
      </c>
      <c r="L200" s="2">
        <v>8.1570415657036266E-2</v>
      </c>
      <c r="M200" s="2">
        <v>1.1618305971299092E-2</v>
      </c>
      <c r="N200" s="2">
        <v>2.1381673298481729E-4</v>
      </c>
    </row>
    <row r="201" spans="1:14" x14ac:dyDescent="0.25">
      <c r="A201" s="1">
        <v>40421</v>
      </c>
      <c r="B201" s="2">
        <v>1.4815901422913225E-2</v>
      </c>
      <c r="C201" s="2">
        <v>-1.1185025077120048E-2</v>
      </c>
      <c r="D201" s="2">
        <v>-1.5460295151089265E-2</v>
      </c>
      <c r="E201" s="2">
        <v>-6.4280445396746044E-3</v>
      </c>
      <c r="F201" s="2">
        <v>4.8697708118826899E-2</v>
      </c>
      <c r="G201" s="2">
        <v>1.1392765593853937E-4</v>
      </c>
      <c r="H201" s="2">
        <v>-4.0207944115020489E-3</v>
      </c>
      <c r="I201" s="2">
        <v>1.3513513513513598E-2</v>
      </c>
      <c r="J201" s="2">
        <v>1.2427287149656463E-2</v>
      </c>
      <c r="K201" s="2">
        <v>3.1377769325853233E-3</v>
      </c>
      <c r="L201" s="2">
        <v>-3.4431130284728217E-2</v>
      </c>
      <c r="M201" s="2">
        <v>1.967814912033572E-2</v>
      </c>
      <c r="N201" s="2">
        <v>2.1898495260530559E-4</v>
      </c>
    </row>
    <row r="202" spans="1:14" x14ac:dyDescent="0.25">
      <c r="A202" s="1">
        <v>40451</v>
      </c>
      <c r="B202" s="2">
        <v>2.7233304423243787E-2</v>
      </c>
      <c r="C202" s="2">
        <v>5.0933786078098509E-2</v>
      </c>
      <c r="D202" s="2">
        <v>3.6581013561741704E-2</v>
      </c>
      <c r="E202" s="2">
        <v>2.0734639044050152E-2</v>
      </c>
      <c r="F202" s="2">
        <v>2.7709090909090905E-2</v>
      </c>
      <c r="G202" s="2">
        <v>2.7880617417554321E-2</v>
      </c>
      <c r="H202" s="2">
        <v>3.2010765403906793E-2</v>
      </c>
      <c r="I202" s="2">
        <v>1.1058315334773194E-2</v>
      </c>
      <c r="J202" s="2">
        <v>1.5495777835814462E-2</v>
      </c>
      <c r="K202" s="2">
        <v>2.3127962085307985E-2</v>
      </c>
      <c r="L202" s="2">
        <v>9.6052307747438004E-2</v>
      </c>
      <c r="M202" s="2">
        <v>2.2864590086977277E-3</v>
      </c>
      <c r="N202" s="2">
        <v>1.3031964803245089E-4</v>
      </c>
    </row>
    <row r="203" spans="1:14" x14ac:dyDescent="0.25">
      <c r="A203" s="1">
        <v>40482</v>
      </c>
      <c r="B203" s="2">
        <v>1.6182595969830071E-2</v>
      </c>
      <c r="C203" s="2">
        <v>2.0032310177706014E-2</v>
      </c>
      <c r="D203" s="2">
        <v>9.3389567911859039E-3</v>
      </c>
      <c r="E203" s="2">
        <v>1.3195947701099664E-2</v>
      </c>
      <c r="F203" s="2">
        <v>4.2884438468615116E-2</v>
      </c>
      <c r="G203" s="2">
        <v>2.0253234699249001E-2</v>
      </c>
      <c r="H203" s="2">
        <v>1.7958748221906129E-2</v>
      </c>
      <c r="I203" s="2">
        <v>1.9795494032869065E-2</v>
      </c>
      <c r="J203" s="2">
        <v>1.1015859408487039E-2</v>
      </c>
      <c r="K203" s="2">
        <v>-6.2071521215489867E-3</v>
      </c>
      <c r="L203" s="2">
        <v>3.6500793026608802E-2</v>
      </c>
      <c r="M203" s="2">
        <v>2.4619301532391447E-4</v>
      </c>
      <c r="N203" s="2">
        <v>2.0327216057469677E-4</v>
      </c>
    </row>
    <row r="204" spans="1:14" x14ac:dyDescent="0.25">
      <c r="A204" s="1">
        <v>40512</v>
      </c>
      <c r="B204" s="2">
        <v>-5.1652034231589594E-3</v>
      </c>
      <c r="C204" s="2">
        <v>4.5731707317073766E-3</v>
      </c>
      <c r="D204" s="2">
        <v>-2.511405790304011E-2</v>
      </c>
      <c r="E204" s="2">
        <v>3.2816586049531082E-3</v>
      </c>
      <c r="F204" s="2">
        <v>-4.10870597815024E-2</v>
      </c>
      <c r="G204" s="2">
        <v>3.0143384749077295E-3</v>
      </c>
      <c r="H204" s="2">
        <v>1.4556040756914523E-3</v>
      </c>
      <c r="I204" s="2">
        <v>3.6308792313710647E-4</v>
      </c>
      <c r="J204" s="2">
        <v>7.4193411625045336E-3</v>
      </c>
      <c r="K204" s="2">
        <v>-1.4387371430347073E-2</v>
      </c>
      <c r="L204" s="2">
        <v>-2.1690305428074153E-2</v>
      </c>
      <c r="M204" s="2">
        <v>-7.7414376207126656E-3</v>
      </c>
      <c r="N204" s="2">
        <v>6.7743616466886536E-5</v>
      </c>
    </row>
    <row r="205" spans="1:14" x14ac:dyDescent="0.25">
      <c r="A205" s="1">
        <v>40543</v>
      </c>
      <c r="B205" s="2">
        <v>2.668392700547062E-2</v>
      </c>
      <c r="C205" s="2">
        <v>3.4211615395226769E-2</v>
      </c>
      <c r="D205" s="2">
        <v>1.7407277816654965E-2</v>
      </c>
      <c r="E205" s="2">
        <v>2.7291776691255265E-2</v>
      </c>
      <c r="F205" s="2">
        <v>5.4240526483388063E-2</v>
      </c>
      <c r="G205" s="2">
        <v>1.6975768241505262E-2</v>
      </c>
      <c r="H205" s="2">
        <v>3.926356589147284E-2</v>
      </c>
      <c r="I205" s="2">
        <v>1.1558757014825227E-2</v>
      </c>
      <c r="J205" s="2">
        <v>6.1442639508459962E-3</v>
      </c>
      <c r="K205" s="2">
        <v>1.1413077747651101E-2</v>
      </c>
      <c r="L205" s="2">
        <v>7.3734068357221627E-2</v>
      </c>
      <c r="M205" s="2">
        <v>-1.4236355176271309E-2</v>
      </c>
      <c r="N205" s="2">
        <v>2.2405986045748172E-4</v>
      </c>
    </row>
    <row r="206" spans="1:14" x14ac:dyDescent="0.25">
      <c r="A206" s="1">
        <v>40574</v>
      </c>
      <c r="B206" s="2">
        <v>-7.6873017164241775E-3</v>
      </c>
      <c r="C206" s="2">
        <v>2.6677337601710427E-3</v>
      </c>
      <c r="D206" s="2">
        <v>1.7926231622388489E-2</v>
      </c>
      <c r="E206" s="2">
        <v>1.8954909537155507E-2</v>
      </c>
      <c r="F206" s="2">
        <v>-8.1554571083366501E-3</v>
      </c>
      <c r="G206" s="2">
        <v>1.9807252010010101E-2</v>
      </c>
      <c r="H206" s="2">
        <v>1.8032297766009009E-2</v>
      </c>
      <c r="I206" s="2">
        <v>2.1583726642929957E-2</v>
      </c>
      <c r="J206" s="2">
        <v>1.6772628408900703E-2</v>
      </c>
      <c r="K206" s="2">
        <v>8.9463840399002237E-3</v>
      </c>
      <c r="L206" s="2">
        <v>1.5817895596418996E-2</v>
      </c>
      <c r="M206" s="2">
        <v>9.7362127973421586E-4</v>
      </c>
      <c r="N206" s="2">
        <v>1.406572339495149E-4</v>
      </c>
    </row>
    <row r="207" spans="1:14" x14ac:dyDescent="0.25">
      <c r="A207" s="1">
        <v>40602</v>
      </c>
      <c r="B207" s="2">
        <v>1.2802120479293855E-2</v>
      </c>
      <c r="C207" s="2">
        <v>1.7199110587430289E-2</v>
      </c>
      <c r="D207" s="2">
        <v>5.1944761180793275E-3</v>
      </c>
      <c r="E207" s="2">
        <v>8.5769155653927509E-3</v>
      </c>
      <c r="F207" s="2">
        <v>2.5953371908097322E-2</v>
      </c>
      <c r="G207" s="2">
        <v>1.3888163734140813E-2</v>
      </c>
      <c r="H207" s="2">
        <v>1.4434084955946558E-2</v>
      </c>
      <c r="I207" s="2">
        <v>2.8962796855159123E-2</v>
      </c>
      <c r="J207" s="2">
        <v>9.3381052285164134E-3</v>
      </c>
      <c r="K207" s="2">
        <v>7.9401859919052686E-3</v>
      </c>
      <c r="L207" s="2">
        <v>2.950215447881277E-2</v>
      </c>
      <c r="M207" s="2">
        <v>2.2156906572547985E-3</v>
      </c>
      <c r="N207" s="2">
        <v>1.6668142491771398E-4</v>
      </c>
    </row>
    <row r="208" spans="1:14" x14ac:dyDescent="0.25">
      <c r="A208" s="1">
        <v>40633</v>
      </c>
      <c r="B208" s="2">
        <v>1.5243902439023849E-3</v>
      </c>
      <c r="C208" s="2">
        <v>2.8398475450264193E-3</v>
      </c>
      <c r="D208" s="2">
        <v>1.1091504915553108E-2</v>
      </c>
      <c r="E208" s="2">
        <v>-1.0166045408336322E-3</v>
      </c>
      <c r="F208" s="2">
        <v>-2.7638522427440693E-2</v>
      </c>
      <c r="G208" s="2">
        <v>7.930377465368954E-3</v>
      </c>
      <c r="H208" s="2">
        <v>-2.5821129990428737E-3</v>
      </c>
      <c r="I208" s="2">
        <v>-6.0653800708941885E-3</v>
      </c>
      <c r="J208" s="2">
        <v>-3.0974894033258815E-3</v>
      </c>
      <c r="K208" s="2">
        <v>5.9465424227562735E-3</v>
      </c>
      <c r="L208" s="2">
        <v>-5.3649440287673045E-4</v>
      </c>
      <c r="M208" s="2">
        <v>1.8409364192839561E-4</v>
      </c>
      <c r="N208" s="2">
        <v>2.0310913209908854E-4</v>
      </c>
    </row>
    <row r="209" spans="1:14" x14ac:dyDescent="0.25">
      <c r="A209" s="1">
        <v>40663</v>
      </c>
      <c r="B209" s="2">
        <v>2.4635982812731605E-2</v>
      </c>
      <c r="C209" s="2">
        <v>1.7009464192562884E-2</v>
      </c>
      <c r="D209" s="2">
        <v>3.3698994431978768E-2</v>
      </c>
      <c r="E209" s="2">
        <v>1.1371712864250094E-2</v>
      </c>
      <c r="F209" s="2">
        <v>5.4032969269384612E-2</v>
      </c>
      <c r="G209" s="2">
        <v>8.5321616512543663E-3</v>
      </c>
      <c r="H209" s="2">
        <v>1.138708859842863E-2</v>
      </c>
      <c r="I209" s="2">
        <v>5.8118032440424017E-4</v>
      </c>
      <c r="J209" s="2">
        <v>9.2395748160263302E-3</v>
      </c>
      <c r="K209" s="2">
        <v>1.736851727710409E-2</v>
      </c>
      <c r="L209" s="2">
        <v>4.1222442090559808E-2</v>
      </c>
      <c r="M209" s="2">
        <v>1.313830784022274E-2</v>
      </c>
      <c r="N209" s="2">
        <v>2.811709206786972E-4</v>
      </c>
    </row>
    <row r="210" spans="1:14" x14ac:dyDescent="0.25">
      <c r="A210" s="1">
        <v>40694</v>
      </c>
      <c r="B210" s="2">
        <v>-6.2573945050611313E-3</v>
      </c>
      <c r="C210" s="2">
        <v>-1.6779937350015484E-2</v>
      </c>
      <c r="D210" s="2">
        <v>-1.0290629899103676E-2</v>
      </c>
      <c r="E210" s="2">
        <v>7.9856896441521386E-5</v>
      </c>
      <c r="F210" s="2">
        <v>-4.4408688656476181E-2</v>
      </c>
      <c r="G210" s="2">
        <v>-4.5592705167163405E-4</v>
      </c>
      <c r="H210" s="2">
        <v>-6.0679828879303122E-3</v>
      </c>
      <c r="I210" s="2">
        <v>2.1121554546410515E-4</v>
      </c>
      <c r="J210" s="2">
        <v>2.1469658915982404E-3</v>
      </c>
      <c r="K210" s="2">
        <v>-1.0512759075116729E-2</v>
      </c>
      <c r="L210" s="2">
        <v>-2.0686099747828424E-2</v>
      </c>
      <c r="M210" s="2">
        <v>1.4720992164465097E-2</v>
      </c>
      <c r="N210" s="2">
        <v>7.8081079392777752E-5</v>
      </c>
    </row>
    <row r="211" spans="1:14" x14ac:dyDescent="0.25">
      <c r="A211" s="1">
        <v>40724</v>
      </c>
      <c r="B211" s="2">
        <v>-1.1125221578432209E-2</v>
      </c>
      <c r="C211" s="2">
        <v>-1.4867810631043588E-2</v>
      </c>
      <c r="D211" s="2">
        <v>-2.883717152024623E-3</v>
      </c>
      <c r="E211" s="2">
        <v>-7.042815848731121E-3</v>
      </c>
      <c r="F211" s="2">
        <v>-3.0745916821013575E-2</v>
      </c>
      <c r="G211" s="2">
        <v>-6.4365718919467962E-3</v>
      </c>
      <c r="H211" s="2">
        <v>-2.1592709984152081E-2</v>
      </c>
      <c r="I211" s="2">
        <v>-8.5788195544294066E-3</v>
      </c>
      <c r="J211" s="2">
        <v>5.6590808035883455E-4</v>
      </c>
      <c r="K211" s="2">
        <v>-4.2376729121884615E-4</v>
      </c>
      <c r="L211" s="2">
        <v>-1.5335188272492029E-2</v>
      </c>
      <c r="M211" s="2">
        <v>-4.514876591389716E-3</v>
      </c>
      <c r="N211" s="2">
        <v>1.1450997538053898E-4</v>
      </c>
    </row>
    <row r="212" spans="1:14" x14ac:dyDescent="0.25">
      <c r="A212" s="1">
        <v>40755</v>
      </c>
      <c r="B212" s="2">
        <v>2.5269888833892917E-2</v>
      </c>
      <c r="C212" s="2">
        <v>-4.104018912529428E-3</v>
      </c>
      <c r="D212" s="2">
        <v>-1.8329938900204512E-3</v>
      </c>
      <c r="E212" s="2">
        <v>-2.6215903242409189E-3</v>
      </c>
      <c r="F212" s="2">
        <v>4.0302967132235468E-2</v>
      </c>
      <c r="G212" s="2">
        <v>6.0956947561723318E-3</v>
      </c>
      <c r="H212" s="2">
        <v>-7.7674906587640313E-3</v>
      </c>
      <c r="I212" s="2">
        <v>-1.4377379589444184E-3</v>
      </c>
      <c r="J212" s="2">
        <v>5.5346826647275638E-3</v>
      </c>
      <c r="K212" s="2">
        <v>-7.6916088786603831E-3</v>
      </c>
      <c r="L212" s="2">
        <v>-1.5937426130712029E-2</v>
      </c>
      <c r="M212" s="2">
        <v>1.8909711317463662E-2</v>
      </c>
      <c r="N212" s="2">
        <v>-7.2861640948218565E-5</v>
      </c>
    </row>
    <row r="213" spans="1:14" x14ac:dyDescent="0.25">
      <c r="A213" s="1">
        <v>40786</v>
      </c>
      <c r="B213" s="2">
        <v>1.908875029357282E-2</v>
      </c>
      <c r="C213" s="2">
        <v>-4.443769227847616E-2</v>
      </c>
      <c r="D213" s="2">
        <v>-8.9369516425217288E-3</v>
      </c>
      <c r="E213" s="2">
        <v>-4.4071404382951984E-2</v>
      </c>
      <c r="F213" s="2">
        <v>2.471444793266997E-3</v>
      </c>
      <c r="G213" s="2">
        <v>-1.9342408801683364E-2</v>
      </c>
      <c r="H213" s="2">
        <v>-5.368505017901215E-2</v>
      </c>
      <c r="I213" s="2">
        <v>-1.7331022530329254E-2</v>
      </c>
      <c r="J213" s="2">
        <v>-2.7320208919243694E-3</v>
      </c>
      <c r="K213" s="2">
        <v>-9.2160273429154893E-3</v>
      </c>
      <c r="L213" s="2">
        <v>-7.2594602560285826E-2</v>
      </c>
      <c r="M213" s="2">
        <v>1.739358116755696E-2</v>
      </c>
      <c r="N213" s="2">
        <v>3.5392518646126803E-4</v>
      </c>
    </row>
    <row r="214" spans="1:14" x14ac:dyDescent="0.25">
      <c r="A214" s="1">
        <v>40816</v>
      </c>
      <c r="B214" s="2">
        <v>-6.9137699251009543E-4</v>
      </c>
      <c r="C214" s="2">
        <v>-5.2207957390993376E-2</v>
      </c>
      <c r="D214" s="2">
        <v>-2.21526805566995E-2</v>
      </c>
      <c r="E214" s="2">
        <v>-3.2759784075573561E-2</v>
      </c>
      <c r="F214" s="2">
        <v>-7.8291577825161385E-3</v>
      </c>
      <c r="G214" s="2">
        <v>-2.3704890910970944E-2</v>
      </c>
      <c r="H214" s="2">
        <v>-5.06145492325486E-2</v>
      </c>
      <c r="I214" s="2">
        <v>-1.7663817663817749E-2</v>
      </c>
      <c r="J214" s="2">
        <v>-1.8531947465959542E-3</v>
      </c>
      <c r="K214" s="2">
        <v>-1.626266670773413E-2</v>
      </c>
      <c r="L214" s="2">
        <v>-9.3850360569184388E-2</v>
      </c>
      <c r="M214" s="2">
        <v>8.6694492069341322E-3</v>
      </c>
      <c r="N214" s="2">
        <v>5.2029407020537377E-6</v>
      </c>
    </row>
    <row r="215" spans="1:14" x14ac:dyDescent="0.25">
      <c r="A215" s="1">
        <v>40847</v>
      </c>
      <c r="B215" s="2">
        <v>1.8065111273397605E-3</v>
      </c>
      <c r="C215" s="2">
        <v>4.4536705038686453E-2</v>
      </c>
      <c r="D215" s="2">
        <v>2.7581270001684421E-2</v>
      </c>
      <c r="E215" s="2">
        <v>1.9864662178660009E-2</v>
      </c>
      <c r="F215" s="2">
        <v>-5.0636311742386031E-2</v>
      </c>
      <c r="G215" s="2">
        <v>2.0494082135197544E-2</v>
      </c>
      <c r="H215" s="2">
        <v>2.5582787883793312E-2</v>
      </c>
      <c r="I215" s="2">
        <v>1.1766655618163702E-2</v>
      </c>
      <c r="J215" s="2">
        <v>1.4126574103972001E-3</v>
      </c>
      <c r="K215" s="2">
        <v>1.9130216976110725E-2</v>
      </c>
      <c r="L215" s="2">
        <v>0.10723478834093525</v>
      </c>
      <c r="M215" s="2">
        <v>1.2164900131939049E-3</v>
      </c>
      <c r="N215" s="2">
        <v>6.2434963579605096E-5</v>
      </c>
    </row>
    <row r="216" spans="1:14" x14ac:dyDescent="0.25">
      <c r="A216" s="1">
        <v>40877</v>
      </c>
      <c r="B216" s="2">
        <v>-2.8135870677303831E-4</v>
      </c>
      <c r="C216" s="2">
        <v>-1.4794740539997964E-2</v>
      </c>
      <c r="D216" s="2">
        <v>9.4250706880294466E-4</v>
      </c>
      <c r="E216" s="2">
        <v>-1.2004719804367459E-2</v>
      </c>
      <c r="F216" s="2">
        <v>1.7684716867683026E-3</v>
      </c>
      <c r="G216" s="2">
        <v>-8.8996133987182535E-3</v>
      </c>
      <c r="H216" s="2">
        <v>-1.0509361787799265E-2</v>
      </c>
      <c r="I216" s="2">
        <v>-5.9514059514059747E-3</v>
      </c>
      <c r="J216" s="2">
        <v>4.9574785377453079E-3</v>
      </c>
      <c r="K216" s="2">
        <v>-2.7035330261135915E-3</v>
      </c>
      <c r="L216" s="2">
        <v>-2.93098386005608E-2</v>
      </c>
      <c r="M216" s="2">
        <v>-1.6634401291306666E-3</v>
      </c>
      <c r="N216" s="2">
        <v>5.2025888082063432E-5</v>
      </c>
    </row>
    <row r="217" spans="1:14" x14ac:dyDescent="0.25">
      <c r="A217" s="1">
        <v>40908</v>
      </c>
      <c r="B217" s="2">
        <v>4.2983241652807536E-3</v>
      </c>
      <c r="C217" s="2">
        <v>-8.8430661396144972E-3</v>
      </c>
      <c r="D217" s="2">
        <v>-4.9127978383689541E-3</v>
      </c>
      <c r="E217" s="2">
        <v>-5.192557334485759E-4</v>
      </c>
      <c r="F217" s="2">
        <v>7.9087667266886097E-3</v>
      </c>
      <c r="G217" s="2">
        <v>1.3875071993296739E-3</v>
      </c>
      <c r="H217" s="2">
        <v>-8.0572963294540667E-3</v>
      </c>
      <c r="I217" s="2">
        <v>6.2342085026914074E-3</v>
      </c>
      <c r="J217" s="2">
        <v>3.8100585545841614E-3</v>
      </c>
      <c r="K217" s="2">
        <v>-3.8506561518082405E-3</v>
      </c>
      <c r="L217" s="2">
        <v>-1.5031918788483978E-3</v>
      </c>
      <c r="M217" s="2">
        <v>1.2027397616355406E-2</v>
      </c>
      <c r="N217" s="2">
        <v>4.6820863376595412E-5</v>
      </c>
    </row>
    <row r="218" spans="1:14" x14ac:dyDescent="0.25">
      <c r="A218" s="1">
        <v>40939</v>
      </c>
      <c r="B218" s="2">
        <v>1.2202888951162949E-2</v>
      </c>
      <c r="C218" s="2">
        <v>3.9079845407450131E-2</v>
      </c>
      <c r="D218" s="2">
        <v>1.727968402863489E-3</v>
      </c>
      <c r="E218" s="2">
        <v>2.4036713135336285E-2</v>
      </c>
      <c r="F218" s="2">
        <v>1.1454793848740596E-2</v>
      </c>
      <c r="G218" s="2">
        <v>2.4731379571776069E-2</v>
      </c>
      <c r="H218" s="2">
        <v>2.8039875287167781E-2</v>
      </c>
      <c r="I218" s="2">
        <v>2.360872294549532E-2</v>
      </c>
      <c r="J218" s="2">
        <v>1.1706420552159535E-2</v>
      </c>
      <c r="K218" s="2">
        <v>9.6793147168876548E-3</v>
      </c>
      <c r="L218" s="2">
        <v>5.8300123535107273E-2</v>
      </c>
      <c r="M218" s="2">
        <v>1.0343871040654262E-2</v>
      </c>
      <c r="N218" s="2">
        <v>-1.5606223761843729E-5</v>
      </c>
    </row>
    <row r="219" spans="1:14" x14ac:dyDescent="0.25">
      <c r="A219" s="1">
        <v>40968</v>
      </c>
      <c r="B219" s="2">
        <v>7.8651968186853605E-3</v>
      </c>
      <c r="C219" s="2">
        <v>2.6431892373132815E-2</v>
      </c>
      <c r="D219" s="2">
        <v>1.3348118942007492E-2</v>
      </c>
      <c r="E219" s="2">
        <v>1.887271066916929E-2</v>
      </c>
      <c r="F219" s="2">
        <v>1.205236544988586E-2</v>
      </c>
      <c r="G219" s="2">
        <v>1.7246217822792564E-2</v>
      </c>
      <c r="H219" s="2">
        <v>1.5822342824078683E-2</v>
      </c>
      <c r="I219" s="2">
        <v>1.8797994880545899E-2</v>
      </c>
      <c r="J219" s="2">
        <v>1.0030803254087228E-2</v>
      </c>
      <c r="K219" s="2">
        <v>9.2496171516078807E-3</v>
      </c>
      <c r="L219" s="2">
        <v>5.0837615663982483E-2</v>
      </c>
      <c r="M219" s="2">
        <v>-9.8485048779850537E-4</v>
      </c>
      <c r="N219" s="2">
        <v>-2.0808623093504508E-5</v>
      </c>
    </row>
    <row r="220" spans="1:14" x14ac:dyDescent="0.25">
      <c r="A220" s="1">
        <v>40999</v>
      </c>
      <c r="B220" s="2">
        <v>-4.2577632383973274E-3</v>
      </c>
      <c r="C220" s="2">
        <v>5.0114685530346925E-3</v>
      </c>
      <c r="D220" s="2">
        <v>-1.5401450978802522E-3</v>
      </c>
      <c r="E220" s="2">
        <v>1.4805224982987308E-2</v>
      </c>
      <c r="F220" s="2">
        <v>-2.9635206351379173E-2</v>
      </c>
      <c r="G220" s="2">
        <v>4.4641737516613045E-3</v>
      </c>
      <c r="H220" s="2">
        <v>7.8763356379634164E-3</v>
      </c>
      <c r="I220" s="2">
        <v>5.548430997932341E-3</v>
      </c>
      <c r="J220" s="2">
        <v>7.3897403816076679E-3</v>
      </c>
      <c r="K220" s="2">
        <v>1.8208302986162384E-3</v>
      </c>
      <c r="L220" s="2">
        <v>7.1662609586358172E-3</v>
      </c>
      <c r="M220" s="2">
        <v>-7.5990185555299128E-3</v>
      </c>
      <c r="N220" s="2">
        <v>1.0924754453145447E-4</v>
      </c>
    </row>
    <row r="221" spans="1:14" x14ac:dyDescent="0.25">
      <c r="A221" s="1">
        <v>41029</v>
      </c>
      <c r="B221" s="2">
        <v>-2.4828208857902156E-3</v>
      </c>
      <c r="C221" s="2">
        <v>-4.6412611956041516E-3</v>
      </c>
      <c r="D221" s="2">
        <v>-4.0998579257152112E-3</v>
      </c>
      <c r="E221" s="2">
        <v>1.3902291424741087E-3</v>
      </c>
      <c r="F221" s="2">
        <v>4.3377063055438647E-3</v>
      </c>
      <c r="G221" s="2">
        <v>5.8175825822075478E-3</v>
      </c>
      <c r="H221" s="2">
        <v>-2.2606357063511551E-3</v>
      </c>
      <c r="I221" s="2">
        <v>-2.3424689622861816E-3</v>
      </c>
      <c r="J221" s="2">
        <v>6.9085969338249509E-3</v>
      </c>
      <c r="K221" s="2">
        <v>-4.6649703138252896E-3</v>
      </c>
      <c r="L221" s="2">
        <v>-1.1077932793279399E-2</v>
      </c>
      <c r="M221" s="2">
        <v>1.3492805888217552E-2</v>
      </c>
      <c r="N221" s="2">
        <v>7.2823740539185167E-5</v>
      </c>
    </row>
    <row r="222" spans="1:14" x14ac:dyDescent="0.25">
      <c r="A222" s="1">
        <v>41060</v>
      </c>
      <c r="B222" s="2">
        <v>1.9484600879948744E-3</v>
      </c>
      <c r="C222" s="2">
        <v>-4.5260987687623988E-2</v>
      </c>
      <c r="D222" s="2">
        <v>-3.1792614331132452E-2</v>
      </c>
      <c r="E222" s="2">
        <v>-1.2445693006239211E-2</v>
      </c>
      <c r="F222" s="2">
        <v>2.384212928824736E-2</v>
      </c>
      <c r="G222" s="2">
        <v>-1.169198689305917E-2</v>
      </c>
      <c r="H222" s="2">
        <v>-1.3242963454889956E-2</v>
      </c>
      <c r="I222" s="2">
        <v>-8.3744227909524627E-3</v>
      </c>
      <c r="J222" s="2">
        <v>2.3898546814169475E-3</v>
      </c>
      <c r="K222" s="2">
        <v>-1.5277862316635304E-2</v>
      </c>
      <c r="L222" s="2">
        <v>-8.858271518544425E-2</v>
      </c>
      <c r="M222" s="2">
        <v>1.2516711043912609E-2</v>
      </c>
      <c r="N222" s="2">
        <v>1.7164346012421561E-4</v>
      </c>
    </row>
    <row r="223" spans="1:14" x14ac:dyDescent="0.25">
      <c r="A223" s="1">
        <v>41090</v>
      </c>
      <c r="B223" s="2">
        <v>-1.3713066934320173E-2</v>
      </c>
      <c r="C223" s="2">
        <v>3.451059535822365E-3</v>
      </c>
      <c r="D223" s="2">
        <v>9.2615980466448367E-3</v>
      </c>
      <c r="E223" s="2">
        <v>-2.2658110611273319E-3</v>
      </c>
      <c r="F223" s="2">
        <v>-3.5599149461554291E-2</v>
      </c>
      <c r="G223" s="2">
        <v>4.822545399743694E-3</v>
      </c>
      <c r="H223" s="2">
        <v>-1.8013024802550071E-3</v>
      </c>
      <c r="I223" s="2">
        <v>3.2886082609839828E-3</v>
      </c>
      <c r="J223" s="2">
        <v>7.5754662564888609E-3</v>
      </c>
      <c r="K223" s="2">
        <v>5.3467672147362588E-3</v>
      </c>
      <c r="L223" s="2">
        <v>4.9826253439828383E-2</v>
      </c>
      <c r="M223" s="2">
        <v>3.6981989770978885E-5</v>
      </c>
      <c r="N223" s="2">
        <v>6.760551661022518E-5</v>
      </c>
    </row>
    <row r="224" spans="1:14" x14ac:dyDescent="0.25">
      <c r="A224" s="1">
        <v>41121</v>
      </c>
      <c r="B224" s="2">
        <v>2.1421665903424536E-2</v>
      </c>
      <c r="C224" s="2">
        <v>5.4906377586934063E-3</v>
      </c>
      <c r="D224" s="2">
        <v>-3.9626261783599626E-3</v>
      </c>
      <c r="E224" s="2">
        <v>9.4816582956220863E-3</v>
      </c>
      <c r="F224" s="2">
        <v>4.6834992887624605E-2</v>
      </c>
      <c r="G224" s="2">
        <v>1.2823397075365728E-2</v>
      </c>
      <c r="H224" s="2">
        <v>7.4363448877607929E-3</v>
      </c>
      <c r="I224" s="2">
        <v>8.6272453127047566E-3</v>
      </c>
      <c r="J224" s="2">
        <v>1.6220135867490937E-2</v>
      </c>
      <c r="K224" s="2">
        <v>-5.1338805373667418E-3</v>
      </c>
      <c r="L224" s="2">
        <v>1.3987033417705019E-2</v>
      </c>
      <c r="M224" s="2">
        <v>1.6482363241661302E-2</v>
      </c>
      <c r="N224" s="2">
        <v>1.3000182002542715E-4</v>
      </c>
    </row>
    <row r="225" spans="1:14" x14ac:dyDescent="0.25">
      <c r="A225" s="1">
        <v>41152</v>
      </c>
      <c r="B225" s="2">
        <v>3.7735379097341148E-3</v>
      </c>
      <c r="C225" s="2">
        <v>1.5141817018042181E-2</v>
      </c>
      <c r="D225" s="2">
        <v>1.2479584572218094E-2</v>
      </c>
      <c r="E225" s="2">
        <v>8.8014581520221569E-3</v>
      </c>
      <c r="F225" s="2">
        <v>-1.5524679824710397E-2</v>
      </c>
      <c r="G225" s="2">
        <v>1.3598894318574306E-2</v>
      </c>
      <c r="H225" s="2">
        <v>1.1770958407968157E-2</v>
      </c>
      <c r="I225" s="2">
        <v>4.3677204658900681E-3</v>
      </c>
      <c r="J225" s="2">
        <v>1.0215195102715402E-2</v>
      </c>
      <c r="K225" s="2">
        <v>5.2221741548728051E-3</v>
      </c>
      <c r="L225" s="2">
        <v>2.2358584899689893E-2</v>
      </c>
      <c r="M225" s="2">
        <v>8.0185641313068601E-4</v>
      </c>
      <c r="N225" s="2">
        <v>1.3518431861903046E-4</v>
      </c>
    </row>
    <row r="226" spans="1:14" x14ac:dyDescent="0.25">
      <c r="A226" s="1">
        <v>41182</v>
      </c>
      <c r="B226" s="2">
        <v>5.9926301815158567E-3</v>
      </c>
      <c r="C226" s="2">
        <v>1.5704124056668878E-2</v>
      </c>
      <c r="D226" s="2">
        <v>5.5838193324233565E-3</v>
      </c>
      <c r="E226" s="2">
        <v>1.7774884023764814E-2</v>
      </c>
      <c r="F226" s="2">
        <v>-1.3733609385783274E-2</v>
      </c>
      <c r="G226" s="2">
        <v>8.0109084711097456E-3</v>
      </c>
      <c r="H226" s="2">
        <v>1.6653372502480668E-2</v>
      </c>
      <c r="I226" s="2">
        <v>3.9863325740319144E-3</v>
      </c>
      <c r="J226" s="2">
        <v>1.25655228818915E-2</v>
      </c>
      <c r="K226" s="2">
        <v>4.1191478897051326E-3</v>
      </c>
      <c r="L226" s="2">
        <v>3.1942298379586509E-2</v>
      </c>
      <c r="M226" s="2">
        <v>7.064044553586335E-4</v>
      </c>
      <c r="N226" s="2">
        <v>1.0397388176097699E-4</v>
      </c>
    </row>
    <row r="227" spans="1:14" x14ac:dyDescent="0.25">
      <c r="A227" s="1">
        <v>41213</v>
      </c>
      <c r="B227" s="2">
        <v>-7.3012505858267573E-3</v>
      </c>
      <c r="C227" s="2">
        <v>-2.0757352370606164E-3</v>
      </c>
      <c r="D227" s="2">
        <v>-4.2365909838762983E-3</v>
      </c>
      <c r="E227" s="2">
        <v>1.0251571321189257E-2</v>
      </c>
      <c r="F227" s="2">
        <v>-4.6392834651179049E-2</v>
      </c>
      <c r="G227" s="2">
        <v>3.4301173969757404E-3</v>
      </c>
      <c r="H227" s="2">
        <v>9.1470999100597972E-3</v>
      </c>
      <c r="I227" s="2">
        <v>2.5009023874593694E-3</v>
      </c>
      <c r="J227" s="2">
        <v>8.7013988324706748E-3</v>
      </c>
      <c r="K227" s="2">
        <v>-7.6534517067197161E-3</v>
      </c>
      <c r="L227" s="2">
        <v>-6.3929458954098406E-3</v>
      </c>
      <c r="M227" s="2">
        <v>3.4087690387163416E-3</v>
      </c>
      <c r="N227" s="2">
        <v>6.7575997005908661E-5</v>
      </c>
    </row>
    <row r="228" spans="1:14" x14ac:dyDescent="0.25">
      <c r="A228" s="1">
        <v>41243</v>
      </c>
      <c r="B228" s="2">
        <v>7.2058640824950171E-3</v>
      </c>
      <c r="C228" s="2">
        <v>7.2899049396395466E-3</v>
      </c>
      <c r="D228" s="2">
        <v>3.9241604362014737E-3</v>
      </c>
      <c r="E228" s="2">
        <v>2.5962512664641224E-3</v>
      </c>
      <c r="F228" s="2">
        <v>5.8335779277955968E-3</v>
      </c>
      <c r="G228" s="2">
        <v>1.0014443909484694E-2</v>
      </c>
      <c r="H228" s="2">
        <v>2.9581871622261779E-3</v>
      </c>
      <c r="I228" s="2">
        <v>2.2117634956151377E-3</v>
      </c>
      <c r="J228" s="2">
        <v>4.7681444274585427E-3</v>
      </c>
      <c r="K228" s="2">
        <v>1.0488971155329319E-2</v>
      </c>
      <c r="L228" s="2">
        <v>1.329743823502616E-2</v>
      </c>
      <c r="M228" s="2">
        <v>3.7181213898143106E-3</v>
      </c>
      <c r="N228" s="2">
        <v>1.8192308292053205E-4</v>
      </c>
    </row>
    <row r="229" spans="1:14" x14ac:dyDescent="0.25">
      <c r="A229" s="1">
        <v>41274</v>
      </c>
      <c r="B229" s="2">
        <v>1.2705069692857895E-2</v>
      </c>
      <c r="C229" s="2">
        <v>1.5825227728887059E-2</v>
      </c>
      <c r="D229" s="2">
        <v>8.599407504937373E-3</v>
      </c>
      <c r="E229" s="2">
        <v>1.9058295964125449E-2</v>
      </c>
      <c r="F229" s="2">
        <v>1.0797008936713537E-2</v>
      </c>
      <c r="G229" s="2">
        <v>1.3704833635237001E-2</v>
      </c>
      <c r="H229" s="2">
        <v>1.9757614717059724E-2</v>
      </c>
      <c r="I229" s="2">
        <v>1.375452282583578E-2</v>
      </c>
      <c r="J229" s="2">
        <v>6.8103604419489372E-3</v>
      </c>
      <c r="K229" s="2">
        <v>1.5112196611204443E-2</v>
      </c>
      <c r="L229" s="2">
        <v>2.3302020202020213E-2</v>
      </c>
      <c r="M229" s="2">
        <v>-2.8884167469680477E-3</v>
      </c>
      <c r="N229" s="2">
        <v>1.6629942210943938E-4</v>
      </c>
    </row>
    <row r="230" spans="1:14" x14ac:dyDescent="0.25">
      <c r="A230" s="1">
        <v>41305</v>
      </c>
      <c r="B230" s="2">
        <v>8.8185140073082646E-3</v>
      </c>
      <c r="C230" s="2">
        <v>3.5432023710008309E-2</v>
      </c>
      <c r="D230" s="2">
        <v>1.9948598702729248E-2</v>
      </c>
      <c r="E230" s="2">
        <v>1.6873518337749083E-2</v>
      </c>
      <c r="F230" s="2">
        <v>2.6740283641874862E-2</v>
      </c>
      <c r="G230" s="2">
        <v>2.0690790247113844E-2</v>
      </c>
      <c r="H230" s="2">
        <v>2.1488430732720332E-2</v>
      </c>
      <c r="I230" s="2">
        <v>2.0073408429312822E-2</v>
      </c>
      <c r="J230" s="2">
        <v>1.0578203144676612E-2</v>
      </c>
      <c r="K230" s="2">
        <v>-3.0075187969935691E-4</v>
      </c>
      <c r="L230" s="2">
        <v>4.6253527593818955E-2</v>
      </c>
      <c r="M230" s="2">
        <v>-8.2992906643489794E-3</v>
      </c>
      <c r="N230" s="2">
        <v>7.7939892754619322E-5</v>
      </c>
    </row>
    <row r="231" spans="1:14" x14ac:dyDescent="0.25">
      <c r="A231" s="1">
        <v>41333</v>
      </c>
      <c r="B231" s="2">
        <v>2.9460059886021739E-3</v>
      </c>
      <c r="C231" s="2">
        <v>1.1926386671803346E-3</v>
      </c>
      <c r="D231" s="2">
        <v>-1.2838972882169397E-2</v>
      </c>
      <c r="E231" s="2">
        <v>1.0376668495154728E-2</v>
      </c>
      <c r="F231" s="2">
        <v>-7.6971741881063371E-3</v>
      </c>
      <c r="G231" s="2">
        <v>3.8469512335583822E-3</v>
      </c>
      <c r="H231" s="2">
        <v>4.5557673110083741E-3</v>
      </c>
      <c r="I231" s="2">
        <v>-6.7000843714326574E-4</v>
      </c>
      <c r="J231" s="2">
        <v>4.8777014277068265E-3</v>
      </c>
      <c r="K231" s="2">
        <v>-6.0168471720811745E-4</v>
      </c>
      <c r="L231" s="2">
        <v>3.0488594762045906E-4</v>
      </c>
      <c r="M231" s="2">
        <v>5.9968285718370318E-3</v>
      </c>
      <c r="N231" s="2">
        <v>1.5586763720154551E-5</v>
      </c>
    </row>
    <row r="232" spans="1:14" x14ac:dyDescent="0.25">
      <c r="A232" s="1">
        <v>41364</v>
      </c>
      <c r="B232" s="2">
        <v>9.7028940145422737E-3</v>
      </c>
      <c r="C232" s="2">
        <v>1.3818128504929916E-2</v>
      </c>
      <c r="D232" s="2">
        <v>4.8620396256215948E-4</v>
      </c>
      <c r="E232" s="2">
        <v>2.183715634378447E-2</v>
      </c>
      <c r="F232" s="2">
        <v>1.7390996351787091E-2</v>
      </c>
      <c r="G232" s="2">
        <v>6.2187342236907917E-3</v>
      </c>
      <c r="H232" s="2">
        <v>2.1085534636649417E-2</v>
      </c>
      <c r="I232" s="2">
        <v>7.2260435549156288E-3</v>
      </c>
      <c r="J232" s="2">
        <v>6.0586734693877098E-3</v>
      </c>
      <c r="K232" s="2">
        <v>3.9434075857915918E-3</v>
      </c>
      <c r="L232" s="2">
        <v>1.8898318426769922E-2</v>
      </c>
      <c r="M232" s="2">
        <v>7.8641583023220107E-4</v>
      </c>
      <c r="N232" s="2">
        <v>1.7664723547095029E-4</v>
      </c>
    </row>
    <row r="233" spans="1:14" x14ac:dyDescent="0.25">
      <c r="A233" s="1">
        <v>41394</v>
      </c>
      <c r="B233" s="2">
        <v>1.7669361184633914E-2</v>
      </c>
      <c r="C233" s="2">
        <v>1.2581344902385938E-2</v>
      </c>
      <c r="D233" s="2">
        <v>1.0083829425343138E-2</v>
      </c>
      <c r="E233" s="2">
        <v>1.3386070811871598E-2</v>
      </c>
      <c r="F233" s="2">
        <v>3.5022977301211622E-2</v>
      </c>
      <c r="G233" s="2">
        <v>1.0878241236972341E-2</v>
      </c>
      <c r="H233" s="2">
        <v>1.196184948595902E-2</v>
      </c>
      <c r="I233" s="2">
        <v>1.4052561510771167E-3</v>
      </c>
      <c r="J233" s="2">
        <v>3.3808769149501483E-3</v>
      </c>
      <c r="K233" s="2">
        <v>6.4765674192679423E-3</v>
      </c>
      <c r="L233" s="2">
        <v>2.8878103649391695E-2</v>
      </c>
      <c r="M233" s="2">
        <v>1.2626131573407307E-2</v>
      </c>
      <c r="N233" s="2">
        <v>1.298647328940028E-4</v>
      </c>
    </row>
    <row r="234" spans="1:14" x14ac:dyDescent="0.25">
      <c r="A234" s="1">
        <v>41425</v>
      </c>
      <c r="B234" s="2">
        <v>-5.1548807348034131E-4</v>
      </c>
      <c r="C234" s="2">
        <v>1.1907312196515418E-2</v>
      </c>
      <c r="D234" s="2">
        <v>3.9692085638682872E-3</v>
      </c>
      <c r="E234" s="2">
        <v>2.3753349644646482E-2</v>
      </c>
      <c r="F234" s="2">
        <v>-4.9815001681802973E-2</v>
      </c>
      <c r="G234" s="2">
        <v>3.6998601272391074E-3</v>
      </c>
      <c r="H234" s="2">
        <v>2.2749130077462487E-2</v>
      </c>
      <c r="I234" s="2">
        <v>1.2974223885373837E-2</v>
      </c>
      <c r="J234" s="2">
        <v>1.0529640939238583E-4</v>
      </c>
      <c r="K234" s="2">
        <v>7.9542407721868713E-3</v>
      </c>
      <c r="L234" s="2">
        <v>-1.8461344810785096E-3</v>
      </c>
      <c r="M234" s="2">
        <v>-2.0656587853110198E-2</v>
      </c>
      <c r="N234" s="2">
        <v>7.7908722141195597E-5</v>
      </c>
    </row>
    <row r="235" spans="1:14" x14ac:dyDescent="0.25">
      <c r="A235" s="1">
        <v>41455</v>
      </c>
      <c r="B235" s="2">
        <v>-2.4814797449362436E-2</v>
      </c>
      <c r="C235" s="2">
        <v>-6.2629006933296871E-3</v>
      </c>
      <c r="D235" s="2">
        <v>5.6707000519149453E-3</v>
      </c>
      <c r="E235" s="2">
        <v>-8.6350380539157445E-3</v>
      </c>
      <c r="F235" s="2">
        <v>-5.4232008212680149E-2</v>
      </c>
      <c r="G235" s="2">
        <v>-7.3949202067880027E-3</v>
      </c>
      <c r="H235" s="2">
        <v>-1.3113352709864912E-2</v>
      </c>
      <c r="I235" s="2">
        <v>-3.3053030671266193E-3</v>
      </c>
      <c r="J235" s="2">
        <v>-1.1405910016143772E-2</v>
      </c>
      <c r="K235" s="2">
        <v>1.7142519359225616E-3</v>
      </c>
      <c r="L235" s="2">
        <v>-2.8784054576649454E-2</v>
      </c>
      <c r="M235" s="2">
        <v>-1.8682596299816168E-2</v>
      </c>
      <c r="N235" s="2">
        <v>5.1935101896605218E-5</v>
      </c>
    </row>
    <row r="236" spans="1:14" x14ac:dyDescent="0.25">
      <c r="A236" s="1">
        <v>41486</v>
      </c>
      <c r="B236" s="2">
        <v>2.6323697337580221E-3</v>
      </c>
      <c r="C236" s="2">
        <v>1.9528476068740197E-2</v>
      </c>
      <c r="D236" s="2">
        <v>2.0172338482309593E-2</v>
      </c>
      <c r="E236" s="2">
        <v>1.310125129147055E-2</v>
      </c>
      <c r="F236" s="2">
        <v>-1.062993599580786E-2</v>
      </c>
      <c r="G236" s="2">
        <v>1.1616584769366778E-2</v>
      </c>
      <c r="H236" s="2">
        <v>1.5141278173345096E-2</v>
      </c>
      <c r="I236" s="2">
        <v>-8.0468178493053877E-4</v>
      </c>
      <c r="J236" s="2">
        <v>3.8340019170008954E-3</v>
      </c>
      <c r="K236" s="2">
        <v>9.9433494630001285E-3</v>
      </c>
      <c r="L236" s="2">
        <v>4.8289438183300115E-2</v>
      </c>
      <c r="M236" s="2">
        <v>1.4966806390399601E-3</v>
      </c>
      <c r="N236" s="2">
        <v>1.1425129052056171E-4</v>
      </c>
    </row>
    <row r="237" spans="1:14" x14ac:dyDescent="0.25">
      <c r="A237" s="1">
        <v>41517</v>
      </c>
      <c r="B237" s="2">
        <v>-9.2430527249623973E-3</v>
      </c>
      <c r="C237" s="2">
        <v>-1.1144389496412943E-2</v>
      </c>
      <c r="D237" s="2">
        <v>-1.7243392627768528E-2</v>
      </c>
      <c r="E237" s="2">
        <v>-4.8157958102575948E-3</v>
      </c>
      <c r="F237" s="2">
        <v>-2.7730488404645759E-2</v>
      </c>
      <c r="G237" s="2">
        <v>8.0583784751753207E-4</v>
      </c>
      <c r="H237" s="2">
        <v>-4.2664300220141005E-4</v>
      </c>
      <c r="I237" s="2">
        <v>7.1747565707591665E-3</v>
      </c>
      <c r="J237" s="2">
        <v>2.0865013968951462E-3</v>
      </c>
      <c r="K237" s="2">
        <v>8.7644979403389556E-5</v>
      </c>
      <c r="L237" s="2">
        <v>-2.0278002094015868E-2</v>
      </c>
      <c r="M237" s="2">
        <v>-6.2445151395961185E-3</v>
      </c>
      <c r="N237" s="2">
        <v>6.7504413749919223E-5</v>
      </c>
    </row>
    <row r="238" spans="1:14" x14ac:dyDescent="0.25">
      <c r="A238" s="1">
        <v>41547</v>
      </c>
      <c r="B238" s="2">
        <v>8.3854651936645652E-3</v>
      </c>
      <c r="C238" s="2">
        <v>2.6396421779249168E-2</v>
      </c>
      <c r="D238" s="2">
        <v>9.0700253485425097E-3</v>
      </c>
      <c r="E238" s="2">
        <v>1.3762969499437672E-2</v>
      </c>
      <c r="F238" s="2">
        <v>-1.4785992217897226E-3</v>
      </c>
      <c r="G238" s="2">
        <v>1.4225005591590234E-2</v>
      </c>
      <c r="H238" s="2">
        <v>1.4512053540941094E-2</v>
      </c>
      <c r="I238" s="2">
        <v>2.3503186256694786E-3</v>
      </c>
      <c r="J238" s="2">
        <v>5.0818746470921994E-3</v>
      </c>
      <c r="K238" s="2">
        <v>8.1210563215705633E-3</v>
      </c>
      <c r="L238" s="2">
        <v>5.2147859772514682E-2</v>
      </c>
      <c r="M238" s="2">
        <v>8.2076515107092352E-3</v>
      </c>
      <c r="N238" s="2">
        <v>9.8653637463419486E-5</v>
      </c>
    </row>
    <row r="239" spans="1:14" x14ac:dyDescent="0.25">
      <c r="A239" s="1">
        <v>41578</v>
      </c>
      <c r="B239" s="2">
        <v>1.0139675530382863E-2</v>
      </c>
      <c r="C239" s="2">
        <v>2.5443066206872755E-2</v>
      </c>
      <c r="D239" s="2">
        <v>1.169682458688226E-2</v>
      </c>
      <c r="E239" s="2">
        <v>1.5317010164542122E-2</v>
      </c>
      <c r="F239" s="2">
        <v>2.957680617255054E-2</v>
      </c>
      <c r="G239" s="2">
        <v>1.7730340052044324E-2</v>
      </c>
      <c r="H239" s="2">
        <v>1.4455925414829318E-2</v>
      </c>
      <c r="I239" s="2">
        <v>9.2341906787853922E-3</v>
      </c>
      <c r="J239" s="2">
        <v>6.1095505617976276E-3</v>
      </c>
      <c r="K239" s="2">
        <v>5.6505360764995682E-3</v>
      </c>
      <c r="L239" s="2">
        <v>4.0448030465621621E-2</v>
      </c>
      <c r="M239" s="2">
        <v>9.0718887267218218E-3</v>
      </c>
      <c r="N239" s="2">
        <v>-2.5958922600932688E-5</v>
      </c>
    </row>
    <row r="240" spans="1:14" x14ac:dyDescent="0.25">
      <c r="A240" s="1">
        <v>41608</v>
      </c>
      <c r="B240" s="2">
        <v>1.0299236169682091E-2</v>
      </c>
      <c r="C240" s="2">
        <v>1.8487535552953016E-2</v>
      </c>
      <c r="D240" s="2">
        <v>2.5877788554801162E-2</v>
      </c>
      <c r="E240" s="2">
        <v>1.5459284558691389E-2</v>
      </c>
      <c r="F240" s="2">
        <v>2.0930320578327999E-2</v>
      </c>
      <c r="G240" s="2">
        <v>8.6240520043336932E-3</v>
      </c>
      <c r="H240" s="2">
        <v>1.6771453691876381E-2</v>
      </c>
      <c r="I240" s="2">
        <v>-2.035928143712562E-3</v>
      </c>
      <c r="J240" s="2">
        <v>4.9556780903188269E-3</v>
      </c>
      <c r="K240" s="2">
        <v>1.0373145079960455E-3</v>
      </c>
      <c r="L240" s="2">
        <v>1.4610581450983151E-2</v>
      </c>
      <c r="M240" s="2">
        <v>-3.715081980734336E-3</v>
      </c>
      <c r="N240" s="2">
        <v>2.076767718728334E-5</v>
      </c>
    </row>
    <row r="241" spans="1:14" x14ac:dyDescent="0.25">
      <c r="A241" s="1">
        <v>41639</v>
      </c>
      <c r="B241" s="2">
        <v>7.0665976860126989E-3</v>
      </c>
      <c r="C241" s="2">
        <v>1.8004106776180695E-2</v>
      </c>
      <c r="D241" s="2">
        <v>1.2971787308070581E-2</v>
      </c>
      <c r="E241" s="2">
        <v>1.9418004548116041E-2</v>
      </c>
      <c r="F241" s="2">
        <v>1.0380366278637254E-3</v>
      </c>
      <c r="G241" s="2">
        <v>1.6348715304631778E-2</v>
      </c>
      <c r="H241" s="2">
        <v>1.6086928147229562E-2</v>
      </c>
      <c r="I241" s="2">
        <v>5.3522140885633451E-3</v>
      </c>
      <c r="J241" s="2">
        <v>1.8058063619947884E-3</v>
      </c>
      <c r="K241" s="2">
        <v>3.8858985060878926E-3</v>
      </c>
      <c r="L241" s="2">
        <v>1.7748317373460942E-2</v>
      </c>
      <c r="M241" s="2">
        <v>-7.0554028915832401E-3</v>
      </c>
      <c r="N241" s="2">
        <v>1.1421985244886024E-4</v>
      </c>
    </row>
    <row r="242" spans="1:14" x14ac:dyDescent="0.25">
      <c r="A242" s="1">
        <v>41670</v>
      </c>
      <c r="B242" s="2">
        <v>-1.0543030274725806E-2</v>
      </c>
      <c r="C242" s="2">
        <v>-7.7455584063523819E-4</v>
      </c>
      <c r="D242" s="2">
        <v>8.2135523613957595E-4</v>
      </c>
      <c r="E242" s="2">
        <v>4.0073200379360241E-3</v>
      </c>
      <c r="F242" s="2">
        <v>-3.4219687430560697E-2</v>
      </c>
      <c r="G242" s="2">
        <v>8.0534359212833806E-3</v>
      </c>
      <c r="H242" s="2">
        <v>2.8742091910467504E-3</v>
      </c>
      <c r="I242" s="2">
        <v>2.0936783804430759E-2</v>
      </c>
      <c r="J242" s="2">
        <v>9.9833610648918381E-3</v>
      </c>
      <c r="K242" s="2">
        <v>4.9317582291548145E-3</v>
      </c>
      <c r="L242" s="2">
        <v>-3.9754617549871751E-2</v>
      </c>
      <c r="M242" s="2">
        <v>1.5873063707726454E-2</v>
      </c>
      <c r="N242" s="2">
        <v>9.3441933625149076E-5</v>
      </c>
    </row>
    <row r="243" spans="1:14" x14ac:dyDescent="0.25">
      <c r="A243" s="1">
        <v>41698</v>
      </c>
      <c r="B243" s="2">
        <v>6.8793807377338645E-3</v>
      </c>
      <c r="C243" s="2">
        <v>2.8809973676986012E-2</v>
      </c>
      <c r="D243" s="2">
        <v>2.5739545641063621E-3</v>
      </c>
      <c r="E243" s="2">
        <v>2.0408977821534613E-2</v>
      </c>
      <c r="F243" s="2">
        <v>9.3565457473734348E-3</v>
      </c>
      <c r="G243" s="2">
        <v>1.4070035646886137E-2</v>
      </c>
      <c r="H243" s="2">
        <v>2.7458891717501599E-2</v>
      </c>
      <c r="I243" s="2">
        <v>1.4030164854437199E-3</v>
      </c>
      <c r="J243" s="2">
        <v>6.5554640307521339E-3</v>
      </c>
      <c r="K243" s="2">
        <v>9.2729970326408395E-3</v>
      </c>
      <c r="L243" s="2">
        <v>4.8757325474586777E-2</v>
      </c>
      <c r="M243" s="2">
        <v>6.4041776221135382E-3</v>
      </c>
      <c r="N243" s="2">
        <v>2.0762934010098988E-5</v>
      </c>
    </row>
    <row r="244" spans="1:14" x14ac:dyDescent="0.25">
      <c r="A244" s="1">
        <v>41729</v>
      </c>
      <c r="B244" s="2">
        <v>-2.4376237855827654E-3</v>
      </c>
      <c r="C244" s="2">
        <v>-1.1866827821118697E-2</v>
      </c>
      <c r="D244" s="2">
        <v>-5.8788510194968113E-3</v>
      </c>
      <c r="E244" s="2">
        <v>6.0367419846929504E-3</v>
      </c>
      <c r="F244" s="2">
        <v>-1.8197705341539305E-2</v>
      </c>
      <c r="G244" s="2">
        <v>-2.626083000765167E-3</v>
      </c>
      <c r="H244" s="2">
        <v>-1.4024808327618432E-3</v>
      </c>
      <c r="I244" s="2">
        <v>2.2183304144776095E-3</v>
      </c>
      <c r="J244" s="2">
        <v>4.0917925461181337E-3</v>
      </c>
      <c r="K244" s="2">
        <v>-6.8413761908800996E-3</v>
      </c>
      <c r="L244" s="2">
        <v>5.0882159315339681E-3</v>
      </c>
      <c r="M244" s="2">
        <v>-1.2802505871909453E-3</v>
      </c>
      <c r="N244" s="2">
        <v>7.2668760219052331E-5</v>
      </c>
    </row>
    <row r="245" spans="1:14" x14ac:dyDescent="0.25">
      <c r="A245" s="1">
        <v>41759</v>
      </c>
      <c r="B245" s="2">
        <v>1.1747982284027181E-4</v>
      </c>
      <c r="C245" s="2">
        <v>-1.0277835141618064E-2</v>
      </c>
      <c r="D245" s="2">
        <v>-7.0364548244629121E-3</v>
      </c>
      <c r="E245" s="2">
        <v>3.7325038880249295E-3</v>
      </c>
      <c r="F245" s="2">
        <v>4.2177765739270789E-3</v>
      </c>
      <c r="G245" s="2">
        <v>-4.2708462909980538E-3</v>
      </c>
      <c r="H245" s="2">
        <v>2.8089010954701621E-4</v>
      </c>
      <c r="I245" s="2">
        <v>3.2618825722274813E-3</v>
      </c>
      <c r="J245" s="2">
        <v>4.380751859272447E-3</v>
      </c>
      <c r="K245" s="2">
        <v>5.4652586035126571E-3</v>
      </c>
      <c r="L245" s="2">
        <v>9.9101479246752611E-3</v>
      </c>
      <c r="M245" s="2">
        <v>8.1419308949188807E-3</v>
      </c>
      <c r="N245" s="2">
        <v>8.8234225537053845E-5</v>
      </c>
    </row>
    <row r="246" spans="1:14" x14ac:dyDescent="0.25">
      <c r="A246" s="1">
        <v>41790</v>
      </c>
      <c r="B246" s="2">
        <v>1.0231290599194143E-2</v>
      </c>
      <c r="C246" s="2">
        <v>1.5055213148433388E-2</v>
      </c>
      <c r="D246" s="2">
        <v>-2.7139087825104324E-3</v>
      </c>
      <c r="E246" s="2">
        <v>1.451296353682463E-2</v>
      </c>
      <c r="F246" s="2">
        <v>3.090320591861917E-2</v>
      </c>
      <c r="G246" s="2">
        <v>8.9322894977930112E-3</v>
      </c>
      <c r="H246" s="2">
        <v>1.0670826833073299E-2</v>
      </c>
      <c r="I246" s="2">
        <v>-5.1788202508129544E-3</v>
      </c>
      <c r="J246" s="2">
        <v>4.5307005680281787E-3</v>
      </c>
      <c r="K246" s="2">
        <v>5.6337230699545771E-3</v>
      </c>
      <c r="L246" s="2">
        <v>2.1989429834094132E-2</v>
      </c>
      <c r="M246" s="2">
        <v>1.2746128905554377E-2</v>
      </c>
      <c r="N246" s="2">
        <v>3.1138743863179386E-5</v>
      </c>
    </row>
    <row r="247" spans="1:14" x14ac:dyDescent="0.25">
      <c r="A247" s="1">
        <v>41820</v>
      </c>
      <c r="B247" s="2">
        <v>5.2789470012326589E-3</v>
      </c>
      <c r="C247" s="2">
        <v>1.0072420227064338E-2</v>
      </c>
      <c r="D247" s="2">
        <v>7.0300098268956113E-3</v>
      </c>
      <c r="E247" s="2">
        <v>1.4101715623886291E-2</v>
      </c>
      <c r="F247" s="2">
        <v>1.5362188831576473E-2</v>
      </c>
      <c r="G247" s="2">
        <v>4.4988340177889441E-3</v>
      </c>
      <c r="H247" s="2">
        <v>1.659360335885407E-2</v>
      </c>
      <c r="I247" s="2">
        <v>4.9023040829210274E-4</v>
      </c>
      <c r="J247" s="2">
        <v>3.9717266913494864E-3</v>
      </c>
      <c r="K247" s="2">
        <v>1.2668205619053019E-2</v>
      </c>
      <c r="L247" s="2">
        <v>1.922857210637452E-2</v>
      </c>
      <c r="M247" s="2">
        <v>-3.0111658848874789E-4</v>
      </c>
      <c r="N247" s="2">
        <v>4.1517032362436979E-5</v>
      </c>
    </row>
    <row r="248" spans="1:14" x14ac:dyDescent="0.25">
      <c r="A248" s="1">
        <v>41851</v>
      </c>
      <c r="B248" s="2">
        <v>-1.0409919496623399E-4</v>
      </c>
      <c r="C248" s="2">
        <v>-9.6588863319712059E-3</v>
      </c>
      <c r="D248" s="2">
        <v>-7.0184656958416358E-3</v>
      </c>
      <c r="E248" s="2">
        <v>-1.9076305220884215E-3</v>
      </c>
      <c r="F248" s="2">
        <v>-1.0270568746548747E-2</v>
      </c>
      <c r="G248" s="2">
        <v>1.3353877760657884E-3</v>
      </c>
      <c r="H248" s="2">
        <v>-5.93692585675476E-3</v>
      </c>
      <c r="I248" s="2">
        <v>5.8332166689978315E-4</v>
      </c>
      <c r="J248" s="2">
        <v>2.9502480890439831E-3</v>
      </c>
      <c r="K248" s="2">
        <v>-1.4010897364617025E-2</v>
      </c>
      <c r="L248" s="2">
        <v>-1.1742418658892029E-2</v>
      </c>
      <c r="M248" s="2">
        <v>-1.3335049010041455E-3</v>
      </c>
      <c r="N248" s="2">
        <v>4.6704722366452955E-5</v>
      </c>
    </row>
    <row r="249" spans="1:14" x14ac:dyDescent="0.25">
      <c r="A249" s="1">
        <v>41882</v>
      </c>
      <c r="B249" s="2">
        <v>1.1347993568313397E-2</v>
      </c>
      <c r="C249" s="2">
        <v>1.2946160412253604E-2</v>
      </c>
      <c r="D249" s="2">
        <v>-1.511887213213603E-4</v>
      </c>
      <c r="E249" s="2">
        <v>-4.8159138919625644E-3</v>
      </c>
      <c r="F249" s="2">
        <v>5.0212006248605334E-2</v>
      </c>
      <c r="G249" s="2">
        <v>8.3093967993435047E-3</v>
      </c>
      <c r="H249" s="2">
        <v>1.2066964012955594E-3</v>
      </c>
      <c r="I249" s="2">
        <v>-2.8449502133710558E-3</v>
      </c>
      <c r="J249" s="2">
        <v>1.8050541516245744E-3</v>
      </c>
      <c r="K249" s="2">
        <v>2.1991654449080578E-3</v>
      </c>
      <c r="L249" s="2">
        <v>2.2553042265506695E-2</v>
      </c>
      <c r="M249" s="2">
        <v>1.2567705297131138E-2</v>
      </c>
      <c r="N249" s="2">
        <v>9.3405082274289342E-5</v>
      </c>
    </row>
    <row r="250" spans="1:14" x14ac:dyDescent="0.25">
      <c r="A250" s="1">
        <v>41912</v>
      </c>
      <c r="B250" s="2">
        <v>5.4216040627719231E-3</v>
      </c>
      <c r="C250" s="2">
        <v>-1.7789984550803384E-3</v>
      </c>
      <c r="D250" s="2">
        <v>-2.8352171776357959E-3</v>
      </c>
      <c r="E250" s="2">
        <v>-7.0377155853181828E-3</v>
      </c>
      <c r="F250" s="2">
        <v>1.7247485479529479E-2</v>
      </c>
      <c r="G250" s="2">
        <v>9.8280598229727456E-3</v>
      </c>
      <c r="H250" s="2">
        <v>-1.366958060628265E-2</v>
      </c>
      <c r="I250" s="2">
        <v>-6.8988096630108187E-3</v>
      </c>
      <c r="J250" s="2">
        <v>4.2042042042040872E-3</v>
      </c>
      <c r="K250" s="2">
        <v>-1.4938389692229825E-2</v>
      </c>
      <c r="L250" s="2">
        <v>-3.1921478391843339E-2</v>
      </c>
      <c r="M250" s="2">
        <v>-8.4832234724122602E-3</v>
      </c>
      <c r="N250" s="2">
        <v>5.1886865877648347E-5</v>
      </c>
    </row>
    <row r="251" spans="1:14" x14ac:dyDescent="0.25">
      <c r="A251" s="1">
        <v>41943</v>
      </c>
      <c r="B251" s="2">
        <v>-9.1579258719939327E-3</v>
      </c>
      <c r="C251" s="2">
        <v>6.2532243187973791E-5</v>
      </c>
      <c r="D251" s="2">
        <v>4.5492455834408307E-3</v>
      </c>
      <c r="E251" s="2">
        <v>-1.9646765409477185E-2</v>
      </c>
      <c r="F251" s="2">
        <v>1.810395850015678E-2</v>
      </c>
      <c r="G251" s="2">
        <v>-4.8964294349962412E-3</v>
      </c>
      <c r="H251" s="2">
        <v>-2.1623795455600114E-2</v>
      </c>
      <c r="I251" s="2">
        <v>-1.7943766778128367E-2</v>
      </c>
      <c r="J251" s="2">
        <v>-9.6358320042511103E-4</v>
      </c>
      <c r="K251" s="2">
        <v>-2.3504212480365494E-2</v>
      </c>
      <c r="L251" s="2">
        <v>7.2916780616527621E-3</v>
      </c>
      <c r="M251" s="2">
        <v>1.0293882263481491E-2</v>
      </c>
      <c r="N251" s="2">
        <v>1.0376834754133313E-5</v>
      </c>
    </row>
    <row r="252" spans="1:14" x14ac:dyDescent="0.25">
      <c r="A252" s="1">
        <v>41973</v>
      </c>
      <c r="B252" s="2">
        <v>1.6521809017532307E-2</v>
      </c>
      <c r="C252" s="2">
        <v>1.8867924528301883E-2</v>
      </c>
      <c r="D252" s="2">
        <v>5.6985432862857177E-3</v>
      </c>
      <c r="E252" s="2">
        <v>1.401796376096609E-3</v>
      </c>
      <c r="F252" s="2">
        <v>7.5026502068871181E-2</v>
      </c>
      <c r="G252" s="2">
        <v>1.21696871519692E-2</v>
      </c>
      <c r="H252" s="2">
        <v>5.5491439141226451E-3</v>
      </c>
      <c r="I252" s="2">
        <v>-9.5914061001356465E-4</v>
      </c>
      <c r="J252" s="2">
        <v>2.0620613962150092E-3</v>
      </c>
      <c r="K252" s="2">
        <v>5.7030884417406114E-3</v>
      </c>
      <c r="L252" s="2">
        <v>1.7246830373107924E-2</v>
      </c>
      <c r="M252" s="2">
        <v>7.9524234314600761E-3</v>
      </c>
      <c r="N252" s="2">
        <v>2.0753454152977469E-5</v>
      </c>
    </row>
    <row r="253" spans="1:14" x14ac:dyDescent="0.25">
      <c r="A253" s="1">
        <v>42004</v>
      </c>
      <c r="B253" s="2">
        <v>-2.5300442757747454E-3</v>
      </c>
      <c r="C253" s="2">
        <v>3.5287980606955038E-3</v>
      </c>
      <c r="D253" s="2">
        <v>-6.8670494202408561E-3</v>
      </c>
      <c r="E253" s="2">
        <v>-4.9253421816672915E-3</v>
      </c>
      <c r="F253" s="2">
        <v>1.6668257149219157E-2</v>
      </c>
      <c r="G253" s="2">
        <v>4.0811427199616279E-3</v>
      </c>
      <c r="H253" s="2">
        <v>-5.4556317212752781E-3</v>
      </c>
      <c r="I253" s="2">
        <v>-1.1472734254992178E-2</v>
      </c>
      <c r="J253" s="2">
        <v>-6.6381227388900843E-4</v>
      </c>
      <c r="K253" s="2">
        <v>8.1426120336169916E-4</v>
      </c>
      <c r="L253" s="2">
        <v>-1.8760102860363559E-2</v>
      </c>
      <c r="M253" s="2">
        <v>6.9810581566032148E-4</v>
      </c>
      <c r="N253" s="2">
        <v>0</v>
      </c>
    </row>
    <row r="254" spans="1:14" x14ac:dyDescent="0.25">
      <c r="A254" s="1">
        <v>42035</v>
      </c>
      <c r="B254" s="2">
        <v>2.6893287435455937E-2</v>
      </c>
      <c r="C254" s="2">
        <v>2.8436888454010933E-3</v>
      </c>
      <c r="D254" s="2">
        <v>-3.6650797249302425E-3</v>
      </c>
      <c r="E254" s="2">
        <v>-1.0472568123795267E-2</v>
      </c>
      <c r="F254" s="2">
        <v>6.0229654891899687E-2</v>
      </c>
      <c r="G254" s="2">
        <v>1.1874875473201874E-2</v>
      </c>
      <c r="H254" s="2">
        <v>-1.0038414720900501E-2</v>
      </c>
      <c r="I254" s="2">
        <v>-2.1123682804836674E-3</v>
      </c>
      <c r="J254" s="2">
        <v>-8.0706765418977477E-3</v>
      </c>
      <c r="K254" s="2">
        <v>-8.4556152840330467E-3</v>
      </c>
      <c r="L254" s="2">
        <v>-1.5361550632911447E-2</v>
      </c>
      <c r="M254" s="2">
        <v>2.7157606662802092E-2</v>
      </c>
      <c r="N254" s="2">
        <v>1.7121244351292475E-4</v>
      </c>
    </row>
    <row r="255" spans="1:14" x14ac:dyDescent="0.25">
      <c r="A255" s="1">
        <v>42063</v>
      </c>
      <c r="B255" s="2">
        <v>4.2122906259995929E-3</v>
      </c>
      <c r="C255" s="2">
        <v>1.9864621764185797E-2</v>
      </c>
      <c r="D255" s="2">
        <v>-1.9037506162539297E-2</v>
      </c>
      <c r="E255" s="2">
        <v>1.2268323504633694E-2</v>
      </c>
      <c r="F255" s="2">
        <v>-1.1538688543941578E-2</v>
      </c>
      <c r="G255" s="2">
        <v>7.1870200448942434E-3</v>
      </c>
      <c r="H255" s="2">
        <v>2.2452173357605965E-2</v>
      </c>
      <c r="I255" s="2">
        <v>9.5379449621648682E-3</v>
      </c>
      <c r="J255" s="2">
        <v>7.433201633964881E-3</v>
      </c>
      <c r="K255" s="2">
        <v>1.4974797796272421E-2</v>
      </c>
      <c r="L255" s="2">
        <v>5.6107004118636228E-2</v>
      </c>
      <c r="M255" s="2">
        <v>-1.3261114644489869E-2</v>
      </c>
      <c r="N255" s="2">
        <v>2.0749470888370425E-5</v>
      </c>
    </row>
    <row r="256" spans="1:14" x14ac:dyDescent="0.25">
      <c r="A256" s="1">
        <v>42094</v>
      </c>
      <c r="B256" s="2">
        <v>1.3034073065477658E-2</v>
      </c>
      <c r="C256" s="2">
        <v>-4.2453323766388218E-3</v>
      </c>
      <c r="D256" s="2">
        <v>-2.0876019638921273E-3</v>
      </c>
      <c r="E256" s="2">
        <v>9.2327698309491169E-4</v>
      </c>
      <c r="F256" s="2">
        <v>2.4003582624272379E-2</v>
      </c>
      <c r="G256" s="2">
        <v>1.0517878438349282E-2</v>
      </c>
      <c r="H256" s="2">
        <v>3.6390329230961971E-3</v>
      </c>
      <c r="I256" s="2">
        <v>-2.7475838133573793E-3</v>
      </c>
      <c r="J256" s="2">
        <v>-7.6442435522461327E-4</v>
      </c>
      <c r="K256" s="2">
        <v>4.0421538905732746E-4</v>
      </c>
      <c r="L256" s="2">
        <v>-1.4752318079866877E-2</v>
      </c>
      <c r="M256" s="2">
        <v>5.363075661530603E-3</v>
      </c>
      <c r="N256" s="2">
        <v>5.1872600892455267E-6</v>
      </c>
    </row>
    <row r="257" spans="1:14" x14ac:dyDescent="0.25">
      <c r="A257" s="1">
        <v>42124</v>
      </c>
      <c r="B257" s="2">
        <v>-7.4900277488727518E-3</v>
      </c>
      <c r="C257" s="2">
        <v>-1.5012084728216468E-4</v>
      </c>
      <c r="D257" s="2">
        <v>-4.3776391740597553E-3</v>
      </c>
      <c r="E257" s="2">
        <v>5.6514791285027233E-3</v>
      </c>
      <c r="F257" s="2">
        <v>-4.2887547741916721E-2</v>
      </c>
      <c r="G257" s="2">
        <v>9.6732380197028789E-5</v>
      </c>
      <c r="H257" s="2">
        <v>8.4965998039248092E-3</v>
      </c>
      <c r="I257" s="2">
        <v>2.7309858133745868E-2</v>
      </c>
      <c r="J257" s="2">
        <v>6.2863795110594811E-3</v>
      </c>
      <c r="K257" s="2">
        <v>8.0521804381077366E-3</v>
      </c>
      <c r="L257" s="2">
        <v>2.9362873151897562E-2</v>
      </c>
      <c r="M257" s="2">
        <v>-5.4224176279955572E-3</v>
      </c>
      <c r="N257" s="2">
        <v>1.7117869499583271E-4</v>
      </c>
    </row>
    <row r="258" spans="1:14" x14ac:dyDescent="0.25">
      <c r="A258" s="1">
        <v>42155</v>
      </c>
      <c r="B258" s="2">
        <v>7.1315458963578937E-3</v>
      </c>
      <c r="C258" s="2">
        <v>2.1485518670330217E-2</v>
      </c>
      <c r="D258" s="2">
        <v>1.0000000000000009E-2</v>
      </c>
      <c r="E258" s="2">
        <v>3.0617781567319202E-3</v>
      </c>
      <c r="F258" s="2">
        <v>-8.4379188497623048E-3</v>
      </c>
      <c r="G258" s="2">
        <v>6.5191318141368804E-3</v>
      </c>
      <c r="H258" s="2">
        <v>8.4558766799882612E-3</v>
      </c>
      <c r="I258" s="2">
        <v>5.2226692074246461E-3</v>
      </c>
      <c r="J258" s="2">
        <v>4.7927546770674123E-3</v>
      </c>
      <c r="K258" s="2">
        <v>1.0621850664223498E-2</v>
      </c>
      <c r="L258" s="2">
        <v>-5.8713729085491106E-4</v>
      </c>
      <c r="M258" s="2">
        <v>-3.1551114993785268E-3</v>
      </c>
      <c r="N258" s="2">
        <v>4.6677108508808018E-5</v>
      </c>
    </row>
    <row r="259" spans="1:14" x14ac:dyDescent="0.25">
      <c r="A259" s="1">
        <v>42185</v>
      </c>
      <c r="B259" s="2">
        <v>-1.757791320566493E-2</v>
      </c>
      <c r="C259" s="2">
        <v>-4.6153393891289474E-3</v>
      </c>
      <c r="D259" s="2">
        <v>1.5487151828023293E-2</v>
      </c>
      <c r="E259" s="2">
        <v>-1.2158211300439148E-2</v>
      </c>
      <c r="F259" s="2">
        <v>-5.8093453350127389E-2</v>
      </c>
      <c r="G259" s="2">
        <v>-4.1513712978800132E-3</v>
      </c>
      <c r="H259" s="2">
        <v>-1.2363246882411416E-2</v>
      </c>
      <c r="I259" s="2">
        <v>-7.5124622621638437E-3</v>
      </c>
      <c r="J259" s="2">
        <v>-2.1053324122504158E-3</v>
      </c>
      <c r="K259" s="2">
        <v>-1.6997648658603204E-3</v>
      </c>
      <c r="L259" s="2">
        <v>-2.3011861637246667E-2</v>
      </c>
      <c r="M259" s="2">
        <v>-1.1998797272198214E-2</v>
      </c>
      <c r="N259" s="2">
        <v>7.2605446445495048E-5</v>
      </c>
    </row>
    <row r="260" spans="1:14" x14ac:dyDescent="0.25">
      <c r="A260" s="1">
        <v>42216</v>
      </c>
      <c r="B260" s="2">
        <v>1.2649425477664789E-2</v>
      </c>
      <c r="C260" s="2">
        <v>1.5194920259893774E-2</v>
      </c>
      <c r="D260" s="2">
        <v>5.5768428240827728E-3</v>
      </c>
      <c r="E260" s="2">
        <v>-7.353420513957154E-3</v>
      </c>
      <c r="F260" s="2">
        <v>4.3313763861708932E-2</v>
      </c>
      <c r="G260" s="2">
        <v>9.997105085400193E-3</v>
      </c>
      <c r="H260" s="2">
        <v>1.8126326552745375E-3</v>
      </c>
      <c r="I260" s="2">
        <v>-1.0375400867760898E-2</v>
      </c>
      <c r="J260" s="2">
        <v>2.999835173891352E-3</v>
      </c>
      <c r="K260" s="2">
        <v>-7.5768324867333536E-3</v>
      </c>
      <c r="L260" s="2">
        <v>9.0314183844537599E-3</v>
      </c>
      <c r="M260" s="2">
        <v>7.5733696769384462E-3</v>
      </c>
      <c r="N260" s="2">
        <v>-3.6300087638552192E-5</v>
      </c>
    </row>
    <row r="261" spans="1:14" x14ac:dyDescent="0.25">
      <c r="A261" s="1">
        <v>42247</v>
      </c>
      <c r="B261" s="2">
        <v>-2.6323534220594302E-2</v>
      </c>
      <c r="C261" s="2">
        <v>-1.912755094619556E-2</v>
      </c>
      <c r="D261" s="2">
        <v>9.5072813702556935E-3</v>
      </c>
      <c r="E261" s="2">
        <v>-1.4434885400932518E-2</v>
      </c>
      <c r="F261" s="2">
        <v>-2.7572839814930639E-2</v>
      </c>
      <c r="G261" s="2">
        <v>-4.8726425009077978E-3</v>
      </c>
      <c r="H261" s="2">
        <v>-2.8099096869974027E-2</v>
      </c>
      <c r="I261" s="2">
        <v>-2.3589401448722569E-3</v>
      </c>
      <c r="J261" s="2">
        <v>-3.6153289949392153E-4</v>
      </c>
      <c r="K261" s="2">
        <v>-6.7482557474550786E-3</v>
      </c>
      <c r="L261" s="2">
        <v>-6.7979216458128322E-2</v>
      </c>
      <c r="M261" s="2">
        <v>-2.2376736823591648E-3</v>
      </c>
      <c r="N261" s="2">
        <v>5.1859150546951227E-5</v>
      </c>
    </row>
    <row r="262" spans="1:14" x14ac:dyDescent="0.25">
      <c r="A262" s="1">
        <v>42277</v>
      </c>
      <c r="B262" s="2">
        <v>-1.5672577467311544E-2</v>
      </c>
      <c r="C262" s="2">
        <v>-1.1210961829344335E-2</v>
      </c>
      <c r="D262" s="2">
        <v>6.2037521488902403E-3</v>
      </c>
      <c r="E262" s="2">
        <v>-1.3740071432379319E-2</v>
      </c>
      <c r="F262" s="2">
        <v>2.870828779013701E-2</v>
      </c>
      <c r="G262" s="2">
        <v>-4.282038480740491E-3</v>
      </c>
      <c r="H262" s="2">
        <v>-3.4401005616815361E-2</v>
      </c>
      <c r="I262" s="2">
        <v>-2.5317060354914656E-3</v>
      </c>
      <c r="J262" s="2">
        <v>-4.5043564030905481E-3</v>
      </c>
      <c r="K262" s="2">
        <v>-1.3098802395209552E-2</v>
      </c>
      <c r="L262" s="2">
        <v>-3.5658669624177852E-2</v>
      </c>
      <c r="M262" s="2">
        <v>6.9767419996860092E-3</v>
      </c>
      <c r="N262" s="2">
        <v>3.9410910599468885E-4</v>
      </c>
    </row>
    <row r="263" spans="1:14" x14ac:dyDescent="0.25">
      <c r="A263" s="1">
        <v>42308</v>
      </c>
      <c r="B263" s="2">
        <v>1.2908288599763562E-2</v>
      </c>
      <c r="C263" s="2">
        <v>1.7172080746273188E-2</v>
      </c>
      <c r="D263" s="2">
        <v>-5.9055118110237226E-3</v>
      </c>
      <c r="E263" s="2">
        <v>-3.0133099114922901E-3</v>
      </c>
      <c r="F263" s="2">
        <v>-2.4782024438263717E-2</v>
      </c>
      <c r="G263" s="2">
        <v>6.9424356378378071E-4</v>
      </c>
      <c r="H263" s="2">
        <v>1.4171541567109536E-3</v>
      </c>
      <c r="I263" s="2">
        <v>9.3862988769963795E-3</v>
      </c>
      <c r="J263" s="2">
        <v>-1.9816368320230149E-3</v>
      </c>
      <c r="K263" s="2">
        <v>-5.8341355269719841E-5</v>
      </c>
      <c r="L263" s="2">
        <v>7.8751159439276686E-2</v>
      </c>
      <c r="M263" s="2">
        <v>2.1286567615663721E-4</v>
      </c>
      <c r="N263" s="2">
        <v>-1.3477368388314925E-4</v>
      </c>
    </row>
    <row r="264" spans="1:14" x14ac:dyDescent="0.25">
      <c r="A264" s="1">
        <v>42338</v>
      </c>
      <c r="B264" s="2">
        <v>1.4102376969111763E-2</v>
      </c>
      <c r="C264" s="2">
        <v>-1.2237736461082616E-3</v>
      </c>
      <c r="D264" s="2">
        <v>-1.0311974593685824E-2</v>
      </c>
      <c r="E264" s="2">
        <v>-7.5492667588301643E-3</v>
      </c>
      <c r="F264" s="2">
        <v>3.7332564250464495E-2</v>
      </c>
      <c r="G264" s="2">
        <v>2.2739974176642086E-3</v>
      </c>
      <c r="H264" s="2">
        <v>-1.1716114594132132E-2</v>
      </c>
      <c r="I264" s="2">
        <v>-7.3300913296170389E-3</v>
      </c>
      <c r="J264" s="2">
        <v>7.6113574690572783E-4</v>
      </c>
      <c r="K264" s="2">
        <v>-4.9009597712885711E-3</v>
      </c>
      <c r="L264" s="2">
        <v>-7.7116765957446765E-3</v>
      </c>
      <c r="M264" s="2">
        <v>-3.3780567259636962E-3</v>
      </c>
      <c r="N264" s="2">
        <v>-9.3317434807227428E-5</v>
      </c>
    </row>
    <row r="265" spans="1:14" x14ac:dyDescent="0.25">
      <c r="A265" s="1">
        <v>42369</v>
      </c>
      <c r="B265" s="2">
        <v>-2.0482954859996294E-2</v>
      </c>
      <c r="C265" s="2">
        <v>-1.033362857985054E-4</v>
      </c>
      <c r="D265" s="2">
        <v>1.6006644267431813E-2</v>
      </c>
      <c r="E265" s="2">
        <v>-7.087743257084389E-3</v>
      </c>
      <c r="F265" s="2">
        <v>-2.1871428130116333E-2</v>
      </c>
      <c r="G265" s="2">
        <v>2.0765636716719715E-3</v>
      </c>
      <c r="H265" s="2">
        <v>-1.297057893071818E-2</v>
      </c>
      <c r="I265" s="2">
        <v>-7.8143669645842628E-3</v>
      </c>
      <c r="J265" s="2">
        <v>1.4880460302237886E-3</v>
      </c>
      <c r="K265" s="2">
        <v>1.3104277212629301E-2</v>
      </c>
      <c r="L265" s="2">
        <v>-1.7547495088408582E-2</v>
      </c>
      <c r="M265" s="2">
        <v>-4.2193223421783665E-3</v>
      </c>
      <c r="N265" s="2">
        <v>1.8665228752734464E-4</v>
      </c>
    </row>
    <row r="266" spans="1:14" x14ac:dyDescent="0.25">
      <c r="A266" s="1">
        <v>42400</v>
      </c>
      <c r="B266" s="2">
        <v>-5.6516972046704028E-3</v>
      </c>
      <c r="C266" s="2">
        <v>-2.778556981087521E-2</v>
      </c>
      <c r="D266" s="2">
        <v>-1.1741537546910319E-2</v>
      </c>
      <c r="E266" s="2">
        <v>-1.3588974775121665E-2</v>
      </c>
      <c r="F266" s="2">
        <v>4.0204655275874135E-2</v>
      </c>
      <c r="G266" s="2">
        <v>-4.8160868814398627E-3</v>
      </c>
      <c r="H266" s="2">
        <v>-3.0448717948717952E-2</v>
      </c>
      <c r="I266" s="2">
        <v>-1.9653652544618261E-2</v>
      </c>
      <c r="J266" s="2">
        <v>-7.5612494221752868E-3</v>
      </c>
      <c r="K266" s="2">
        <v>5.9031193934833137E-3</v>
      </c>
      <c r="L266" s="2">
        <v>-6.0048610276442149E-2</v>
      </c>
      <c r="M266" s="2">
        <v>1.5226175270550701E-2</v>
      </c>
      <c r="N266" s="2">
        <v>2.6437472784968108E-4</v>
      </c>
    </row>
    <row r="267" spans="1:14" x14ac:dyDescent="0.25">
      <c r="A267" s="1">
        <v>42429</v>
      </c>
      <c r="B267" s="2">
        <v>-1.5516829792313391E-2</v>
      </c>
      <c r="C267" s="2">
        <v>-1.7569968565397609E-2</v>
      </c>
      <c r="D267" s="2">
        <v>-7.2940557205701806E-3</v>
      </c>
      <c r="E267" s="2">
        <v>-1.157310577539794E-2</v>
      </c>
      <c r="F267" s="2">
        <v>3.2335438426038365E-2</v>
      </c>
      <c r="G267" s="2">
        <v>-8.3869972621756217E-3</v>
      </c>
      <c r="H267" s="2">
        <v>-1.8129621574597632E-2</v>
      </c>
      <c r="I267" s="2">
        <v>-9.3359211851706814E-4</v>
      </c>
      <c r="J267" s="2">
        <v>-1.0480087833117047E-2</v>
      </c>
      <c r="K267" s="2">
        <v>2.0999942465911303E-3</v>
      </c>
      <c r="L267" s="2">
        <v>-6.3295370913549753E-3</v>
      </c>
      <c r="M267" s="2">
        <v>8.7493821744770717E-3</v>
      </c>
      <c r="N267" s="2">
        <v>2.7466974849588155E-4</v>
      </c>
    </row>
    <row r="268" spans="1:14" x14ac:dyDescent="0.25">
      <c r="A268" s="1">
        <v>42460</v>
      </c>
      <c r="B268" s="2">
        <v>-1.2701491847950663E-3</v>
      </c>
      <c r="C268" s="2">
        <v>6.7085046526724756E-3</v>
      </c>
      <c r="D268" s="2">
        <v>1.5604287391584259E-2</v>
      </c>
      <c r="E268" s="2">
        <v>5.6709175036677717E-3</v>
      </c>
      <c r="F268" s="2">
        <v>-2.8293285491603259E-2</v>
      </c>
      <c r="G268" s="2">
        <v>7.4274270381677887E-3</v>
      </c>
      <c r="H268" s="2">
        <v>2.9592614250526506E-3</v>
      </c>
      <c r="I268" s="2">
        <v>1.7017090864379858E-2</v>
      </c>
      <c r="J268" s="2">
        <v>5.8839351758457337E-3</v>
      </c>
      <c r="K268" s="2">
        <v>1.3118989522032498E-2</v>
      </c>
      <c r="L268" s="2">
        <v>7.4756729268686151E-2</v>
      </c>
      <c r="M268" s="2">
        <v>1.0627418583815995E-2</v>
      </c>
      <c r="N268" s="2">
        <v>5.4400762646866774E-4</v>
      </c>
    </row>
    <row r="269" spans="1:14" x14ac:dyDescent="0.25">
      <c r="A269" s="1">
        <v>42490</v>
      </c>
      <c r="B269" s="2">
        <v>2.4972830485350261E-3</v>
      </c>
      <c r="C269" s="2">
        <v>-7.0323056135608297E-3</v>
      </c>
      <c r="D269" s="2">
        <v>-8.6891665112809324E-3</v>
      </c>
      <c r="E269" s="2">
        <v>1.6229485201290528E-2</v>
      </c>
      <c r="F269" s="2">
        <v>-3.0448863464390574E-2</v>
      </c>
      <c r="G269" s="2">
        <v>4.0144365313725672E-3</v>
      </c>
      <c r="H269" s="2">
        <v>1.6713780918727883E-2</v>
      </c>
      <c r="I269" s="2">
        <v>1.4846337983896341E-2</v>
      </c>
      <c r="J269" s="2">
        <v>1.417254403850654E-2</v>
      </c>
      <c r="K269" s="2">
        <v>-2.3234727416978629E-3</v>
      </c>
      <c r="L269" s="2">
        <v>1.5236815145884597E-2</v>
      </c>
      <c r="M269" s="2">
        <v>4.3025028943861621E-3</v>
      </c>
      <c r="N269" s="2">
        <v>3.2622710584773174E-4</v>
      </c>
    </row>
    <row r="270" spans="1:14" x14ac:dyDescent="0.25">
      <c r="A270" s="1">
        <v>42521</v>
      </c>
      <c r="B270" s="2">
        <v>-2.2604082574095852E-3</v>
      </c>
      <c r="C270" s="2">
        <v>1.3808566568733527E-2</v>
      </c>
      <c r="D270" s="2">
        <v>2.1066887367393594E-3</v>
      </c>
      <c r="E270" s="2">
        <v>8.033458942399152E-3</v>
      </c>
      <c r="F270" s="2">
        <v>-3.1967033996191496E-2</v>
      </c>
      <c r="G270" s="2">
        <v>9.3808269737221117E-3</v>
      </c>
      <c r="H270" s="2">
        <v>1.0148403016716934E-2</v>
      </c>
      <c r="I270" s="2">
        <v>5.8135379190393799E-3</v>
      </c>
      <c r="J270" s="2">
        <v>1.1535545960907889E-3</v>
      </c>
      <c r="K270" s="2">
        <v>4.8281738142572639E-3</v>
      </c>
      <c r="L270" s="2">
        <v>2.0020206277582275E-3</v>
      </c>
      <c r="M270" s="2">
        <v>1.0270187365302164E-4</v>
      </c>
      <c r="N270" s="2">
        <v>1.5529557925164639E-5</v>
      </c>
    </row>
    <row r="271" spans="1:14" x14ac:dyDescent="0.25">
      <c r="A271" s="1">
        <v>42551</v>
      </c>
      <c r="B271" s="2">
        <v>6.8543819497421943E-3</v>
      </c>
      <c r="C271" s="2">
        <v>-1.869957140460321E-2</v>
      </c>
      <c r="D271" s="2">
        <v>-2.5264659508972276E-2</v>
      </c>
      <c r="E271" s="2">
        <v>-4.8063098221254874E-3</v>
      </c>
      <c r="F271" s="2">
        <v>4.185881518268908E-2</v>
      </c>
      <c r="G271" s="2">
        <v>-1.0474394865642722E-3</v>
      </c>
      <c r="H271" s="2">
        <v>-5.4704971615344711E-3</v>
      </c>
      <c r="I271" s="2">
        <v>5.5904299419637926E-3</v>
      </c>
      <c r="J271" s="2">
        <v>-5.0368712141163341E-3</v>
      </c>
      <c r="K271" s="2">
        <v>3.2786885245901232E-3</v>
      </c>
      <c r="L271" s="2">
        <v>-5.5231313808778992E-3</v>
      </c>
      <c r="M271" s="2">
        <v>2.2264113045508127E-2</v>
      </c>
      <c r="N271" s="2">
        <v>6.6258418183817724E-4</v>
      </c>
    </row>
    <row r="272" spans="1:14" x14ac:dyDescent="0.25">
      <c r="A272" s="1">
        <v>42582</v>
      </c>
      <c r="B272" s="2">
        <v>2.9159539417038527E-3</v>
      </c>
      <c r="C272" s="2">
        <v>1.2994078057727343E-2</v>
      </c>
      <c r="D272" s="2">
        <v>8.6269978817639092E-3</v>
      </c>
      <c r="E272" s="2">
        <v>1.0677233825917121E-2</v>
      </c>
      <c r="F272" s="2">
        <v>1.6064629956356047E-2</v>
      </c>
      <c r="G272" s="2">
        <v>1.0676020894498039E-2</v>
      </c>
      <c r="H272" s="2">
        <v>1.52390507161142E-2</v>
      </c>
      <c r="I272" s="2">
        <v>1.481708322536579E-2</v>
      </c>
      <c r="J272" s="2">
        <v>1.0753399728683499E-2</v>
      </c>
      <c r="K272" s="2">
        <v>5.6062654947035551E-3</v>
      </c>
      <c r="L272" s="2">
        <v>4.3540787397630565E-2</v>
      </c>
      <c r="M272" s="2">
        <v>7.8713187412793317E-3</v>
      </c>
      <c r="N272" s="2">
        <v>2.2243948869959951E-4</v>
      </c>
    </row>
    <row r="273" spans="1:14" x14ac:dyDescent="0.25">
      <c r="A273" s="1">
        <v>42613</v>
      </c>
      <c r="B273" s="2">
        <v>1.7742470896624507E-3</v>
      </c>
      <c r="C273" s="2">
        <v>4.3883203166954488E-3</v>
      </c>
      <c r="D273" s="2">
        <v>1.0309671999695347E-3</v>
      </c>
      <c r="E273" s="2">
        <v>9.9245786478612263E-3</v>
      </c>
      <c r="F273" s="2">
        <v>-3.0890148053372313E-2</v>
      </c>
      <c r="G273" s="2">
        <v>8.7335420832233002E-3</v>
      </c>
      <c r="H273" s="2">
        <v>1.3289489376927532E-2</v>
      </c>
      <c r="I273" s="2">
        <v>1.2558031569173567E-2</v>
      </c>
      <c r="J273" s="2">
        <v>7.5946052114705953E-3</v>
      </c>
      <c r="K273" s="2">
        <v>1.070177896063873E-2</v>
      </c>
      <c r="L273" s="2">
        <v>3.9093056790602265E-3</v>
      </c>
      <c r="M273" s="2">
        <v>-2.1391783131579079E-3</v>
      </c>
      <c r="N273" s="2">
        <v>1.7584327192610161E-4</v>
      </c>
    </row>
    <row r="274" spans="1:14" x14ac:dyDescent="0.25">
      <c r="A274" s="1">
        <v>42643</v>
      </c>
      <c r="B274" s="2">
        <v>1.1083687554276356E-3</v>
      </c>
      <c r="C274" s="2">
        <v>1.3137994775356265E-3</v>
      </c>
      <c r="D274" s="2">
        <v>6.2175770521817331E-3</v>
      </c>
      <c r="E274" s="2">
        <v>6.6861679899705706E-3</v>
      </c>
      <c r="F274" s="2">
        <v>-1.722620394819574E-2</v>
      </c>
      <c r="G274" s="2">
        <v>5.8903827813827636E-3</v>
      </c>
      <c r="H274" s="2">
        <v>8.5753198930604846E-4</v>
      </c>
      <c r="I274" s="2">
        <v>1.0430755828614524E-2</v>
      </c>
      <c r="J274" s="2">
        <v>7.5048732943470142E-3</v>
      </c>
      <c r="K274" s="2">
        <v>6.5692823682679258E-3</v>
      </c>
      <c r="L274" s="2">
        <v>6.5767912436089926E-3</v>
      </c>
      <c r="M274" s="2">
        <v>-2.113403014470272E-3</v>
      </c>
      <c r="N274" s="2">
        <v>4.8089850456078942E-4</v>
      </c>
    </row>
    <row r="275" spans="1:14" x14ac:dyDescent="0.25">
      <c r="A275" s="1">
        <v>42674</v>
      </c>
      <c r="B275" s="2">
        <v>1.5146154109549892E-2</v>
      </c>
      <c r="C275" s="2">
        <v>-9.2760698756579885E-3</v>
      </c>
      <c r="D275" s="2">
        <v>-2.7294438758103112E-3</v>
      </c>
      <c r="E275" s="2">
        <v>1.1274923338555842E-2</v>
      </c>
      <c r="F275" s="2">
        <v>-4.1741299897645856E-2</v>
      </c>
      <c r="G275" s="2">
        <v>1.0410469958359592E-3</v>
      </c>
      <c r="H275" s="2">
        <v>-8.2319736576841329E-4</v>
      </c>
      <c r="I275" s="2">
        <v>7.0333061076333081E-4</v>
      </c>
      <c r="J275" s="2">
        <v>4.1920608816226057E-3</v>
      </c>
      <c r="K275" s="2">
        <v>-5.7553560610231758E-3</v>
      </c>
      <c r="L275" s="2">
        <v>-1.6683017470066841E-2</v>
      </c>
      <c r="M275" s="2">
        <v>-1.0038208247072578E-2</v>
      </c>
      <c r="N275" s="2">
        <v>2.3258097694367486E-4</v>
      </c>
    </row>
    <row r="276" spans="1:14" x14ac:dyDescent="0.25">
      <c r="A276" s="1">
        <v>42704</v>
      </c>
      <c r="B276" s="2">
        <v>1.9293906004047567E-2</v>
      </c>
      <c r="C276" s="2">
        <v>-1.2781619107752329E-3</v>
      </c>
      <c r="D276" s="2">
        <v>-1.8892310031550452E-2</v>
      </c>
      <c r="E276" s="2">
        <v>1.0699010871148218E-2</v>
      </c>
      <c r="F276" s="2">
        <v>-1.7390433592576415E-2</v>
      </c>
      <c r="G276" s="2">
        <v>-5.1812509285396047E-3</v>
      </c>
      <c r="H276" s="2">
        <v>1.1029844472467465E-2</v>
      </c>
      <c r="I276" s="2">
        <v>-4.0809848776846014E-4</v>
      </c>
      <c r="J276" s="2">
        <v>5.0415850486498215E-3</v>
      </c>
      <c r="K276" s="2">
        <v>7.5335826062872258E-3</v>
      </c>
      <c r="L276" s="2">
        <v>8.2078197610762071E-3</v>
      </c>
      <c r="M276" s="2">
        <v>-2.6648166872302648E-2</v>
      </c>
      <c r="N276" s="2">
        <v>9.3010758244416181E-5</v>
      </c>
    </row>
    <row r="277" spans="1:14" x14ac:dyDescent="0.25">
      <c r="A277" s="1">
        <v>42735</v>
      </c>
      <c r="B277" s="2">
        <v>1.0788033886339754E-2</v>
      </c>
      <c r="C277" s="2">
        <v>8.5885219107535438E-3</v>
      </c>
      <c r="D277" s="2">
        <v>-5.0368074389772755E-3</v>
      </c>
      <c r="E277" s="2">
        <v>1.3350102844266409E-2</v>
      </c>
      <c r="F277" s="2">
        <v>2.0042122426797704E-3</v>
      </c>
      <c r="G277" s="2">
        <v>1.5811383449382932E-2</v>
      </c>
      <c r="H277" s="2">
        <v>1.2289833862733301E-2</v>
      </c>
      <c r="I277" s="2">
        <v>3.8785184513143722E-3</v>
      </c>
      <c r="J277" s="2">
        <v>9.1379640871620538E-3</v>
      </c>
      <c r="K277" s="2">
        <v>5.9927976468647781E-3</v>
      </c>
      <c r="L277" s="2">
        <v>2.2031642599714463E-2</v>
      </c>
      <c r="M277" s="2">
        <v>1.4835878664296587E-3</v>
      </c>
      <c r="N277" s="2">
        <v>4.0300913487367751E-4</v>
      </c>
    </row>
    <row r="278" spans="1:14" x14ac:dyDescent="0.25">
      <c r="A278" s="1">
        <v>42766</v>
      </c>
      <c r="B278" s="2">
        <v>-2.7718968941660149E-3</v>
      </c>
      <c r="C278" s="2">
        <v>1.1221354206479184E-2</v>
      </c>
      <c r="D278" s="2">
        <v>2.0132398753894165E-2</v>
      </c>
      <c r="E278" s="2">
        <v>1.2359724879764222E-2</v>
      </c>
      <c r="F278" s="2">
        <v>-1.4509950164423691E-2</v>
      </c>
      <c r="G278" s="2">
        <v>8.0491032049396782E-3</v>
      </c>
      <c r="H278" s="2">
        <v>1.3454903893543424E-2</v>
      </c>
      <c r="I278" s="2">
        <v>1.3149570718481662E-2</v>
      </c>
      <c r="J278" s="2">
        <v>9.6251266464033591E-3</v>
      </c>
      <c r="K278" s="2">
        <v>-2.186090996036949E-4</v>
      </c>
      <c r="L278" s="2">
        <v>2.7568573392755757E-2</v>
      </c>
      <c r="M278" s="2">
        <v>3.1830238726788807E-3</v>
      </c>
      <c r="N278" s="2">
        <v>5.4229374761138871E-4</v>
      </c>
    </row>
    <row r="279" spans="1:14" x14ac:dyDescent="0.25">
      <c r="A279" s="1">
        <v>42794</v>
      </c>
      <c r="B279" s="2">
        <v>3.3158240315167564E-3</v>
      </c>
      <c r="C279" s="2">
        <v>1.3606470632700818E-2</v>
      </c>
      <c r="D279" s="2">
        <v>-1.1184486773294644E-2</v>
      </c>
      <c r="E279" s="2">
        <v>9.2843277482630437E-3</v>
      </c>
      <c r="F279" s="2">
        <v>2.390863118786335E-2</v>
      </c>
      <c r="G279" s="2">
        <v>9.2791774528748761E-3</v>
      </c>
      <c r="H279" s="2">
        <v>1.0698827992024373E-2</v>
      </c>
      <c r="I279" s="2">
        <v>1.130636456893086E-2</v>
      </c>
      <c r="J279" s="2">
        <v>7.212744606121424E-3</v>
      </c>
      <c r="K279" s="2">
        <v>9.8395604996310837E-3</v>
      </c>
      <c r="L279" s="2">
        <v>2.8514270542331577E-2</v>
      </c>
      <c r="M279" s="2">
        <v>7.5419583493323561E-3</v>
      </c>
      <c r="N279" s="2">
        <v>4.1811415032477761E-4</v>
      </c>
    </row>
    <row r="280" spans="1:14" x14ac:dyDescent="0.25">
      <c r="A280" s="1">
        <v>42825</v>
      </c>
      <c r="B280" s="2">
        <v>1.8978436569483392E-3</v>
      </c>
      <c r="C280" s="2">
        <v>9.3668431650384409E-3</v>
      </c>
      <c r="D280" s="2">
        <v>1.2507720815317924E-2</v>
      </c>
      <c r="E280" s="2">
        <v>4.9347724310733199E-4</v>
      </c>
      <c r="F280" s="2">
        <v>-1.9083456524660702E-2</v>
      </c>
      <c r="G280" s="2">
        <v>1.0006683163845898E-2</v>
      </c>
      <c r="H280" s="2">
        <v>2.2454249466712373E-3</v>
      </c>
      <c r="I280" s="2">
        <v>-2.0728130719531723E-3</v>
      </c>
      <c r="J280" s="2">
        <v>6.1647674201381619E-3</v>
      </c>
      <c r="K280" s="2">
        <v>2.408855928762943E-3</v>
      </c>
      <c r="L280" s="2">
        <v>1.298911136107983E-2</v>
      </c>
      <c r="M280" s="2">
        <v>-6.3742959454493597E-4</v>
      </c>
      <c r="N280" s="2">
        <v>9.2875423099103571E-5</v>
      </c>
    </row>
    <row r="281" spans="1:14" x14ac:dyDescent="0.25">
      <c r="A281" s="1">
        <v>42855</v>
      </c>
      <c r="B281" s="2">
        <v>-5.9331351992771841E-3</v>
      </c>
      <c r="C281" s="2">
        <v>1.4836049827848585E-2</v>
      </c>
      <c r="D281" s="2">
        <v>1.6775964617967709E-3</v>
      </c>
      <c r="E281" s="2">
        <v>1.0168205387631302E-2</v>
      </c>
      <c r="F281" s="2">
        <v>-5.4459515002054371E-3</v>
      </c>
      <c r="G281" s="2">
        <v>8.2622458286387701E-3</v>
      </c>
      <c r="H281" s="2">
        <v>5.7930195714446242E-3</v>
      </c>
      <c r="I281" s="2">
        <v>2.9389017788090666E-3</v>
      </c>
      <c r="J281" s="2">
        <v>3.6823864339645684E-3</v>
      </c>
      <c r="K281" s="2">
        <v>1.0584296360298007E-2</v>
      </c>
      <c r="L281" s="2">
        <v>1.5996081270746698E-2</v>
      </c>
      <c r="M281" s="2">
        <v>8.0037130207692986E-3</v>
      </c>
      <c r="N281" s="2">
        <v>6.6038611950935966E-4</v>
      </c>
    </row>
    <row r="282" spans="1:14" x14ac:dyDescent="0.25">
      <c r="A282" s="1">
        <v>42886</v>
      </c>
      <c r="B282" s="2">
        <v>-4.8953040126161751E-3</v>
      </c>
      <c r="C282" s="2">
        <v>1.74876596240372E-2</v>
      </c>
      <c r="D282" s="2">
        <v>-2.8166869671133465E-3</v>
      </c>
      <c r="E282" s="2">
        <v>5.5587550391864582E-3</v>
      </c>
      <c r="F282" s="2">
        <v>4.3392912490960445E-3</v>
      </c>
      <c r="G282" s="2">
        <v>1.5005587186718516E-2</v>
      </c>
      <c r="H282" s="2">
        <v>9.6418513627469782E-3</v>
      </c>
      <c r="I282" s="2">
        <v>8.592579536441658E-4</v>
      </c>
      <c r="J282" s="2">
        <v>8.8176352705411354E-3</v>
      </c>
      <c r="K282" s="2">
        <v>1.1248263332264585E-2</v>
      </c>
      <c r="L282" s="2">
        <v>2.2758375991387858E-2</v>
      </c>
      <c r="M282" s="2">
        <v>8.4028484597171715E-3</v>
      </c>
      <c r="N282" s="2">
        <v>4.6402755292485054E-4</v>
      </c>
    </row>
    <row r="283" spans="1:14" x14ac:dyDescent="0.25">
      <c r="A283" s="1">
        <v>42916</v>
      </c>
      <c r="B283" s="2">
        <v>-7.0214053816098909E-3</v>
      </c>
      <c r="C283" s="2">
        <v>-1.9176278657088153E-3</v>
      </c>
      <c r="D283" s="2">
        <v>4.7713565921063683E-3</v>
      </c>
      <c r="E283" s="2">
        <v>5.7272342438818846E-4</v>
      </c>
      <c r="F283" s="2">
        <v>-3.2884134005417787E-2</v>
      </c>
      <c r="G283" s="2">
        <v>-4.5434687636525251E-4</v>
      </c>
      <c r="H283" s="2">
        <v>-4.5227476874104555E-3</v>
      </c>
      <c r="I283" s="2">
        <v>-1.739053866643081E-3</v>
      </c>
      <c r="J283" s="2">
        <v>3.6062467528499287E-3</v>
      </c>
      <c r="K283" s="2">
        <v>5.2313139052553304E-3</v>
      </c>
      <c r="L283" s="2">
        <v>4.9961642122511307E-3</v>
      </c>
      <c r="M283" s="2">
        <v>9.4792382430597399E-5</v>
      </c>
      <c r="N283" s="2">
        <v>7.9878790377430064E-4</v>
      </c>
    </row>
    <row r="284" spans="1:14" x14ac:dyDescent="0.25">
      <c r="A284" s="1">
        <v>42947</v>
      </c>
      <c r="B284" s="2">
        <v>1.3399536724040262E-2</v>
      </c>
      <c r="C284" s="2">
        <v>1.8969373709566417E-2</v>
      </c>
      <c r="D284" s="2">
        <v>3.4722486038825329E-2</v>
      </c>
      <c r="E284" s="2">
        <v>6.7692001393657719E-3</v>
      </c>
      <c r="F284" s="2">
        <v>1.287051482059276E-2</v>
      </c>
      <c r="G284" s="2">
        <v>7.674959352436117E-3</v>
      </c>
      <c r="H284" s="2">
        <v>1.2410954567041221E-2</v>
      </c>
      <c r="I284" s="2">
        <v>1.2216635794301656E-2</v>
      </c>
      <c r="J284" s="2">
        <v>8.6787051980876662E-3</v>
      </c>
      <c r="K284" s="2">
        <v>1.7005282939522193E-2</v>
      </c>
      <c r="L284" s="2">
        <v>2.828554043303444E-2</v>
      </c>
      <c r="M284" s="2">
        <v>4.0182820709417921E-3</v>
      </c>
      <c r="N284" s="2">
        <v>7.8270227962029537E-4</v>
      </c>
    </row>
    <row r="285" spans="1:14" x14ac:dyDescent="0.25">
      <c r="A285" s="1">
        <v>42978</v>
      </c>
      <c r="B285" s="2">
        <v>3.5543987051052106E-3</v>
      </c>
      <c r="C285" s="2">
        <v>8.2879536212305815E-3</v>
      </c>
      <c r="D285" s="2">
        <v>9.6559826706319463E-3</v>
      </c>
      <c r="E285" s="2">
        <v>1.8045187126118911E-3</v>
      </c>
      <c r="F285" s="2">
        <v>2.7689291840235164E-2</v>
      </c>
      <c r="G285" s="2">
        <v>7.4083070196744316E-3</v>
      </c>
      <c r="H285" s="2">
        <v>-7.0675798229976605E-3</v>
      </c>
      <c r="I285" s="2">
        <v>-2.8321206047664527E-3</v>
      </c>
      <c r="J285" s="2">
        <v>5.4643159038763045E-3</v>
      </c>
      <c r="K285" s="2">
        <v>-5.2462914146895745E-3</v>
      </c>
      <c r="L285" s="2">
        <v>4.3835231793625251E-3</v>
      </c>
      <c r="M285" s="2">
        <v>1.0108325329671652E-2</v>
      </c>
      <c r="N285" s="2">
        <v>1.0342112981152063E-3</v>
      </c>
    </row>
    <row r="286" spans="1:14" x14ac:dyDescent="0.25">
      <c r="A286" s="1">
        <v>43008</v>
      </c>
      <c r="B286" s="2">
        <v>1.2314599884482025E-3</v>
      </c>
      <c r="C286" s="2">
        <v>2.442223958914802E-3</v>
      </c>
      <c r="D286" s="2">
        <v>-8.3636363636363509E-4</v>
      </c>
      <c r="E286" s="2">
        <v>6.9213117181139427E-3</v>
      </c>
      <c r="F286" s="2">
        <v>-2.6602629606921502E-2</v>
      </c>
      <c r="G286" s="2">
        <v>-1.3433221389821393E-3</v>
      </c>
      <c r="H286" s="2">
        <v>3.8266511290983019E-3</v>
      </c>
      <c r="I286" s="2">
        <v>6.6416149611114861E-3</v>
      </c>
      <c r="J286" s="2">
        <v>-1.1860081068908568E-2</v>
      </c>
      <c r="K286" s="2">
        <v>4.9102387571120509E-3</v>
      </c>
      <c r="L286" s="2">
        <v>1.9720538868334803E-2</v>
      </c>
      <c r="M286" s="2">
        <v>-6.0033364544949119E-3</v>
      </c>
      <c r="N286" s="2">
        <v>8.2240223693408332E-4</v>
      </c>
    </row>
    <row r="287" spans="1:14" x14ac:dyDescent="0.25">
      <c r="A287" s="1">
        <v>43039</v>
      </c>
      <c r="B287" s="2">
        <v>7.9456647147178039E-3</v>
      </c>
      <c r="C287" s="2">
        <v>2.0492545001461693E-2</v>
      </c>
      <c r="D287" s="2">
        <v>-5.8958401572225538E-3</v>
      </c>
      <c r="E287" s="2">
        <v>5.3053972921643933E-3</v>
      </c>
      <c r="F287" s="2">
        <v>4.9935262623788557E-2</v>
      </c>
      <c r="G287" s="2">
        <v>6.1220618414470351E-3</v>
      </c>
      <c r="H287" s="2">
        <v>2.3845007451563927E-3</v>
      </c>
      <c r="I287" s="2">
        <v>4.1236218421738524E-3</v>
      </c>
      <c r="J287" s="2">
        <v>8.2345791552718151E-3</v>
      </c>
      <c r="K287" s="2">
        <v>1.5511892450881248E-4</v>
      </c>
      <c r="L287" s="2">
        <v>2.0983630463358605E-2</v>
      </c>
      <c r="M287" s="2">
        <v>9.2346374830931666E-4</v>
      </c>
      <c r="N287" s="2">
        <v>8.0631907637940259E-4</v>
      </c>
    </row>
    <row r="288" spans="1:14" x14ac:dyDescent="0.25">
      <c r="A288" s="1">
        <v>43069</v>
      </c>
      <c r="B288" s="2">
        <v>7.9910155068896316E-4</v>
      </c>
      <c r="C288" s="2">
        <v>3.6424157265051438E-3</v>
      </c>
      <c r="D288" s="2">
        <v>-4.3931905546401584E-3</v>
      </c>
      <c r="E288" s="2">
        <v>-3.8148400936037774E-3</v>
      </c>
      <c r="F288" s="2">
        <v>-9.3320890547943236E-4</v>
      </c>
      <c r="G288" s="2">
        <v>1.1998217407700462E-3</v>
      </c>
      <c r="H288" s="2">
        <v>-2.7074823544142035E-3</v>
      </c>
      <c r="I288" s="2">
        <v>-5.273851208230651E-3</v>
      </c>
      <c r="J288" s="2">
        <v>4.8220367077544957E-3</v>
      </c>
      <c r="K288" s="2">
        <v>-5.1181305898776452E-3</v>
      </c>
      <c r="L288" s="2">
        <v>1.9836984011920356E-2</v>
      </c>
      <c r="M288" s="2">
        <v>-1.1431212502359678E-3</v>
      </c>
      <c r="N288" s="2">
        <v>7.1329970390365816E-4</v>
      </c>
    </row>
    <row r="289" spans="1:14" x14ac:dyDescent="0.25">
      <c r="A289" s="1">
        <v>43100</v>
      </c>
      <c r="B289" s="2">
        <v>9.9268434795745097E-3</v>
      </c>
      <c r="C289" s="2">
        <v>8.3322006252548597E-3</v>
      </c>
      <c r="D289" s="2">
        <v>2.4048538334252578E-2</v>
      </c>
      <c r="E289" s="2">
        <v>1.5158744723802409E-2</v>
      </c>
      <c r="F289" s="2">
        <v>1.6413130504403739E-2</v>
      </c>
      <c r="G289" s="2">
        <v>-4.8277751147024484E-3</v>
      </c>
      <c r="H289" s="2">
        <v>1.5425899190258052E-2</v>
      </c>
      <c r="I289" s="2">
        <v>9.9083047238277544E-3</v>
      </c>
      <c r="J289" s="2">
        <v>9.05791667916378E-3</v>
      </c>
      <c r="K289" s="2">
        <v>5.9239243400541763E-3</v>
      </c>
      <c r="L289" s="2">
        <v>1.6544193178221089E-2</v>
      </c>
      <c r="M289" s="2">
        <v>5.1711257618491935E-3</v>
      </c>
      <c r="N289" s="2">
        <v>9.5893501805055514E-4</v>
      </c>
    </row>
    <row r="290" spans="1:14" x14ac:dyDescent="0.25">
      <c r="A290" s="1">
        <v>43131</v>
      </c>
      <c r="B290" s="2">
        <v>3.1282719716233309E-2</v>
      </c>
      <c r="C290" s="2">
        <v>3.1125729614601694E-2</v>
      </c>
      <c r="D290" s="2">
        <v>2.0647060935760742E-2</v>
      </c>
      <c r="E290" s="2">
        <v>1.3763347554655692E-2</v>
      </c>
      <c r="F290" s="2">
        <v>4.6606275436523514E-2</v>
      </c>
      <c r="G290" s="2">
        <v>2.8883536900051743E-2</v>
      </c>
      <c r="H290" s="2">
        <v>1.6072449657687615E-2</v>
      </c>
      <c r="I290" s="2">
        <v>1.8202160161796987E-2</v>
      </c>
      <c r="J290" s="2">
        <v>8.679368665101217E-3</v>
      </c>
      <c r="K290" s="2">
        <v>1.1029031924785437E-2</v>
      </c>
      <c r="L290" s="2">
        <v>5.6602276669980078E-2</v>
      </c>
      <c r="M290" s="2">
        <v>-1.1661269720231626E-2</v>
      </c>
      <c r="N290" s="2">
        <v>1.0963395578780233E-3</v>
      </c>
    </row>
    <row r="291" spans="1:14" x14ac:dyDescent="0.25">
      <c r="A291" s="1">
        <v>43159</v>
      </c>
      <c r="B291" s="2">
        <v>-1.9901373723141935E-2</v>
      </c>
      <c r="C291" s="2">
        <v>-1.9256915755895831E-2</v>
      </c>
      <c r="D291" s="2">
        <v>-1.6324233042499192E-2</v>
      </c>
      <c r="E291" s="2">
        <v>-5.7777355081078952E-3</v>
      </c>
      <c r="F291" s="2">
        <v>-7.4981184144505608E-2</v>
      </c>
      <c r="G291" s="2">
        <v>-2.1518500560116394E-2</v>
      </c>
      <c r="H291" s="2">
        <v>-1.3065234915661472E-2</v>
      </c>
      <c r="I291" s="2">
        <v>-9.3398698334883345E-3</v>
      </c>
      <c r="J291" s="2">
        <v>3.948725504641093E-3</v>
      </c>
      <c r="K291" s="2">
        <v>-1.3156886288736236E-2</v>
      </c>
      <c r="L291" s="2">
        <v>-4.1589513910683551E-2</v>
      </c>
      <c r="M291" s="2">
        <v>-1.0463332337798836E-2</v>
      </c>
      <c r="N291" s="2">
        <v>8.5461775046180577E-4</v>
      </c>
    </row>
    <row r="292" spans="1:14" x14ac:dyDescent="0.25">
      <c r="A292" s="1">
        <v>43190</v>
      </c>
      <c r="B292" s="2">
        <v>-5.0103060091960527E-3</v>
      </c>
      <c r="C292" s="2">
        <v>-1.17303616417197E-3</v>
      </c>
      <c r="D292" s="2">
        <v>3.3261802575106358E-3</v>
      </c>
      <c r="E292" s="2">
        <v>-4.3046753557335338E-3</v>
      </c>
      <c r="F292" s="2">
        <v>-2.6782384649287616E-3</v>
      </c>
      <c r="G292" s="2">
        <v>9.7570144561018868E-3</v>
      </c>
      <c r="H292" s="2">
        <v>-5.2706201454815194E-3</v>
      </c>
      <c r="I292" s="2">
        <v>-3.1995222046843352E-4</v>
      </c>
      <c r="J292" s="2">
        <v>4.8137603099591697E-3</v>
      </c>
      <c r="K292" s="2">
        <v>-3.5466500983740712E-3</v>
      </c>
      <c r="L292" s="2">
        <v>-2.0673838017294721E-2</v>
      </c>
      <c r="M292" s="2">
        <v>6.564548473953602E-3</v>
      </c>
      <c r="N292" s="2">
        <v>1.4112161001349488E-3</v>
      </c>
    </row>
    <row r="293" spans="1:14" x14ac:dyDescent="0.25">
      <c r="A293" s="1">
        <v>43220</v>
      </c>
      <c r="B293" s="2">
        <v>1.1685842071156305E-3</v>
      </c>
      <c r="C293" s="2">
        <v>2.6691222591450625E-3</v>
      </c>
      <c r="D293" s="2">
        <v>5.453962143086466E-3</v>
      </c>
      <c r="E293" s="2">
        <v>5.2840158520472968E-4</v>
      </c>
      <c r="F293" s="2">
        <v>-6.0167244544157006E-3</v>
      </c>
      <c r="G293" s="2">
        <v>-3.0460460629853081E-3</v>
      </c>
      <c r="H293" s="2">
        <v>3.9506708394012602E-3</v>
      </c>
      <c r="I293" s="2">
        <v>1.7709689120277705E-3</v>
      </c>
      <c r="J293" s="2">
        <v>3.5930242748225538E-3</v>
      </c>
      <c r="K293" s="2">
        <v>-3.9229949858410329E-3</v>
      </c>
      <c r="L293" s="2">
        <v>1.0034327118878528E-2</v>
      </c>
      <c r="M293" s="2">
        <v>-8.2503354348115732E-3</v>
      </c>
      <c r="N293" s="2">
        <v>1.3428507240160759E-3</v>
      </c>
    </row>
    <row r="294" spans="1:14" x14ac:dyDescent="0.25">
      <c r="A294" s="1">
        <v>43251</v>
      </c>
      <c r="B294" s="2">
        <v>1.5417917891363597E-2</v>
      </c>
      <c r="C294" s="2">
        <v>3.7800641546099634E-3</v>
      </c>
      <c r="D294" s="2">
        <v>-1.074239523505649E-2</v>
      </c>
      <c r="E294" s="2">
        <v>-1.6803898504453851E-3</v>
      </c>
      <c r="F294" s="2">
        <v>-1.1011935296330488E-2</v>
      </c>
      <c r="G294" s="2">
        <v>3.6324750055165556E-3</v>
      </c>
      <c r="H294" s="2">
        <v>5.2159688893689271E-3</v>
      </c>
      <c r="I294" s="2">
        <v>-5.6443024494143845E-3</v>
      </c>
      <c r="J294" s="2">
        <v>-7.9462102689487057E-3</v>
      </c>
      <c r="K294" s="2">
        <v>2.7908189880023748E-3</v>
      </c>
      <c r="L294" s="2">
        <v>1.9573348505954602E-3</v>
      </c>
      <c r="M294" s="2">
        <v>6.9485218194114129E-3</v>
      </c>
      <c r="N294" s="2">
        <v>1.5501109043163375E-3</v>
      </c>
    </row>
    <row r="295" spans="1:14" x14ac:dyDescent="0.25">
      <c r="A295" s="1">
        <v>43281</v>
      </c>
      <c r="B295" s="2">
        <v>-3.8246912032102731E-3</v>
      </c>
      <c r="C295" s="2">
        <v>-9.8786713518530522E-3</v>
      </c>
      <c r="D295" s="2">
        <v>-1.0751532093321581E-3</v>
      </c>
      <c r="E295" s="2">
        <v>6.2880226994013189E-3</v>
      </c>
      <c r="F295" s="2">
        <v>1.4281268370275546E-2</v>
      </c>
      <c r="G295" s="2">
        <v>8.2872460973848483E-4</v>
      </c>
      <c r="H295" s="2">
        <v>6.4784537680959708E-3</v>
      </c>
      <c r="I295" s="2">
        <v>-3.812787833351261E-3</v>
      </c>
      <c r="J295" s="2">
        <v>1.6723879940145903E-3</v>
      </c>
      <c r="K295" s="2">
        <v>9.1554607641688435E-3</v>
      </c>
      <c r="L295" s="2">
        <v>-4.9693319181557394E-3</v>
      </c>
      <c r="M295" s="2">
        <v>-1.6862705673402756E-3</v>
      </c>
      <c r="N295" s="2">
        <v>1.6189879797778861E-3</v>
      </c>
    </row>
    <row r="296" spans="1:14" x14ac:dyDescent="0.25">
      <c r="A296" s="1">
        <v>43312</v>
      </c>
      <c r="B296" s="2">
        <v>1.8882175226586639E-3</v>
      </c>
      <c r="C296" s="2">
        <v>1.4289540645506804E-2</v>
      </c>
      <c r="D296" s="2">
        <v>-3.5877013597307439E-5</v>
      </c>
      <c r="E296" s="2">
        <v>9.0684253915909174E-3</v>
      </c>
      <c r="F296" s="2">
        <v>-1.1250511386881157E-2</v>
      </c>
      <c r="G296" s="2">
        <v>-3.3966472894416677E-3</v>
      </c>
      <c r="H296" s="2">
        <v>6.2232119705314393E-3</v>
      </c>
      <c r="I296" s="2">
        <v>4.085406497946753E-3</v>
      </c>
      <c r="J296" s="2">
        <v>4.2179261862917983E-3</v>
      </c>
      <c r="K296" s="2">
        <v>-3.7372097219000588E-3</v>
      </c>
      <c r="L296" s="2">
        <v>3.0478752969121281E-2</v>
      </c>
      <c r="M296" s="2">
        <v>4.9098129571634175E-4</v>
      </c>
      <c r="N296" s="2">
        <v>1.6062052384655523E-3</v>
      </c>
    </row>
    <row r="297" spans="1:14" x14ac:dyDescent="0.25">
      <c r="A297" s="1">
        <v>43343</v>
      </c>
      <c r="B297" s="2">
        <v>-7.2768773296478795E-3</v>
      </c>
      <c r="C297" s="2">
        <v>4.8853268547732753E-4</v>
      </c>
      <c r="D297" s="2">
        <v>1.3633754305395485E-3</v>
      </c>
      <c r="E297" s="2">
        <v>2.7233115468416891E-4</v>
      </c>
      <c r="F297" s="2">
        <v>2.503275636163016E-2</v>
      </c>
      <c r="G297" s="2">
        <v>7.0368800339126736E-3</v>
      </c>
      <c r="H297" s="2">
        <v>1.6977671330471455E-3</v>
      </c>
      <c r="I297" s="2">
        <v>-3.619076171916924E-3</v>
      </c>
      <c r="J297" s="2">
        <v>2.9751487574378732E-3</v>
      </c>
      <c r="K297" s="2">
        <v>7.1143995446782959E-3</v>
      </c>
      <c r="L297" s="2">
        <v>8.328750336654922E-3</v>
      </c>
      <c r="M297" s="2">
        <v>6.6927679097859016E-3</v>
      </c>
      <c r="N297" s="2">
        <v>1.8522935453912925E-3</v>
      </c>
    </row>
    <row r="298" spans="1:14" x14ac:dyDescent="0.25">
      <c r="A298" s="1">
        <v>43373</v>
      </c>
      <c r="B298" s="2">
        <v>3.5016295233776251E-3</v>
      </c>
      <c r="C298" s="2">
        <v>5.6747697099268635E-4</v>
      </c>
      <c r="D298" s="2">
        <v>-3.6904335363669993E-3</v>
      </c>
      <c r="E298" s="2">
        <v>-1.4678204050709853E-3</v>
      </c>
      <c r="F298" s="2">
        <v>-7.0976856835305302E-3</v>
      </c>
      <c r="G298" s="2">
        <v>6.1121400909243118E-3</v>
      </c>
      <c r="H298" s="2">
        <v>2.3456061500279901E-3</v>
      </c>
      <c r="I298" s="2">
        <v>8.7044360385144515E-3</v>
      </c>
      <c r="J298" s="2">
        <v>2.1229570173908474E-3</v>
      </c>
      <c r="K298" s="2">
        <v>4.8293046315086574E-3</v>
      </c>
      <c r="L298" s="2">
        <v>4.7831433598530815E-3</v>
      </c>
      <c r="M298" s="2">
        <v>-6.7549222146333632E-3</v>
      </c>
      <c r="N298" s="2">
        <v>1.4689643294936161E-3</v>
      </c>
    </row>
    <row r="299" spans="1:14" x14ac:dyDescent="0.25">
      <c r="A299" s="1">
        <v>43404</v>
      </c>
      <c r="B299" s="2">
        <v>-1.3842030584896747E-2</v>
      </c>
      <c r="C299" s="2">
        <v>-4.4792065104132139E-2</v>
      </c>
      <c r="D299" s="2">
        <v>-2.0929981659294383E-2</v>
      </c>
      <c r="E299" s="2">
        <v>-9.1162349593976177E-3</v>
      </c>
      <c r="F299" s="2">
        <v>-3.4759630043703527E-2</v>
      </c>
      <c r="G299" s="2">
        <v>-1.8978126621257418E-2</v>
      </c>
      <c r="H299" s="2">
        <v>-2.7205749139440627E-2</v>
      </c>
      <c r="I299" s="2">
        <v>-1.3785609272792931E-2</v>
      </c>
      <c r="J299" s="2">
        <v>-2.3796395716648711E-3</v>
      </c>
      <c r="K299" s="2">
        <v>-1.4904005930925335E-2</v>
      </c>
      <c r="L299" s="2">
        <v>-7.4686222222222098E-2</v>
      </c>
      <c r="M299" s="2">
        <v>-8.4369874523411159E-3</v>
      </c>
      <c r="N299" s="2">
        <v>1.8056932445829066E-3</v>
      </c>
    </row>
    <row r="300" spans="1:14" x14ac:dyDescent="0.25">
      <c r="A300" s="1">
        <v>43434</v>
      </c>
      <c r="B300" s="2">
        <v>-6.575862215969619E-3</v>
      </c>
      <c r="C300" s="2">
        <v>1.7260186962344548E-3</v>
      </c>
      <c r="D300" s="2">
        <v>-4.2975206611570282E-2</v>
      </c>
      <c r="E300" s="2">
        <v>-3.3139520972412795E-3</v>
      </c>
      <c r="F300" s="2">
        <v>-9.8978624828894857E-3</v>
      </c>
      <c r="G300" s="2">
        <v>-1.3306265886487312E-2</v>
      </c>
      <c r="H300" s="2">
        <v>-4.0816959990067625E-3</v>
      </c>
      <c r="I300" s="2">
        <v>-1.2098690748822971E-3</v>
      </c>
      <c r="J300" s="2">
        <v>-5.8178433254792994E-3</v>
      </c>
      <c r="K300" s="2">
        <v>5.9947059739451358E-3</v>
      </c>
      <c r="L300" s="2">
        <v>1.5137437315558167E-2</v>
      </c>
      <c r="M300" s="2">
        <v>4.761088300320182E-3</v>
      </c>
      <c r="N300" s="2">
        <v>2.004392497412244E-3</v>
      </c>
    </row>
    <row r="301" spans="1:14" x14ac:dyDescent="0.25">
      <c r="A301" s="1">
        <v>43465</v>
      </c>
      <c r="B301" s="2">
        <v>3.0361223460753095E-3</v>
      </c>
      <c r="C301" s="2">
        <v>-2.4646431229840338E-2</v>
      </c>
      <c r="D301" s="2">
        <v>1.5390520053732315E-2</v>
      </c>
      <c r="E301" s="2">
        <v>-1.9841793803790697E-2</v>
      </c>
      <c r="F301" s="2">
        <v>8.047077173951811E-3</v>
      </c>
      <c r="G301" s="2">
        <v>-5.5325991113260864E-3</v>
      </c>
      <c r="H301" s="2">
        <v>-3.1431643577316981E-2</v>
      </c>
      <c r="I301" s="2">
        <v>-1.7391304347826098E-2</v>
      </c>
      <c r="J301" s="2">
        <v>-4.798548731603125E-3</v>
      </c>
      <c r="K301" s="2">
        <v>4.6433638591514281E-4</v>
      </c>
      <c r="L301" s="2">
        <v>-6.9965912887585135E-2</v>
      </c>
      <c r="M301" s="2">
        <v>1.902236879684871E-2</v>
      </c>
      <c r="N301" s="2">
        <v>1.9903054489021077E-3</v>
      </c>
    </row>
    <row r="302" spans="1:14" x14ac:dyDescent="0.25">
      <c r="A302" s="1">
        <v>43496</v>
      </c>
      <c r="B302" s="2">
        <v>1.0588914796671345E-2</v>
      </c>
      <c r="C302" s="2">
        <v>3.5345826620311493E-2</v>
      </c>
      <c r="D302" s="2">
        <v>1.4061082552162096E-2</v>
      </c>
      <c r="E302" s="2">
        <v>1.214852552170087E-2</v>
      </c>
      <c r="F302" s="2">
        <v>-1.8427345618230562E-2</v>
      </c>
      <c r="G302" s="2">
        <v>9.7185277908167222E-3</v>
      </c>
      <c r="H302" s="2">
        <v>2.5211571258487053E-2</v>
      </c>
      <c r="I302" s="2">
        <v>2.8661999735833943E-2</v>
      </c>
      <c r="J302" s="2">
        <v>1.0878193631846722E-2</v>
      </c>
      <c r="K302" s="2">
        <v>1.4310393729211279E-2</v>
      </c>
      <c r="L302" s="2">
        <v>7.9273021551156564E-2</v>
      </c>
      <c r="M302" s="2">
        <v>1.0964599164820177E-2</v>
      </c>
      <c r="N302" s="2">
        <v>2.127156700543642E-3</v>
      </c>
    </row>
    <row r="303" spans="1:14" x14ac:dyDescent="0.25">
      <c r="A303" s="1">
        <v>43524</v>
      </c>
      <c r="B303" s="2">
        <v>8.4670420388732737E-5</v>
      </c>
      <c r="C303" s="2">
        <v>1.4469211973955343E-2</v>
      </c>
      <c r="D303" s="2">
        <v>2.1991948710302633E-3</v>
      </c>
      <c r="E303" s="2">
        <v>1.0030490755976951E-2</v>
      </c>
      <c r="F303" s="2">
        <v>5.5173402120953785E-3</v>
      </c>
      <c r="G303" s="2">
        <v>7.9720376046008568E-3</v>
      </c>
      <c r="H303" s="2">
        <v>1.6164215878595733E-2</v>
      </c>
      <c r="I303" s="2">
        <v>5.9493237459338211E-3</v>
      </c>
      <c r="J303" s="2">
        <v>7.5327923683214948E-3</v>
      </c>
      <c r="K303" s="2">
        <v>2.4403884284915911E-3</v>
      </c>
      <c r="L303" s="2">
        <v>2.724083145015177E-2</v>
      </c>
      <c r="M303" s="2">
        <v>-2.2666910190594081E-5</v>
      </c>
      <c r="N303" s="2">
        <v>1.8315937374548952E-3</v>
      </c>
    </row>
    <row r="304" spans="1:14" x14ac:dyDescent="0.25">
      <c r="A304" s="1">
        <v>43555</v>
      </c>
      <c r="B304" s="2">
        <v>1.5271134064259506E-2</v>
      </c>
      <c r="C304" s="2">
        <v>3.0005785869022805E-3</v>
      </c>
      <c r="D304" s="2">
        <v>9.0006322758211521E-3</v>
      </c>
      <c r="E304" s="2">
        <v>-7.4271955149318725E-4</v>
      </c>
      <c r="F304" s="2">
        <v>4.5713674909142687E-2</v>
      </c>
      <c r="G304" s="2">
        <v>1.2162416084453564E-2</v>
      </c>
      <c r="H304" s="2">
        <v>7.4747880341616835E-3</v>
      </c>
      <c r="I304" s="2">
        <v>2.9570693103009305E-3</v>
      </c>
      <c r="J304" s="2">
        <v>3.377403152242886E-3</v>
      </c>
      <c r="K304" s="2">
        <v>2.2822944667040268E-3</v>
      </c>
      <c r="L304" s="2">
        <v>1.3264193215221987E-2</v>
      </c>
      <c r="M304" s="2">
        <v>2.1464742783585899E-2</v>
      </c>
      <c r="N304" s="2">
        <v>2.2740364146358605E-3</v>
      </c>
    </row>
    <row r="305" spans="1:14" x14ac:dyDescent="0.25">
      <c r="A305" s="1">
        <v>43585</v>
      </c>
      <c r="B305" s="2">
        <v>1.3988638140407517E-2</v>
      </c>
      <c r="C305" s="2">
        <v>1.8365485229803413E-2</v>
      </c>
      <c r="D305" s="2">
        <v>-2.3959600427586714E-2</v>
      </c>
      <c r="E305" s="2">
        <v>2.163879398189783E-2</v>
      </c>
      <c r="F305" s="2">
        <v>2.6781150976183055E-2</v>
      </c>
      <c r="G305" s="2">
        <v>1.0446728435691055E-2</v>
      </c>
      <c r="H305" s="2">
        <v>1.8854909174522705E-2</v>
      </c>
      <c r="I305" s="2">
        <v>1.1051012832750118E-2</v>
      </c>
      <c r="J305" s="2">
        <v>3.509882332633385E-3</v>
      </c>
      <c r="K305" s="2">
        <v>4.832506831292438E-3</v>
      </c>
      <c r="L305" s="2">
        <v>3.4209957722937778E-2</v>
      </c>
      <c r="M305" s="2">
        <v>4.5619776023553271E-4</v>
      </c>
      <c r="N305" s="2">
        <v>1.9540327537870272E-3</v>
      </c>
    </row>
    <row r="306" spans="1:14" x14ac:dyDescent="0.25">
      <c r="A306" s="1">
        <v>43616</v>
      </c>
      <c r="B306" s="2">
        <v>-8.6659744852329856E-3</v>
      </c>
      <c r="C306" s="2">
        <v>-2.3606591930023346E-2</v>
      </c>
      <c r="D306" s="2">
        <v>1.6881302163978873E-2</v>
      </c>
      <c r="E306" s="2">
        <v>-1.5770945787374036E-2</v>
      </c>
      <c r="F306" s="2">
        <v>-6.1058569769372184E-3</v>
      </c>
      <c r="G306" s="2">
        <v>-3.8415285943360633E-4</v>
      </c>
      <c r="H306" s="2">
        <v>-1.1208906943504071E-2</v>
      </c>
      <c r="I306" s="2">
        <v>-3.5245248185289402E-3</v>
      </c>
      <c r="J306" s="2">
        <v>1.8921475875117721E-3</v>
      </c>
      <c r="K306" s="2">
        <v>-3.8776281002139701E-3</v>
      </c>
      <c r="L306" s="2">
        <v>-5.8437276122246806E-2</v>
      </c>
      <c r="M306" s="2">
        <v>2.0046486213028514E-2</v>
      </c>
      <c r="N306" s="2">
        <v>2.364207691156528E-3</v>
      </c>
    </row>
    <row r="307" spans="1:14" x14ac:dyDescent="0.25">
      <c r="A307" s="1">
        <v>43646</v>
      </c>
      <c r="B307" s="2">
        <v>4.0120704315905309E-2</v>
      </c>
      <c r="C307" s="2">
        <v>1.8240936871787294E-2</v>
      </c>
      <c r="D307" s="2">
        <v>5.0137413652231455E-3</v>
      </c>
      <c r="E307" s="2">
        <v>9.6213457961755733E-3</v>
      </c>
      <c r="F307" s="2">
        <v>2.6242863343461043E-2</v>
      </c>
      <c r="G307" s="2">
        <v>1.0894083443332425E-2</v>
      </c>
      <c r="H307" s="2">
        <v>1.622032866707257E-2</v>
      </c>
      <c r="I307" s="2">
        <v>4.9265232220303545E-3</v>
      </c>
      <c r="J307" s="2">
        <v>6.6958537213492875E-3</v>
      </c>
      <c r="K307" s="2">
        <v>6.0665807234396851E-3</v>
      </c>
      <c r="L307" s="2">
        <v>6.5920547833861809E-2</v>
      </c>
      <c r="M307" s="2">
        <v>1.4657429473848849E-2</v>
      </c>
      <c r="N307" s="2">
        <v>2.3536553810634686E-3</v>
      </c>
    </row>
    <row r="308" spans="1:14" x14ac:dyDescent="0.25">
      <c r="A308" s="1">
        <v>43677</v>
      </c>
      <c r="B308" s="2">
        <v>9.6308186195828149E-3</v>
      </c>
      <c r="C308" s="2">
        <v>7.2743172874349948E-3</v>
      </c>
      <c r="D308" s="2">
        <v>-2.1433058645283776E-3</v>
      </c>
      <c r="E308" s="2">
        <v>-1.4666461981743928E-2</v>
      </c>
      <c r="F308" s="2">
        <v>3.5299476201321012E-2</v>
      </c>
      <c r="G308" s="2">
        <v>2.7602849539676289E-3</v>
      </c>
      <c r="H308" s="2">
        <v>-1.9764621327823528E-3</v>
      </c>
      <c r="I308" s="2">
        <v>-2.3464342579402331E-3</v>
      </c>
      <c r="J308" s="2">
        <v>1.2790995139420058E-3</v>
      </c>
      <c r="K308" s="2">
        <v>-6.5324991834370127E-4</v>
      </c>
      <c r="L308" s="2">
        <v>3.2960568546538394E-3</v>
      </c>
      <c r="M308" s="2">
        <v>2.1018810599084947E-3</v>
      </c>
      <c r="N308" s="2">
        <v>1.7821949294318795E-3</v>
      </c>
    </row>
    <row r="309" spans="1:14" x14ac:dyDescent="0.25">
      <c r="A309" s="1">
        <v>43708</v>
      </c>
      <c r="B309" s="2">
        <v>3.2586477599265695E-3</v>
      </c>
      <c r="C309" s="2">
        <v>-4.9855301236517713E-3</v>
      </c>
      <c r="D309" s="2">
        <v>-4.5920823612189965E-3</v>
      </c>
      <c r="E309" s="2">
        <v>-1.6430771443295078E-2</v>
      </c>
      <c r="F309" s="2">
        <v>4.2046383005467813E-2</v>
      </c>
      <c r="G309" s="2">
        <v>7.1042394672644615E-3</v>
      </c>
      <c r="H309" s="2">
        <v>-1.240735739790555E-2</v>
      </c>
      <c r="I309" s="2">
        <v>-2.918941621167459E-3</v>
      </c>
      <c r="J309" s="2">
        <v>-3.9743371373416325E-3</v>
      </c>
      <c r="K309" s="2">
        <v>-3.0169704588309809E-3</v>
      </c>
      <c r="L309" s="2">
        <v>-2.3227645656527129E-2</v>
      </c>
      <c r="M309" s="2">
        <v>3.315898265184658E-2</v>
      </c>
      <c r="N309" s="2">
        <v>2.135820333406091E-3</v>
      </c>
    </row>
    <row r="310" spans="1:14" x14ac:dyDescent="0.25">
      <c r="A310" s="1">
        <v>43738</v>
      </c>
      <c r="B310" s="2">
        <v>8.1988995954684896E-3</v>
      </c>
      <c r="C310" s="2">
        <v>-1.2427122856650819E-3</v>
      </c>
      <c r="D310" s="2">
        <v>-1.0714684326053825E-2</v>
      </c>
      <c r="E310" s="2">
        <v>-3.9112952357742703E-3</v>
      </c>
      <c r="F310" s="2">
        <v>-4.037997587454778E-2</v>
      </c>
      <c r="G310" s="2">
        <v>-3.060606556572143E-3</v>
      </c>
      <c r="H310" s="2">
        <v>-5.013140504654956E-4</v>
      </c>
      <c r="I310" s="2">
        <v>1.2004801920768582E-3</v>
      </c>
      <c r="J310" s="2">
        <v>5.5292709342757984E-3</v>
      </c>
      <c r="K310" s="2">
        <v>5.9513302231748444E-3</v>
      </c>
      <c r="L310" s="2">
        <v>2.151853272784221E-2</v>
      </c>
      <c r="M310" s="2">
        <v>-7.9004858040445658E-3</v>
      </c>
      <c r="N310" s="2">
        <v>1.6664441444516065E-3</v>
      </c>
    </row>
    <row r="311" spans="1:14" x14ac:dyDescent="0.25">
      <c r="A311" s="1">
        <v>43769</v>
      </c>
      <c r="B311" s="2">
        <v>-5.7208684786004271E-3</v>
      </c>
      <c r="C311" s="2">
        <v>1.3620659986498307E-2</v>
      </c>
      <c r="D311" s="2">
        <v>1.316234816290951E-3</v>
      </c>
      <c r="E311" s="2">
        <v>2.8868854664889643E-3</v>
      </c>
      <c r="F311" s="2">
        <v>-3.0043053329562253E-2</v>
      </c>
      <c r="G311" s="2">
        <v>6.1728395061728669E-3</v>
      </c>
      <c r="H311" s="2">
        <v>-1.7934766088094634E-3</v>
      </c>
      <c r="I311" s="2">
        <v>1.3462913879422889E-3</v>
      </c>
      <c r="J311" s="2">
        <v>6.3775510204080454E-3</v>
      </c>
      <c r="K311" s="2">
        <v>8.5482941014263236E-3</v>
      </c>
      <c r="L311" s="2">
        <v>2.7588072601555824E-2</v>
      </c>
      <c r="M311" s="2">
        <v>2.5189816380764007E-3</v>
      </c>
      <c r="N311" s="2">
        <v>2.0783554827117356E-3</v>
      </c>
    </row>
    <row r="312" spans="1:14" x14ac:dyDescent="0.25">
      <c r="A312" s="1">
        <v>43799</v>
      </c>
      <c r="B312" s="2">
        <v>-1.7968305088074121E-3</v>
      </c>
      <c r="C312" s="2">
        <v>1.3058921855411798E-2</v>
      </c>
      <c r="D312" s="2">
        <v>-5.746263051153E-3</v>
      </c>
      <c r="E312" s="2">
        <v>-1.9759712142466412E-3</v>
      </c>
      <c r="F312" s="2">
        <v>2.1059452454237348E-3</v>
      </c>
      <c r="G312" s="2">
        <v>8.3213679676275021E-4</v>
      </c>
      <c r="H312" s="2">
        <v>5.9230160180279157E-3</v>
      </c>
      <c r="I312" s="2">
        <v>1.0377715222049444E-2</v>
      </c>
      <c r="J312" s="2">
        <v>4.985213350232387E-3</v>
      </c>
      <c r="K312" s="2">
        <v>5.4682839530717509E-4</v>
      </c>
      <c r="L312" s="2">
        <v>2.4883497689040635E-2</v>
      </c>
      <c r="M312" s="2">
        <v>-8.897142548391912E-4</v>
      </c>
      <c r="N312" s="2">
        <v>1.2168386826612032E-3</v>
      </c>
    </row>
    <row r="313" spans="1:14" x14ac:dyDescent="0.25">
      <c r="A313" s="1">
        <v>43830</v>
      </c>
      <c r="B313" s="2">
        <v>1.5148087308066938E-2</v>
      </c>
      <c r="C313" s="2">
        <v>2.3099927812725518E-2</v>
      </c>
      <c r="D313" s="2">
        <v>1.5147508782533237E-2</v>
      </c>
      <c r="E313" s="2">
        <v>1.1830414431150071E-2</v>
      </c>
      <c r="F313" s="2">
        <v>2.1985127707726537E-3</v>
      </c>
      <c r="G313" s="2">
        <v>5.722297396436149E-3</v>
      </c>
      <c r="H313" s="2">
        <v>1.808824642397644E-2</v>
      </c>
      <c r="I313" s="2">
        <v>2.1436294078509777E-2</v>
      </c>
      <c r="J313" s="2">
        <v>1.1350260635614617E-2</v>
      </c>
      <c r="K313" s="2">
        <v>1.0557956973219929E-2</v>
      </c>
      <c r="L313" s="2">
        <v>3.5599251874885551E-2</v>
      </c>
      <c r="M313" s="2">
        <v>-2.1976243544529206E-3</v>
      </c>
      <c r="N313" s="2">
        <v>1.4712250039363717E-3</v>
      </c>
    </row>
    <row r="314" spans="1:14" x14ac:dyDescent="0.25">
      <c r="A314" s="1">
        <v>43861</v>
      </c>
      <c r="B314" s="2">
        <v>3.8758563219998265E-5</v>
      </c>
      <c r="C314" s="2">
        <v>-7.9125088196754234E-3</v>
      </c>
      <c r="D314" s="2">
        <v>-1.1646945002604658E-2</v>
      </c>
      <c r="E314" s="2">
        <v>5.9909893587466456E-3</v>
      </c>
      <c r="F314" s="2">
        <v>1.2516936576553395E-2</v>
      </c>
      <c r="G314" s="2">
        <v>1.0471713405738381E-2</v>
      </c>
      <c r="H314" s="2">
        <v>9.9613440380608154E-4</v>
      </c>
      <c r="I314" s="2">
        <v>1.2620351334295954E-3</v>
      </c>
      <c r="J314" s="2">
        <v>6.2626430570564828E-3</v>
      </c>
      <c r="K314" s="2">
        <v>2.3107746011457042E-3</v>
      </c>
      <c r="L314" s="2">
        <v>-1.0751602858962706E-2</v>
      </c>
      <c r="M314" s="2">
        <v>2.4501715481406894E-2</v>
      </c>
      <c r="N314" s="2">
        <v>1.385538320943791E-3</v>
      </c>
    </row>
    <row r="315" spans="1:14" x14ac:dyDescent="0.25">
      <c r="A315" s="1">
        <v>43890</v>
      </c>
      <c r="B315" s="2">
        <v>-2.0386214113383594E-2</v>
      </c>
      <c r="C315" s="2">
        <v>-3.2969265938531778E-2</v>
      </c>
      <c r="D315" s="2">
        <v>-1.0579420955536434E-2</v>
      </c>
      <c r="E315" s="2">
        <v>-1.362757693277461E-2</v>
      </c>
      <c r="F315" s="2">
        <v>-1.4688077486777695E-2</v>
      </c>
      <c r="G315" s="2">
        <v>-1.5592915811088237E-2</v>
      </c>
      <c r="H315" s="2">
        <v>-2.8443269416430161E-2</v>
      </c>
      <c r="I315" s="2">
        <v>1.0734107219093847E-2</v>
      </c>
      <c r="J315" s="2">
        <v>1.707377523201048E-3</v>
      </c>
      <c r="K315" s="2">
        <v>-7.0634979030239631E-3</v>
      </c>
      <c r="L315" s="2">
        <v>-8.0279279295406458E-2</v>
      </c>
      <c r="M315" s="2">
        <v>2.107782666555913E-2</v>
      </c>
      <c r="N315" s="2">
        <v>1.8252025140692574E-3</v>
      </c>
    </row>
    <row r="316" spans="1:14" x14ac:dyDescent="0.25">
      <c r="A316" s="1">
        <v>43921</v>
      </c>
      <c r="B316" s="2">
        <v>-6.1857709464605448E-2</v>
      </c>
      <c r="C316" s="2">
        <v>-7.4070182811515117E-2</v>
      </c>
      <c r="D316" s="2">
        <v>-3.120243531202449E-2</v>
      </c>
      <c r="E316" s="2">
        <v>-0.10092267991040993</v>
      </c>
      <c r="F316" s="2">
        <v>2.6839126919968592E-3</v>
      </c>
      <c r="G316" s="2">
        <v>-5.9807052995241361E-2</v>
      </c>
      <c r="H316" s="2">
        <v>-0.13466947960618858</v>
      </c>
      <c r="I316" s="2">
        <v>-6.4324074260313391E-2</v>
      </c>
      <c r="J316" s="2">
        <v>-6.5099656357388347E-2</v>
      </c>
      <c r="K316" s="2">
        <v>-6.3505001852538157E-2</v>
      </c>
      <c r="L316" s="2">
        <v>-0.13432600046805521</v>
      </c>
      <c r="M316" s="2">
        <v>-1.0783431785525877E-2</v>
      </c>
      <c r="N316" s="2">
        <v>3.2666454440826165E-3</v>
      </c>
    </row>
    <row r="317" spans="1:14" x14ac:dyDescent="0.25">
      <c r="A317" s="1">
        <v>43951</v>
      </c>
      <c r="B317" s="2">
        <v>2.8677160539383628E-2</v>
      </c>
      <c r="C317" s="2">
        <v>4.3217406104618217E-2</v>
      </c>
      <c r="D317" s="2">
        <v>1.6417910447761086E-2</v>
      </c>
      <c r="E317" s="2">
        <v>2.8161005131260186E-2</v>
      </c>
      <c r="F317" s="2">
        <v>-8.8041795665634304E-3</v>
      </c>
      <c r="G317" s="2">
        <v>1.5807536312268056E-2</v>
      </c>
      <c r="H317" s="2">
        <v>4.3407593237107855E-2</v>
      </c>
      <c r="I317" s="2">
        <v>1.9196457361508212E-2</v>
      </c>
      <c r="J317" s="2">
        <v>-1.9054900461669799E-2</v>
      </c>
      <c r="K317" s="2">
        <v>3.6081658490267454E-2</v>
      </c>
      <c r="L317" s="2">
        <v>0.10771626314004745</v>
      </c>
      <c r="M317" s="2">
        <v>2.0839039621100008E-2</v>
      </c>
      <c r="N317" s="2">
        <v>2.4407865190534395E-5</v>
      </c>
    </row>
    <row r="318" spans="1:14" x14ac:dyDescent="0.25">
      <c r="A318" s="1">
        <v>43982</v>
      </c>
      <c r="B318" s="2">
        <v>2.1728212854492668E-2</v>
      </c>
      <c r="C318" s="2">
        <v>4.0801620644178804E-2</v>
      </c>
      <c r="D318" s="2">
        <v>-1.8935002704997261E-3</v>
      </c>
      <c r="E318" s="2">
        <v>8.1510646422882083E-3</v>
      </c>
      <c r="F318" s="2">
        <v>-5.8239791768341931E-3</v>
      </c>
      <c r="G318" s="2">
        <v>2.0902296693171341E-2</v>
      </c>
      <c r="H318" s="2">
        <v>2.8513376227565113E-2</v>
      </c>
      <c r="I318" s="2">
        <v>1.8138867797182101E-2</v>
      </c>
      <c r="J318" s="2">
        <v>2.0024581072574099E-2</v>
      </c>
      <c r="K318" s="2">
        <v>1.3797668143169961E-2</v>
      </c>
      <c r="L318" s="2">
        <v>4.3955823128973615E-2</v>
      </c>
      <c r="M318" s="2">
        <v>5.8298622723540472E-3</v>
      </c>
      <c r="N318" s="2">
        <v>0</v>
      </c>
    </row>
    <row r="319" spans="1:14" x14ac:dyDescent="0.25">
      <c r="A319" s="1">
        <v>44012</v>
      </c>
      <c r="B319" s="2">
        <v>-4.614350630460673E-3</v>
      </c>
      <c r="C319" s="2">
        <v>1.1129689622739969E-2</v>
      </c>
      <c r="D319" s="2">
        <v>1.889349181152955E-2</v>
      </c>
      <c r="E319" s="2">
        <v>1.9213688610240309E-2</v>
      </c>
      <c r="F319" s="2">
        <v>-1.4530697735305687E-2</v>
      </c>
      <c r="G319" s="2">
        <v>2.3399241196038201E-3</v>
      </c>
      <c r="H319" s="2">
        <v>2.3459107072303365E-2</v>
      </c>
      <c r="I319" s="2">
        <v>2.0073748757043264E-2</v>
      </c>
      <c r="J319" s="2">
        <v>2.6714079995298068E-2</v>
      </c>
      <c r="K319" s="2">
        <v>2.3553635998392997E-2</v>
      </c>
      <c r="L319" s="2">
        <v>3.241404989498875E-2</v>
      </c>
      <c r="M319" s="2">
        <v>8.7179119027289698E-3</v>
      </c>
      <c r="N319" s="2">
        <v>1.5132507065929168E-4</v>
      </c>
    </row>
    <row r="320" spans="1:14" x14ac:dyDescent="0.25">
      <c r="A320" s="1">
        <v>44043</v>
      </c>
      <c r="B320" s="2">
        <v>4.3303872859748793E-2</v>
      </c>
      <c r="C320" s="2">
        <v>1.6032763164694597E-2</v>
      </c>
      <c r="D320" s="2">
        <v>4.3356005623741201E-2</v>
      </c>
      <c r="E320" s="2">
        <v>-2.4477451269366846E-3</v>
      </c>
      <c r="F320" s="2">
        <v>2.8294367693942668E-2</v>
      </c>
      <c r="G320" s="2">
        <v>3.0047856463957467E-2</v>
      </c>
      <c r="H320" s="2">
        <v>1.7388087310395761E-2</v>
      </c>
      <c r="I320" s="2">
        <v>3.7204768384070164E-2</v>
      </c>
      <c r="J320" s="2">
        <v>1.7975727043737066E-2</v>
      </c>
      <c r="K320" s="2">
        <v>2.3183357048231157E-2</v>
      </c>
      <c r="L320" s="2">
        <v>5.3257110742793934E-2</v>
      </c>
      <c r="M320" s="2">
        <v>1.96693027999848E-2</v>
      </c>
      <c r="N320" s="2">
        <v>2.3915505056404385E-4</v>
      </c>
    </row>
    <row r="321" spans="1:16" x14ac:dyDescent="0.25">
      <c r="A321" s="1">
        <v>44074</v>
      </c>
      <c r="B321" s="2">
        <v>1.891312327338035E-2</v>
      </c>
      <c r="C321" s="2">
        <v>2.6651408226842088E-2</v>
      </c>
      <c r="D321" s="2">
        <v>-6.9196591157405507E-4</v>
      </c>
      <c r="E321" s="2">
        <v>1.8486639260020477E-2</v>
      </c>
      <c r="F321" s="2">
        <v>-1.5372690866813143E-2</v>
      </c>
      <c r="G321" s="2">
        <v>9.2435206319914087E-3</v>
      </c>
      <c r="H321" s="2">
        <v>3.207905138339906E-2</v>
      </c>
      <c r="I321" s="2">
        <v>1.3784191255653555E-2</v>
      </c>
      <c r="J321" s="2">
        <v>1.1922168484984841E-2</v>
      </c>
      <c r="K321" s="2">
        <v>7.6965497398517879E-3</v>
      </c>
      <c r="L321" s="2">
        <v>6.1603085759843301E-2</v>
      </c>
      <c r="M321" s="2">
        <v>-1.1201952535519033E-2</v>
      </c>
      <c r="N321" s="2">
        <v>6.3434128537043222E-5</v>
      </c>
    </row>
    <row r="322" spans="1:16" x14ac:dyDescent="0.25">
      <c r="A322" s="1">
        <v>44104</v>
      </c>
      <c r="B322" s="2">
        <v>-1.6324750673087807E-2</v>
      </c>
      <c r="C322" s="2">
        <v>-1.4998575692646732E-2</v>
      </c>
      <c r="D322" s="2">
        <v>-1.1188454389737146E-2</v>
      </c>
      <c r="E322" s="2">
        <v>-6.8996833966119553E-3</v>
      </c>
      <c r="F322" s="2">
        <v>-2.1877459984256165E-2</v>
      </c>
      <c r="G322" s="2">
        <v>-5.2290517130760827E-3</v>
      </c>
      <c r="H322" s="6">
        <v>-1.9608143507100495E-3</v>
      </c>
      <c r="I322" s="2">
        <v>3.9592869420785881E-3</v>
      </c>
      <c r="J322" s="2">
        <v>5.946426586640019E-3</v>
      </c>
      <c r="K322" s="2">
        <v>8.8512420291235738E-3</v>
      </c>
      <c r="L322" s="8">
        <v>-3.1815299387887519E-2</v>
      </c>
      <c r="M322" s="8">
        <v>-4.086621515686506E-5</v>
      </c>
      <c r="N322" s="8">
        <v>1.2198097096849381E-4</v>
      </c>
      <c r="O322" s="8"/>
      <c r="P322" s="8"/>
    </row>
    <row r="323" spans="1:16" x14ac:dyDescent="0.25">
      <c r="A323" s="1">
        <v>44135</v>
      </c>
      <c r="B323" s="2">
        <v>-1.080356970759988E-2</v>
      </c>
      <c r="C323" s="2">
        <v>-6.2743618760217057E-3</v>
      </c>
      <c r="D323" s="2">
        <v>-4.7176765443018853E-3</v>
      </c>
      <c r="E323" s="2">
        <v>-1.9433013260172771E-3</v>
      </c>
      <c r="F323" s="2">
        <v>-1.5425371382580266E-3</v>
      </c>
      <c r="G323" s="2">
        <v>-2.0316682253538332E-3</v>
      </c>
      <c r="H323" s="6">
        <v>-3.1618854660709905E-3</v>
      </c>
      <c r="I323" s="2">
        <v>4.9247816551882817E-3</v>
      </c>
      <c r="J323" s="2">
        <v>7.7620020993316441E-3</v>
      </c>
      <c r="K323" s="2">
        <v>1.4150943396227245E-3</v>
      </c>
      <c r="L323" s="8">
        <v>-2.4033874192692317E-2</v>
      </c>
      <c r="M323" s="8">
        <v>-6.5533511665923916E-3</v>
      </c>
      <c r="N323" s="8">
        <v>1.0245151847798617E-4</v>
      </c>
      <c r="O323" s="8"/>
      <c r="P323" s="8"/>
    </row>
    <row r="324" spans="1:16" x14ac:dyDescent="0.25">
      <c r="A324" s="1">
        <v>44165</v>
      </c>
      <c r="B324" s="2">
        <v>2.5262809208795645E-2</v>
      </c>
      <c r="C324" s="2">
        <v>4.0047576267540741E-2</v>
      </c>
      <c r="D324" s="2">
        <v>-5.7028588357280752E-3</v>
      </c>
      <c r="E324" s="2">
        <v>6.9013349622672582E-2</v>
      </c>
      <c r="F324" s="2">
        <v>7.3215785054574489E-3</v>
      </c>
      <c r="G324" s="2">
        <v>1.0227493052413772E-2</v>
      </c>
      <c r="H324" s="6">
        <v>6.7503271999383996E-2</v>
      </c>
      <c r="I324" s="2">
        <v>2.8255293081664634E-2</v>
      </c>
      <c r="J324" s="2">
        <v>1.1128470794616652E-2</v>
      </c>
      <c r="K324" s="2">
        <v>4.7833254828073324E-2</v>
      </c>
      <c r="L324" s="8">
        <v>0.12358930671506352</v>
      </c>
      <c r="M324" s="8">
        <v>1.2598912250403105E-2</v>
      </c>
      <c r="N324" s="8">
        <v>9.7562879275647774E-5</v>
      </c>
      <c r="O324" s="8"/>
      <c r="P324" s="8"/>
    </row>
    <row r="325" spans="1:16" x14ac:dyDescent="0.25">
      <c r="A325" s="1">
        <v>44196</v>
      </c>
      <c r="B325" s="2">
        <v>4.4785905695877704E-2</v>
      </c>
      <c r="C325" s="2">
        <v>4.1474037666066277E-2</v>
      </c>
      <c r="D325" s="2">
        <v>1.7765363128491529E-2</v>
      </c>
      <c r="E325" s="2">
        <v>2.3225637484821648E-2</v>
      </c>
      <c r="F325" s="2">
        <v>5.2745640649484837E-2</v>
      </c>
      <c r="G325" s="2">
        <v>4.1935225909636165E-2</v>
      </c>
      <c r="H325" s="6">
        <v>3.7588887767024071E-2</v>
      </c>
      <c r="I325" s="2">
        <v>8.3218527758126548E-3</v>
      </c>
      <c r="J325" s="2">
        <v>1.382525956247127E-2</v>
      </c>
      <c r="K325" s="2">
        <v>6.0461666404441283E-2</v>
      </c>
      <c r="L325" s="8">
        <v>4.6948695553722608E-2</v>
      </c>
      <c r="M325" s="8">
        <v>5.6063375990245135E-4</v>
      </c>
      <c r="N325" s="8">
        <v>1.0730869785779973E-4</v>
      </c>
      <c r="O325" s="8"/>
      <c r="P325" s="8"/>
    </row>
    <row r="326" spans="1:16" x14ac:dyDescent="0.25">
      <c r="A326" s="1">
        <v>44227</v>
      </c>
      <c r="B326" s="2">
        <v>3.1742566873129707E-3</v>
      </c>
      <c r="C326" s="2">
        <v>-2.8000700893639374E-2</v>
      </c>
      <c r="D326" s="2">
        <v>-8.0506458813622839E-4</v>
      </c>
      <c r="E326" s="2">
        <v>2.664246739497278E-3</v>
      </c>
      <c r="F326" s="2">
        <v>-1.1971496437054419E-2</v>
      </c>
      <c r="G326" s="2">
        <v>-4.8659186148248823E-3</v>
      </c>
      <c r="H326" s="6">
        <v>1.3998748870508004E-2</v>
      </c>
      <c r="I326" s="2">
        <v>1.3441406177877147E-2</v>
      </c>
      <c r="J326" s="2">
        <v>1.3369341426241466E-2</v>
      </c>
      <c r="K326" s="2">
        <v>4.3746423348381747E-2</v>
      </c>
      <c r="L326" s="8">
        <v>-4.4064415801444712E-3</v>
      </c>
      <c r="M326" s="8">
        <v>-1.1003009041890444E-2</v>
      </c>
      <c r="N326" s="8">
        <v>7.8034315590169712E-5</v>
      </c>
      <c r="O326" s="8"/>
      <c r="P326" s="8"/>
    </row>
    <row r="327" spans="1:16" x14ac:dyDescent="0.25">
      <c r="A327" s="1">
        <v>44255</v>
      </c>
      <c r="B327" s="2">
        <v>9.1118444911872931E-3</v>
      </c>
      <c r="C327" s="2">
        <v>4.5488414575521441E-2</v>
      </c>
      <c r="D327" s="2">
        <v>1.4539461637062656E-2</v>
      </c>
      <c r="E327" s="2">
        <v>3.5494650855166787E-2</v>
      </c>
      <c r="F327" s="2">
        <v>3.1156842004038676E-2</v>
      </c>
      <c r="G327" s="2">
        <v>1.457658491439151E-2</v>
      </c>
      <c r="H327" s="6">
        <v>3.147706396863259E-2</v>
      </c>
      <c r="I327" s="2">
        <v>2.1242871977991795E-2</v>
      </c>
      <c r="J327" s="2">
        <v>3.6412570252513099E-3</v>
      </c>
      <c r="K327" s="2">
        <v>1.3199309574576157E-2</v>
      </c>
      <c r="L327" s="8">
        <v>2.3516302437355252E-2</v>
      </c>
      <c r="M327" s="8">
        <v>-2.129427224944469E-2</v>
      </c>
      <c r="N327" s="8">
        <v>9.7535283388960892E-5</v>
      </c>
      <c r="O327" s="8"/>
      <c r="P327" s="8"/>
    </row>
    <row r="328" spans="1:16" x14ac:dyDescent="0.25">
      <c r="A328" s="1">
        <v>44286</v>
      </c>
      <c r="B328" s="2">
        <v>1.5022326843424638E-2</v>
      </c>
      <c r="C328" s="2">
        <v>7.3684089524446161E-3</v>
      </c>
      <c r="D328" s="2">
        <v>-4.6206050104685703E-3</v>
      </c>
      <c r="E328" s="2">
        <v>2.293788729395696E-2</v>
      </c>
      <c r="F328" s="2">
        <v>3.5748702166682467E-3</v>
      </c>
      <c r="G328" s="2">
        <v>1.1098441657164448E-2</v>
      </c>
      <c r="H328" s="6">
        <v>1.6414577739971792E-2</v>
      </c>
      <c r="I328" s="2">
        <v>-8.0813486754079955E-3</v>
      </c>
      <c r="J328" s="2">
        <v>4.1012698162317118E-3</v>
      </c>
      <c r="K328" s="2">
        <v>-3.5935464475398415E-2</v>
      </c>
      <c r="L328" s="8">
        <v>2.7317963935174827E-2</v>
      </c>
      <c r="M328" s="8">
        <v>-1.2586641365760931E-2</v>
      </c>
      <c r="N328" s="8">
        <v>9.7525771184825416E-5</v>
      </c>
      <c r="O328" s="8"/>
      <c r="P328" s="8"/>
    </row>
    <row r="329" spans="1:16" x14ac:dyDescent="0.25">
      <c r="A329" s="1">
        <v>44316</v>
      </c>
      <c r="B329" s="2">
        <v>3.5450948456710929E-2</v>
      </c>
      <c r="C329" s="2">
        <v>3.0958303854668134E-2</v>
      </c>
      <c r="D329" s="2">
        <v>2.3899325451512299E-2</v>
      </c>
      <c r="E329" s="2">
        <v>1.7121637016913605E-2</v>
      </c>
      <c r="F329" s="2">
        <v>2.6855408251765578E-2</v>
      </c>
      <c r="G329" s="2">
        <v>2.22840387940757E-2</v>
      </c>
      <c r="H329" s="6">
        <v>1.9157088122605304E-2</v>
      </c>
      <c r="I329" s="2">
        <v>7.122045969569335E-3</v>
      </c>
      <c r="J329" s="2">
        <v>1.235828554970797E-2</v>
      </c>
      <c r="K329" s="2">
        <v>2.6090391251923029E-2</v>
      </c>
      <c r="L329" s="8">
        <v>4.4079092218806126E-2</v>
      </c>
      <c r="M329" s="8">
        <v>9.5616649763758943E-3</v>
      </c>
      <c r="N329" s="8">
        <v>3.4130691292988402E-5</v>
      </c>
      <c r="O329" s="8"/>
      <c r="P329" s="8"/>
    </row>
    <row r="330" spans="1:16" x14ac:dyDescent="0.25">
      <c r="A330" s="1">
        <v>44347</v>
      </c>
      <c r="B330" s="2">
        <v>2.6432320607293835E-2</v>
      </c>
      <c r="C330" s="2">
        <v>4.2060057334498691E-3</v>
      </c>
      <c r="D330" s="2">
        <v>7.2255870789501575E-3</v>
      </c>
      <c r="E330" s="2">
        <v>1.5002530936661929E-2</v>
      </c>
      <c r="F330" s="2">
        <v>1.7616361497390987E-2</v>
      </c>
      <c r="G330" s="2">
        <v>9.869533881477377E-3</v>
      </c>
      <c r="H330" s="6">
        <v>1.0970258410531342E-2</v>
      </c>
      <c r="I330" s="2">
        <v>6.8931033251189433E-3</v>
      </c>
      <c r="J330" s="2">
        <v>4.9657312815207799E-3</v>
      </c>
      <c r="K330" s="2">
        <v>5.1259193224872934E-3</v>
      </c>
      <c r="L330" s="8">
        <v>1.6005374520895232E-2</v>
      </c>
      <c r="M330" s="8">
        <v>4.5783257895011253E-3</v>
      </c>
      <c r="N330" s="8">
        <v>2.4378233163258045E-5</v>
      </c>
      <c r="O330" s="8"/>
      <c r="P330" s="8"/>
    </row>
    <row r="331" spans="1:16" x14ac:dyDescent="0.25">
      <c r="A331" s="1">
        <v>44377</v>
      </c>
      <c r="B331" s="2">
        <v>-2.7667194136753559E-2</v>
      </c>
      <c r="C331" s="2">
        <v>-6.4699593285350021E-3</v>
      </c>
      <c r="D331" s="2">
        <v>-1.0408974223722556E-2</v>
      </c>
      <c r="E331" s="2">
        <v>7.1092058910910971E-3</v>
      </c>
      <c r="F331" s="2">
        <v>-5.5728471913443212E-3</v>
      </c>
      <c r="G331" s="2">
        <v>-8.9137463951761697E-3</v>
      </c>
      <c r="H331" s="6">
        <v>5.6730927874302228E-3</v>
      </c>
      <c r="I331" s="2">
        <v>1.3833711691260131E-3</v>
      </c>
      <c r="J331" s="2">
        <v>-7.2059088452514075E-4</v>
      </c>
      <c r="K331" s="2">
        <v>3.2251562185026117E-4</v>
      </c>
      <c r="L331" s="8">
        <v>1.3531137817134109E-2</v>
      </c>
      <c r="M331" s="8">
        <v>1.1365090341901141E-2</v>
      </c>
      <c r="N331" s="8">
        <v>-4.3879749982989047E-5</v>
      </c>
      <c r="O331" s="8"/>
      <c r="P331" s="8"/>
    </row>
    <row r="332" spans="1:16" x14ac:dyDescent="0.25">
      <c r="A332" s="1">
        <v>44408</v>
      </c>
      <c r="B332" s="2">
        <v>9.7646212354796091E-4</v>
      </c>
      <c r="C332" s="2">
        <v>1.4444197914355472E-2</v>
      </c>
      <c r="D332" s="2">
        <v>1.5422337514658269E-2</v>
      </c>
      <c r="E332" s="2">
        <v>-8.6920791453316548E-3</v>
      </c>
      <c r="F332" s="2">
        <v>8.6147792649118315E-3</v>
      </c>
      <c r="G332" s="2">
        <v>1.0507597801487023E-2</v>
      </c>
      <c r="H332" s="6">
        <v>-5.2751135790003456E-3</v>
      </c>
      <c r="I332" s="2">
        <v>-8.7492472813576194E-3</v>
      </c>
      <c r="J332" s="2">
        <v>5.5628525071464985E-3</v>
      </c>
      <c r="K332" s="2">
        <v>-5.4003949542579255E-3</v>
      </c>
      <c r="L332" s="8">
        <v>7.1743683764602384E-3</v>
      </c>
      <c r="M332" s="8">
        <v>1.2488567771979486E-2</v>
      </c>
      <c r="N332" s="8">
        <v>4.8757417221878541E-5</v>
      </c>
      <c r="O332" s="8"/>
      <c r="P332" s="8"/>
    </row>
    <row r="333" spans="1:16" x14ac:dyDescent="0.25">
      <c r="A333" s="1">
        <v>44439</v>
      </c>
      <c r="B333" s="2">
        <v>8.6255583508756395E-3</v>
      </c>
      <c r="C333" s="2">
        <v>8.8471380765948737E-3</v>
      </c>
      <c r="D333" s="2">
        <v>-4.5494313210847626E-4</v>
      </c>
      <c r="E333" s="2">
        <v>5.3034892495404939E-3</v>
      </c>
      <c r="F333" s="2">
        <v>4.4331481262549488E-4</v>
      </c>
      <c r="G333" s="2">
        <v>3.1122293160368297E-3</v>
      </c>
      <c r="H333" s="6">
        <v>2.3407170586891679E-2</v>
      </c>
      <c r="I333" s="2">
        <v>8.0760434534021819E-3</v>
      </c>
      <c r="J333" s="2">
        <v>2.6379818158537294E-3</v>
      </c>
      <c r="K333" s="2">
        <v>1.0049029539284549E-2</v>
      </c>
      <c r="L333" s="8">
        <v>2.5333461288852721E-2</v>
      </c>
      <c r="M333" s="8">
        <v>-1.4376894033067966E-3</v>
      </c>
      <c r="N333" s="8">
        <v>4.8755040052306242E-5</v>
      </c>
      <c r="O333" s="8"/>
      <c r="P333" s="8"/>
    </row>
    <row r="334" spans="1:16" x14ac:dyDescent="0.25">
      <c r="A334" s="1">
        <v>44469</v>
      </c>
      <c r="B334" s="2">
        <v>1.5814032408585588E-2</v>
      </c>
      <c r="C334" s="2">
        <v>-1.5392787070058755E-2</v>
      </c>
      <c r="D334" s="2">
        <v>-3.5361669350884029E-3</v>
      </c>
      <c r="E334" s="2">
        <v>1.1470799678606092E-2</v>
      </c>
      <c r="F334" s="2">
        <v>9.3645682549998721E-3</v>
      </c>
      <c r="G334" s="2">
        <v>-7.2490032620553535E-5</v>
      </c>
      <c r="H334" s="6">
        <v>6.1115449936159916E-3</v>
      </c>
      <c r="I334" s="2">
        <v>3.3853243530663768E-3</v>
      </c>
      <c r="J334" s="2">
        <v>-7.6632267293375023E-5</v>
      </c>
      <c r="K334" s="2">
        <v>-1.3138364022946991E-2</v>
      </c>
      <c r="L334" s="8">
        <v>-4.0874617885520936E-2</v>
      </c>
      <c r="M334" s="8">
        <v>-1.1444708735495746E-2</v>
      </c>
      <c r="N334" s="8">
        <v>4.8752663114326467E-5</v>
      </c>
      <c r="O334" s="8"/>
      <c r="P334" s="8"/>
    </row>
    <row r="335" spans="1:16" x14ac:dyDescent="0.25">
      <c r="L335" s="2"/>
      <c r="M335" s="2"/>
      <c r="N335" s="2"/>
    </row>
    <row r="336" spans="1:16" x14ac:dyDescent="0.25">
      <c r="A336" t="s">
        <v>22</v>
      </c>
      <c r="B336" s="2">
        <f t="array" ref="B336">PRODUCT(B2:B334+1)^(12/COUNT(B2:B334))-1</f>
        <v>9.3590387960831523E-2</v>
      </c>
      <c r="C336" s="8">
        <f t="array" ref="C336">PRODUCT(C2:C334+1)^(12/COUNT(C2:C334))-1</f>
        <v>8.2756895994795521E-2</v>
      </c>
      <c r="D336" s="8">
        <f t="array" ref="D336">PRODUCT(D2:D334+1)^(12/COUNT(D2:D334))-1</f>
        <v>5.6038538103162727E-2</v>
      </c>
      <c r="E336" s="8">
        <f t="array" ref="E336">PRODUCT(E2:E334+1)^(12/COUNT(E2:E334))-1</f>
        <v>8.4785226251854029E-2</v>
      </c>
      <c r="F336" s="8">
        <f t="array" ref="F336">PRODUCT(F2:F334+1)^(12/COUNT(F2:F334))-1</f>
        <v>4.5272521452686565E-2</v>
      </c>
      <c r="G336" s="8">
        <f t="array" ref="G336">PRODUCT(G2:G334+1)^(12/COUNT(G2:G334))-1</f>
        <v>7.2745584179529033E-2</v>
      </c>
      <c r="H336" s="8">
        <f t="array" ref="H336">PRODUCT(H2:H334+1)^(12/COUNT(H2:H334))-1</f>
        <v>7.8373190894678979E-2</v>
      </c>
      <c r="I336" s="8">
        <f t="array" ref="I336">PRODUCT(I2:I334+1)^(12/COUNT(I2:I334))-1</f>
        <v>6.4465429096803639E-2</v>
      </c>
      <c r="J336" s="8">
        <f t="array" ref="J336">PRODUCT(J2:J334+1)^(12/COUNT(J2:J334))-1</f>
        <v>5.0407234960075931E-2</v>
      </c>
      <c r="K336" s="8">
        <f t="array" ref="K336">PRODUCT(K2:K334+1)^(12/COUNT(K2:K334))-1</f>
        <v>5.9096081662483702E-2</v>
      </c>
      <c r="L336" s="8">
        <f t="array" ref="L336">PRODUCT(L2:L334+1)^(12/COUNT(L2:L334))-1</f>
        <v>8.117330777454379E-2</v>
      </c>
      <c r="M336" s="8">
        <f t="array" ref="M336">PRODUCT(M2:M334+1)^(12/COUNT(M2:M334))-1</f>
        <v>5.1862293751084199E-2</v>
      </c>
      <c r="N336" s="8">
        <f t="array" ref="N336">PRODUCT(N2:N334+1)^(12/COUNT(N2:N334))-1</f>
        <v>2.4384992427643803E-2</v>
      </c>
    </row>
    <row r="337" spans="1:14" x14ac:dyDescent="0.25">
      <c r="A337" t="s">
        <v>23</v>
      </c>
      <c r="B337" s="2">
        <f>STDEV(B2:B334)*SQRT(12)</f>
        <v>8.5171129406994353E-2</v>
      </c>
      <c r="C337" s="8">
        <f t="shared" ref="C337:K337" si="0">STDEV(C2:C334)*SQRT(12)</f>
        <v>8.9105815339090677E-2</v>
      </c>
      <c r="D337" s="8">
        <f t="shared" si="0"/>
        <v>4.3087443174019531E-2</v>
      </c>
      <c r="E337" s="8">
        <f t="shared" si="0"/>
        <v>6.333275342278627E-2</v>
      </c>
      <c r="F337" s="8">
        <f t="shared" si="0"/>
        <v>0.11064599531960778</v>
      </c>
      <c r="G337" s="8">
        <f t="shared" si="0"/>
        <v>4.9322780592084531E-2</v>
      </c>
      <c r="H337" s="8">
        <f t="shared" si="0"/>
        <v>6.6196240769297393E-2</v>
      </c>
      <c r="I337" s="8">
        <f t="shared" si="0"/>
        <v>6.1370996233995896E-2</v>
      </c>
      <c r="J337" s="8">
        <f t="shared" si="0"/>
        <v>5.0111396153361944E-2</v>
      </c>
      <c r="K337" s="8">
        <f t="shared" si="0"/>
        <v>4.3942883952454763E-2</v>
      </c>
      <c r="L337" s="8">
        <f t="shared" ref="L337:N337" si="1">STDEV(L2:L334)*SQRT(12)</f>
        <v>0.15136397786429848</v>
      </c>
      <c r="M337" s="8">
        <f t="shared" si="1"/>
        <v>4.1452605240006345E-2</v>
      </c>
      <c r="N337" s="8">
        <f t="shared" si="1"/>
        <v>6.4332121934225139E-3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9029E-8E40-40EC-A507-0AD01369F058}">
  <dimension ref="A1:N14"/>
  <sheetViews>
    <sheetView topLeftCell="A4" workbookViewId="0">
      <selection activeCell="P8" sqref="P8"/>
    </sheetView>
  </sheetViews>
  <sheetFormatPr defaultRowHeight="15" x14ac:dyDescent="0.25"/>
  <cols>
    <col min="1" max="1" width="20.7109375" bestFit="1" customWidth="1"/>
    <col min="3" max="3" width="11.28515625" customWidth="1"/>
    <col min="5" max="5" width="10.140625" customWidth="1"/>
    <col min="6" max="6" width="9.85546875" customWidth="1"/>
    <col min="11" max="11" width="6.28515625" customWidth="1"/>
    <col min="13" max="13" width="11.140625" customWidth="1"/>
  </cols>
  <sheetData>
    <row r="1" spans="1:14" s="12" customFormat="1" ht="45" x14ac:dyDescent="0.25">
      <c r="A1" s="11"/>
      <c r="B1" s="11" t="s">
        <v>1</v>
      </c>
      <c r="C1" s="11" t="s">
        <v>2</v>
      </c>
      <c r="D1" s="11" t="s">
        <v>3</v>
      </c>
      <c r="E1" s="11" t="s">
        <v>4</v>
      </c>
      <c r="F1" s="11" t="s">
        <v>5</v>
      </c>
      <c r="G1" s="11" t="s">
        <v>6</v>
      </c>
      <c r="H1" s="11" t="s">
        <v>7</v>
      </c>
      <c r="I1" s="11" t="s">
        <v>8</v>
      </c>
      <c r="J1" s="11" t="s">
        <v>9</v>
      </c>
      <c r="K1" s="11" t="s">
        <v>10</v>
      </c>
      <c r="L1" s="11" t="s">
        <v>20</v>
      </c>
      <c r="M1" s="11" t="s">
        <v>21</v>
      </c>
      <c r="N1" s="11" t="s">
        <v>24</v>
      </c>
    </row>
    <row r="2" spans="1:14" x14ac:dyDescent="0.25">
      <c r="A2" s="9" t="s">
        <v>1</v>
      </c>
      <c r="B2" s="9">
        <v>1</v>
      </c>
      <c r="C2" s="9">
        <v>0.48126220416762316</v>
      </c>
      <c r="D2" s="9">
        <v>0.26411569184643857</v>
      </c>
      <c r="E2" s="9">
        <v>0.38824946458684628</v>
      </c>
      <c r="F2" s="9">
        <v>0.32805414869203142</v>
      </c>
      <c r="G2" s="9">
        <v>0.34275969499380243</v>
      </c>
      <c r="H2" s="9">
        <v>0.44119537795100866</v>
      </c>
      <c r="I2" s="9">
        <v>0.36221713943537187</v>
      </c>
      <c r="J2" s="9">
        <v>0.40636128836780822</v>
      </c>
      <c r="K2" s="9">
        <v>0.28374671467159979</v>
      </c>
      <c r="L2" s="9">
        <v>0.29712137642864345</v>
      </c>
      <c r="M2" s="9">
        <v>0.26128595864775134</v>
      </c>
      <c r="N2" s="9">
        <v>0.14063071972307062</v>
      </c>
    </row>
    <row r="3" spans="1:14" x14ac:dyDescent="0.25">
      <c r="A3" s="9" t="s">
        <v>2</v>
      </c>
      <c r="B3" s="9">
        <v>0.48126220416762316</v>
      </c>
      <c r="C3" s="9">
        <v>1</v>
      </c>
      <c r="D3" s="9">
        <v>0.45190153063619642</v>
      </c>
      <c r="E3" s="9">
        <v>0.67819755528051984</v>
      </c>
      <c r="F3" s="9">
        <v>0.10485882526970126</v>
      </c>
      <c r="G3" s="9">
        <v>0.53040361237181899</v>
      </c>
      <c r="H3" s="9">
        <v>0.73913125571532678</v>
      </c>
      <c r="I3" s="9">
        <v>0.48071463619693783</v>
      </c>
      <c r="J3" s="9">
        <v>0.39753843396488436</v>
      </c>
      <c r="K3" s="9">
        <v>0.57521521366326456</v>
      </c>
      <c r="L3" s="9">
        <v>0.74194649627529674</v>
      </c>
      <c r="M3" s="9">
        <v>6.0977499286609546E-2</v>
      </c>
      <c r="N3" s="9">
        <v>5.4041285500941415E-2</v>
      </c>
    </row>
    <row r="4" spans="1:14" x14ac:dyDescent="0.25">
      <c r="A4" s="9" t="s">
        <v>3</v>
      </c>
      <c r="B4" s="9">
        <v>0.26411569184643857</v>
      </c>
      <c r="C4" s="9">
        <v>0.45190153063619642</v>
      </c>
      <c r="D4" s="9">
        <v>1</v>
      </c>
      <c r="E4" s="9">
        <v>0.42448453712303597</v>
      </c>
      <c r="F4" s="9">
        <v>0.12852157820223686</v>
      </c>
      <c r="G4" s="9">
        <v>0.48206320431452176</v>
      </c>
      <c r="H4" s="9">
        <v>0.4533400843295351</v>
      </c>
      <c r="I4" s="9">
        <v>0.37813903570837637</v>
      </c>
      <c r="J4" s="9">
        <v>0.31514823516589296</v>
      </c>
      <c r="K4" s="9">
        <v>0.40322011256483092</v>
      </c>
      <c r="L4" s="9">
        <v>0.45409246042239565</v>
      </c>
      <c r="M4" s="9">
        <v>6.2467159090637048E-2</v>
      </c>
      <c r="N4" s="9">
        <v>0.2395010861581455</v>
      </c>
    </row>
    <row r="5" spans="1:14" x14ac:dyDescent="0.25">
      <c r="A5" s="9" t="s">
        <v>4</v>
      </c>
      <c r="B5" s="9">
        <v>0.38824946458684628</v>
      </c>
      <c r="C5" s="9">
        <v>0.67819755528051984</v>
      </c>
      <c r="D5" s="9">
        <v>0.42448453712303597</v>
      </c>
      <c r="E5" s="9">
        <v>1</v>
      </c>
      <c r="F5" s="9">
        <v>-2.2025536488493536E-2</v>
      </c>
      <c r="G5" s="9">
        <v>0.53902902907516681</v>
      </c>
      <c r="H5" s="9">
        <v>0.92998671639342212</v>
      </c>
      <c r="I5" s="9">
        <v>0.62226699824178</v>
      </c>
      <c r="J5" s="9">
        <v>0.52617061369172402</v>
      </c>
      <c r="K5" s="9">
        <v>0.60073096579960761</v>
      </c>
      <c r="L5" s="9">
        <v>0.6656398807478181</v>
      </c>
      <c r="M5" s="9">
        <v>-1.8831740614007223E-2</v>
      </c>
      <c r="N5" s="9">
        <v>5.6456709644385178E-2</v>
      </c>
    </row>
    <row r="6" spans="1:14" x14ac:dyDescent="0.25">
      <c r="A6" s="9" t="s">
        <v>5</v>
      </c>
      <c r="B6" s="9">
        <v>0.32805414869203142</v>
      </c>
      <c r="C6" s="9">
        <v>0.10485882526970126</v>
      </c>
      <c r="D6" s="9">
        <v>0.12852157820223686</v>
      </c>
      <c r="E6" s="9">
        <v>-2.2025536488493536E-2</v>
      </c>
      <c r="F6" s="9">
        <v>1</v>
      </c>
      <c r="G6" s="9">
        <v>0.13097102028534907</v>
      </c>
      <c r="H6" s="9">
        <v>6.1382957326816768E-3</v>
      </c>
      <c r="I6" s="9">
        <v>-6.7094450179340903E-2</v>
      </c>
      <c r="J6" s="9">
        <v>-4.5724618142715931E-2</v>
      </c>
      <c r="K6" s="9">
        <v>-8.9541068139679277E-3</v>
      </c>
      <c r="L6" s="9">
        <v>1.8584856971098202E-3</v>
      </c>
      <c r="M6" s="9">
        <v>0.27307808377118659</v>
      </c>
      <c r="N6" s="9">
        <v>5.9621043535389176E-2</v>
      </c>
    </row>
    <row r="7" spans="1:14" x14ac:dyDescent="0.25">
      <c r="A7" s="9" t="s">
        <v>6</v>
      </c>
      <c r="B7" s="9">
        <v>0.34275969499380243</v>
      </c>
      <c r="C7" s="9">
        <v>0.53040361237181899</v>
      </c>
      <c r="D7" s="9">
        <v>0.48206320431452176</v>
      </c>
      <c r="E7" s="9">
        <v>0.53902902907516681</v>
      </c>
      <c r="F7" s="9">
        <v>0.13097102028534907</v>
      </c>
      <c r="G7" s="9">
        <v>1</v>
      </c>
      <c r="H7" s="9">
        <v>0.61078305793631826</v>
      </c>
      <c r="I7" s="9">
        <v>0.68354485775139961</v>
      </c>
      <c r="J7" s="9">
        <v>0.62110145273533468</v>
      </c>
      <c r="K7" s="9">
        <v>0.41914524174411427</v>
      </c>
      <c r="L7" s="9">
        <v>0.51124571101714367</v>
      </c>
      <c r="M7" s="9">
        <v>5.8689394210335213E-2</v>
      </c>
      <c r="N7" s="9">
        <v>6.9024132159027553E-3</v>
      </c>
    </row>
    <row r="8" spans="1:14" x14ac:dyDescent="0.25">
      <c r="A8" s="9" t="s">
        <v>7</v>
      </c>
      <c r="B8" s="9">
        <v>0.44119537795100866</v>
      </c>
      <c r="C8" s="9">
        <v>0.73913125571532678</v>
      </c>
      <c r="D8" s="9">
        <v>0.4533400843295351</v>
      </c>
      <c r="E8" s="9">
        <v>0.92998671639342212</v>
      </c>
      <c r="F8" s="9">
        <v>6.1382957326816768E-3</v>
      </c>
      <c r="G8" s="9">
        <v>0.61078305793631826</v>
      </c>
      <c r="H8" s="9">
        <v>1</v>
      </c>
      <c r="I8" s="9">
        <v>0.66322983866728191</v>
      </c>
      <c r="J8" s="9">
        <v>0.54408806451905745</v>
      </c>
      <c r="K8" s="9">
        <v>0.69679039290704536</v>
      </c>
      <c r="L8" s="9">
        <v>0.71667160954475584</v>
      </c>
      <c r="M8" s="9">
        <v>-2.5871429934649647E-2</v>
      </c>
      <c r="N8" s="9">
        <v>2.0588799475981415E-2</v>
      </c>
    </row>
    <row r="9" spans="1:14" x14ac:dyDescent="0.25">
      <c r="A9" s="9" t="s">
        <v>8</v>
      </c>
      <c r="B9" s="9">
        <v>0.36221713943537187</v>
      </c>
      <c r="C9" s="9">
        <v>0.48071463619693783</v>
      </c>
      <c r="D9" s="9">
        <v>0.37813903570837637</v>
      </c>
      <c r="E9" s="9">
        <v>0.62226699824178</v>
      </c>
      <c r="F9" s="9">
        <v>-6.7094450179340903E-2</v>
      </c>
      <c r="G9" s="9">
        <v>0.68354485775139961</v>
      </c>
      <c r="H9" s="9">
        <v>0.66322983866728191</v>
      </c>
      <c r="I9" s="9">
        <v>1</v>
      </c>
      <c r="J9" s="9">
        <v>0.76477922428589051</v>
      </c>
      <c r="K9" s="9">
        <v>0.50179805087994123</v>
      </c>
      <c r="L9" s="9">
        <v>0.47491090381637147</v>
      </c>
      <c r="M9" s="9">
        <v>0.12443623241878821</v>
      </c>
      <c r="N9" s="9">
        <v>2.1410752905383208E-2</v>
      </c>
    </row>
    <row r="10" spans="1:14" x14ac:dyDescent="0.25">
      <c r="A10" s="9" t="s">
        <v>9</v>
      </c>
      <c r="B10" s="9">
        <v>0.40636128836780822</v>
      </c>
      <c r="C10" s="9">
        <v>0.39753843396488436</v>
      </c>
      <c r="D10" s="9">
        <v>0.31514823516589296</v>
      </c>
      <c r="E10" s="9">
        <v>0.52617061369172402</v>
      </c>
      <c r="F10" s="9">
        <v>-4.5724618142715931E-2</v>
      </c>
      <c r="G10" s="9">
        <v>0.62110145273533468</v>
      </c>
      <c r="H10" s="9">
        <v>0.54408806451905745</v>
      </c>
      <c r="I10" s="9">
        <v>0.76477922428589051</v>
      </c>
      <c r="J10" s="9">
        <v>1</v>
      </c>
      <c r="K10" s="9">
        <v>0.34618490534826224</v>
      </c>
      <c r="L10" s="9">
        <v>0.4072461061969177</v>
      </c>
      <c r="M10" s="9">
        <v>0.13746460940442443</v>
      </c>
      <c r="N10" s="9">
        <v>-4.9650612448553171E-2</v>
      </c>
    </row>
    <row r="11" spans="1:14" x14ac:dyDescent="0.25">
      <c r="A11" s="9" t="s">
        <v>10</v>
      </c>
      <c r="B11" s="9">
        <v>0.28374671467159979</v>
      </c>
      <c r="C11" s="9">
        <v>0.57521521366326456</v>
      </c>
      <c r="D11" s="9">
        <v>0.40322011256483092</v>
      </c>
      <c r="E11" s="9">
        <v>0.60073096579960761</v>
      </c>
      <c r="F11" s="9">
        <v>-8.9541068139679277E-3</v>
      </c>
      <c r="G11" s="9">
        <v>0.41914524174411427</v>
      </c>
      <c r="H11" s="9">
        <v>0.69679039290704536</v>
      </c>
      <c r="I11" s="9">
        <v>0.50179805087994123</v>
      </c>
      <c r="J11" s="9">
        <v>0.34618490534826224</v>
      </c>
      <c r="K11" s="9">
        <v>1</v>
      </c>
      <c r="L11" s="9">
        <v>0.56831543611327751</v>
      </c>
      <c r="M11" s="9">
        <v>6.2308976840859509E-2</v>
      </c>
      <c r="N11" s="9">
        <v>9.7810802339656375E-2</v>
      </c>
    </row>
    <row r="12" spans="1:14" x14ac:dyDescent="0.25">
      <c r="A12" s="9" t="s">
        <v>20</v>
      </c>
      <c r="B12" s="9">
        <v>0.29712137642864345</v>
      </c>
      <c r="C12" s="9">
        <v>0.74194649627529674</v>
      </c>
      <c r="D12" s="9">
        <v>0.45409246042239565</v>
      </c>
      <c r="E12" s="9">
        <v>0.6656398807478181</v>
      </c>
      <c r="F12" s="9">
        <v>1.8584856971098202E-3</v>
      </c>
      <c r="G12" s="9">
        <v>0.51124571101714367</v>
      </c>
      <c r="H12" s="9">
        <v>0.71667160954475584</v>
      </c>
      <c r="I12" s="9">
        <v>0.47491090381637147</v>
      </c>
      <c r="J12" s="9">
        <v>0.4072461061969177</v>
      </c>
      <c r="K12" s="9">
        <v>0.56831543611327751</v>
      </c>
      <c r="L12" s="9">
        <v>1</v>
      </c>
      <c r="M12" s="9">
        <v>1.5540290102246956E-2</v>
      </c>
      <c r="N12" s="9">
        <v>-6.8117607688506013E-2</v>
      </c>
    </row>
    <row r="13" spans="1:14" x14ac:dyDescent="0.25">
      <c r="A13" s="9" t="s">
        <v>21</v>
      </c>
      <c r="B13" s="9">
        <v>0.26128595864775134</v>
      </c>
      <c r="C13" s="9">
        <v>6.0977499286609546E-2</v>
      </c>
      <c r="D13" s="9">
        <v>6.2467159090637048E-2</v>
      </c>
      <c r="E13" s="9">
        <v>-1.8831740614007223E-2</v>
      </c>
      <c r="F13" s="9">
        <v>0.27307808377118659</v>
      </c>
      <c r="G13" s="9">
        <v>5.8689394210335213E-2</v>
      </c>
      <c r="H13" s="9">
        <v>-2.5871429934649647E-2</v>
      </c>
      <c r="I13" s="9">
        <v>0.12443623241878821</v>
      </c>
      <c r="J13" s="9">
        <v>0.13746460940442443</v>
      </c>
      <c r="K13" s="9">
        <v>6.2308976840859509E-2</v>
      </c>
      <c r="L13" s="9">
        <v>1.5540290102246956E-2</v>
      </c>
      <c r="M13" s="9">
        <v>1</v>
      </c>
      <c r="N13" s="9">
        <v>0.17555697080724667</v>
      </c>
    </row>
    <row r="14" spans="1:14" ht="15.75" thickBot="1" x14ac:dyDescent="0.3">
      <c r="A14" s="10" t="s">
        <v>24</v>
      </c>
      <c r="B14" s="10">
        <v>0.14063071972307062</v>
      </c>
      <c r="C14" s="10">
        <v>5.4041285500941415E-2</v>
      </c>
      <c r="D14" s="10">
        <v>0.2395010861581455</v>
      </c>
      <c r="E14" s="10">
        <v>5.6456709644385178E-2</v>
      </c>
      <c r="F14" s="10">
        <v>5.9621043535389176E-2</v>
      </c>
      <c r="G14" s="10">
        <v>6.9024132159027553E-3</v>
      </c>
      <c r="H14" s="10">
        <v>2.0588799475981415E-2</v>
      </c>
      <c r="I14" s="10">
        <v>2.1410752905383208E-2</v>
      </c>
      <c r="J14" s="10">
        <v>-4.9650612448553171E-2</v>
      </c>
      <c r="K14" s="10">
        <v>9.7810802339656375E-2</v>
      </c>
      <c r="L14" s="10">
        <v>-6.8117607688506013E-2</v>
      </c>
      <c r="M14" s="10">
        <v>0.17555697080724667</v>
      </c>
      <c r="N14" s="10">
        <v>1</v>
      </c>
    </row>
  </sheetData>
  <conditionalFormatting sqref="B2:N14">
    <cfRule type="colorScale" priority="1">
      <colorScale>
        <cfvo type="min"/>
        <cfvo type="percentile" val="50"/>
        <cfvo type="max"/>
        <color rgb="FFF8696B"/>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CBBF1-DAE7-4197-97F1-B0B91E23AD5B}">
  <dimension ref="A1:Y25"/>
  <sheetViews>
    <sheetView zoomScale="70" zoomScaleNormal="70" workbookViewId="0">
      <selection activeCell="G22" sqref="G22"/>
    </sheetView>
  </sheetViews>
  <sheetFormatPr defaultRowHeight="15" x14ac:dyDescent="0.25"/>
  <cols>
    <col min="1" max="1" width="12.5703125" style="7" customWidth="1"/>
    <col min="2" max="2" width="33.5703125" style="7" bestFit="1" customWidth="1"/>
    <col min="3" max="5" width="9.140625" style="7"/>
    <col min="6" max="7" width="11.140625" style="7" customWidth="1"/>
    <col min="8" max="10" width="28.28515625" style="7" customWidth="1"/>
    <col min="11" max="11" width="9.140625" style="7"/>
    <col min="12" max="12" width="33.5703125" style="7" bestFit="1" customWidth="1"/>
    <col min="13" max="13" width="12.140625" style="7" customWidth="1"/>
    <col min="14" max="16" width="9.140625" style="7"/>
    <col min="17" max="17" width="9.7109375" style="7" customWidth="1"/>
    <col min="18" max="18" width="9.85546875" style="7" customWidth="1"/>
    <col min="19" max="19" width="10.28515625" style="7" customWidth="1"/>
    <col min="20" max="20" width="10.140625" style="7" customWidth="1"/>
    <col min="21" max="22" width="10.42578125" style="7" customWidth="1"/>
    <col min="23" max="27" width="9.140625" style="7"/>
    <col min="28" max="28" width="13.28515625" style="7" customWidth="1"/>
    <col min="29" max="16384" width="9.140625" style="7"/>
  </cols>
  <sheetData>
    <row r="1" spans="1:25" ht="36.75" x14ac:dyDescent="0.25">
      <c r="C1" s="17" t="s">
        <v>29</v>
      </c>
      <c r="D1" s="17" t="s">
        <v>30</v>
      </c>
      <c r="E1" s="17" t="s">
        <v>31</v>
      </c>
      <c r="F1" s="17" t="s">
        <v>32</v>
      </c>
      <c r="G1" s="17" t="s">
        <v>33</v>
      </c>
      <c r="H1" s="18" t="s">
        <v>34</v>
      </c>
      <c r="I1" s="18" t="s">
        <v>35</v>
      </c>
      <c r="J1" s="18" t="s">
        <v>36</v>
      </c>
      <c r="K1" s="19"/>
      <c r="L1" s="17"/>
      <c r="M1" s="20" t="s">
        <v>1</v>
      </c>
      <c r="N1" s="20" t="s">
        <v>2</v>
      </c>
      <c r="O1" s="20" t="s">
        <v>3</v>
      </c>
      <c r="P1" s="20" t="s">
        <v>4</v>
      </c>
      <c r="Q1" s="20" t="s">
        <v>5</v>
      </c>
      <c r="R1" s="20" t="s">
        <v>6</v>
      </c>
      <c r="S1" s="20" t="s">
        <v>7</v>
      </c>
      <c r="T1" s="20" t="s">
        <v>8</v>
      </c>
      <c r="U1" s="20" t="s">
        <v>9</v>
      </c>
      <c r="V1" s="20" t="s">
        <v>10</v>
      </c>
      <c r="W1" s="20" t="s">
        <v>20</v>
      </c>
      <c r="X1" s="20" t="s">
        <v>21</v>
      </c>
      <c r="Y1" s="20" t="s">
        <v>24</v>
      </c>
    </row>
    <row r="2" spans="1:25" x14ac:dyDescent="0.25">
      <c r="A2" s="51" t="s">
        <v>42</v>
      </c>
      <c r="B2" s="7" t="s">
        <v>1</v>
      </c>
      <c r="C2" s="21">
        <v>0</v>
      </c>
      <c r="D2" s="22">
        <f>'[1]Hedged vs Unhedged'!B251</f>
        <v>4.6117967811492022E-3</v>
      </c>
      <c r="E2" s="22">
        <f>'[1]Hedged vs Unhedged'!C251</f>
        <v>3.9988194867246994E-2</v>
      </c>
      <c r="F2" s="23">
        <f>C2*E2</f>
        <v>0</v>
      </c>
      <c r="G2" s="24">
        <f t="array" ref="G2:G14">MMULT(M2:Y14,F2:F14)</f>
        <v>5.2126449057164438E-2</v>
      </c>
      <c r="H2" s="25">
        <f t="shared" ref="H2:H14" si="0">F2/$C$23*G2</f>
        <v>0</v>
      </c>
      <c r="I2" s="26">
        <f t="shared" ref="I2:I14" si="1">H2*$C$24</f>
        <v>0</v>
      </c>
      <c r="J2" s="26" t="e">
        <f>I2/C2</f>
        <v>#DIV/0!</v>
      </c>
      <c r="L2" s="7" t="s">
        <v>1</v>
      </c>
      <c r="M2" s="27">
        <v>1</v>
      </c>
      <c r="N2" s="27">
        <v>0.48126220416762316</v>
      </c>
      <c r="O2" s="27">
        <v>0.26411569184643857</v>
      </c>
      <c r="P2" s="27">
        <v>0.38824946458684628</v>
      </c>
      <c r="Q2" s="27">
        <v>0.32805414869203142</v>
      </c>
      <c r="R2" s="27">
        <v>0.34275969499380243</v>
      </c>
      <c r="S2" s="27">
        <v>0.44119537795100866</v>
      </c>
      <c r="T2" s="27">
        <v>0.36221713943537187</v>
      </c>
      <c r="U2" s="27">
        <v>0.40636128836780822</v>
      </c>
      <c r="V2" s="27">
        <v>0.28374671467159979</v>
      </c>
      <c r="W2" s="27">
        <v>0.29712137642864345</v>
      </c>
      <c r="X2" s="27">
        <v>0.26128595864775134</v>
      </c>
      <c r="Y2" s="27">
        <v>0.14063071972307062</v>
      </c>
    </row>
    <row r="3" spans="1:25" x14ac:dyDescent="0.25">
      <c r="A3" s="52"/>
      <c r="B3" s="28" t="s">
        <v>2</v>
      </c>
      <c r="C3" s="21">
        <v>0</v>
      </c>
      <c r="D3" s="22">
        <f>'[1]Hedged vs Unhedged'!B252</f>
        <v>6.9351722236459912E-2</v>
      </c>
      <c r="E3" s="22">
        <f>'[1]Hedged vs Unhedged'!C252</f>
        <v>0.2362868951239068</v>
      </c>
      <c r="F3" s="23">
        <f t="shared" ref="F3:F14" si="2">C3*E3</f>
        <v>0</v>
      </c>
      <c r="G3" s="24">
        <v>9.0436438887755266E-2</v>
      </c>
      <c r="H3" s="25">
        <f t="shared" si="0"/>
        <v>0</v>
      </c>
      <c r="I3" s="26">
        <f t="shared" si="1"/>
        <v>0</v>
      </c>
      <c r="J3" s="26" t="e">
        <f t="shared" ref="J3:J14" si="3">I3/C3</f>
        <v>#DIV/0!</v>
      </c>
      <c r="L3" s="28" t="s">
        <v>2</v>
      </c>
      <c r="M3" s="27">
        <v>0.48126220416762316</v>
      </c>
      <c r="N3" s="27">
        <v>1</v>
      </c>
      <c r="O3" s="27">
        <v>0.45190153063619642</v>
      </c>
      <c r="P3" s="27">
        <v>0.67819755528051984</v>
      </c>
      <c r="Q3" s="27">
        <v>0.10485882526970126</v>
      </c>
      <c r="R3" s="27">
        <v>0.53040361237181899</v>
      </c>
      <c r="S3" s="27">
        <v>0.73913125571532678</v>
      </c>
      <c r="T3" s="27">
        <v>0.48071463619693783</v>
      </c>
      <c r="U3" s="27">
        <v>0.39753843396488436</v>
      </c>
      <c r="V3" s="27">
        <v>0.57521521366326456</v>
      </c>
      <c r="W3" s="27">
        <v>0.74194649627529674</v>
      </c>
      <c r="X3" s="27">
        <v>6.0977499286609546E-2</v>
      </c>
      <c r="Y3" s="27">
        <v>5.4041285500941415E-2</v>
      </c>
    </row>
    <row r="4" spans="1:25" x14ac:dyDescent="0.25">
      <c r="A4" s="52"/>
      <c r="B4" s="28" t="s">
        <v>3</v>
      </c>
      <c r="C4" s="21">
        <v>0.23523061628367503</v>
      </c>
      <c r="D4" s="22">
        <f>'[1]Hedged vs Unhedged'!B253</f>
        <v>6.0333677648926942E-2</v>
      </c>
      <c r="E4" s="22">
        <f>'[1]Hedged vs Unhedged'!C253</f>
        <v>0.10675222304787944</v>
      </c>
      <c r="F4" s="23">
        <f t="shared" si="2"/>
        <v>2.5111391217205018E-2</v>
      </c>
      <c r="G4" s="24">
        <v>7.5995616686554093E-2</v>
      </c>
      <c r="H4" s="25">
        <f t="shared" si="0"/>
        <v>0.11961773520077049</v>
      </c>
      <c r="I4" s="26">
        <f t="shared" si="1"/>
        <v>1.5108712128281838E-2</v>
      </c>
      <c r="J4" s="26">
        <f t="shared" si="3"/>
        <v>6.4229360816117451E-2</v>
      </c>
      <c r="L4" s="28" t="s">
        <v>3</v>
      </c>
      <c r="M4" s="27">
        <v>0.26411569184643857</v>
      </c>
      <c r="N4" s="27">
        <v>0.45190153063619642</v>
      </c>
      <c r="O4" s="27">
        <v>1</v>
      </c>
      <c r="P4" s="27">
        <v>0.42448453712303597</v>
      </c>
      <c r="Q4" s="27">
        <v>0.12852157820223686</v>
      </c>
      <c r="R4" s="27">
        <v>0.48206320431452176</v>
      </c>
      <c r="S4" s="27">
        <v>0.4533400843295351</v>
      </c>
      <c r="T4" s="27">
        <v>0.37813903570837637</v>
      </c>
      <c r="U4" s="27">
        <v>0.31514823516589296</v>
      </c>
      <c r="V4" s="27">
        <v>0.40322011256483092</v>
      </c>
      <c r="W4" s="27">
        <v>0.45409246042239565</v>
      </c>
      <c r="X4" s="27">
        <v>6.2467159090637048E-2</v>
      </c>
      <c r="Y4" s="27">
        <v>0.2395010861581455</v>
      </c>
    </row>
    <row r="5" spans="1:25" x14ac:dyDescent="0.25">
      <c r="A5" s="52"/>
      <c r="B5" s="28" t="s">
        <v>4</v>
      </c>
      <c r="C5" s="21">
        <v>0</v>
      </c>
      <c r="D5" s="22">
        <f>'[1]Hedged vs Unhedged'!B254</f>
        <v>5.0547033032410926E-2</v>
      </c>
      <c r="E5" s="22">
        <f>'[1]Hedged vs Unhedged'!C254</f>
        <v>6.6343307183559339E-2</v>
      </c>
      <c r="F5" s="23">
        <f t="shared" si="2"/>
        <v>0</v>
      </c>
      <c r="G5" s="24">
        <v>8.0371606685409575E-2</v>
      </c>
      <c r="H5" s="25">
        <f t="shared" si="0"/>
        <v>0</v>
      </c>
      <c r="I5" s="26">
        <f t="shared" si="1"/>
        <v>0</v>
      </c>
      <c r="J5" s="26" t="e">
        <f t="shared" si="3"/>
        <v>#DIV/0!</v>
      </c>
      <c r="L5" s="28" t="s">
        <v>4</v>
      </c>
      <c r="M5" s="27">
        <v>0.38824946458684628</v>
      </c>
      <c r="N5" s="27">
        <v>0.67819755528051984</v>
      </c>
      <c r="O5" s="27">
        <v>0.42448453712303597</v>
      </c>
      <c r="P5" s="27">
        <v>1</v>
      </c>
      <c r="Q5" s="27">
        <v>-2.2025536488493536E-2</v>
      </c>
      <c r="R5" s="27">
        <v>0.53902902907516681</v>
      </c>
      <c r="S5" s="27">
        <v>0.92998671639342212</v>
      </c>
      <c r="T5" s="27">
        <v>0.62226699824178</v>
      </c>
      <c r="U5" s="27">
        <v>0.52617061369172402</v>
      </c>
      <c r="V5" s="27">
        <v>0.60073096579960761</v>
      </c>
      <c r="W5" s="27">
        <v>0.6656398807478181</v>
      </c>
      <c r="X5" s="27">
        <v>-1.8831740614007223E-2</v>
      </c>
      <c r="Y5" s="27">
        <v>5.6456709644385178E-2</v>
      </c>
    </row>
    <row r="6" spans="1:25" ht="15" customHeight="1" x14ac:dyDescent="0.25">
      <c r="A6" s="52"/>
      <c r="B6" s="28" t="s">
        <v>5</v>
      </c>
      <c r="C6" s="21">
        <v>0</v>
      </c>
      <c r="D6" s="22">
        <f>'[1]Hedged vs Unhedged'!B255</f>
        <v>3.2289941515890375E-2</v>
      </c>
      <c r="E6" s="22">
        <f>'[1]Hedged vs Unhedged'!C255</f>
        <v>0.18204505635289414</v>
      </c>
      <c r="F6" s="23">
        <f t="shared" si="2"/>
        <v>0</v>
      </c>
      <c r="G6" s="24">
        <v>1.644128718097753E-2</v>
      </c>
      <c r="H6" s="25">
        <f t="shared" si="0"/>
        <v>0</v>
      </c>
      <c r="I6" s="26">
        <f t="shared" si="1"/>
        <v>0</v>
      </c>
      <c r="J6" s="26" t="e">
        <f t="shared" si="3"/>
        <v>#DIV/0!</v>
      </c>
      <c r="L6" s="28" t="s">
        <v>5</v>
      </c>
      <c r="M6" s="27">
        <v>0.32805414869203142</v>
      </c>
      <c r="N6" s="27">
        <v>0.10485882526970126</v>
      </c>
      <c r="O6" s="27">
        <v>0.12852157820223686</v>
      </c>
      <c r="P6" s="27">
        <v>-2.2025536488493536E-2</v>
      </c>
      <c r="Q6" s="27">
        <v>1</v>
      </c>
      <c r="R6" s="27">
        <v>0.13097102028534907</v>
      </c>
      <c r="S6" s="27">
        <v>6.1382957326816768E-3</v>
      </c>
      <c r="T6" s="27">
        <v>-6.7094450179340903E-2</v>
      </c>
      <c r="U6" s="27">
        <v>-4.5724618142715931E-2</v>
      </c>
      <c r="V6" s="27">
        <v>-8.9541068139679277E-3</v>
      </c>
      <c r="W6" s="27">
        <v>1.8584856971098202E-3</v>
      </c>
      <c r="X6" s="27">
        <v>0.27307808377118659</v>
      </c>
      <c r="Y6" s="27">
        <v>5.9621043535389176E-2</v>
      </c>
    </row>
    <row r="7" spans="1:25" x14ac:dyDescent="0.25">
      <c r="A7" s="52"/>
      <c r="B7" s="28" t="s">
        <v>6</v>
      </c>
      <c r="C7" s="21">
        <v>0</v>
      </c>
      <c r="D7" s="22">
        <f>'[1]Hedged vs Unhedged'!B256</f>
        <v>4.1681687175707305E-2</v>
      </c>
      <c r="E7" s="22">
        <f>'[1]Hedged vs Unhedged'!C256</f>
        <v>0.27521692695201294</v>
      </c>
      <c r="F7" s="23">
        <f t="shared" si="2"/>
        <v>0</v>
      </c>
      <c r="G7" s="24">
        <v>7.0565631639270002E-2</v>
      </c>
      <c r="H7" s="25">
        <f t="shared" si="0"/>
        <v>0</v>
      </c>
      <c r="I7" s="26">
        <f t="shared" si="1"/>
        <v>0</v>
      </c>
      <c r="J7" s="26" t="e">
        <f t="shared" si="3"/>
        <v>#DIV/0!</v>
      </c>
      <c r="L7" s="28" t="s">
        <v>6</v>
      </c>
      <c r="M7" s="27">
        <v>0.34275969499380243</v>
      </c>
      <c r="N7" s="27">
        <v>0.53040361237181899</v>
      </c>
      <c r="O7" s="27">
        <v>0.48206320431452176</v>
      </c>
      <c r="P7" s="27">
        <v>0.53902902907516681</v>
      </c>
      <c r="Q7" s="27">
        <v>0.13097102028534907</v>
      </c>
      <c r="R7" s="27">
        <v>1</v>
      </c>
      <c r="S7" s="27">
        <v>0.61078305793631826</v>
      </c>
      <c r="T7" s="27">
        <v>0.68354485775139961</v>
      </c>
      <c r="U7" s="27">
        <v>0.62110145273533468</v>
      </c>
      <c r="V7" s="27">
        <v>0.41914524174411427</v>
      </c>
      <c r="W7" s="27">
        <v>0.51124571101714367</v>
      </c>
      <c r="X7" s="27">
        <v>5.8689394210335213E-2</v>
      </c>
      <c r="Y7" s="27">
        <v>6.9024132159027553E-3</v>
      </c>
    </row>
    <row r="8" spans="1:25" x14ac:dyDescent="0.25">
      <c r="A8" s="52"/>
      <c r="B8" s="28" t="s">
        <v>7</v>
      </c>
      <c r="C8" s="21">
        <v>0</v>
      </c>
      <c r="D8" s="22">
        <f>'[1]Hedged vs Unhedged'!B257</f>
        <v>3.0229746899882226E-2</v>
      </c>
      <c r="E8" s="22">
        <f>'[1]Hedged vs Unhedged'!C257</f>
        <v>0.17625914539598789</v>
      </c>
      <c r="F8" s="23">
        <f t="shared" si="2"/>
        <v>0</v>
      </c>
      <c r="G8" s="24">
        <v>8.6622784033054151E-2</v>
      </c>
      <c r="H8" s="25">
        <f t="shared" si="0"/>
        <v>0</v>
      </c>
      <c r="I8" s="26">
        <f t="shared" si="1"/>
        <v>0</v>
      </c>
      <c r="J8" s="26" t="e">
        <f t="shared" si="3"/>
        <v>#DIV/0!</v>
      </c>
      <c r="L8" s="28" t="s">
        <v>7</v>
      </c>
      <c r="M8" s="27">
        <v>0.44119537795100866</v>
      </c>
      <c r="N8" s="27">
        <v>0.73913125571532678</v>
      </c>
      <c r="O8" s="27">
        <v>0.4533400843295351</v>
      </c>
      <c r="P8" s="27">
        <v>0.92998671639342212</v>
      </c>
      <c r="Q8" s="27">
        <v>6.1382957326816768E-3</v>
      </c>
      <c r="R8" s="27">
        <v>0.61078305793631826</v>
      </c>
      <c r="S8" s="27">
        <v>1</v>
      </c>
      <c r="T8" s="27">
        <v>0.66322983866728191</v>
      </c>
      <c r="U8" s="27">
        <v>0.54408806451905745</v>
      </c>
      <c r="V8" s="27">
        <v>0.69679039290704536</v>
      </c>
      <c r="W8" s="27">
        <v>0.71667160954475584</v>
      </c>
      <c r="X8" s="27">
        <v>-2.5871429934649647E-2</v>
      </c>
      <c r="Y8" s="27">
        <v>2.0588799475981415E-2</v>
      </c>
    </row>
    <row r="9" spans="1:25" x14ac:dyDescent="0.25">
      <c r="A9" s="52"/>
      <c r="B9" s="28" t="s">
        <v>8</v>
      </c>
      <c r="C9" s="21">
        <v>2.3299067163907439E-2</v>
      </c>
      <c r="D9" s="22">
        <f>'[1]Hedged vs Unhedged'!B258</f>
        <v>0.10033652193589626</v>
      </c>
      <c r="E9" s="22">
        <f>'[1]Hedged vs Unhedged'!C258</f>
        <v>0.35227796477228474</v>
      </c>
      <c r="F9" s="23">
        <f t="shared" si="2"/>
        <v>8.2077479615940818E-3</v>
      </c>
      <c r="G9" s="24">
        <v>7.1467535339815466E-2</v>
      </c>
      <c r="H9" s="25">
        <f t="shared" si="0"/>
        <v>3.6767921074656422E-2</v>
      </c>
      <c r="I9" s="26">
        <f t="shared" si="1"/>
        <v>4.6440934042094508E-3</v>
      </c>
      <c r="J9" s="26">
        <f t="shared" si="3"/>
        <v>0.1993252936496793</v>
      </c>
      <c r="L9" s="28" t="s">
        <v>8</v>
      </c>
      <c r="M9" s="27">
        <v>0.36221713943537187</v>
      </c>
      <c r="N9" s="27">
        <v>0.48071463619693783</v>
      </c>
      <c r="O9" s="27">
        <v>0.37813903570837637</v>
      </c>
      <c r="P9" s="27">
        <v>0.62226699824178</v>
      </c>
      <c r="Q9" s="27">
        <v>-6.7094450179340903E-2</v>
      </c>
      <c r="R9" s="27">
        <v>0.68354485775139961</v>
      </c>
      <c r="S9" s="27">
        <v>0.66322983866728191</v>
      </c>
      <c r="T9" s="27">
        <v>1</v>
      </c>
      <c r="U9" s="27">
        <v>0.76477922428589051</v>
      </c>
      <c r="V9" s="27">
        <v>0.50179805087994123</v>
      </c>
      <c r="W9" s="27">
        <v>0.47491090381637147</v>
      </c>
      <c r="X9" s="27">
        <v>0.12443623241878821</v>
      </c>
      <c r="Y9" s="27">
        <v>2.1410752905383208E-2</v>
      </c>
    </row>
    <row r="10" spans="1:25" x14ac:dyDescent="0.25">
      <c r="A10" s="52"/>
      <c r="B10" s="28" t="s">
        <v>9</v>
      </c>
      <c r="C10" s="21">
        <v>0</v>
      </c>
      <c r="D10" s="22">
        <f>'[1]Hedged vs Unhedged'!B259</f>
        <v>3.7737596931369799E-2</v>
      </c>
      <c r="E10" s="22">
        <f>'[1]Hedged vs Unhedged'!C259</f>
        <v>0.20871236040003519</v>
      </c>
      <c r="F10" s="23">
        <f t="shared" si="2"/>
        <v>0</v>
      </c>
      <c r="G10" s="24">
        <v>6.0965681756919229E-2</v>
      </c>
      <c r="H10" s="25">
        <f t="shared" si="0"/>
        <v>0</v>
      </c>
      <c r="I10" s="26">
        <f t="shared" si="1"/>
        <v>0</v>
      </c>
      <c r="J10" s="26" t="e">
        <f>I10/C10</f>
        <v>#DIV/0!</v>
      </c>
      <c r="L10" s="28" t="s">
        <v>9</v>
      </c>
      <c r="M10" s="27">
        <v>0.40636128836780822</v>
      </c>
      <c r="N10" s="27">
        <v>0.39753843396488436</v>
      </c>
      <c r="O10" s="27">
        <v>0.31514823516589296</v>
      </c>
      <c r="P10" s="27">
        <v>0.52617061369172402</v>
      </c>
      <c r="Q10" s="27">
        <v>-4.5724618142715931E-2</v>
      </c>
      <c r="R10" s="27">
        <v>0.62110145273533468</v>
      </c>
      <c r="S10" s="27">
        <v>0.54408806451905745</v>
      </c>
      <c r="T10" s="27">
        <v>0.76477922428589051</v>
      </c>
      <c r="U10" s="27">
        <v>1</v>
      </c>
      <c r="V10" s="27">
        <v>0.34618490534826224</v>
      </c>
      <c r="W10" s="27">
        <v>0.4072461061969177</v>
      </c>
      <c r="X10" s="27">
        <v>0.13746460940442443</v>
      </c>
      <c r="Y10" s="27">
        <v>-4.9650612448553171E-2</v>
      </c>
    </row>
    <row r="11" spans="1:25" x14ac:dyDescent="0.25">
      <c r="A11" s="52"/>
      <c r="B11" s="28" t="s">
        <v>10</v>
      </c>
      <c r="C11" s="21">
        <v>4.147031399252353E-2</v>
      </c>
      <c r="D11" s="22">
        <f>'[1]Hedged vs Unhedged'!B260</f>
        <v>8.7210710768602651E-2</v>
      </c>
      <c r="E11" s="22">
        <f>'[1]Hedged vs Unhedged'!C260</f>
        <v>0.24977986635328314</v>
      </c>
      <c r="F11" s="23">
        <f t="shared" si="2"/>
        <v>1.0358449486681215E-2</v>
      </c>
      <c r="G11" s="24">
        <v>7.8378717224843408E-2</v>
      </c>
      <c r="H11" s="25">
        <f t="shared" si="0"/>
        <v>5.0889614575056551E-2</v>
      </c>
      <c r="I11" s="26">
        <f t="shared" si="1"/>
        <v>6.4277804260650523E-3</v>
      </c>
      <c r="J11" s="26">
        <f t="shared" si="3"/>
        <v>0.15499714873689849</v>
      </c>
      <c r="L11" s="28" t="s">
        <v>10</v>
      </c>
      <c r="M11" s="27">
        <v>0.28374671467159979</v>
      </c>
      <c r="N11" s="27">
        <v>0.57521521366326456</v>
      </c>
      <c r="O11" s="27">
        <v>0.40322011256483092</v>
      </c>
      <c r="P11" s="27">
        <v>0.60073096579960761</v>
      </c>
      <c r="Q11" s="27">
        <v>-8.9541068139679277E-3</v>
      </c>
      <c r="R11" s="27">
        <v>0.41914524174411427</v>
      </c>
      <c r="S11" s="27">
        <v>0.69679039290704536</v>
      </c>
      <c r="T11" s="27">
        <v>0.50179805087994123</v>
      </c>
      <c r="U11" s="27">
        <v>0.34618490534826224</v>
      </c>
      <c r="V11" s="27">
        <v>1</v>
      </c>
      <c r="W11" s="27">
        <v>0.56831543611327751</v>
      </c>
      <c r="X11" s="27">
        <v>6.2308976840859509E-2</v>
      </c>
      <c r="Y11" s="27">
        <v>9.7810802339656375E-2</v>
      </c>
    </row>
    <row r="12" spans="1:25" ht="15" customHeight="1" x14ac:dyDescent="0.25">
      <c r="A12" s="52"/>
      <c r="B12" s="28" t="s">
        <v>20</v>
      </c>
      <c r="C12" s="21">
        <v>0.5</v>
      </c>
      <c r="D12" s="22">
        <f>'[1]Hedged vs Unhedged'!B261</f>
        <v>2.8789898013435788E-2</v>
      </c>
      <c r="E12" s="22">
        <f>'[1]Hedged vs Unhedged'!C261</f>
        <v>0.17825360228803006</v>
      </c>
      <c r="F12" s="23">
        <f t="shared" si="2"/>
        <v>8.9126801144015028E-2</v>
      </c>
      <c r="G12" s="24">
        <v>0.11109367772029496</v>
      </c>
      <c r="H12" s="25">
        <f t="shared" si="0"/>
        <v>0.62063165307741508</v>
      </c>
      <c r="I12" s="26">
        <f t="shared" si="1"/>
        <v>7.8390925629111458E-2</v>
      </c>
      <c r="J12" s="26">
        <f t="shared" si="3"/>
        <v>0.15678185125822292</v>
      </c>
      <c r="L12" s="28" t="s">
        <v>20</v>
      </c>
      <c r="M12" s="27">
        <v>0.29712137642864345</v>
      </c>
      <c r="N12" s="27">
        <v>0.74194649627529674</v>
      </c>
      <c r="O12" s="27">
        <v>0.45409246042239565</v>
      </c>
      <c r="P12" s="27">
        <v>0.6656398807478181</v>
      </c>
      <c r="Q12" s="27">
        <v>1.8584856971098202E-3</v>
      </c>
      <c r="R12" s="27">
        <v>0.51124571101714367</v>
      </c>
      <c r="S12" s="27">
        <v>0.71667160954475584</v>
      </c>
      <c r="T12" s="27">
        <v>0.47491090381637147</v>
      </c>
      <c r="U12" s="27">
        <v>0.4072461061969177</v>
      </c>
      <c r="V12" s="27">
        <v>0.56831543611327751</v>
      </c>
      <c r="W12" s="27">
        <v>1</v>
      </c>
      <c r="X12" s="27">
        <v>1.5540290102246956E-2</v>
      </c>
      <c r="Y12" s="27">
        <v>-6.8117607688506013E-2</v>
      </c>
    </row>
    <row r="13" spans="1:25" x14ac:dyDescent="0.25">
      <c r="A13" s="53"/>
      <c r="B13" s="28" t="s">
        <v>21</v>
      </c>
      <c r="C13" s="21">
        <v>0.2</v>
      </c>
      <c r="D13" s="22">
        <f>'[1]Hedged vs Unhedged'!B262</f>
        <v>3.7354212338929882E-2</v>
      </c>
      <c r="E13" s="22">
        <f>'[1]Hedged vs Unhedged'!C262</f>
        <v>0.25069268607125228</v>
      </c>
      <c r="F13" s="23">
        <f t="shared" si="2"/>
        <v>5.0138537214250462E-2</v>
      </c>
      <c r="G13" s="24">
        <v>5.4758996452222694E-2</v>
      </c>
      <c r="H13" s="25">
        <f t="shared" si="0"/>
        <v>0.17209307607210153</v>
      </c>
      <c r="I13" s="26">
        <f t="shared" si="1"/>
        <v>2.1736782938414481E-2</v>
      </c>
      <c r="J13" s="26">
        <f t="shared" si="3"/>
        <v>0.10868391469207241</v>
      </c>
      <c r="L13" s="28" t="s">
        <v>21</v>
      </c>
      <c r="M13" s="27">
        <v>0.26128595864775134</v>
      </c>
      <c r="N13" s="27">
        <v>6.0977499286609546E-2</v>
      </c>
      <c r="O13" s="27">
        <v>6.2467159090637048E-2</v>
      </c>
      <c r="P13" s="27">
        <v>-1.8831740614007223E-2</v>
      </c>
      <c r="Q13" s="27">
        <v>0.27307808377118659</v>
      </c>
      <c r="R13" s="27">
        <v>5.8689394210335213E-2</v>
      </c>
      <c r="S13" s="27">
        <v>-2.5871429934649647E-2</v>
      </c>
      <c r="T13" s="27">
        <v>0.12443623241878821</v>
      </c>
      <c r="U13" s="27">
        <v>0.13746460940442443</v>
      </c>
      <c r="V13" s="27">
        <v>6.2308976840859509E-2</v>
      </c>
      <c r="W13" s="27">
        <v>1.5540290102246956E-2</v>
      </c>
      <c r="X13" s="27">
        <v>1</v>
      </c>
      <c r="Y13" s="27">
        <v>0.17555697080724667</v>
      </c>
    </row>
    <row r="14" spans="1:25" x14ac:dyDescent="0.25">
      <c r="A14" s="50" t="s">
        <v>24</v>
      </c>
      <c r="B14" s="28" t="s">
        <v>24</v>
      </c>
      <c r="C14" s="21">
        <v>0</v>
      </c>
      <c r="D14" s="22">
        <f>'[1]Hedged vs Unhedged'!B263</f>
        <v>3.6787837369011589E-2</v>
      </c>
      <c r="E14" s="22">
        <f>'[1]Hedged vs Unhedged'!C263</f>
        <v>0.18374184512900624</v>
      </c>
      <c r="F14" s="23">
        <f t="shared" si="2"/>
        <v>0</v>
      </c>
      <c r="G14" s="24">
        <v>9.9341730294458773E-3</v>
      </c>
      <c r="H14" s="25">
        <f t="shared" si="0"/>
        <v>0</v>
      </c>
      <c r="I14" s="26">
        <f t="shared" si="1"/>
        <v>0</v>
      </c>
      <c r="J14" s="26" t="e">
        <f t="shared" si="3"/>
        <v>#DIV/0!</v>
      </c>
      <c r="L14" s="28" t="s">
        <v>24</v>
      </c>
      <c r="M14" s="27">
        <v>0.14063071972307062</v>
      </c>
      <c r="N14" s="27">
        <v>5.4041285500941415E-2</v>
      </c>
      <c r="O14" s="27">
        <v>0.2395010861581455</v>
      </c>
      <c r="P14" s="27">
        <v>5.6456709644385178E-2</v>
      </c>
      <c r="Q14" s="27">
        <v>5.9621043535389176E-2</v>
      </c>
      <c r="R14" s="27">
        <v>6.9024132159027553E-3</v>
      </c>
      <c r="S14" s="27">
        <v>2.0588799475981415E-2</v>
      </c>
      <c r="T14" s="27">
        <v>2.1410752905383208E-2</v>
      </c>
      <c r="U14" s="27">
        <v>-4.9650612448553171E-2</v>
      </c>
      <c r="V14" s="27">
        <v>9.7810802339656375E-2</v>
      </c>
      <c r="W14" s="27">
        <v>-6.8117607688506013E-2</v>
      </c>
      <c r="X14" s="27">
        <v>0.17555697080724667</v>
      </c>
      <c r="Y14" s="27">
        <v>1</v>
      </c>
    </row>
    <row r="15" spans="1:25" x14ac:dyDescent="0.25">
      <c r="C15" s="21"/>
      <c r="D15" s="21"/>
      <c r="E15" s="22"/>
      <c r="F15" s="29"/>
      <c r="N15" s="30"/>
      <c r="O15" s="30"/>
      <c r="P15" s="30"/>
      <c r="Q15" s="30"/>
      <c r="R15" s="30"/>
      <c r="S15" s="30"/>
      <c r="T15" s="30"/>
      <c r="U15" s="30"/>
      <c r="V15" s="30"/>
    </row>
    <row r="16" spans="1:25" x14ac:dyDescent="0.25">
      <c r="C16" s="31"/>
      <c r="D16" s="32"/>
      <c r="F16" s="29">
        <f>SUM(F2:F14)</f>
        <v>0.18294292702374579</v>
      </c>
      <c r="H16" s="32">
        <f>SUM(H2:H14)</f>
        <v>1</v>
      </c>
      <c r="I16" s="33">
        <f>SUM(I2:I14)</f>
        <v>0.12630829452608228</v>
      </c>
      <c r="J16" s="33"/>
      <c r="N16" s="30"/>
      <c r="O16" s="30"/>
      <c r="P16" s="30"/>
      <c r="Q16" s="30"/>
      <c r="R16" s="30"/>
      <c r="S16" s="30"/>
      <c r="T16" s="30"/>
      <c r="U16" s="30"/>
      <c r="V16" s="30"/>
    </row>
    <row r="17" spans="1:22" x14ac:dyDescent="0.25">
      <c r="A17" s="7" t="s">
        <v>37</v>
      </c>
      <c r="C17" s="32">
        <f>SUM(C2:C14)</f>
        <v>0.99999999744010593</v>
      </c>
      <c r="D17" s="32"/>
      <c r="F17" s="29"/>
      <c r="H17" s="32"/>
      <c r="I17" s="33"/>
      <c r="J17" s="33"/>
      <c r="N17" s="30"/>
      <c r="O17" s="30"/>
      <c r="P17" s="30"/>
      <c r="Q17" s="30"/>
      <c r="R17" s="30"/>
      <c r="S17" s="30"/>
      <c r="T17" s="30"/>
      <c r="U17" s="30"/>
      <c r="V17" s="30"/>
    </row>
    <row r="18" spans="1:22" x14ac:dyDescent="0.25">
      <c r="C18" s="32"/>
      <c r="D18" s="32"/>
      <c r="F18" s="29"/>
      <c r="H18" s="32"/>
      <c r="I18" s="33"/>
      <c r="J18" s="33"/>
      <c r="N18" s="30"/>
      <c r="O18" s="30"/>
      <c r="P18" s="30"/>
      <c r="Q18" s="30"/>
      <c r="R18" s="30"/>
      <c r="S18" s="30"/>
      <c r="T18" s="30"/>
      <c r="U18" s="30"/>
      <c r="V18" s="30"/>
    </row>
    <row r="19" spans="1:22" x14ac:dyDescent="0.25">
      <c r="C19" s="32"/>
      <c r="D19" s="32"/>
      <c r="F19" s="29"/>
      <c r="H19" s="32"/>
      <c r="I19" s="33"/>
      <c r="J19" s="33"/>
      <c r="N19" s="30"/>
      <c r="O19" s="30"/>
      <c r="P19" s="30"/>
      <c r="Q19" s="30"/>
      <c r="R19" s="30"/>
      <c r="S19" s="30"/>
      <c r="T19" s="30"/>
      <c r="U19" s="30"/>
      <c r="V19" s="30"/>
    </row>
    <row r="20" spans="1:22" x14ac:dyDescent="0.25">
      <c r="D20" s="32"/>
      <c r="F20" s="29"/>
      <c r="H20" s="32"/>
      <c r="I20" s="33"/>
      <c r="J20" s="33"/>
      <c r="N20" s="30"/>
      <c r="O20" s="30"/>
      <c r="P20" s="30"/>
      <c r="Q20" s="30"/>
      <c r="R20" s="30"/>
      <c r="S20" s="30"/>
      <c r="T20" s="30"/>
      <c r="U20" s="30"/>
      <c r="V20" s="30"/>
    </row>
    <row r="21" spans="1:22" x14ac:dyDescent="0.25">
      <c r="N21" s="30"/>
      <c r="O21" s="30"/>
      <c r="P21" s="30"/>
      <c r="Q21" s="30"/>
      <c r="R21" s="30"/>
      <c r="S21" s="30"/>
      <c r="T21" s="30"/>
      <c r="U21" s="30"/>
      <c r="V21" s="30"/>
    </row>
    <row r="22" spans="1:22" x14ac:dyDescent="0.25">
      <c r="B22" s="7" t="s">
        <v>38</v>
      </c>
      <c r="C22" s="23">
        <f>SUMPRODUCT(C2:C14,D2:D14)</f>
        <v>4.2012522573183969E-2</v>
      </c>
    </row>
    <row r="23" spans="1:22" x14ac:dyDescent="0.25">
      <c r="B23" s="7" t="s">
        <v>39</v>
      </c>
      <c r="C23" s="34" cm="1">
        <f t="array" ref="C23">MMULT(MMULT(TRANSPOSE(F2:F14),$M$2:$Y$14),F2:F14)</f>
        <v>1.5953785266087546E-2</v>
      </c>
      <c r="D23" s="22"/>
    </row>
    <row r="24" spans="1:22" x14ac:dyDescent="0.25">
      <c r="B24" s="7" t="s">
        <v>40</v>
      </c>
      <c r="C24" s="26">
        <f>SQRT(C23)</f>
        <v>0.12630829452608228</v>
      </c>
      <c r="H24" s="8"/>
      <c r="I24" s="6">
        <f>I16/2</f>
        <v>6.3154147263041138E-2</v>
      </c>
    </row>
    <row r="25" spans="1:22" x14ac:dyDescent="0.25">
      <c r="B25" s="7" t="s">
        <v>41</v>
      </c>
      <c r="C25" s="35">
        <f>(C22-D2)/C24</f>
        <v>0.29610664867548847</v>
      </c>
    </row>
  </sheetData>
  <mergeCells count="1">
    <mergeCell ref="A2:A13"/>
  </mergeCells>
  <conditionalFormatting sqref="M3:Y14">
    <cfRule type="colorScale" priority="3">
      <colorScale>
        <cfvo type="min"/>
        <cfvo type="percentile" val="50"/>
        <cfvo type="max"/>
        <color rgb="FFF8696B"/>
        <color rgb="FFFCFCFF"/>
        <color rgb="FF63BE7B"/>
      </colorScale>
    </cfRule>
  </conditionalFormatting>
  <conditionalFormatting sqref="M2:Y2">
    <cfRule type="colorScale" priority="4">
      <colorScale>
        <cfvo type="min"/>
        <cfvo type="percentile" val="50"/>
        <cfvo type="max"/>
        <color rgb="FFF8696B"/>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EEEC9-A924-4673-BA8A-ED2F54B82CB9}">
  <dimension ref="A1:Y25"/>
  <sheetViews>
    <sheetView zoomScale="70" zoomScaleNormal="70" workbookViewId="0">
      <selection activeCell="L25" sqref="L25"/>
    </sheetView>
  </sheetViews>
  <sheetFormatPr defaultRowHeight="15" x14ac:dyDescent="0.25"/>
  <cols>
    <col min="1" max="1" width="12.5703125" style="7" customWidth="1"/>
    <col min="2" max="2" width="33.5703125" style="7" bestFit="1" customWidth="1"/>
    <col min="3" max="5" width="9.140625" style="7"/>
    <col min="6" max="7" width="11.140625" style="7" customWidth="1"/>
    <col min="8" max="10" width="28.28515625" style="7" customWidth="1"/>
    <col min="11" max="11" width="9.140625" style="7"/>
    <col min="12" max="12" width="33.5703125" style="7" bestFit="1" customWidth="1"/>
    <col min="13" max="13" width="12.140625" style="7" customWidth="1"/>
    <col min="14" max="16" width="9.140625" style="7"/>
    <col min="17" max="17" width="9.7109375" style="7" customWidth="1"/>
    <col min="18" max="18" width="9.85546875" style="7" customWidth="1"/>
    <col min="19" max="19" width="10.28515625" style="7" customWidth="1"/>
    <col min="20" max="20" width="10.140625" style="7" customWidth="1"/>
    <col min="21" max="22" width="10.42578125" style="7" customWidth="1"/>
    <col min="23" max="27" width="9.140625" style="7"/>
    <col min="28" max="28" width="13.28515625" style="7" customWidth="1"/>
    <col min="29" max="16384" width="9.140625" style="7"/>
  </cols>
  <sheetData>
    <row r="1" spans="1:25" ht="36.75" x14ac:dyDescent="0.25">
      <c r="C1" s="17" t="s">
        <v>29</v>
      </c>
      <c r="D1" s="17" t="s">
        <v>30</v>
      </c>
      <c r="E1" s="17" t="s">
        <v>31</v>
      </c>
      <c r="F1" s="17" t="s">
        <v>32</v>
      </c>
      <c r="G1" s="17" t="s">
        <v>33</v>
      </c>
      <c r="H1" s="18" t="s">
        <v>34</v>
      </c>
      <c r="I1" s="18" t="s">
        <v>35</v>
      </c>
      <c r="J1" s="18" t="s">
        <v>36</v>
      </c>
      <c r="K1" s="19"/>
      <c r="L1" s="17"/>
      <c r="M1" s="20" t="s">
        <v>1</v>
      </c>
      <c r="N1" s="20" t="s">
        <v>2</v>
      </c>
      <c r="O1" s="20" t="s">
        <v>3</v>
      </c>
      <c r="P1" s="20" t="s">
        <v>4</v>
      </c>
      <c r="Q1" s="20" t="s">
        <v>5</v>
      </c>
      <c r="R1" s="20" t="s">
        <v>6</v>
      </c>
      <c r="S1" s="20" t="s">
        <v>7</v>
      </c>
      <c r="T1" s="20" t="s">
        <v>8</v>
      </c>
      <c r="U1" s="20" t="s">
        <v>9</v>
      </c>
      <c r="V1" s="20" t="s">
        <v>10</v>
      </c>
      <c r="W1" s="20" t="s">
        <v>20</v>
      </c>
      <c r="X1" s="20" t="s">
        <v>21</v>
      </c>
      <c r="Y1" s="20" t="s">
        <v>24</v>
      </c>
    </row>
    <row r="2" spans="1:25" x14ac:dyDescent="0.25">
      <c r="A2" s="51" t="s">
        <v>42</v>
      </c>
      <c r="B2" s="7" t="s">
        <v>1</v>
      </c>
      <c r="C2" s="21">
        <v>0</v>
      </c>
      <c r="D2" s="22">
        <f>'[1]Hedged vs Unhedged'!B251</f>
        <v>4.6117967811492022E-3</v>
      </c>
      <c r="E2" s="22">
        <f>'[1]Hedged vs Unhedged'!C251</f>
        <v>3.9988194867246994E-2</v>
      </c>
      <c r="F2" s="23">
        <f>C2*E2</f>
        <v>0</v>
      </c>
      <c r="G2" s="24">
        <f t="array" ref="G2:G14">MMULT(M2:Y14,F2:F14)</f>
        <v>7.7862308443279821E-2</v>
      </c>
      <c r="H2" s="25">
        <f t="shared" ref="H2:H14" si="0">F2/$C$23*G2</f>
        <v>0</v>
      </c>
      <c r="I2" s="26">
        <f t="shared" ref="I2:I14" si="1">H2*$C$24</f>
        <v>0</v>
      </c>
      <c r="J2" s="26" t="e">
        <f>I2/C2</f>
        <v>#DIV/0!</v>
      </c>
      <c r="L2" s="7" t="s">
        <v>1</v>
      </c>
      <c r="M2" s="27">
        <v>1</v>
      </c>
      <c r="N2" s="27">
        <v>0.48126220416762316</v>
      </c>
      <c r="O2" s="27">
        <v>0.26411569184643857</v>
      </c>
      <c r="P2" s="27">
        <v>0.38824946458684628</v>
      </c>
      <c r="Q2" s="27">
        <v>0.32805414869203142</v>
      </c>
      <c r="R2" s="27">
        <v>0.34275969499380243</v>
      </c>
      <c r="S2" s="27">
        <v>0.44119537795100866</v>
      </c>
      <c r="T2" s="27">
        <v>0.36221713943537187</v>
      </c>
      <c r="U2" s="27">
        <v>0.40636128836780822</v>
      </c>
      <c r="V2" s="27">
        <v>0.28374671467159979</v>
      </c>
      <c r="W2" s="27">
        <v>0.29712137642864345</v>
      </c>
      <c r="X2" s="27">
        <v>0.26128595864775134</v>
      </c>
      <c r="Y2" s="27">
        <v>0.14063071972307062</v>
      </c>
    </row>
    <row r="3" spans="1:25" x14ac:dyDescent="0.25">
      <c r="A3" s="52"/>
      <c r="B3" s="28" t="s">
        <v>2</v>
      </c>
      <c r="C3" s="21">
        <v>0</v>
      </c>
      <c r="D3" s="22">
        <f>'[1]Hedged vs Unhedged'!B252</f>
        <v>6.9351722236459912E-2</v>
      </c>
      <c r="E3" s="22">
        <f>'[1]Hedged vs Unhedged'!C252</f>
        <v>0.2362868951239068</v>
      </c>
      <c r="F3" s="23">
        <f t="shared" ref="F3:F14" si="2">C3*E3</f>
        <v>0</v>
      </c>
      <c r="G3" s="24">
        <v>0.11998819234550288</v>
      </c>
      <c r="H3" s="25">
        <f t="shared" si="0"/>
        <v>0</v>
      </c>
      <c r="I3" s="26">
        <f t="shared" si="1"/>
        <v>0</v>
      </c>
      <c r="J3" s="26" t="e">
        <f t="shared" ref="J3:J14" si="3">I3/C3</f>
        <v>#DIV/0!</v>
      </c>
      <c r="L3" s="28" t="s">
        <v>2</v>
      </c>
      <c r="M3" s="27">
        <v>0.48126220416762316</v>
      </c>
      <c r="N3" s="27">
        <v>1</v>
      </c>
      <c r="O3" s="27">
        <v>0.45190153063619642</v>
      </c>
      <c r="P3" s="27">
        <v>0.67819755528051984</v>
      </c>
      <c r="Q3" s="27">
        <v>0.10485882526970126</v>
      </c>
      <c r="R3" s="27">
        <v>0.53040361237181899</v>
      </c>
      <c r="S3" s="27">
        <v>0.73913125571532678</v>
      </c>
      <c r="T3" s="27">
        <v>0.48071463619693783</v>
      </c>
      <c r="U3" s="27">
        <v>0.39753843396488436</v>
      </c>
      <c r="V3" s="27">
        <v>0.57521521366326456</v>
      </c>
      <c r="W3" s="27">
        <v>0.74194649627529674</v>
      </c>
      <c r="X3" s="27">
        <v>6.0977499286609546E-2</v>
      </c>
      <c r="Y3" s="27">
        <v>5.4041285500941415E-2</v>
      </c>
    </row>
    <row r="4" spans="1:25" x14ac:dyDescent="0.25">
      <c r="A4" s="52"/>
      <c r="B4" s="28" t="s">
        <v>3</v>
      </c>
      <c r="C4" s="21">
        <v>0</v>
      </c>
      <c r="D4" s="22">
        <f>'[1]Hedged vs Unhedged'!B253</f>
        <v>6.0333677648926942E-2</v>
      </c>
      <c r="E4" s="22">
        <f>'[1]Hedged vs Unhedged'!C253</f>
        <v>0.10675222304787944</v>
      </c>
      <c r="F4" s="23">
        <f t="shared" si="2"/>
        <v>0</v>
      </c>
      <c r="G4" s="24">
        <v>8.3566835208704324E-2</v>
      </c>
      <c r="H4" s="25">
        <f t="shared" si="0"/>
        <v>0</v>
      </c>
      <c r="I4" s="26">
        <f t="shared" si="1"/>
        <v>0</v>
      </c>
      <c r="J4" s="26" t="e">
        <f t="shared" si="3"/>
        <v>#DIV/0!</v>
      </c>
      <c r="L4" s="28" t="s">
        <v>3</v>
      </c>
      <c r="M4" s="27">
        <v>0.26411569184643857</v>
      </c>
      <c r="N4" s="27">
        <v>0.45190153063619642</v>
      </c>
      <c r="O4" s="27">
        <v>1</v>
      </c>
      <c r="P4" s="27">
        <v>0.42448453712303597</v>
      </c>
      <c r="Q4" s="27">
        <v>0.12852157820223686</v>
      </c>
      <c r="R4" s="27">
        <v>0.48206320431452176</v>
      </c>
      <c r="S4" s="27">
        <v>0.4533400843295351</v>
      </c>
      <c r="T4" s="27">
        <v>0.37813903570837637</v>
      </c>
      <c r="U4" s="27">
        <v>0.31514823516589296</v>
      </c>
      <c r="V4" s="27">
        <v>0.40322011256483092</v>
      </c>
      <c r="W4" s="27">
        <v>0.45409246042239565</v>
      </c>
      <c r="X4" s="27">
        <v>6.2467159090637048E-2</v>
      </c>
      <c r="Y4" s="27">
        <v>0.2395010861581455</v>
      </c>
    </row>
    <row r="5" spans="1:25" x14ac:dyDescent="0.25">
      <c r="A5" s="52"/>
      <c r="B5" s="28" t="s">
        <v>4</v>
      </c>
      <c r="C5" s="21">
        <v>0</v>
      </c>
      <c r="D5" s="22">
        <f>'[1]Hedged vs Unhedged'!B254</f>
        <v>5.0547033032410926E-2</v>
      </c>
      <c r="E5" s="22">
        <f>'[1]Hedged vs Unhedged'!C254</f>
        <v>6.6343307183559339E-2</v>
      </c>
      <c r="F5" s="23">
        <f t="shared" si="2"/>
        <v>0</v>
      </c>
      <c r="G5" s="24">
        <v>0.1241454425944882</v>
      </c>
      <c r="H5" s="25">
        <f t="shared" si="0"/>
        <v>0</v>
      </c>
      <c r="I5" s="26">
        <f t="shared" si="1"/>
        <v>0</v>
      </c>
      <c r="J5" s="26" t="e">
        <f t="shared" si="3"/>
        <v>#DIV/0!</v>
      </c>
      <c r="L5" s="28" t="s">
        <v>4</v>
      </c>
      <c r="M5" s="27">
        <v>0.38824946458684628</v>
      </c>
      <c r="N5" s="27">
        <v>0.67819755528051984</v>
      </c>
      <c r="O5" s="27">
        <v>0.42448453712303597</v>
      </c>
      <c r="P5" s="27">
        <v>1</v>
      </c>
      <c r="Q5" s="27">
        <v>-2.2025536488493536E-2</v>
      </c>
      <c r="R5" s="27">
        <v>0.53902902907516681</v>
      </c>
      <c r="S5" s="27">
        <v>0.92998671639342212</v>
      </c>
      <c r="T5" s="27">
        <v>0.62226699824178</v>
      </c>
      <c r="U5" s="27">
        <v>0.52617061369172402</v>
      </c>
      <c r="V5" s="27">
        <v>0.60073096579960761</v>
      </c>
      <c r="W5" s="27">
        <v>0.6656398807478181</v>
      </c>
      <c r="X5" s="27">
        <v>-1.8831740614007223E-2</v>
      </c>
      <c r="Y5" s="27">
        <v>5.6456709644385178E-2</v>
      </c>
    </row>
    <row r="6" spans="1:25" ht="15" customHeight="1" x14ac:dyDescent="0.25">
      <c r="A6" s="52"/>
      <c r="B6" s="28" t="s">
        <v>5</v>
      </c>
      <c r="C6" s="21">
        <v>0</v>
      </c>
      <c r="D6" s="22">
        <f>'[1]Hedged vs Unhedged'!B255</f>
        <v>3.2289941515890375E-2</v>
      </c>
      <c r="E6" s="22">
        <f>'[1]Hedged vs Unhedged'!C255</f>
        <v>0.18204505635289414</v>
      </c>
      <c r="F6" s="23">
        <f t="shared" si="2"/>
        <v>0</v>
      </c>
      <c r="G6" s="24">
        <v>6.7666076726592842E-3</v>
      </c>
      <c r="H6" s="25">
        <f t="shared" si="0"/>
        <v>0</v>
      </c>
      <c r="I6" s="26">
        <f t="shared" si="1"/>
        <v>0</v>
      </c>
      <c r="J6" s="26" t="e">
        <f t="shared" si="3"/>
        <v>#DIV/0!</v>
      </c>
      <c r="L6" s="28" t="s">
        <v>5</v>
      </c>
      <c r="M6" s="27">
        <v>0.32805414869203142</v>
      </c>
      <c r="N6" s="27">
        <v>0.10485882526970126</v>
      </c>
      <c r="O6" s="27">
        <v>0.12852157820223686</v>
      </c>
      <c r="P6" s="27">
        <v>-2.2025536488493536E-2</v>
      </c>
      <c r="Q6" s="27">
        <v>1</v>
      </c>
      <c r="R6" s="27">
        <v>0.13097102028534907</v>
      </c>
      <c r="S6" s="27">
        <v>6.1382957326816768E-3</v>
      </c>
      <c r="T6" s="27">
        <v>-6.7094450179340903E-2</v>
      </c>
      <c r="U6" s="27">
        <v>-4.5724618142715931E-2</v>
      </c>
      <c r="V6" s="27">
        <v>-8.9541068139679277E-3</v>
      </c>
      <c r="W6" s="27">
        <v>1.8584856971098202E-3</v>
      </c>
      <c r="X6" s="27">
        <v>0.27307808377118659</v>
      </c>
      <c r="Y6" s="27">
        <v>5.9621043535389176E-2</v>
      </c>
    </row>
    <row r="7" spans="1:25" x14ac:dyDescent="0.25">
      <c r="A7" s="52"/>
      <c r="B7" s="28" t="s">
        <v>6</v>
      </c>
      <c r="C7" s="21">
        <v>0</v>
      </c>
      <c r="D7" s="22">
        <f>'[1]Hedged vs Unhedged'!B256</f>
        <v>4.1681687175707305E-2</v>
      </c>
      <c r="E7" s="22">
        <f>'[1]Hedged vs Unhedged'!C256</f>
        <v>0.27521692695201294</v>
      </c>
      <c r="F7" s="23">
        <f t="shared" si="2"/>
        <v>0</v>
      </c>
      <c r="G7" s="24">
        <v>0.12074763229803943</v>
      </c>
      <c r="H7" s="25">
        <f t="shared" si="0"/>
        <v>0</v>
      </c>
      <c r="I7" s="26">
        <f t="shared" si="1"/>
        <v>0</v>
      </c>
      <c r="J7" s="26" t="e">
        <f t="shared" si="3"/>
        <v>#DIV/0!</v>
      </c>
      <c r="L7" s="28" t="s">
        <v>6</v>
      </c>
      <c r="M7" s="27">
        <v>0.34275969499380243</v>
      </c>
      <c r="N7" s="27">
        <v>0.53040361237181899</v>
      </c>
      <c r="O7" s="27">
        <v>0.48206320431452176</v>
      </c>
      <c r="P7" s="27">
        <v>0.53902902907516681</v>
      </c>
      <c r="Q7" s="27">
        <v>0.13097102028534907</v>
      </c>
      <c r="R7" s="27">
        <v>1</v>
      </c>
      <c r="S7" s="27">
        <v>0.61078305793631826</v>
      </c>
      <c r="T7" s="27">
        <v>0.68354485775139961</v>
      </c>
      <c r="U7" s="27">
        <v>0.62110145273533468</v>
      </c>
      <c r="V7" s="27">
        <v>0.41914524174411427</v>
      </c>
      <c r="W7" s="27">
        <v>0.51124571101714367</v>
      </c>
      <c r="X7" s="27">
        <v>5.8689394210335213E-2</v>
      </c>
      <c r="Y7" s="27">
        <v>6.9024132159027553E-3</v>
      </c>
    </row>
    <row r="8" spans="1:25" x14ac:dyDescent="0.25">
      <c r="A8" s="52"/>
      <c r="B8" s="28" t="s">
        <v>7</v>
      </c>
      <c r="C8" s="21">
        <v>0</v>
      </c>
      <c r="D8" s="22">
        <f>'[1]Hedged vs Unhedged'!B257</f>
        <v>3.0229746899882226E-2</v>
      </c>
      <c r="E8" s="22">
        <f>'[1]Hedged vs Unhedged'!C257</f>
        <v>0.17625914539598789</v>
      </c>
      <c r="F8" s="23">
        <f t="shared" si="2"/>
        <v>0</v>
      </c>
      <c r="G8" s="24">
        <v>0.13266986941326742</v>
      </c>
      <c r="H8" s="25">
        <f t="shared" si="0"/>
        <v>0</v>
      </c>
      <c r="I8" s="26">
        <f t="shared" si="1"/>
        <v>0</v>
      </c>
      <c r="J8" s="26" t="e">
        <f t="shared" si="3"/>
        <v>#DIV/0!</v>
      </c>
      <c r="L8" s="28" t="s">
        <v>7</v>
      </c>
      <c r="M8" s="27">
        <v>0.44119537795100866</v>
      </c>
      <c r="N8" s="27">
        <v>0.73913125571532678</v>
      </c>
      <c r="O8" s="27">
        <v>0.4533400843295351</v>
      </c>
      <c r="P8" s="27">
        <v>0.92998671639342212</v>
      </c>
      <c r="Q8" s="27">
        <v>6.1382957326816768E-3</v>
      </c>
      <c r="R8" s="27">
        <v>0.61078305793631826</v>
      </c>
      <c r="S8" s="27">
        <v>1</v>
      </c>
      <c r="T8" s="27">
        <v>0.66322983866728191</v>
      </c>
      <c r="U8" s="27">
        <v>0.54408806451905745</v>
      </c>
      <c r="V8" s="27">
        <v>0.69679039290704536</v>
      </c>
      <c r="W8" s="27">
        <v>0.71667160954475584</v>
      </c>
      <c r="X8" s="27">
        <v>-2.5871429934649647E-2</v>
      </c>
      <c r="Y8" s="27">
        <v>2.0588799475981415E-2</v>
      </c>
    </row>
    <row r="9" spans="1:25" x14ac:dyDescent="0.25">
      <c r="A9" s="52"/>
      <c r="B9" s="28" t="s">
        <v>8</v>
      </c>
      <c r="C9" s="21">
        <v>0.29999999877498879</v>
      </c>
      <c r="D9" s="22">
        <f>'[1]Hedged vs Unhedged'!B258</f>
        <v>0.10033652193589626</v>
      </c>
      <c r="E9" s="22">
        <f>'[1]Hedged vs Unhedged'!C258</f>
        <v>0.35227796477228474</v>
      </c>
      <c r="F9" s="23">
        <f t="shared" si="2"/>
        <v>0.10568338900014096</v>
      </c>
      <c r="G9" s="24">
        <v>0.15424972935563766</v>
      </c>
      <c r="H9" s="25">
        <f t="shared" si="0"/>
        <v>0.50893878082731803</v>
      </c>
      <c r="I9" s="26">
        <f t="shared" si="1"/>
        <v>9.1085310616635745E-2</v>
      </c>
      <c r="J9" s="26">
        <f t="shared" si="3"/>
        <v>0.30361770329523613</v>
      </c>
      <c r="L9" s="28" t="s">
        <v>8</v>
      </c>
      <c r="M9" s="27">
        <v>0.36221713943537187</v>
      </c>
      <c r="N9" s="27">
        <v>0.48071463619693783</v>
      </c>
      <c r="O9" s="27">
        <v>0.37813903570837637</v>
      </c>
      <c r="P9" s="27">
        <v>0.62226699824178</v>
      </c>
      <c r="Q9" s="27">
        <v>-6.7094450179340903E-2</v>
      </c>
      <c r="R9" s="27">
        <v>0.68354485775139961</v>
      </c>
      <c r="S9" s="27">
        <v>0.66322983866728191</v>
      </c>
      <c r="T9" s="27">
        <v>1</v>
      </c>
      <c r="U9" s="27">
        <v>0.76477922428589051</v>
      </c>
      <c r="V9" s="27">
        <v>0.50179805087994123</v>
      </c>
      <c r="W9" s="27">
        <v>0.47491090381637147</v>
      </c>
      <c r="X9" s="27">
        <v>0.12443623241878821</v>
      </c>
      <c r="Y9" s="27">
        <v>2.1410752905383208E-2</v>
      </c>
    </row>
    <row r="10" spans="1:25" x14ac:dyDescent="0.25">
      <c r="A10" s="52"/>
      <c r="B10" s="28" t="s">
        <v>9</v>
      </c>
      <c r="C10" s="21">
        <v>0</v>
      </c>
      <c r="D10" s="22">
        <f>'[1]Hedged vs Unhedged'!B259</f>
        <v>3.7737596931369799E-2</v>
      </c>
      <c r="E10" s="22">
        <f>'[1]Hedged vs Unhedged'!C259</f>
        <v>0.20871236040003519</v>
      </c>
      <c r="F10" s="23">
        <f t="shared" si="2"/>
        <v>0</v>
      </c>
      <c r="G10" s="24">
        <v>0.12401327741738506</v>
      </c>
      <c r="H10" s="25">
        <f t="shared" si="0"/>
        <v>0</v>
      </c>
      <c r="I10" s="26">
        <f t="shared" si="1"/>
        <v>0</v>
      </c>
      <c r="J10" s="26" t="e">
        <f>I10/C10</f>
        <v>#DIV/0!</v>
      </c>
      <c r="L10" s="28" t="s">
        <v>9</v>
      </c>
      <c r="M10" s="27">
        <v>0.40636128836780822</v>
      </c>
      <c r="N10" s="27">
        <v>0.39753843396488436</v>
      </c>
      <c r="O10" s="27">
        <v>0.31514823516589296</v>
      </c>
      <c r="P10" s="27">
        <v>0.52617061369172402</v>
      </c>
      <c r="Q10" s="27">
        <v>-4.5724618142715931E-2</v>
      </c>
      <c r="R10" s="27">
        <v>0.62110145273533468</v>
      </c>
      <c r="S10" s="27">
        <v>0.54408806451905745</v>
      </c>
      <c r="T10" s="27">
        <v>0.76477922428589051</v>
      </c>
      <c r="U10" s="27">
        <v>1</v>
      </c>
      <c r="V10" s="27">
        <v>0.34618490534826224</v>
      </c>
      <c r="W10" s="27">
        <v>0.4072461061969177</v>
      </c>
      <c r="X10" s="27">
        <v>0.13746460940442443</v>
      </c>
      <c r="Y10" s="27">
        <v>-4.9650612448553171E-2</v>
      </c>
    </row>
    <row r="11" spans="1:25" x14ac:dyDescent="0.25">
      <c r="A11" s="52"/>
      <c r="B11" s="28" t="s">
        <v>10</v>
      </c>
      <c r="C11" s="21">
        <v>0</v>
      </c>
      <c r="D11" s="22">
        <f>'[1]Hedged vs Unhedged'!B260</f>
        <v>8.7210710768602651E-2</v>
      </c>
      <c r="E11" s="22">
        <f>'[1]Hedged vs Unhedged'!C260</f>
        <v>0.24977986635328314</v>
      </c>
      <c r="F11" s="23">
        <f t="shared" si="2"/>
        <v>0</v>
      </c>
      <c r="G11" s="24">
        <v>0.10680793642631692</v>
      </c>
      <c r="H11" s="25">
        <f t="shared" si="0"/>
        <v>0</v>
      </c>
      <c r="I11" s="26">
        <f t="shared" si="1"/>
        <v>0</v>
      </c>
      <c r="J11" s="26" t="e">
        <f t="shared" si="3"/>
        <v>#DIV/0!</v>
      </c>
      <c r="L11" s="28" t="s">
        <v>10</v>
      </c>
      <c r="M11" s="27">
        <v>0.28374671467159979</v>
      </c>
      <c r="N11" s="27">
        <v>0.57521521366326456</v>
      </c>
      <c r="O11" s="27">
        <v>0.40322011256483092</v>
      </c>
      <c r="P11" s="27">
        <v>0.60073096579960761</v>
      </c>
      <c r="Q11" s="27">
        <v>-8.9541068139679277E-3</v>
      </c>
      <c r="R11" s="27">
        <v>0.41914524174411427</v>
      </c>
      <c r="S11" s="27">
        <v>0.69679039290704536</v>
      </c>
      <c r="T11" s="27">
        <v>0.50179805087994123</v>
      </c>
      <c r="U11" s="27">
        <v>0.34618490534826224</v>
      </c>
      <c r="V11" s="27">
        <v>1</v>
      </c>
      <c r="W11" s="27">
        <v>0.56831543611327751</v>
      </c>
      <c r="X11" s="27">
        <v>6.2308976840859509E-2</v>
      </c>
      <c r="Y11" s="27">
        <v>9.7810802339656375E-2</v>
      </c>
    </row>
    <row r="12" spans="1:25" ht="15" customHeight="1" x14ac:dyDescent="0.25">
      <c r="A12" s="52"/>
      <c r="B12" s="28" t="s">
        <v>20</v>
      </c>
      <c r="C12" s="21">
        <v>0.5</v>
      </c>
      <c r="D12" s="22">
        <f>'[1]Hedged vs Unhedged'!B261</f>
        <v>2.8789898013435788E-2</v>
      </c>
      <c r="E12" s="22">
        <f>'[1]Hedged vs Unhedged'!C261</f>
        <v>0.17825360228803006</v>
      </c>
      <c r="F12" s="23">
        <f t="shared" si="2"/>
        <v>8.9126801144015028E-2</v>
      </c>
      <c r="G12" s="24">
        <v>0.1400961623460609</v>
      </c>
      <c r="H12" s="25">
        <f t="shared" si="0"/>
        <v>0.38982434799901255</v>
      </c>
      <c r="I12" s="26">
        <f t="shared" si="1"/>
        <v>6.976727488853933E-2</v>
      </c>
      <c r="J12" s="26">
        <f t="shared" si="3"/>
        <v>0.13953454977707866</v>
      </c>
      <c r="L12" s="28" t="s">
        <v>20</v>
      </c>
      <c r="M12" s="27">
        <v>0.29712137642864345</v>
      </c>
      <c r="N12" s="27">
        <v>0.74194649627529674</v>
      </c>
      <c r="O12" s="27">
        <v>0.45409246042239565</v>
      </c>
      <c r="P12" s="27">
        <v>0.6656398807478181</v>
      </c>
      <c r="Q12" s="27">
        <v>1.8584856971098202E-3</v>
      </c>
      <c r="R12" s="27">
        <v>0.51124571101714367</v>
      </c>
      <c r="S12" s="27">
        <v>0.71667160954475584</v>
      </c>
      <c r="T12" s="27">
        <v>0.47491090381637147</v>
      </c>
      <c r="U12" s="27">
        <v>0.4072461061969177</v>
      </c>
      <c r="V12" s="27">
        <v>0.56831543611327751</v>
      </c>
      <c r="W12" s="27">
        <v>1</v>
      </c>
      <c r="X12" s="27">
        <v>1.5540290102246956E-2</v>
      </c>
      <c r="Y12" s="27">
        <v>-6.8117607688506013E-2</v>
      </c>
    </row>
    <row r="13" spans="1:25" x14ac:dyDescent="0.25">
      <c r="A13" s="53"/>
      <c r="B13" s="28" t="s">
        <v>21</v>
      </c>
      <c r="C13" s="21">
        <v>0.2</v>
      </c>
      <c r="D13" s="22">
        <f>'[1]Hedged vs Unhedged'!B262</f>
        <v>3.7354212338929882E-2</v>
      </c>
      <c r="E13" s="22">
        <f>'[1]Hedged vs Unhedged'!C262</f>
        <v>0.25069268607125228</v>
      </c>
      <c r="F13" s="23">
        <f t="shared" si="2"/>
        <v>5.0138537214250462E-2</v>
      </c>
      <c r="G13" s="24">
        <v>6.4674436316340483E-2</v>
      </c>
      <c r="H13" s="25">
        <f t="shared" si="0"/>
        <v>0.10123687117366945</v>
      </c>
      <c r="I13" s="26">
        <f t="shared" si="1"/>
        <v>1.8118469655073802E-2</v>
      </c>
      <c r="J13" s="26">
        <f t="shared" si="3"/>
        <v>9.0592348275369008E-2</v>
      </c>
      <c r="L13" s="28" t="s">
        <v>21</v>
      </c>
      <c r="M13" s="27">
        <v>0.26128595864775134</v>
      </c>
      <c r="N13" s="27">
        <v>6.0977499286609546E-2</v>
      </c>
      <c r="O13" s="27">
        <v>6.2467159090637048E-2</v>
      </c>
      <c r="P13" s="27">
        <v>-1.8831740614007223E-2</v>
      </c>
      <c r="Q13" s="27">
        <v>0.27307808377118659</v>
      </c>
      <c r="R13" s="27">
        <v>5.8689394210335213E-2</v>
      </c>
      <c r="S13" s="27">
        <v>-2.5871429934649647E-2</v>
      </c>
      <c r="T13" s="27">
        <v>0.12443623241878821</v>
      </c>
      <c r="U13" s="27">
        <v>0.13746460940442443</v>
      </c>
      <c r="V13" s="27">
        <v>6.2308976840859509E-2</v>
      </c>
      <c r="W13" s="27">
        <v>1.5540290102246956E-2</v>
      </c>
      <c r="X13" s="27">
        <v>1</v>
      </c>
      <c r="Y13" s="27">
        <v>0.17555697080724667</v>
      </c>
    </row>
    <row r="14" spans="1:25" x14ac:dyDescent="0.25">
      <c r="A14" s="50" t="s">
        <v>24</v>
      </c>
      <c r="B14" s="28" t="s">
        <v>24</v>
      </c>
      <c r="C14" s="21">
        <v>0</v>
      </c>
      <c r="D14" s="22">
        <f>'[1]Hedged vs Unhedged'!B263</f>
        <v>3.6787837369011589E-2</v>
      </c>
      <c r="E14" s="22">
        <f>'[1]Hedged vs Unhedged'!C263</f>
        <v>0.18374184512900624</v>
      </c>
      <c r="F14" s="23">
        <f t="shared" si="2"/>
        <v>0</v>
      </c>
      <c r="G14" s="24">
        <v>4.9938261672662267E-3</v>
      </c>
      <c r="H14" s="25">
        <f t="shared" si="0"/>
        <v>0</v>
      </c>
      <c r="I14" s="26">
        <f t="shared" si="1"/>
        <v>0</v>
      </c>
      <c r="J14" s="26" t="e">
        <f t="shared" si="3"/>
        <v>#DIV/0!</v>
      </c>
      <c r="L14" s="28" t="s">
        <v>24</v>
      </c>
      <c r="M14" s="27">
        <v>0.14063071972307062</v>
      </c>
      <c r="N14" s="27">
        <v>5.4041285500941415E-2</v>
      </c>
      <c r="O14" s="27">
        <v>0.2395010861581455</v>
      </c>
      <c r="P14" s="27">
        <v>5.6456709644385178E-2</v>
      </c>
      <c r="Q14" s="27">
        <v>5.9621043535389176E-2</v>
      </c>
      <c r="R14" s="27">
        <v>6.9024132159027553E-3</v>
      </c>
      <c r="S14" s="27">
        <v>2.0588799475981415E-2</v>
      </c>
      <c r="T14" s="27">
        <v>2.1410752905383208E-2</v>
      </c>
      <c r="U14" s="27">
        <v>-4.9650612448553171E-2</v>
      </c>
      <c r="V14" s="27">
        <v>9.7810802339656375E-2</v>
      </c>
      <c r="W14" s="27">
        <v>-6.8117607688506013E-2</v>
      </c>
      <c r="X14" s="27">
        <v>0.17555697080724667</v>
      </c>
      <c r="Y14" s="27">
        <v>1</v>
      </c>
    </row>
    <row r="15" spans="1:25" x14ac:dyDescent="0.25">
      <c r="C15" s="21"/>
      <c r="D15" s="21"/>
      <c r="E15" s="22"/>
      <c r="F15" s="29"/>
      <c r="N15" s="30"/>
      <c r="O15" s="30"/>
      <c r="P15" s="30"/>
      <c r="Q15" s="30"/>
      <c r="R15" s="30"/>
      <c r="S15" s="30"/>
      <c r="T15" s="30"/>
      <c r="U15" s="30"/>
      <c r="V15" s="30"/>
    </row>
    <row r="16" spans="1:25" x14ac:dyDescent="0.25">
      <c r="C16" s="31"/>
      <c r="D16" s="32"/>
      <c r="F16" s="29">
        <f>SUM(F2:F14)</f>
        <v>0.24494872735840645</v>
      </c>
      <c r="H16" s="32">
        <f>SUM(H2:H14)</f>
        <v>1</v>
      </c>
      <c r="I16" s="33">
        <f>SUM(I2:I14)</f>
        <v>0.17897105516024886</v>
      </c>
      <c r="J16" s="33"/>
      <c r="N16" s="30"/>
      <c r="O16" s="30"/>
      <c r="P16" s="30"/>
      <c r="Q16" s="30"/>
      <c r="R16" s="30"/>
      <c r="S16" s="30"/>
      <c r="T16" s="30"/>
      <c r="U16" s="30"/>
      <c r="V16" s="30"/>
    </row>
    <row r="17" spans="1:22" x14ac:dyDescent="0.25">
      <c r="A17" s="7" t="s">
        <v>37</v>
      </c>
      <c r="C17" s="32">
        <f>SUM(C2:C14)</f>
        <v>0.9999999987749888</v>
      </c>
      <c r="D17" s="32"/>
      <c r="F17" s="29"/>
      <c r="H17" s="32"/>
      <c r="I17" s="33"/>
      <c r="J17" s="33"/>
      <c r="N17" s="30"/>
      <c r="O17" s="30"/>
      <c r="P17" s="30"/>
      <c r="Q17" s="30"/>
      <c r="R17" s="30"/>
      <c r="S17" s="30"/>
      <c r="T17" s="30"/>
      <c r="U17" s="30"/>
      <c r="V17" s="30"/>
    </row>
    <row r="18" spans="1:22" x14ac:dyDescent="0.25">
      <c r="C18" s="32"/>
      <c r="D18" s="32"/>
      <c r="F18" s="29"/>
      <c r="H18" s="32"/>
      <c r="I18" s="33"/>
      <c r="J18" s="33"/>
      <c r="N18" s="30"/>
      <c r="O18" s="30"/>
      <c r="P18" s="30"/>
      <c r="Q18" s="30"/>
      <c r="R18" s="30"/>
      <c r="S18" s="30"/>
      <c r="T18" s="30"/>
      <c r="U18" s="30"/>
      <c r="V18" s="30"/>
    </row>
    <row r="19" spans="1:22" x14ac:dyDescent="0.25">
      <c r="C19" s="32"/>
      <c r="D19" s="32"/>
      <c r="F19" s="29"/>
      <c r="H19" s="32"/>
      <c r="I19" s="33"/>
      <c r="J19" s="33"/>
      <c r="N19" s="30"/>
      <c r="O19" s="30"/>
      <c r="P19" s="30"/>
      <c r="Q19" s="30"/>
      <c r="R19" s="30"/>
      <c r="S19" s="30"/>
      <c r="T19" s="30"/>
      <c r="U19" s="30"/>
      <c r="V19" s="30"/>
    </row>
    <row r="20" spans="1:22" x14ac:dyDescent="0.25">
      <c r="D20" s="32"/>
      <c r="F20" s="29"/>
      <c r="H20" s="32"/>
      <c r="I20" s="33"/>
      <c r="J20" s="33"/>
      <c r="N20" s="30"/>
      <c r="O20" s="30"/>
      <c r="P20" s="30"/>
      <c r="Q20" s="30"/>
      <c r="R20" s="30"/>
      <c r="S20" s="30"/>
      <c r="T20" s="30"/>
      <c r="U20" s="30"/>
      <c r="V20" s="30"/>
    </row>
    <row r="21" spans="1:22" x14ac:dyDescent="0.25">
      <c r="N21" s="30"/>
      <c r="O21" s="30"/>
      <c r="P21" s="30"/>
      <c r="Q21" s="30"/>
      <c r="R21" s="30"/>
      <c r="S21" s="30"/>
      <c r="T21" s="30"/>
      <c r="U21" s="30"/>
      <c r="V21" s="30"/>
    </row>
    <row r="22" spans="1:22" x14ac:dyDescent="0.25">
      <c r="B22" s="7" t="s">
        <v>38</v>
      </c>
      <c r="C22" s="23">
        <f>SUMPRODUCT(C2:C14,D2:D14)</f>
        <v>5.1966747932359385E-2</v>
      </c>
    </row>
    <row r="23" spans="1:22" x14ac:dyDescent="0.25">
      <c r="B23" s="7" t="s">
        <v>39</v>
      </c>
      <c r="C23" s="34" cm="1">
        <f t="array" ref="C23">MMULT(MMULT(TRANSPOSE(F2:F14),$M$2:$Y$14),F2:F14)</f>
        <v>3.2030638585172841E-2</v>
      </c>
      <c r="D23" s="22"/>
    </row>
    <row r="24" spans="1:22" x14ac:dyDescent="0.25">
      <c r="B24" s="7" t="s">
        <v>40</v>
      </c>
      <c r="C24" s="26">
        <f>SQRT(C23)</f>
        <v>0.17897105516024886</v>
      </c>
      <c r="H24" s="8"/>
      <c r="I24" s="6"/>
    </row>
    <row r="25" spans="1:22" x14ac:dyDescent="0.25">
      <c r="B25" s="7" t="s">
        <v>41</v>
      </c>
      <c r="C25" s="35">
        <f>(C22-D2)/C24</f>
        <v>0.26459558563148128</v>
      </c>
    </row>
  </sheetData>
  <mergeCells count="1">
    <mergeCell ref="A2:A13"/>
  </mergeCells>
  <conditionalFormatting sqref="M3:Y14">
    <cfRule type="colorScale" priority="1">
      <colorScale>
        <cfvo type="min"/>
        <cfvo type="percentile" val="50"/>
        <cfvo type="max"/>
        <color rgb="FFF8696B"/>
        <color rgb="FFFCFCFF"/>
        <color rgb="FF63BE7B"/>
      </colorScale>
    </cfRule>
  </conditionalFormatting>
  <conditionalFormatting sqref="M2:Y2">
    <cfRule type="colorScale" priority="2">
      <colorScale>
        <cfvo type="min"/>
        <cfvo type="percentile" val="50"/>
        <cfvo type="max"/>
        <color rgb="FFF8696B"/>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375B1-0A8B-4CDE-8B3B-2B192C9A0219}">
  <dimension ref="A1:G85"/>
  <sheetViews>
    <sheetView workbookViewId="0">
      <selection activeCell="D2" sqref="D2"/>
    </sheetView>
  </sheetViews>
  <sheetFormatPr defaultRowHeight="15" x14ac:dyDescent="0.25"/>
  <cols>
    <col min="1" max="1" width="2.140625" style="7" customWidth="1"/>
    <col min="2" max="2" width="16.7109375" style="7" customWidth="1"/>
    <col min="3" max="3" width="15" style="7" bestFit="1" customWidth="1"/>
    <col min="4" max="4" width="17.85546875" style="7" customWidth="1"/>
    <col min="5" max="5" width="6" style="7" bestFit="1" customWidth="1"/>
    <col min="6" max="16384" width="9.140625" style="7"/>
  </cols>
  <sheetData>
    <row r="1" spans="2:4" x14ac:dyDescent="0.25">
      <c r="C1" s="7" t="s">
        <v>51</v>
      </c>
      <c r="D1" s="7" t="s">
        <v>30</v>
      </c>
    </row>
    <row r="2" spans="2:4" x14ac:dyDescent="0.25">
      <c r="B2" s="7" t="s">
        <v>43</v>
      </c>
      <c r="C2" s="7">
        <v>3000</v>
      </c>
      <c r="D2" s="7">
        <v>3000</v>
      </c>
    </row>
    <row r="3" spans="2:4" x14ac:dyDescent="0.25">
      <c r="B3" s="7" t="s">
        <v>44</v>
      </c>
      <c r="C3" s="36">
        <v>3158882.4537059688</v>
      </c>
      <c r="D3" s="36">
        <v>726873.29361979954</v>
      </c>
    </row>
    <row r="4" spans="2:4" x14ac:dyDescent="0.25">
      <c r="B4" s="7" t="s">
        <v>45</v>
      </c>
      <c r="C4" s="36">
        <v>104779343.98717065</v>
      </c>
      <c r="D4" s="36">
        <v>262384494.41727775</v>
      </c>
    </row>
    <row r="5" spans="2:4" x14ac:dyDescent="0.25">
      <c r="B5" s="7" t="s">
        <v>46</v>
      </c>
      <c r="C5" s="37">
        <v>1855327.3028654878</v>
      </c>
      <c r="D5" s="37">
        <v>4777192.7144189235</v>
      </c>
    </row>
    <row r="7" spans="2:4" x14ac:dyDescent="0.25">
      <c r="C7" s="7" t="s">
        <v>49</v>
      </c>
      <c r="D7" s="7" t="s">
        <v>50</v>
      </c>
    </row>
    <row r="8" spans="2:4" x14ac:dyDescent="0.25">
      <c r="B8" s="36">
        <v>726873.29361979954</v>
      </c>
      <c r="C8" s="7">
        <v>0</v>
      </c>
      <c r="D8" s="7">
        <v>1</v>
      </c>
    </row>
    <row r="9" spans="2:4" x14ac:dyDescent="0.25">
      <c r="B9" s="36">
        <v>5504066.0080387229</v>
      </c>
      <c r="C9" s="7">
        <v>33</v>
      </c>
      <c r="D9" s="7">
        <v>139</v>
      </c>
    </row>
    <row r="10" spans="2:4" x14ac:dyDescent="0.25">
      <c r="B10" s="36">
        <v>10281258.722457647</v>
      </c>
      <c r="C10" s="7">
        <v>316</v>
      </c>
      <c r="D10" s="7">
        <v>393</v>
      </c>
    </row>
    <row r="11" spans="2:4" x14ac:dyDescent="0.25">
      <c r="B11" s="36">
        <v>15058451.436876571</v>
      </c>
      <c r="C11" s="7">
        <v>594</v>
      </c>
      <c r="D11" s="7">
        <v>469</v>
      </c>
    </row>
    <row r="12" spans="2:4" x14ac:dyDescent="0.25">
      <c r="B12" s="36">
        <v>19835644.151295494</v>
      </c>
      <c r="C12" s="7">
        <v>564</v>
      </c>
      <c r="D12" s="7">
        <v>399</v>
      </c>
    </row>
    <row r="13" spans="2:4" x14ac:dyDescent="0.25">
      <c r="B13" s="36">
        <v>24612836.865714416</v>
      </c>
      <c r="C13" s="7">
        <v>465</v>
      </c>
      <c r="D13" s="7">
        <v>349</v>
      </c>
    </row>
    <row r="14" spans="2:4" x14ac:dyDescent="0.25">
      <c r="B14" s="36">
        <v>29390029.580133341</v>
      </c>
      <c r="C14" s="7">
        <v>327</v>
      </c>
      <c r="D14" s="7">
        <v>238</v>
      </c>
    </row>
    <row r="15" spans="2:4" x14ac:dyDescent="0.25">
      <c r="B15" s="36">
        <v>34167222.294552267</v>
      </c>
      <c r="C15" s="7">
        <v>215</v>
      </c>
      <c r="D15" s="7">
        <v>199</v>
      </c>
    </row>
    <row r="16" spans="2:4" x14ac:dyDescent="0.25">
      <c r="B16" s="36">
        <v>38944415.008971192</v>
      </c>
      <c r="C16" s="7">
        <v>166</v>
      </c>
      <c r="D16" s="7">
        <v>166</v>
      </c>
    </row>
    <row r="17" spans="2:4" x14ac:dyDescent="0.25">
      <c r="B17" s="36">
        <v>43721607.723390117</v>
      </c>
      <c r="C17" s="7">
        <v>105</v>
      </c>
      <c r="D17" s="7">
        <v>113</v>
      </c>
    </row>
    <row r="18" spans="2:4" x14ac:dyDescent="0.25">
      <c r="B18" s="36">
        <v>48498800.437809043</v>
      </c>
      <c r="C18" s="7">
        <v>73</v>
      </c>
      <c r="D18" s="7">
        <v>107</v>
      </c>
    </row>
    <row r="19" spans="2:4" x14ac:dyDescent="0.25">
      <c r="B19" s="36">
        <v>53275993.152227968</v>
      </c>
      <c r="C19" s="7">
        <v>45</v>
      </c>
      <c r="D19" s="7">
        <v>67</v>
      </c>
    </row>
    <row r="20" spans="2:4" x14ac:dyDescent="0.25">
      <c r="B20" s="36">
        <v>58053185.866646893</v>
      </c>
      <c r="C20" s="7">
        <v>31</v>
      </c>
      <c r="D20" s="7">
        <v>78</v>
      </c>
    </row>
    <row r="21" spans="2:4" x14ac:dyDescent="0.25">
      <c r="B21" s="36">
        <v>62830378.581065819</v>
      </c>
      <c r="C21" s="7">
        <v>21</v>
      </c>
      <c r="D21" s="7">
        <v>50</v>
      </c>
    </row>
    <row r="22" spans="2:4" x14ac:dyDescent="0.25">
      <c r="B22" s="36">
        <v>67607571.295484737</v>
      </c>
      <c r="C22" s="7">
        <v>9</v>
      </c>
      <c r="D22" s="7">
        <v>33</v>
      </c>
    </row>
    <row r="23" spans="2:4" x14ac:dyDescent="0.25">
      <c r="B23" s="36">
        <v>72384764.009903654</v>
      </c>
      <c r="C23" s="7">
        <v>13</v>
      </c>
      <c r="D23" s="7">
        <v>32</v>
      </c>
    </row>
    <row r="24" spans="2:4" x14ac:dyDescent="0.25">
      <c r="B24" s="36">
        <v>77161956.724322572</v>
      </c>
      <c r="C24" s="7">
        <v>9</v>
      </c>
      <c r="D24" s="7">
        <v>43</v>
      </c>
    </row>
    <row r="25" spans="2:4" x14ac:dyDescent="0.25">
      <c r="B25" s="36">
        <v>81939149.43874149</v>
      </c>
      <c r="C25" s="7">
        <v>6</v>
      </c>
      <c r="D25" s="7">
        <v>23</v>
      </c>
    </row>
    <row r="26" spans="2:4" x14ac:dyDescent="0.25">
      <c r="B26" s="36">
        <v>86716342.153160408</v>
      </c>
      <c r="C26" s="7">
        <v>3</v>
      </c>
      <c r="D26" s="7">
        <v>13</v>
      </c>
    </row>
    <row r="27" spans="2:4" x14ac:dyDescent="0.25">
      <c r="B27" s="36">
        <v>91493534.867579326</v>
      </c>
      <c r="C27" s="7">
        <v>1</v>
      </c>
      <c r="D27" s="7">
        <v>10</v>
      </c>
    </row>
    <row r="28" spans="2:4" x14ac:dyDescent="0.25">
      <c r="B28" s="36">
        <v>96270727.581998244</v>
      </c>
      <c r="C28" s="7">
        <v>1</v>
      </c>
      <c r="D28" s="7">
        <v>13</v>
      </c>
    </row>
    <row r="29" spans="2:4" x14ac:dyDescent="0.25">
      <c r="B29" s="36">
        <v>101047920.29641716</v>
      </c>
      <c r="C29" s="7">
        <v>1</v>
      </c>
      <c r="D29" s="7">
        <v>7</v>
      </c>
    </row>
    <row r="30" spans="2:4" x14ac:dyDescent="0.25">
      <c r="B30" s="36">
        <v>105825113.01083608</v>
      </c>
      <c r="C30" s="7">
        <v>2</v>
      </c>
      <c r="D30" s="7">
        <v>4</v>
      </c>
    </row>
    <row r="31" spans="2:4" x14ac:dyDescent="0.25">
      <c r="B31" s="36">
        <v>110602305.725255</v>
      </c>
      <c r="C31" s="7">
        <v>0</v>
      </c>
      <c r="D31" s="7">
        <v>10</v>
      </c>
    </row>
    <row r="32" spans="2:4" x14ac:dyDescent="0.25">
      <c r="B32" s="36">
        <v>115379498.43967392</v>
      </c>
      <c r="C32" s="7">
        <v>0</v>
      </c>
      <c r="D32" s="7">
        <v>8</v>
      </c>
    </row>
    <row r="33" spans="2:4" x14ac:dyDescent="0.25">
      <c r="B33" s="36">
        <v>120156691.15409283</v>
      </c>
      <c r="C33" s="7">
        <v>0</v>
      </c>
      <c r="D33" s="7">
        <v>8</v>
      </c>
    </row>
    <row r="34" spans="2:4" x14ac:dyDescent="0.25">
      <c r="B34" s="36">
        <v>124933883.86851175</v>
      </c>
      <c r="C34" s="7">
        <v>0</v>
      </c>
      <c r="D34" s="7">
        <v>3</v>
      </c>
    </row>
    <row r="35" spans="2:4" x14ac:dyDescent="0.25">
      <c r="B35" s="36">
        <v>129711076.58293067</v>
      </c>
      <c r="C35" s="7">
        <v>0</v>
      </c>
      <c r="D35" s="7">
        <v>1</v>
      </c>
    </row>
    <row r="36" spans="2:4" x14ac:dyDescent="0.25">
      <c r="B36" s="36">
        <v>134488269.2973496</v>
      </c>
      <c r="C36" s="7">
        <v>0</v>
      </c>
      <c r="D36" s="7">
        <v>1</v>
      </c>
    </row>
    <row r="37" spans="2:4" x14ac:dyDescent="0.25">
      <c r="B37" s="36">
        <v>139265462.01176852</v>
      </c>
      <c r="C37" s="7">
        <v>0</v>
      </c>
      <c r="D37" s="7">
        <v>2</v>
      </c>
    </row>
    <row r="38" spans="2:4" x14ac:dyDescent="0.25">
      <c r="B38" s="36">
        <v>144042654.72618744</v>
      </c>
      <c r="C38" s="7">
        <v>0</v>
      </c>
      <c r="D38" s="7">
        <v>4</v>
      </c>
    </row>
    <row r="39" spans="2:4" x14ac:dyDescent="0.25">
      <c r="B39" s="36">
        <v>148819847.44060636</v>
      </c>
      <c r="C39" s="7">
        <v>0</v>
      </c>
      <c r="D39" s="7">
        <v>2</v>
      </c>
    </row>
    <row r="40" spans="2:4" x14ac:dyDescent="0.25">
      <c r="B40" s="36">
        <v>153597040.15502527</v>
      </c>
      <c r="C40" s="7">
        <v>0</v>
      </c>
      <c r="D40" s="7">
        <v>3</v>
      </c>
    </row>
    <row r="41" spans="2:4" x14ac:dyDescent="0.25">
      <c r="B41" s="36">
        <v>158374232.86944419</v>
      </c>
      <c r="C41" s="7">
        <v>0</v>
      </c>
      <c r="D41" s="7">
        <v>1</v>
      </c>
    </row>
    <row r="42" spans="2:4" x14ac:dyDescent="0.25">
      <c r="B42" s="36">
        <v>163151425.58386311</v>
      </c>
      <c r="C42" s="7">
        <v>0</v>
      </c>
      <c r="D42" s="7">
        <v>0</v>
      </c>
    </row>
    <row r="43" spans="2:4" x14ac:dyDescent="0.25">
      <c r="B43" s="36">
        <v>167928618.29828203</v>
      </c>
      <c r="C43" s="7">
        <v>0</v>
      </c>
      <c r="D43" s="7">
        <v>4</v>
      </c>
    </row>
    <row r="44" spans="2:4" x14ac:dyDescent="0.25">
      <c r="B44" s="36">
        <v>172705811.01270095</v>
      </c>
      <c r="C44" s="7">
        <v>0</v>
      </c>
      <c r="D44" s="7">
        <v>1</v>
      </c>
    </row>
    <row r="45" spans="2:4" x14ac:dyDescent="0.25">
      <c r="B45" s="36">
        <v>177483003.72711986</v>
      </c>
      <c r="C45" s="7">
        <v>0</v>
      </c>
      <c r="D45" s="7">
        <v>0</v>
      </c>
    </row>
    <row r="46" spans="2:4" x14ac:dyDescent="0.25">
      <c r="B46" s="36">
        <v>182260196.44153878</v>
      </c>
      <c r="C46" s="7">
        <v>0</v>
      </c>
      <c r="D46" s="7">
        <v>0</v>
      </c>
    </row>
    <row r="47" spans="2:4" x14ac:dyDescent="0.25">
      <c r="B47" s="36">
        <v>187037389.1559577</v>
      </c>
      <c r="C47" s="7">
        <v>0</v>
      </c>
      <c r="D47" s="7">
        <v>0</v>
      </c>
    </row>
    <row r="48" spans="2:4" x14ac:dyDescent="0.25">
      <c r="B48" s="36">
        <v>191814581.87037662</v>
      </c>
      <c r="C48" s="7">
        <v>0</v>
      </c>
      <c r="D48" s="7">
        <v>0</v>
      </c>
    </row>
    <row r="49" spans="2:4" x14ac:dyDescent="0.25">
      <c r="B49" s="36">
        <v>196591774.58479553</v>
      </c>
      <c r="C49" s="7">
        <v>0</v>
      </c>
      <c r="D49" s="7">
        <v>0</v>
      </c>
    </row>
    <row r="50" spans="2:4" x14ac:dyDescent="0.25">
      <c r="B50" s="36">
        <v>201368967.29921445</v>
      </c>
      <c r="C50" s="7">
        <v>0</v>
      </c>
      <c r="D50" s="7">
        <v>2</v>
      </c>
    </row>
    <row r="51" spans="2:4" x14ac:dyDescent="0.25">
      <c r="B51" s="36">
        <v>206146160.01363337</v>
      </c>
      <c r="C51" s="7">
        <v>0</v>
      </c>
      <c r="D51" s="7">
        <v>0</v>
      </c>
    </row>
    <row r="52" spans="2:4" x14ac:dyDescent="0.25">
      <c r="B52" s="36">
        <v>210923352.72805229</v>
      </c>
      <c r="C52" s="7">
        <v>0</v>
      </c>
      <c r="D52" s="7">
        <v>1</v>
      </c>
    </row>
    <row r="53" spans="2:4" x14ac:dyDescent="0.25">
      <c r="B53" s="36">
        <v>215700545.44247121</v>
      </c>
      <c r="C53" s="7">
        <v>0</v>
      </c>
      <c r="D53" s="7">
        <v>1</v>
      </c>
    </row>
    <row r="54" spans="2:4" x14ac:dyDescent="0.25">
      <c r="B54" s="36">
        <v>220477738.15689012</v>
      </c>
      <c r="C54" s="7">
        <v>0</v>
      </c>
      <c r="D54" s="7">
        <v>0</v>
      </c>
    </row>
    <row r="55" spans="2:4" x14ac:dyDescent="0.25">
      <c r="B55" s="36">
        <v>225254930.87130904</v>
      </c>
      <c r="C55" s="7">
        <v>0</v>
      </c>
      <c r="D55" s="7">
        <v>0</v>
      </c>
    </row>
    <row r="56" spans="2:4" x14ac:dyDescent="0.25">
      <c r="B56" s="36">
        <v>230032123.58572796</v>
      </c>
      <c r="C56" s="7">
        <v>0</v>
      </c>
      <c r="D56" s="7">
        <v>0</v>
      </c>
    </row>
    <row r="57" spans="2:4" x14ac:dyDescent="0.25">
      <c r="B57" s="36">
        <v>234809316.30014688</v>
      </c>
      <c r="C57" s="7">
        <v>0</v>
      </c>
      <c r="D57" s="7">
        <v>0</v>
      </c>
    </row>
    <row r="58" spans="2:4" x14ac:dyDescent="0.25">
      <c r="B58" s="36">
        <v>239586509.0145658</v>
      </c>
      <c r="C58" s="7">
        <v>0</v>
      </c>
      <c r="D58" s="7">
        <v>0</v>
      </c>
    </row>
    <row r="59" spans="2:4" x14ac:dyDescent="0.25">
      <c r="B59" s="36">
        <v>244363701.72898471</v>
      </c>
      <c r="C59" s="7">
        <v>0</v>
      </c>
      <c r="D59" s="7">
        <v>0</v>
      </c>
    </row>
    <row r="60" spans="2:4" x14ac:dyDescent="0.25">
      <c r="B60" s="36">
        <v>249140894.44340363</v>
      </c>
      <c r="C60" s="7">
        <v>0</v>
      </c>
      <c r="D60" s="7">
        <v>0</v>
      </c>
    </row>
    <row r="61" spans="2:4" x14ac:dyDescent="0.25">
      <c r="B61" s="36">
        <v>253918087.15782255</v>
      </c>
      <c r="C61" s="7">
        <v>0</v>
      </c>
      <c r="D61" s="7">
        <v>0</v>
      </c>
    </row>
    <row r="62" spans="2:4" x14ac:dyDescent="0.25">
      <c r="B62" s="36">
        <v>258695279.87224147</v>
      </c>
      <c r="C62" s="7">
        <v>0</v>
      </c>
      <c r="D62" s="7">
        <v>0</v>
      </c>
    </row>
    <row r="63" spans="2:4" x14ac:dyDescent="0.25">
      <c r="B63" s="36">
        <v>263472472.58666039</v>
      </c>
      <c r="C63" s="7">
        <v>0</v>
      </c>
      <c r="D63" s="7">
        <v>1</v>
      </c>
    </row>
    <row r="64" spans="2:4" x14ac:dyDescent="0.25">
      <c r="B64" s="38"/>
    </row>
    <row r="65" spans="1:7" x14ac:dyDescent="0.25">
      <c r="A65" s="39"/>
      <c r="B65" s="39"/>
      <c r="C65" s="39"/>
      <c r="D65" s="39"/>
      <c r="E65" s="39"/>
    </row>
    <row r="66" spans="1:7" x14ac:dyDescent="0.25">
      <c r="A66" s="39"/>
      <c r="B66" s="40"/>
      <c r="C66" s="41" t="s">
        <v>49</v>
      </c>
      <c r="D66" s="42" t="s">
        <v>50</v>
      </c>
      <c r="E66" s="39"/>
    </row>
    <row r="67" spans="1:7" x14ac:dyDescent="0.25">
      <c r="A67" s="39"/>
      <c r="B67" s="43" t="s">
        <v>47</v>
      </c>
      <c r="C67" s="44">
        <v>2.9387326283276525</v>
      </c>
      <c r="D67" s="45">
        <v>2.5251503718667831</v>
      </c>
      <c r="E67" s="39"/>
    </row>
    <row r="68" spans="1:7" x14ac:dyDescent="0.25">
      <c r="A68" s="39"/>
      <c r="B68" s="46" t="s">
        <v>48</v>
      </c>
      <c r="C68" s="47">
        <v>8.046341710391598</v>
      </c>
      <c r="D68" s="48">
        <v>5.7088898641118595</v>
      </c>
      <c r="E68" s="39"/>
      <c r="F68" s="39"/>
      <c r="G68" s="39"/>
    </row>
    <row r="69" spans="1:7" x14ac:dyDescent="0.25">
      <c r="A69" s="39"/>
      <c r="B69" s="49"/>
      <c r="C69" s="39"/>
      <c r="D69" s="39"/>
      <c r="E69" s="39"/>
    </row>
    <row r="70" spans="1:7" x14ac:dyDescent="0.25">
      <c r="B70" s="38"/>
    </row>
    <row r="71" spans="1:7" x14ac:dyDescent="0.25">
      <c r="B71" s="38"/>
    </row>
    <row r="72" spans="1:7" x14ac:dyDescent="0.25">
      <c r="B72" s="38"/>
    </row>
    <row r="73" spans="1:7" x14ac:dyDescent="0.25">
      <c r="B73" s="38"/>
    </row>
    <row r="74" spans="1:7" x14ac:dyDescent="0.25">
      <c r="B74" s="38"/>
    </row>
    <row r="75" spans="1:7" x14ac:dyDescent="0.25">
      <c r="B75" s="38"/>
    </row>
    <row r="76" spans="1:7" x14ac:dyDescent="0.25">
      <c r="B76" s="38"/>
    </row>
    <row r="77" spans="1:7" x14ac:dyDescent="0.25">
      <c r="B77" s="38"/>
    </row>
    <row r="78" spans="1:7" x14ac:dyDescent="0.25">
      <c r="B78" s="38"/>
    </row>
    <row r="79" spans="1:7" x14ac:dyDescent="0.25">
      <c r="B79" s="38"/>
    </row>
    <row r="80" spans="1:7" x14ac:dyDescent="0.25">
      <c r="B80" s="38"/>
    </row>
    <row r="81" spans="2:2" x14ac:dyDescent="0.25">
      <c r="B81" s="38"/>
    </row>
    <row r="82" spans="2:2" x14ac:dyDescent="0.25">
      <c r="B82" s="38"/>
    </row>
    <row r="83" spans="2:2" x14ac:dyDescent="0.25">
      <c r="B83" s="38"/>
    </row>
    <row r="84" spans="2:2" x14ac:dyDescent="0.25">
      <c r="B84" s="38"/>
    </row>
    <row r="85" spans="2:2" x14ac:dyDescent="0.25">
      <c r="B85" s="3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Assignment</vt:lpstr>
      <vt:lpstr>Question 2</vt:lpstr>
      <vt:lpstr>Hedge Corr I</vt:lpstr>
      <vt:lpstr>Question 3</vt:lpstr>
      <vt:lpstr>Hedge Corr II</vt:lpstr>
      <vt:lpstr>Sharpe</vt:lpstr>
      <vt:lpstr>Return</vt:lpstr>
      <vt:lpstr>Distributions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Clint Stone</dc:creator>
  <cp:lastModifiedBy>Tony Trotter</cp:lastModifiedBy>
  <dcterms:created xsi:type="dcterms:W3CDTF">2020-10-02T23:30:32Z</dcterms:created>
  <dcterms:modified xsi:type="dcterms:W3CDTF">2021-10-28T02:37:09Z</dcterms:modified>
</cp:coreProperties>
</file>