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6ea0e5a79eedce/Kool/TalTech/Algoritmid ja andmestruktuurid/Ülesanne 1/"/>
    </mc:Choice>
  </mc:AlternateContent>
  <xr:revisionPtr revIDLastSave="51" documentId="8_{FBEFAC3C-5C61-4649-B5D0-406CBD7D58C5}" xr6:coauthVersionLast="47" xr6:coauthVersionMax="47" xr10:uidLastSave="{552454AB-D2D8-4E56-8E77-A852174C0781}"/>
  <bookViews>
    <workbookView xWindow="28680" yWindow="-120" windowWidth="29040" windowHeight="15720" xr2:uid="{E1BBDD8A-9FA6-48BD-A69C-23F6190789CF}"/>
  </bookViews>
  <sheets>
    <sheet name="Leh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N10" i="1"/>
  <c r="M10" i="1"/>
  <c r="L10" i="1"/>
  <c r="K10" i="1"/>
  <c r="J10" i="1"/>
  <c r="G10" i="1"/>
  <c r="F10" i="1"/>
  <c r="E10" i="1"/>
  <c r="D10" i="1"/>
  <c r="C10" i="1"/>
  <c r="N9" i="1"/>
  <c r="M9" i="1"/>
  <c r="L9" i="1"/>
  <c r="K9" i="1"/>
  <c r="J9" i="1"/>
  <c r="G9" i="1"/>
  <c r="F9" i="1"/>
  <c r="E9" i="1"/>
  <c r="D9" i="1"/>
  <c r="C9" i="1"/>
  <c r="N8" i="1"/>
  <c r="M8" i="1"/>
  <c r="L8" i="1"/>
  <c r="K8" i="1"/>
  <c r="J8" i="1"/>
  <c r="G8" i="1"/>
  <c r="F8" i="1"/>
  <c r="E8" i="1"/>
  <c r="D8" i="1"/>
  <c r="C8" i="1"/>
  <c r="N5" i="1"/>
  <c r="M5" i="1"/>
  <c r="L5" i="1"/>
  <c r="K5" i="1"/>
  <c r="J5" i="1"/>
  <c r="G5" i="1"/>
  <c r="F5" i="1"/>
  <c r="E5" i="1"/>
  <c r="D5" i="1"/>
  <c r="C5" i="1"/>
  <c r="N4" i="1"/>
  <c r="M4" i="1"/>
  <c r="L4" i="1"/>
  <c r="K4" i="1"/>
  <c r="J4" i="1"/>
  <c r="G4" i="1"/>
  <c r="F4" i="1"/>
  <c r="E4" i="1"/>
  <c r="D4" i="1"/>
  <c r="C4" i="1"/>
  <c r="N3" i="1"/>
  <c r="M3" i="1"/>
  <c r="L3" i="1"/>
  <c r="K3" i="1"/>
  <c r="J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<sst xmlns="http://schemas.openxmlformats.org/spreadsheetml/2006/main" count="35" uniqueCount="11">
  <si>
    <t>Sekundid</t>
  </si>
  <si>
    <t>Päevad</t>
  </si>
  <si>
    <t>N</t>
  </si>
  <si>
    <t>log2N</t>
  </si>
  <si>
    <t>sqrt(N)</t>
  </si>
  <si>
    <t>N^2</t>
  </si>
  <si>
    <t>2^N</t>
  </si>
  <si>
    <t>N!</t>
  </si>
  <si>
    <t>Minutid</t>
  </si>
  <si>
    <t>Nädalad</t>
  </si>
  <si>
    <t>Tunnid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</si>
</sst>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6CB6-E6C4-4A61-9985-A7A16F8C1758}">
  <dimension ref="A1:N15"/>
  <sheetViews>
    <sheetView tabSelected="1" workbookViewId="0">
      <selection activeCell="G26" sqref="G26"/>
    </sheetView>
  </sheetViews>
  <sheetFormatPr defaultRowHeight="15" x14ac:dyDescent="0.25"/>
  <cols>
    <col min="2" max="2" width="10.42578125" customWidth="1"/>
  </cols>
  <sheetData>
    <row r="1" spans="1:14" x14ac:dyDescent="0.25">
      <c r="A1" s="1" t="s">
        <v>0</v>
      </c>
      <c r="B1" s="5"/>
      <c r="C1" s="6"/>
      <c r="D1" s="6"/>
      <c r="E1" s="6"/>
      <c r="F1" s="6"/>
      <c r="G1" s="7"/>
      <c r="H1" s="1" t="s">
        <v>1</v>
      </c>
      <c r="I1" s="5"/>
      <c r="J1" s="6"/>
      <c r="K1" s="6"/>
      <c r="L1" s="6"/>
      <c r="M1" s="6"/>
      <c r="N1" s="7"/>
    </row>
    <row r="2" spans="1:14" x14ac:dyDescent="0.25">
      <c r="A2" s="2"/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2"/>
      <c r="I2" s="11" t="s">
        <v>2</v>
      </c>
      <c r="J2" s="11" t="s">
        <v>3</v>
      </c>
      <c r="K2" s="11" t="s">
        <v>4</v>
      </c>
      <c r="L2" s="11" t="s">
        <v>5</v>
      </c>
      <c r="M2" s="11" t="s">
        <v>6</v>
      </c>
      <c r="N2" s="11" t="s">
        <v>7</v>
      </c>
    </row>
    <row r="3" spans="1:14" x14ac:dyDescent="0.25">
      <c r="A3" s="3"/>
      <c r="B3" s="8">
        <v>1000</v>
      </c>
      <c r="C3" s="8">
        <f>LOG(B3,2)</f>
        <v>9.965784284662087</v>
      </c>
      <c r="D3" s="8">
        <f>SQRT(B3)</f>
        <v>31.622776601683793</v>
      </c>
      <c r="E3" s="8">
        <f>B3^2</f>
        <v>1000000</v>
      </c>
      <c r="F3" s="8">
        <f>2^B3</f>
        <v>1.0715086071862673E+301</v>
      </c>
      <c r="G3" s="8" t="e">
        <f>FACT(B3)</f>
        <v>#NUM!</v>
      </c>
      <c r="H3" s="3"/>
      <c r="I3" s="8">
        <v>1000</v>
      </c>
      <c r="J3" s="8">
        <f>LOG(I3,2)/60/60/24</f>
        <v>1.1534472551692232E-4</v>
      </c>
      <c r="K3" s="8">
        <f>SQRT(I3)/60/60/24</f>
        <v>3.6600435881578466E-4</v>
      </c>
      <c r="L3" s="8">
        <f>(I3^2)/60/60/24</f>
        <v>11.574074074074074</v>
      </c>
      <c r="M3" s="8">
        <f>(2^I3)/60/60/24</f>
        <v>1.2401719990581797E+296</v>
      </c>
      <c r="N3" s="8" t="e">
        <f>FACT(I3)/60/60/24</f>
        <v>#NUM!</v>
      </c>
    </row>
    <row r="4" spans="1:14" x14ac:dyDescent="0.25">
      <c r="A4" s="3"/>
      <c r="B4" s="8">
        <v>10000</v>
      </c>
      <c r="C4" s="8">
        <f>LOG(B4,2)</f>
        <v>13.287712379549451</v>
      </c>
      <c r="D4" s="8">
        <f t="shared" ref="D4:D5" si="0">SQRT(B4)</f>
        <v>100</v>
      </c>
      <c r="E4" s="8">
        <f t="shared" ref="E4:E5" si="1">B4^2</f>
        <v>100000000</v>
      </c>
      <c r="F4" s="8" t="e">
        <f t="shared" ref="F4:F5" si="2">2^B4</f>
        <v>#NUM!</v>
      </c>
      <c r="G4" s="8" t="e">
        <f t="shared" ref="G4:G5" si="3">FACT(B4)</f>
        <v>#NUM!</v>
      </c>
      <c r="H4" s="3"/>
      <c r="I4" s="8">
        <v>10000</v>
      </c>
      <c r="J4" s="8">
        <f>LOG(I4,2)/60/60/24</f>
        <v>1.537929673558964E-4</v>
      </c>
      <c r="K4" s="8">
        <f>SQRT(I4)/60/60/24</f>
        <v>1.1574074074074076E-3</v>
      </c>
      <c r="L4" s="8">
        <f>(I4^2)/60/60/24</f>
        <v>1157.4074074074074</v>
      </c>
      <c r="M4" s="8" t="e">
        <f>(2^I4)/60/60/24</f>
        <v>#NUM!</v>
      </c>
      <c r="N4" s="8" t="e">
        <f>FACT(I4)/60/60/24</f>
        <v>#NUM!</v>
      </c>
    </row>
    <row r="5" spans="1:14" x14ac:dyDescent="0.25">
      <c r="A5" s="4"/>
      <c r="B5" s="8">
        <v>1000000</v>
      </c>
      <c r="C5" s="8">
        <f>LOG(B5,2)</f>
        <v>19.931568569324174</v>
      </c>
      <c r="D5" s="8">
        <f t="shared" si="0"/>
        <v>1000</v>
      </c>
      <c r="E5" s="8">
        <f t="shared" si="1"/>
        <v>1000000000000</v>
      </c>
      <c r="F5" s="8" t="e">
        <f t="shared" si="2"/>
        <v>#NUM!</v>
      </c>
      <c r="G5" s="8" t="e">
        <f t="shared" si="3"/>
        <v>#NUM!</v>
      </c>
      <c r="H5" s="3"/>
      <c r="I5" s="8">
        <v>1000000</v>
      </c>
      <c r="J5" s="8">
        <f>LOG(I5,2)/60/60/24</f>
        <v>2.3068945103384464E-4</v>
      </c>
      <c r="K5" s="8">
        <f>SQRT(I5)/60/60/24</f>
        <v>1.1574074074074075E-2</v>
      </c>
      <c r="L5" s="8">
        <f>(I5^2)/60/60/24</f>
        <v>11574074.074074075</v>
      </c>
      <c r="M5" s="8" t="e">
        <f>(2^I5)/60/60/24</f>
        <v>#NUM!</v>
      </c>
      <c r="N5" s="8" t="e">
        <f>FACT(I5)/60/60/24</f>
        <v>#NUM!</v>
      </c>
    </row>
    <row r="6" spans="1:14" x14ac:dyDescent="0.25">
      <c r="A6" s="9" t="s">
        <v>8</v>
      </c>
      <c r="B6" s="5"/>
      <c r="C6" s="6"/>
      <c r="D6" s="6"/>
      <c r="E6" s="6"/>
      <c r="F6" s="6"/>
      <c r="G6" s="7"/>
      <c r="H6" s="9" t="s">
        <v>9</v>
      </c>
      <c r="I6" s="6"/>
      <c r="J6" s="6"/>
      <c r="K6" s="6"/>
      <c r="L6" s="6"/>
      <c r="M6" s="6"/>
      <c r="N6" s="7"/>
    </row>
    <row r="7" spans="1:14" x14ac:dyDescent="0.25">
      <c r="A7" s="2"/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3"/>
      <c r="I7" s="11" t="s">
        <v>2</v>
      </c>
      <c r="J7" s="11" t="s">
        <v>3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1:14" x14ac:dyDescent="0.25">
      <c r="A8" s="3"/>
      <c r="B8" s="8">
        <v>1000</v>
      </c>
      <c r="C8" s="8">
        <f>LOG(B8,2)/60</f>
        <v>0.16609640474436813</v>
      </c>
      <c r="D8" s="8">
        <f>SQRT(B8)/60</f>
        <v>0.52704627669472992</v>
      </c>
      <c r="E8" s="8">
        <f>(B8^2)/60</f>
        <v>16666.666666666668</v>
      </c>
      <c r="F8" s="8">
        <f>(2^B8)/60</f>
        <v>1.7858476786437788E+299</v>
      </c>
      <c r="G8" s="8" t="e">
        <f>FACT(B8)/60</f>
        <v>#NUM!</v>
      </c>
      <c r="H8" s="3"/>
      <c r="I8" s="8">
        <v>1000</v>
      </c>
      <c r="J8" s="8">
        <f>LOG(I8,2)/60/60/24/7</f>
        <v>1.6477817930988905E-5</v>
      </c>
      <c r="K8" s="8">
        <f>SQRT(I8)/60/60/24/7</f>
        <v>5.2286336973683522E-5</v>
      </c>
      <c r="L8" s="8">
        <f>(I8^2)/60/60/24/7</f>
        <v>1.6534391534391535</v>
      </c>
      <c r="M8" s="8">
        <f>(2^I8)/60/60/24/7</f>
        <v>1.7716742843688281E+295</v>
      </c>
      <c r="N8" s="8" t="e">
        <f>FACT(I8)/60/60/24/7</f>
        <v>#NUM!</v>
      </c>
    </row>
    <row r="9" spans="1:14" x14ac:dyDescent="0.25">
      <c r="A9" s="3"/>
      <c r="B9" s="8">
        <v>10000</v>
      </c>
      <c r="C9" s="8">
        <f t="shared" ref="C9:C10" si="4">LOG(B9,2)/60</f>
        <v>0.22146187299249084</v>
      </c>
      <c r="D9" s="8">
        <f t="shared" ref="D9:D10" si="5">SQRT(B9)/60</f>
        <v>1.6666666666666667</v>
      </c>
      <c r="E9" s="8">
        <f t="shared" ref="E9:E10" si="6">(B9^2)/60</f>
        <v>1666666.6666666667</v>
      </c>
      <c r="F9" s="8" t="e">
        <f t="shared" ref="F9:F10" si="7">(2^B9)/60</f>
        <v>#NUM!</v>
      </c>
      <c r="G9" s="8" t="e">
        <f t="shared" ref="G9:G10" si="8">FACT(B9)/60</f>
        <v>#NUM!</v>
      </c>
      <c r="H9" s="3"/>
      <c r="I9" s="8">
        <v>10000</v>
      </c>
      <c r="J9" s="8">
        <f>LOG(I9,2)/60/60/24/7</f>
        <v>2.1970423907985199E-5</v>
      </c>
      <c r="K9" s="8">
        <f>SQRT(I9)/60/60/24/7</f>
        <v>1.6534391534391536E-4</v>
      </c>
      <c r="L9" s="8">
        <f>(I9^2)/60/60/24/7</f>
        <v>165.34391534391534</v>
      </c>
      <c r="M9" s="8" t="e">
        <f>(2^I9)/60/60/24/7</f>
        <v>#NUM!</v>
      </c>
      <c r="N9" s="8" t="e">
        <f>FACT(I9)/60/60/24/7</f>
        <v>#NUM!</v>
      </c>
    </row>
    <row r="10" spans="1:14" x14ac:dyDescent="0.25">
      <c r="A10" s="4"/>
      <c r="B10" s="8">
        <v>1000000</v>
      </c>
      <c r="C10" s="8">
        <f t="shared" si="4"/>
        <v>0.33219280948873625</v>
      </c>
      <c r="D10" s="8">
        <f t="shared" si="5"/>
        <v>16.666666666666668</v>
      </c>
      <c r="E10" s="8">
        <f t="shared" si="6"/>
        <v>16666666666.666666</v>
      </c>
      <c r="F10" s="8" t="e">
        <f t="shared" si="7"/>
        <v>#NUM!</v>
      </c>
      <c r="G10" s="8" t="e">
        <f t="shared" si="8"/>
        <v>#NUM!</v>
      </c>
      <c r="H10" s="4"/>
      <c r="I10" s="8">
        <v>1000000</v>
      </c>
      <c r="J10" s="8">
        <f>LOG(I10,2)/60/60/24/7</f>
        <v>3.2955635861977809E-5</v>
      </c>
      <c r="K10" s="8">
        <f>SQRT(I10)/60/60/24/7</f>
        <v>1.6534391534391536E-3</v>
      </c>
      <c r="L10" s="8">
        <f>(I10^2)/60/60/24/7</f>
        <v>1653439.1534391535</v>
      </c>
      <c r="M10" s="8" t="e">
        <f>(2^I10)/60/60/24/7</f>
        <v>#NUM!</v>
      </c>
      <c r="N10" s="8" t="e">
        <f>FACT(I10)/60/60/24/7</f>
        <v>#NUM!</v>
      </c>
    </row>
    <row r="11" spans="1:14" x14ac:dyDescent="0.25">
      <c r="A11" s="9" t="s">
        <v>10</v>
      </c>
      <c r="B11" s="5"/>
      <c r="C11" s="6"/>
      <c r="D11" s="6"/>
      <c r="E11" s="6"/>
      <c r="F11" s="6"/>
      <c r="G11" s="7"/>
    </row>
    <row r="12" spans="1:14" x14ac:dyDescent="0.25">
      <c r="A12" s="2"/>
      <c r="B12" s="11" t="s">
        <v>2</v>
      </c>
      <c r="C12" s="11" t="s">
        <v>3</v>
      </c>
      <c r="D12" s="11" t="s">
        <v>4</v>
      </c>
      <c r="E12" s="11" t="s">
        <v>5</v>
      </c>
      <c r="F12" s="11" t="s">
        <v>6</v>
      </c>
      <c r="G12" s="11" t="s">
        <v>7</v>
      </c>
    </row>
    <row r="13" spans="1:14" x14ac:dyDescent="0.25">
      <c r="A13" s="3"/>
      <c r="B13" s="8">
        <v>1000</v>
      </c>
      <c r="C13" s="8">
        <f>LOG(B13,2)/60/60</f>
        <v>2.7682734124061356E-3</v>
      </c>
      <c r="D13" s="8">
        <f>SQRT(B13)/60/60</f>
        <v>8.7841046115788319E-3</v>
      </c>
      <c r="E13" s="8">
        <f>(B13^2)/60/60</f>
        <v>277.77777777777777</v>
      </c>
      <c r="F13" s="8">
        <f>(2^B13)/60/60</f>
        <v>2.9764127977396314E+297</v>
      </c>
      <c r="G13" s="8" t="e">
        <f>FACT(B13)/60/60</f>
        <v>#NUM!</v>
      </c>
    </row>
    <row r="14" spans="1:14" x14ac:dyDescent="0.25">
      <c r="A14" s="3"/>
      <c r="B14" s="8">
        <v>10000</v>
      </c>
      <c r="C14" s="8">
        <f t="shared" ref="C14:C15" si="9">LOG(B14,2)/60/60</f>
        <v>3.6910312165415139E-3</v>
      </c>
      <c r="D14" s="8">
        <f t="shared" ref="D14:D15" si="10">SQRT(B14)/60/60</f>
        <v>2.777777777777778E-2</v>
      </c>
      <c r="E14" s="8">
        <f t="shared" ref="E14:E15" si="11">(B14^2)/60/60</f>
        <v>27777.777777777777</v>
      </c>
      <c r="F14" s="8" t="e">
        <f t="shared" ref="F14:F15" si="12">(2^B14)/60/60</f>
        <v>#NUM!</v>
      </c>
      <c r="G14" s="8" t="e">
        <f t="shared" ref="G14:G15" si="13">FACT(B14)/60/60</f>
        <v>#NUM!</v>
      </c>
    </row>
    <row r="15" spans="1:14" x14ac:dyDescent="0.25">
      <c r="A15" s="4"/>
      <c r="B15" s="8">
        <v>1000000</v>
      </c>
      <c r="C15" s="8">
        <f t="shared" si="9"/>
        <v>5.5365468248122713E-3</v>
      </c>
      <c r="D15" s="8">
        <f t="shared" si="10"/>
        <v>0.27777777777777779</v>
      </c>
      <c r="E15" s="8">
        <f t="shared" si="11"/>
        <v>277777777.77777779</v>
      </c>
      <c r="F15" s="8" t="e">
        <f t="shared" si="12"/>
        <v>#NUM!</v>
      </c>
      <c r="G15" s="8" t="e">
        <f t="shared" si="13"/>
        <v>#NUM!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Leht1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Toomas Kirsing</dc:creator>
  <cp:lastModifiedBy>Toomas Kirsing</cp:lastModifiedBy>
  <dcterms:created xsi:type="dcterms:W3CDTF">2022-09-30T11:13:37Z</dcterms:created>
  <dcterms:modified xsi:type="dcterms:W3CDTF">2022-10-01T17:07:42Z</dcterms:modified>
</cp:coreProperties>
</file>