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ong\Downloads\"/>
    </mc:Choice>
  </mc:AlternateContent>
  <xr:revisionPtr revIDLastSave="0" documentId="8_{2076C82C-EEC5-41DD-A54F-16DEFB8FB993}" xr6:coauthVersionLast="47" xr6:coauthVersionMax="47" xr10:uidLastSave="{00000000-0000-0000-0000-000000000000}"/>
  <bookViews>
    <workbookView xWindow="-120" yWindow="-120" windowWidth="29040" windowHeight="15840" tabRatio="212" xr2:uid="{00000000-000D-0000-FFFF-FFFF00000000}"/>
  </bookViews>
  <sheets>
    <sheet name="BOM" sheetId="1" r:id="rId1"/>
    <sheet name="history" sheetId="2" r:id="rId2"/>
    <sheet name="Feuil1" sheetId="3" r:id="rId3"/>
    <sheet name="Sheet1" sheetId="4" r:id="rId4"/>
  </sheets>
  <definedNames>
    <definedName name="_xlnm.Print_Area" localSheetId="0">BOM!$A$1:$D$50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6" i="1"/>
  <c r="D21" i="1"/>
  <c r="D50" i="1"/>
  <c r="D39" i="1"/>
  <c r="F48" i="1"/>
  <c r="F18" i="1" l="1"/>
  <c r="F52" i="1"/>
  <c r="F53" i="1"/>
  <c r="F41" i="1" l="1"/>
  <c r="F42" i="1"/>
  <c r="F43" i="1"/>
  <c r="F40" i="1"/>
  <c r="F37" i="1" l="1"/>
  <c r="F28" i="1"/>
  <c r="F29" i="1"/>
  <c r="F17" i="1"/>
  <c r="F5" i="1" l="1"/>
  <c r="F23" i="1" l="1"/>
  <c r="F10" i="1" l="1"/>
  <c r="F34" i="1"/>
  <c r="F13" i="1" l="1"/>
  <c r="F9" i="1" l="1"/>
  <c r="F35" i="1"/>
  <c r="F25" i="1" l="1"/>
  <c r="F26" i="1"/>
  <c r="F27" i="1"/>
  <c r="F30" i="1"/>
  <c r="F31" i="1"/>
  <c r="F32" i="1"/>
  <c r="F24" i="1"/>
  <c r="F36" i="1"/>
  <c r="F33" i="1"/>
  <c r="F19" i="1"/>
  <c r="F6" i="1"/>
  <c r="F7" i="1"/>
  <c r="F8" i="1"/>
  <c r="F11" i="1"/>
  <c r="F12" i="1"/>
  <c r="F14" i="1"/>
  <c r="F44" i="1"/>
  <c r="F45" i="1"/>
  <c r="F46" i="1"/>
  <c r="F47" i="1"/>
  <c r="F4" i="1" l="1"/>
  <c r="F22" i="1"/>
  <c r="F51" i="1"/>
  <c r="F55" i="1" l="1"/>
</calcChain>
</file>

<file path=xl/sharedStrings.xml><?xml version="1.0" encoding="utf-8"?>
<sst xmlns="http://schemas.openxmlformats.org/spreadsheetml/2006/main" count="136" uniqueCount="109">
  <si>
    <t>Description</t>
  </si>
  <si>
    <t>Manufacturer</t>
  </si>
  <si>
    <t>Reference</t>
  </si>
  <si>
    <t>DOCUMENT HISTORY</t>
  </si>
  <si>
    <t>Date</t>
  </si>
  <si>
    <t>Rev.</t>
  </si>
  <si>
    <t>Author</t>
  </si>
  <si>
    <t>Qnt</t>
  </si>
  <si>
    <t>Elektor</t>
  </si>
  <si>
    <t>Price</t>
  </si>
  <si>
    <t>Total</t>
  </si>
  <si>
    <t>Semiconductors</t>
  </si>
  <si>
    <t>160385-1</t>
  </si>
  <si>
    <t>Analog Devices</t>
  </si>
  <si>
    <t>100nF</t>
  </si>
  <si>
    <t>10kΩ</t>
  </si>
  <si>
    <t>Multicomp</t>
  </si>
  <si>
    <t>MC0805B104K500CT</t>
  </si>
  <si>
    <t>MC0805N102J500CT</t>
  </si>
  <si>
    <t>NXP</t>
  </si>
  <si>
    <t>BC847C,215</t>
  </si>
  <si>
    <t>BC847C</t>
  </si>
  <si>
    <t>2211S-06G</t>
  </si>
  <si>
    <t>NC</t>
  </si>
  <si>
    <t>Miscellaneous</t>
  </si>
  <si>
    <t>10nF</t>
  </si>
  <si>
    <t>BAT54C</t>
  </si>
  <si>
    <t>PCB 170464-1 rev1.0</t>
  </si>
  <si>
    <t>7-way pin socket for LCD1</t>
  </si>
  <si>
    <t>Tactile switch, 6x6 mm</t>
  </si>
  <si>
    <t>2-way terminal block, 5.08 mm pitch</t>
  </si>
  <si>
    <t>Barrel jack, 1.95 mm center pin</t>
  </si>
  <si>
    <t>Lumberg</t>
  </si>
  <si>
    <t>NEB 21 R</t>
  </si>
  <si>
    <t>USB Type-A receptacle</t>
  </si>
  <si>
    <t>6-pin pinheader, 2.54mm pitch</t>
  </si>
  <si>
    <t>8-pin pinheader, 2.54mm pitch</t>
  </si>
  <si>
    <t>2211S-08G</t>
  </si>
  <si>
    <t>10-pin pinheader, 2.54mm pitch</t>
  </si>
  <si>
    <t>2211S-10G</t>
  </si>
  <si>
    <r>
      <t>1k</t>
    </r>
    <r>
      <rPr>
        <sz val="10"/>
        <rFont val="Calibri"/>
        <family val="2"/>
      </rPr>
      <t>Ω</t>
    </r>
  </si>
  <si>
    <t>3kΩ</t>
  </si>
  <si>
    <t>10kΩ 0.1%</t>
  </si>
  <si>
    <t>12kΩ</t>
  </si>
  <si>
    <t>22kΩ 0.1%</t>
  </si>
  <si>
    <t>22kΩ</t>
  </si>
  <si>
    <t>Kemet</t>
  </si>
  <si>
    <t>T491B106M016AT</t>
  </si>
  <si>
    <t>LT1762EMS8-5#PBF</t>
  </si>
  <si>
    <t>LT1789CS8-1#PBF</t>
  </si>
  <si>
    <t>LT1789CS8-10#PBF</t>
  </si>
  <si>
    <t>LT1790BCS6-1.25#TRMPBF</t>
  </si>
  <si>
    <t>LT1789CS8-1</t>
  </si>
  <si>
    <t>LT1789CS8-10</t>
  </si>
  <si>
    <t>LT1790BCS6-1.25</t>
  </si>
  <si>
    <t>LT1790ACS6-2.5#PBF</t>
  </si>
  <si>
    <t>LTC6241HVCS8#PBF</t>
  </si>
  <si>
    <t>LTC2054HVCS5#TRMPBF</t>
  </si>
  <si>
    <t>LTC2054HVCS5</t>
  </si>
  <si>
    <t>LT1790ACS-2.5</t>
  </si>
  <si>
    <t>LT1762EMS8-5</t>
  </si>
  <si>
    <t>LTC2309CF#PBF</t>
  </si>
  <si>
    <t>LTC2631CTS8-LZ12#TRMPBF</t>
  </si>
  <si>
    <t>LTC2309CF</t>
  </si>
  <si>
    <t>LTC2631CTS8</t>
  </si>
  <si>
    <t>LTC6241HVCS8</t>
  </si>
  <si>
    <t>LED Blue, 1206</t>
  </si>
  <si>
    <t>LED Green, 1206</t>
  </si>
  <si>
    <t>LED Yellow, 1206</t>
  </si>
  <si>
    <t>LED Red, 1206</t>
  </si>
  <si>
    <t>1N5819HW-7-F</t>
  </si>
  <si>
    <t>150120BS75000</t>
  </si>
  <si>
    <t>Würth Elektronik</t>
  </si>
  <si>
    <t>150120GS75000</t>
  </si>
  <si>
    <t>150120YS75000</t>
  </si>
  <si>
    <t>150120RS75000</t>
  </si>
  <si>
    <t>BAT54C RF</t>
  </si>
  <si>
    <t>Taiwan Semiconductor</t>
  </si>
  <si>
    <t>Diodes Inc</t>
  </si>
  <si>
    <t>Wurth Elektronik</t>
  </si>
  <si>
    <t>61400416021</t>
  </si>
  <si>
    <t>Electro-mechanical</t>
  </si>
  <si>
    <t>Phoenix Contact</t>
  </si>
  <si>
    <t>1729128</t>
  </si>
  <si>
    <t>FSM4JH</t>
  </si>
  <si>
    <t>TE Connectivity</t>
  </si>
  <si>
    <t>OLED, 0.96", SPI, 7-pin</t>
  </si>
  <si>
    <t>OLED-0.96-SPI, 7-pin</t>
  </si>
  <si>
    <t>2212S-07SG-85</t>
  </si>
  <si>
    <t>MC01W080551K</t>
  </si>
  <si>
    <t>MC01W0805510K</t>
  </si>
  <si>
    <t>MC01W0805512K</t>
  </si>
  <si>
    <t>MC01W0805522K</t>
  </si>
  <si>
    <t>MC01W08055100R</t>
  </si>
  <si>
    <t>100Ω</t>
  </si>
  <si>
    <t>100Ω 0.1%</t>
  </si>
  <si>
    <t>220Ω 0.1%</t>
  </si>
  <si>
    <t>Bolt, M2, 8mm length</t>
  </si>
  <si>
    <t>Nut, M2</t>
  </si>
  <si>
    <t>MCWF08R2200BTL</t>
  </si>
  <si>
    <t>Panasonic</t>
  </si>
  <si>
    <t>ERA6AEB223V</t>
  </si>
  <si>
    <t>MCWR08X3001FTL</t>
  </si>
  <si>
    <t>10µF 16V, tantalum, SMD-1411</t>
  </si>
  <si>
    <t>Capacitors (0805)</t>
  </si>
  <si>
    <t>Resistors (0805)</t>
  </si>
  <si>
    <t>MCTC0525B1002T5E</t>
  </si>
  <si>
    <t>MCTC0525B1000T5E</t>
  </si>
  <si>
    <t>BOM Micro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</si>
</sst>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sz val="8"/>
      <name val="Arial"/>
      <family val="2"/>
    </font>
    <font>
      <i/>
      <sz val="11"/>
      <color indexed="8"/>
      <name val="Arial"/>
      <family val="2"/>
    </font>
    <font>
      <sz val="10"/>
      <name val="Calibri"/>
      <family val="2"/>
    </font>
    <font>
      <sz val="10"/>
      <color theme="6"/>
      <name val="Arial"/>
      <family val="2"/>
    </font>
    <font>
      <i/>
      <sz val="10"/>
      <color theme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63"/>
        <bgColor indexed="5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5" fillId="0" borderId="0" xfId="0" applyFont="1"/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14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14" fontId="0" fillId="0" borderId="0" xfId="0" applyNumberFormat="1" applyFont="1"/>
    <xf numFmtId="0" fontId="0" fillId="0" borderId="0" xfId="0" applyFont="1" applyAlignment="1"/>
    <xf numFmtId="0" fontId="0" fillId="0" borderId="0" xfId="0" applyFont="1" applyFill="1"/>
    <xf numFmtId="0" fontId="0" fillId="0" borderId="0" xfId="0" applyFill="1"/>
    <xf numFmtId="0" fontId="3" fillId="0" borderId="0" xfId="0" applyFont="1" applyFill="1" applyAlignment="1"/>
    <xf numFmtId="0" fontId="0" fillId="0" borderId="0" xfId="0" applyFill="1" applyAlignment="1">
      <alignment vertical="top"/>
    </xf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49" fontId="3" fillId="4" borderId="0" xfId="0" applyNumberFormat="1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5" borderId="0" xfId="0" applyFont="1" applyFill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/>
    <xf numFmtId="0" fontId="9" fillId="0" borderId="0" xfId="0" applyFont="1" applyFill="1" applyAlignment="1">
      <alignment vertical="top"/>
    </xf>
    <xf numFmtId="0" fontId="0" fillId="0" borderId="0" xfId="0" quotePrefix="1" applyFont="1" applyFill="1"/>
    <xf numFmtId="49" fontId="0" fillId="0" borderId="0" xfId="0" applyNumberFormat="1" applyFont="1" applyFill="1"/>
    <xf numFmtId="49" fontId="0" fillId="0" borderId="0" xfId="0" applyNumberFormat="1" applyFont="1" applyFill="1" applyAlignment="1">
      <alignment vertical="top"/>
    </xf>
    <xf numFmtId="49" fontId="10" fillId="5" borderId="0" xfId="0" applyNumberFormat="1" applyFont="1" applyFill="1" applyAlignment="1">
      <alignment vertical="top"/>
    </xf>
    <xf numFmtId="49" fontId="3" fillId="5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horizontal="left" vertical="top"/>
    </xf>
    <xf numFmtId="0" fontId="4" fillId="3" borderId="3" xfId="0" applyFont="1" applyFill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5"/>
  <sheetViews>
    <sheetView tabSelected="1" zoomScaleNormal="100" workbookViewId="0">
      <selection activeCell="F56" sqref="F56"/>
    </sheetView>
  </sheetViews>
  <sheetFormatPr defaultColWidth="11.5703125" defaultRowHeight="12.75" x14ac:dyDescent="0.2"/>
  <cols>
    <col min="1" max="1" width="30.42578125" style="23" bestFit="1" customWidth="1"/>
    <col min="2" max="2" width="19.5703125" style="23" customWidth="1"/>
    <col min="3" max="3" width="26.7109375" style="23" bestFit="1" customWidth="1"/>
    <col min="4" max="4" width="5.85546875" style="21" bestFit="1" customWidth="1"/>
    <col min="5" max="5" width="8.7109375" style="21" customWidth="1"/>
    <col min="6" max="6" width="8.42578125" style="21" bestFit="1" customWidth="1"/>
    <col min="7" max="16384" width="11.5703125" style="21"/>
  </cols>
  <sheetData>
    <row r="1" spans="1:6" s="13" customFormat="1" ht="20.25" x14ac:dyDescent="0.2">
      <c r="A1" s="31" t="s">
        <v>108</v>
      </c>
      <c r="B1" s="31"/>
      <c r="C1" s="31"/>
      <c r="D1" s="31"/>
    </row>
    <row r="2" spans="1:6" s="13" customFormat="1" ht="20.25" x14ac:dyDescent="0.2">
      <c r="A2" s="14" t="s">
        <v>0</v>
      </c>
      <c r="B2" s="14" t="s">
        <v>1</v>
      </c>
      <c r="C2" s="14" t="s">
        <v>2</v>
      </c>
      <c r="D2" s="13" t="s">
        <v>7</v>
      </c>
      <c r="E2" s="15" t="s">
        <v>9</v>
      </c>
      <c r="F2" s="13" t="s">
        <v>10</v>
      </c>
    </row>
    <row r="3" spans="1:6" s="17" customFormat="1" ht="14.25" x14ac:dyDescent="0.2">
      <c r="A3" s="16" t="s">
        <v>105</v>
      </c>
      <c r="B3" s="16"/>
      <c r="C3" s="16"/>
      <c r="D3" s="17">
        <f>SUM(D4:D14)</f>
        <v>24</v>
      </c>
      <c r="E3" s="18"/>
    </row>
    <row r="4" spans="1:6" ht="14.45" customHeight="1" x14ac:dyDescent="0.2">
      <c r="A4" t="s">
        <v>23</v>
      </c>
      <c r="B4" s="19"/>
      <c r="C4" s="19"/>
      <c r="D4">
        <v>4</v>
      </c>
      <c r="E4" s="19"/>
      <c r="F4" s="20">
        <f t="shared" ref="F4:F14" si="0">E4*D4</f>
        <v>0</v>
      </c>
    </row>
    <row r="5" spans="1:6" ht="14.45" customHeight="1" x14ac:dyDescent="0.2">
      <c r="A5" t="s">
        <v>94</v>
      </c>
      <c r="B5" s="12" t="s">
        <v>16</v>
      </c>
      <c r="C5" s="20" t="s">
        <v>93</v>
      </c>
      <c r="D5">
        <v>3</v>
      </c>
      <c r="E5" s="19">
        <v>1.11E-2</v>
      </c>
      <c r="F5" s="20">
        <f t="shared" si="0"/>
        <v>3.3300000000000003E-2</v>
      </c>
    </row>
    <row r="6" spans="1:6" ht="14.45" customHeight="1" x14ac:dyDescent="0.2">
      <c r="A6" t="s">
        <v>95</v>
      </c>
      <c r="B6" s="12" t="s">
        <v>16</v>
      </c>
      <c r="C6" s="20" t="s">
        <v>107</v>
      </c>
      <c r="D6">
        <v>1</v>
      </c>
      <c r="E6" s="19">
        <v>0.2</v>
      </c>
      <c r="F6" s="20">
        <f t="shared" si="0"/>
        <v>0.2</v>
      </c>
    </row>
    <row r="7" spans="1:6" ht="14.45" customHeight="1" x14ac:dyDescent="0.2">
      <c r="A7" t="s">
        <v>96</v>
      </c>
      <c r="B7" s="12" t="s">
        <v>16</v>
      </c>
      <c r="C7" s="20" t="s">
        <v>99</v>
      </c>
      <c r="D7">
        <v>1</v>
      </c>
      <c r="E7" s="19">
        <v>0.27600000000000002</v>
      </c>
      <c r="F7" s="20">
        <f t="shared" si="0"/>
        <v>0.27600000000000002</v>
      </c>
    </row>
    <row r="8" spans="1:6" s="20" customFormat="1" ht="14.45" customHeight="1" x14ac:dyDescent="0.2">
      <c r="A8" t="s">
        <v>40</v>
      </c>
      <c r="B8" s="12" t="s">
        <v>16</v>
      </c>
      <c r="C8" s="20" t="s">
        <v>89</v>
      </c>
      <c r="D8">
        <v>3</v>
      </c>
      <c r="E8" s="12">
        <v>8.3999999999999995E-3</v>
      </c>
      <c r="F8" s="20">
        <f t="shared" si="0"/>
        <v>2.52E-2</v>
      </c>
    </row>
    <row r="9" spans="1:6" s="20" customFormat="1" ht="14.45" customHeight="1" x14ac:dyDescent="0.2">
      <c r="A9" t="s">
        <v>41</v>
      </c>
      <c r="B9" s="12" t="s">
        <v>16</v>
      </c>
      <c r="C9" s="20" t="s">
        <v>102</v>
      </c>
      <c r="D9">
        <v>1</v>
      </c>
      <c r="E9" s="12">
        <v>9.9000000000000008E-3</v>
      </c>
      <c r="F9" s="20">
        <f t="shared" si="0"/>
        <v>9.9000000000000008E-3</v>
      </c>
    </row>
    <row r="10" spans="1:6" s="20" customFormat="1" ht="14.45" customHeight="1" x14ac:dyDescent="0.2">
      <c r="A10" t="s">
        <v>15</v>
      </c>
      <c r="B10" s="12" t="s">
        <v>16</v>
      </c>
      <c r="C10" s="20" t="s">
        <v>90</v>
      </c>
      <c r="D10">
        <v>4</v>
      </c>
      <c r="E10" s="12">
        <v>9.7999999999999997E-3</v>
      </c>
      <c r="F10" s="20">
        <f t="shared" si="0"/>
        <v>3.9199999999999999E-2</v>
      </c>
    </row>
    <row r="11" spans="1:6" ht="14.45" customHeight="1" x14ac:dyDescent="0.2">
      <c r="A11" t="s">
        <v>42</v>
      </c>
      <c r="B11" s="12" t="s">
        <v>16</v>
      </c>
      <c r="C11" s="20" t="s">
        <v>106</v>
      </c>
      <c r="D11">
        <v>4</v>
      </c>
      <c r="E11" s="19">
        <v>0.2</v>
      </c>
      <c r="F11" s="20">
        <f t="shared" si="0"/>
        <v>0.8</v>
      </c>
    </row>
    <row r="12" spans="1:6" ht="14.45" customHeight="1" x14ac:dyDescent="0.2">
      <c r="A12" t="s">
        <v>43</v>
      </c>
      <c r="B12" s="12" t="s">
        <v>16</v>
      </c>
      <c r="C12" s="20" t="s">
        <v>91</v>
      </c>
      <c r="D12">
        <v>1</v>
      </c>
      <c r="E12" s="19">
        <v>5.4999999999999997E-3</v>
      </c>
      <c r="F12" s="20">
        <f t="shared" si="0"/>
        <v>5.4999999999999997E-3</v>
      </c>
    </row>
    <row r="13" spans="1:6" ht="14.45" customHeight="1" x14ac:dyDescent="0.2">
      <c r="A13" t="s">
        <v>44</v>
      </c>
      <c r="B13" s="19" t="s">
        <v>100</v>
      </c>
      <c r="C13" s="9" t="s">
        <v>101</v>
      </c>
      <c r="D13">
        <v>1</v>
      </c>
      <c r="E13" s="19">
        <v>0.27800000000000002</v>
      </c>
      <c r="F13" s="20">
        <f t="shared" si="0"/>
        <v>0.27800000000000002</v>
      </c>
    </row>
    <row r="14" spans="1:6" ht="14.45" customHeight="1" x14ac:dyDescent="0.2">
      <c r="A14" t="s">
        <v>45</v>
      </c>
      <c r="B14" s="12" t="s">
        <v>16</v>
      </c>
      <c r="C14" s="20" t="s">
        <v>92</v>
      </c>
      <c r="D14">
        <v>1</v>
      </c>
      <c r="E14" s="19">
        <v>1.0800000000000001E-2</v>
      </c>
      <c r="F14" s="20">
        <f t="shared" si="0"/>
        <v>1.0800000000000001E-2</v>
      </c>
    </row>
    <row r="15" spans="1:6" x14ac:dyDescent="0.2">
      <c r="A15" s="12"/>
      <c r="B15" s="19"/>
      <c r="C15" s="12"/>
      <c r="D15" s="19"/>
      <c r="E15" s="19"/>
    </row>
    <row r="16" spans="1:6" s="22" customFormat="1" ht="14.25" x14ac:dyDescent="0.2">
      <c r="A16" s="16" t="s">
        <v>104</v>
      </c>
      <c r="B16" s="16"/>
      <c r="C16" s="30"/>
      <c r="D16" s="17">
        <f>SUM(D17:D19)</f>
        <v>18</v>
      </c>
      <c r="E16" s="18"/>
    </row>
    <row r="17" spans="1:6" ht="14.25" customHeight="1" x14ac:dyDescent="0.2">
      <c r="A17" s="12" t="s">
        <v>25</v>
      </c>
      <c r="B17" s="19" t="s">
        <v>16</v>
      </c>
      <c r="C17" s="20" t="s">
        <v>18</v>
      </c>
      <c r="D17">
        <v>1</v>
      </c>
      <c r="E17" s="19">
        <v>0.106</v>
      </c>
      <c r="F17" s="20">
        <f>E17*D17</f>
        <v>0.106</v>
      </c>
    </row>
    <row r="18" spans="1:6" ht="14.25" customHeight="1" x14ac:dyDescent="0.2">
      <c r="A18" s="12" t="s">
        <v>14</v>
      </c>
      <c r="B18" s="19" t="s">
        <v>16</v>
      </c>
      <c r="C18" s="20" t="s">
        <v>17</v>
      </c>
      <c r="D18">
        <v>12</v>
      </c>
      <c r="E18" s="19">
        <v>9.8400000000000001E-2</v>
      </c>
      <c r="F18" s="20">
        <f>E18*D18</f>
        <v>1.1808000000000001</v>
      </c>
    </row>
    <row r="19" spans="1:6" ht="14.25" customHeight="1" x14ac:dyDescent="0.2">
      <c r="A19" s="12" t="s">
        <v>103</v>
      </c>
      <c r="B19" s="19" t="s">
        <v>46</v>
      </c>
      <c r="C19" s="20" t="s">
        <v>47</v>
      </c>
      <c r="D19">
        <v>5</v>
      </c>
      <c r="E19" s="19">
        <v>0.42199999999999999</v>
      </c>
      <c r="F19" s="20">
        <f>E19*D19</f>
        <v>2.11</v>
      </c>
    </row>
    <row r="20" spans="1:6" x14ac:dyDescent="0.2">
      <c r="A20" s="19"/>
      <c r="B20" s="19"/>
      <c r="C20" s="25"/>
      <c r="D20" s="19"/>
      <c r="E20" s="19"/>
    </row>
    <row r="21" spans="1:6" s="17" customFormat="1" ht="14.25" x14ac:dyDescent="0.2">
      <c r="A21" s="16" t="s">
        <v>11</v>
      </c>
      <c r="B21" s="16"/>
      <c r="C21" s="29"/>
      <c r="D21" s="17">
        <f>SUM(D22:D37)</f>
        <v>18</v>
      </c>
      <c r="E21" s="18"/>
    </row>
    <row r="22" spans="1:6" x14ac:dyDescent="0.2">
      <c r="A22" t="s">
        <v>70</v>
      </c>
      <c r="B22" t="s">
        <v>78</v>
      </c>
      <c r="C22" s="9" t="s">
        <v>70</v>
      </c>
      <c r="D22">
        <v>1</v>
      </c>
      <c r="E22" s="19">
        <v>0.29599999999999999</v>
      </c>
      <c r="F22" s="20">
        <f t="shared" ref="F22:F37" si="1">E22*D22</f>
        <v>0.29599999999999999</v>
      </c>
    </row>
    <row r="23" spans="1:6" x14ac:dyDescent="0.2">
      <c r="A23" t="s">
        <v>26</v>
      </c>
      <c r="B23" t="s">
        <v>77</v>
      </c>
      <c r="C23" s="9" t="s">
        <v>76</v>
      </c>
      <c r="D23">
        <v>2</v>
      </c>
      <c r="E23" s="19">
        <v>4.6699999999999998E-2</v>
      </c>
      <c r="F23" s="20">
        <f t="shared" si="1"/>
        <v>9.3399999999999997E-2</v>
      </c>
    </row>
    <row r="24" spans="1:6" x14ac:dyDescent="0.2">
      <c r="A24" s="12" t="s">
        <v>21</v>
      </c>
      <c r="B24" s="19" t="s">
        <v>19</v>
      </c>
      <c r="C24" s="20" t="s">
        <v>20</v>
      </c>
      <c r="D24">
        <v>1</v>
      </c>
      <c r="E24" s="19">
        <v>0.43099999999999999</v>
      </c>
      <c r="F24" s="20">
        <f t="shared" si="1"/>
        <v>0.43099999999999999</v>
      </c>
    </row>
    <row r="25" spans="1:6" x14ac:dyDescent="0.2">
      <c r="A25" t="s">
        <v>66</v>
      </c>
      <c r="B25" s="21" t="s">
        <v>72</v>
      </c>
      <c r="C25" s="9" t="s">
        <v>71</v>
      </c>
      <c r="D25">
        <v>1</v>
      </c>
      <c r="E25" s="19">
        <v>0.218</v>
      </c>
      <c r="F25" s="20">
        <f t="shared" si="1"/>
        <v>0.218</v>
      </c>
    </row>
    <row r="26" spans="1:6" x14ac:dyDescent="0.2">
      <c r="A26" t="s">
        <v>67</v>
      </c>
      <c r="B26" s="21" t="s">
        <v>72</v>
      </c>
      <c r="C26" s="9" t="s">
        <v>73</v>
      </c>
      <c r="D26">
        <v>1</v>
      </c>
      <c r="E26" s="19">
        <v>0.218</v>
      </c>
      <c r="F26" s="20">
        <f t="shared" si="1"/>
        <v>0.218</v>
      </c>
    </row>
    <row r="27" spans="1:6" x14ac:dyDescent="0.2">
      <c r="A27" t="s">
        <v>68</v>
      </c>
      <c r="B27" s="21" t="s">
        <v>72</v>
      </c>
      <c r="C27" s="9" t="s">
        <v>74</v>
      </c>
      <c r="D27">
        <v>1</v>
      </c>
      <c r="E27" s="19">
        <v>0.218</v>
      </c>
      <c r="F27" s="20">
        <f t="shared" si="1"/>
        <v>0.218</v>
      </c>
    </row>
    <row r="28" spans="1:6" x14ac:dyDescent="0.2">
      <c r="A28" t="s">
        <v>69</v>
      </c>
      <c r="B28" s="21" t="s">
        <v>72</v>
      </c>
      <c r="C28" s="9" t="s">
        <v>75</v>
      </c>
      <c r="D28">
        <v>1</v>
      </c>
      <c r="E28" s="19">
        <v>0.218</v>
      </c>
      <c r="F28" s="20">
        <f t="shared" si="1"/>
        <v>0.218</v>
      </c>
    </row>
    <row r="29" spans="1:6" x14ac:dyDescent="0.2">
      <c r="A29" t="s">
        <v>60</v>
      </c>
      <c r="B29" s="21" t="s">
        <v>13</v>
      </c>
      <c r="C29" s="9" t="s">
        <v>48</v>
      </c>
      <c r="D29">
        <v>1</v>
      </c>
      <c r="E29" s="19">
        <v>2.39</v>
      </c>
      <c r="F29" s="20">
        <f t="shared" si="1"/>
        <v>2.39</v>
      </c>
    </row>
    <row r="30" spans="1:6" x14ac:dyDescent="0.2">
      <c r="A30" t="s">
        <v>52</v>
      </c>
      <c r="B30" s="21" t="s">
        <v>13</v>
      </c>
      <c r="C30" s="9" t="s">
        <v>49</v>
      </c>
      <c r="D30">
        <v>1</v>
      </c>
      <c r="E30" s="12">
        <v>6.91</v>
      </c>
      <c r="F30" s="20">
        <f t="shared" si="1"/>
        <v>6.91</v>
      </c>
    </row>
    <row r="31" spans="1:6" s="20" customFormat="1" x14ac:dyDescent="0.2">
      <c r="A31" t="s">
        <v>53</v>
      </c>
      <c r="B31" s="21" t="s">
        <v>13</v>
      </c>
      <c r="C31" s="9" t="s">
        <v>50</v>
      </c>
      <c r="D31">
        <v>2</v>
      </c>
      <c r="E31" s="12">
        <v>6.91</v>
      </c>
      <c r="F31" s="20">
        <f t="shared" si="1"/>
        <v>13.82</v>
      </c>
    </row>
    <row r="32" spans="1:6" x14ac:dyDescent="0.2">
      <c r="A32" t="s">
        <v>54</v>
      </c>
      <c r="B32" s="21" t="s">
        <v>13</v>
      </c>
      <c r="C32" s="9" t="s">
        <v>51</v>
      </c>
      <c r="D32">
        <v>1</v>
      </c>
      <c r="E32" s="19">
        <v>2.83</v>
      </c>
      <c r="F32" s="20">
        <f t="shared" si="1"/>
        <v>2.83</v>
      </c>
    </row>
    <row r="33" spans="1:6" x14ac:dyDescent="0.2">
      <c r="A33" t="s">
        <v>59</v>
      </c>
      <c r="B33" s="21" t="s">
        <v>13</v>
      </c>
      <c r="C33" s="9" t="s">
        <v>55</v>
      </c>
      <c r="D33">
        <v>1</v>
      </c>
      <c r="E33" s="19">
        <v>3.22</v>
      </c>
      <c r="F33" s="20">
        <f t="shared" si="1"/>
        <v>3.22</v>
      </c>
    </row>
    <row r="34" spans="1:6" x14ac:dyDescent="0.2">
      <c r="A34" t="s">
        <v>58</v>
      </c>
      <c r="B34" s="21" t="s">
        <v>13</v>
      </c>
      <c r="C34" s="9" t="s">
        <v>57</v>
      </c>
      <c r="D34">
        <v>1</v>
      </c>
      <c r="E34" s="19">
        <v>2.83</v>
      </c>
      <c r="F34" s="20">
        <f t="shared" si="1"/>
        <v>2.83</v>
      </c>
    </row>
    <row r="35" spans="1:6" x14ac:dyDescent="0.2">
      <c r="A35" t="s">
        <v>63</v>
      </c>
      <c r="B35" s="21" t="s">
        <v>13</v>
      </c>
      <c r="C35" s="9" t="s">
        <v>61</v>
      </c>
      <c r="D35">
        <v>1</v>
      </c>
      <c r="E35" s="19">
        <v>6.36</v>
      </c>
      <c r="F35" s="20">
        <f t="shared" si="1"/>
        <v>6.36</v>
      </c>
    </row>
    <row r="36" spans="1:6" x14ac:dyDescent="0.2">
      <c r="A36" t="s">
        <v>64</v>
      </c>
      <c r="B36" s="21" t="s">
        <v>13</v>
      </c>
      <c r="C36" s="9" t="s">
        <v>62</v>
      </c>
      <c r="D36">
        <v>1</v>
      </c>
      <c r="E36" s="19">
        <v>3.63</v>
      </c>
      <c r="F36" s="20">
        <f t="shared" si="1"/>
        <v>3.63</v>
      </c>
    </row>
    <row r="37" spans="1:6" x14ac:dyDescent="0.2">
      <c r="A37" t="s">
        <v>65</v>
      </c>
      <c r="B37" s="21" t="s">
        <v>13</v>
      </c>
      <c r="C37" s="9" t="s">
        <v>56</v>
      </c>
      <c r="D37">
        <v>1</v>
      </c>
      <c r="E37" s="19">
        <v>4.75</v>
      </c>
      <c r="F37" s="20">
        <f t="shared" si="1"/>
        <v>4.75</v>
      </c>
    </row>
    <row r="38" spans="1:6" x14ac:dyDescent="0.2">
      <c r="A38" s="19"/>
      <c r="B38" s="19"/>
      <c r="C38" s="12"/>
      <c r="D38" s="19"/>
      <c r="E38" s="19"/>
    </row>
    <row r="39" spans="1:6" s="17" customFormat="1" ht="14.25" x14ac:dyDescent="0.2">
      <c r="A39" s="16" t="s">
        <v>81</v>
      </c>
      <c r="B39" s="16"/>
      <c r="C39" s="30"/>
      <c r="D39" s="17">
        <f>SUM(D40:D48)</f>
        <v>13</v>
      </c>
      <c r="E39" s="18"/>
    </row>
    <row r="40" spans="1:6" s="20" customFormat="1" x14ac:dyDescent="0.2">
      <c r="A40" t="s">
        <v>28</v>
      </c>
      <c r="B40" t="s">
        <v>16</v>
      </c>
      <c r="C40" s="9" t="s">
        <v>88</v>
      </c>
      <c r="D40">
        <v>1</v>
      </c>
      <c r="E40" s="12">
        <v>0.17699999999999999</v>
      </c>
      <c r="F40" s="20">
        <f t="shared" ref="F40:F48" si="2">E40*D40</f>
        <v>0.17699999999999999</v>
      </c>
    </row>
    <row r="41" spans="1:6" s="20" customFormat="1" x14ac:dyDescent="0.2">
      <c r="A41" t="s">
        <v>35</v>
      </c>
      <c r="B41" t="s">
        <v>16</v>
      </c>
      <c r="C41" s="9" t="s">
        <v>22</v>
      </c>
      <c r="D41">
        <v>1</v>
      </c>
      <c r="E41" s="12">
        <v>3.49E-2</v>
      </c>
      <c r="F41" s="20">
        <f t="shared" si="2"/>
        <v>3.49E-2</v>
      </c>
    </row>
    <row r="42" spans="1:6" s="20" customFormat="1" x14ac:dyDescent="0.2">
      <c r="A42" t="s">
        <v>36</v>
      </c>
      <c r="B42" t="s">
        <v>16</v>
      </c>
      <c r="C42" s="9" t="s">
        <v>37</v>
      </c>
      <c r="D42">
        <v>2</v>
      </c>
      <c r="E42" s="12">
        <v>5.11E-2</v>
      </c>
      <c r="F42" s="20">
        <f t="shared" si="2"/>
        <v>0.1022</v>
      </c>
    </row>
    <row r="43" spans="1:6" s="20" customFormat="1" x14ac:dyDescent="0.2">
      <c r="A43" t="s">
        <v>38</v>
      </c>
      <c r="B43" t="s">
        <v>16</v>
      </c>
      <c r="C43" s="9" t="s">
        <v>39</v>
      </c>
      <c r="D43">
        <v>1</v>
      </c>
      <c r="E43" s="12">
        <v>5.6899999999999999E-2</v>
      </c>
      <c r="F43" s="20">
        <f t="shared" si="2"/>
        <v>5.6899999999999999E-2</v>
      </c>
    </row>
    <row r="44" spans="1:6" x14ac:dyDescent="0.2">
      <c r="A44" t="s">
        <v>29</v>
      </c>
      <c r="B44" t="s">
        <v>85</v>
      </c>
      <c r="C44" s="9" t="s">
        <v>84</v>
      </c>
      <c r="D44">
        <v>4</v>
      </c>
      <c r="E44" s="21">
        <v>6.7000000000000004E-2</v>
      </c>
      <c r="F44" s="20">
        <f t="shared" si="2"/>
        <v>0.26800000000000002</v>
      </c>
    </row>
    <row r="45" spans="1:6" x14ac:dyDescent="0.2">
      <c r="A45" t="s">
        <v>34</v>
      </c>
      <c r="B45" t="s">
        <v>79</v>
      </c>
      <c r="C45" s="26" t="s">
        <v>80</v>
      </c>
      <c r="D45">
        <v>1</v>
      </c>
      <c r="E45" s="21">
        <v>0.81100000000000005</v>
      </c>
      <c r="F45" s="20">
        <f t="shared" si="2"/>
        <v>0.81100000000000005</v>
      </c>
    </row>
    <row r="46" spans="1:6" x14ac:dyDescent="0.2">
      <c r="A46" t="s">
        <v>30</v>
      </c>
      <c r="B46" t="s">
        <v>82</v>
      </c>
      <c r="C46" s="26" t="s">
        <v>83</v>
      </c>
      <c r="D46">
        <v>1</v>
      </c>
      <c r="E46" s="21">
        <v>0.59599999999999997</v>
      </c>
      <c r="F46" s="20">
        <f t="shared" si="2"/>
        <v>0.59599999999999997</v>
      </c>
    </row>
    <row r="47" spans="1:6" x14ac:dyDescent="0.2">
      <c r="A47" t="s">
        <v>31</v>
      </c>
      <c r="B47" s="24" t="s">
        <v>32</v>
      </c>
      <c r="C47" s="27" t="s">
        <v>33</v>
      </c>
      <c r="D47">
        <v>1</v>
      </c>
      <c r="E47" s="21">
        <v>1.34</v>
      </c>
      <c r="F47" s="20">
        <f t="shared" si="2"/>
        <v>1.34</v>
      </c>
    </row>
    <row r="48" spans="1:6" x14ac:dyDescent="0.2">
      <c r="A48" s="21" t="s">
        <v>27</v>
      </c>
      <c r="B48" s="23" t="s">
        <v>8</v>
      </c>
      <c r="C48" s="28" t="s">
        <v>12</v>
      </c>
      <c r="D48" s="21">
        <v>1</v>
      </c>
      <c r="E48" s="21">
        <v>10</v>
      </c>
      <c r="F48" s="20">
        <f t="shared" si="2"/>
        <v>10</v>
      </c>
    </row>
    <row r="50" spans="1:6" s="17" customFormat="1" ht="14.25" x14ac:dyDescent="0.2">
      <c r="A50" s="16" t="s">
        <v>24</v>
      </c>
      <c r="B50" s="16"/>
      <c r="C50" s="16"/>
      <c r="D50" s="17">
        <f>SUM(D51:D53)</f>
        <v>17</v>
      </c>
      <c r="E50" s="18"/>
    </row>
    <row r="51" spans="1:6" s="20" customFormat="1" x14ac:dyDescent="0.2">
      <c r="A51" t="s">
        <v>86</v>
      </c>
      <c r="C51" t="s">
        <v>87</v>
      </c>
      <c r="D51">
        <v>1</v>
      </c>
      <c r="E51" s="12">
        <v>5</v>
      </c>
      <c r="F51" s="20">
        <f>E51*D51</f>
        <v>5</v>
      </c>
    </row>
    <row r="52" spans="1:6" x14ac:dyDescent="0.2">
      <c r="A52" s="23" t="s">
        <v>97</v>
      </c>
      <c r="D52" s="21">
        <v>4</v>
      </c>
      <c r="E52" s="12">
        <v>0.1</v>
      </c>
      <c r="F52" s="20">
        <f>E52*D52</f>
        <v>0.4</v>
      </c>
    </row>
    <row r="53" spans="1:6" x14ac:dyDescent="0.2">
      <c r="A53" s="23" t="s">
        <v>98</v>
      </c>
      <c r="D53" s="21">
        <v>12</v>
      </c>
      <c r="E53" s="12">
        <v>0.1</v>
      </c>
      <c r="F53" s="20">
        <f>E53*D53</f>
        <v>1.2000000000000002</v>
      </c>
    </row>
    <row r="54" spans="1:6" x14ac:dyDescent="0.2">
      <c r="B54" s="19"/>
      <c r="C54" s="21"/>
    </row>
    <row r="55" spans="1:6" x14ac:dyDescent="0.2">
      <c r="A55" s="21"/>
      <c r="F55" s="21">
        <f>SUM(F4:F53)</f>
        <v>73.493100000000013</v>
      </c>
    </row>
  </sheetData>
  <mergeCells count="1">
    <mergeCell ref="A1:D1"/>
  </mergeCells>
  <phoneticPr fontId="6" type="noConversion"/>
  <pageMargins left="0.31527777777777777" right="0.31527777777777777" top="0.31527777777777777" bottom="0.41388888888888886" header="0.51180555555555551" footer="0.31527777777777777"/>
  <pageSetup paperSize="9" scale="7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"/>
  <sheetViews>
    <sheetView zoomScaleNormal="100" workbookViewId="0">
      <selection sqref="A1:D1"/>
    </sheetView>
  </sheetViews>
  <sheetFormatPr defaultColWidth="11.5703125" defaultRowHeight="12.75" x14ac:dyDescent="0.2"/>
  <cols>
    <col min="1" max="1" width="13.140625" style="1" customWidth="1"/>
    <col min="2" max="2" width="6" style="1" customWidth="1"/>
    <col min="3" max="3" width="21.42578125" style="1" customWidth="1"/>
    <col min="4" max="4" width="128" style="1" customWidth="1"/>
    <col min="5" max="16384" width="11.5703125" style="1"/>
  </cols>
  <sheetData>
    <row r="1" spans="1:4" s="2" customFormat="1" ht="17.100000000000001" customHeight="1" x14ac:dyDescent="0.2">
      <c r="A1" s="32" t="s">
        <v>3</v>
      </c>
      <c r="B1" s="32"/>
      <c r="C1" s="32"/>
      <c r="D1" s="32"/>
    </row>
    <row r="2" spans="1:4" s="2" customFormat="1" ht="14.85" customHeight="1" x14ac:dyDescent="0.2">
      <c r="A2" s="3" t="s">
        <v>4</v>
      </c>
      <c r="B2" s="4" t="s">
        <v>5</v>
      </c>
      <c r="C2" s="4" t="s">
        <v>6</v>
      </c>
      <c r="D2" s="4" t="s">
        <v>0</v>
      </c>
    </row>
    <row r="3" spans="1:4" x14ac:dyDescent="0.2">
      <c r="A3" s="5"/>
      <c r="B3" s="6"/>
      <c r="C3" s="6"/>
      <c r="D3" s="6"/>
    </row>
    <row r="4" spans="1:4" x14ac:dyDescent="0.2">
      <c r="A4" s="5"/>
      <c r="B4" s="6"/>
      <c r="C4" s="6"/>
      <c r="D4" s="6"/>
    </row>
    <row r="5" spans="1:4" x14ac:dyDescent="0.2">
      <c r="A5" s="7"/>
    </row>
    <row r="6" spans="1:4" x14ac:dyDescent="0.2">
      <c r="A6" s="7"/>
    </row>
  </sheetData>
  <mergeCells count="1">
    <mergeCell ref="A1:D1"/>
  </mergeCells>
  <phoneticPr fontId="6" type="noConversion"/>
  <pageMargins left="0.31527777777777777" right="0.31527777777777777" top="0.31527777777777777" bottom="0.41388888888888886" header="0.51180555555555551" footer="0.31527777777777777"/>
  <pageSetup paperSize="9" scale="85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5" sqref="B5:C14"/>
    </sheetView>
  </sheetViews>
  <sheetFormatPr defaultColWidth="10.85546875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workbookViewId="0">
      <selection sqref="A1:B20"/>
    </sheetView>
  </sheetViews>
  <sheetFormatPr defaultColWidth="8.7109375" defaultRowHeight="12.75" x14ac:dyDescent="0.2"/>
  <sheetData>
    <row r="1" spans="1:2" x14ac:dyDescent="0.2">
      <c r="A1" s="10"/>
      <c r="B1" s="10"/>
    </row>
    <row r="2" spans="1:2" x14ac:dyDescent="0.2">
      <c r="A2" s="10"/>
      <c r="B2" s="10"/>
    </row>
    <row r="3" spans="1:2" x14ac:dyDescent="0.2">
      <c r="A3" s="10"/>
      <c r="B3" s="10"/>
    </row>
    <row r="4" spans="1:2" x14ac:dyDescent="0.2">
      <c r="A4" s="10"/>
      <c r="B4" s="10"/>
    </row>
    <row r="5" spans="1:2" x14ac:dyDescent="0.2">
      <c r="A5" s="9"/>
      <c r="B5" s="10"/>
    </row>
    <row r="6" spans="1:2" x14ac:dyDescent="0.2">
      <c r="A6" s="10"/>
      <c r="B6" s="10"/>
    </row>
    <row r="7" spans="1:2" x14ac:dyDescent="0.2">
      <c r="A7" s="10"/>
      <c r="B7" s="10"/>
    </row>
    <row r="8" spans="1:2" x14ac:dyDescent="0.2">
      <c r="A8" s="10"/>
      <c r="B8" s="10"/>
    </row>
    <row r="9" spans="1:2" x14ac:dyDescent="0.2">
      <c r="A9" s="10"/>
      <c r="B9" s="10"/>
    </row>
    <row r="10" spans="1:2" x14ac:dyDescent="0.2">
      <c r="A10" s="10"/>
      <c r="B10" s="10"/>
    </row>
    <row r="11" spans="1:2" x14ac:dyDescent="0.2">
      <c r="A11" s="10"/>
      <c r="B11" s="10"/>
    </row>
    <row r="12" spans="1:2" x14ac:dyDescent="0.2">
      <c r="A12" s="10"/>
      <c r="B12" s="10"/>
    </row>
    <row r="13" spans="1:2" x14ac:dyDescent="0.2">
      <c r="A13" s="10"/>
      <c r="B13" s="10"/>
    </row>
    <row r="14" spans="1:2" x14ac:dyDescent="0.2">
      <c r="A14" s="10"/>
      <c r="B14" s="10"/>
    </row>
    <row r="15" spans="1:2" x14ac:dyDescent="0.2">
      <c r="A15" s="10"/>
      <c r="B15" s="10"/>
    </row>
    <row r="16" spans="1:2" x14ac:dyDescent="0.2">
      <c r="A16" s="10"/>
      <c r="B16" s="10"/>
    </row>
    <row r="17" spans="1:2" x14ac:dyDescent="0.2">
      <c r="A17" s="10"/>
      <c r="B17" s="10"/>
    </row>
    <row r="18" spans="1:2" x14ac:dyDescent="0.2">
      <c r="A18" s="10"/>
      <c r="B18" s="10"/>
    </row>
    <row r="19" spans="1:2" x14ac:dyDescent="0.2">
      <c r="A19" s="10"/>
      <c r="B19" s="10"/>
    </row>
    <row r="20" spans="1:2" x14ac:dyDescent="0.2">
      <c r="A20" s="10"/>
      <c r="B20" s="10"/>
    </row>
    <row r="21" spans="1:2" x14ac:dyDescent="0.2">
      <c r="A21" s="10"/>
      <c r="B21" s="10"/>
    </row>
    <row r="22" spans="1:2" x14ac:dyDescent="0.2">
      <c r="A22" s="10"/>
      <c r="B22" s="10"/>
    </row>
    <row r="23" spans="1:2" x14ac:dyDescent="0.2">
      <c r="A23" s="10"/>
      <c r="B23" s="10"/>
    </row>
    <row r="24" spans="1:2" x14ac:dyDescent="0.2">
      <c r="A24" s="10"/>
      <c r="B24" s="10"/>
    </row>
    <row r="25" spans="1:2" x14ac:dyDescent="0.2">
      <c r="A25" s="11"/>
      <c r="B25" s="11"/>
    </row>
    <row r="38" spans="3:3" x14ac:dyDescent="0.2">
      <c r="C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BOM</vt:lpstr>
      <vt:lpstr>history</vt:lpstr>
      <vt:lpstr>Feuil1</vt:lpstr>
      <vt:lpstr>Sheet1</vt:lpstr>
      <vt:lpstr>BOM!Afdrukbereik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Toon De leersnyder</cp:lastModifiedBy>
  <cp:lastPrinted>2009-08-03T09:49:46Z</cp:lastPrinted>
  <dcterms:created xsi:type="dcterms:W3CDTF">2009-05-15T08:53:47Z</dcterms:created>
  <dcterms:modified xsi:type="dcterms:W3CDTF">2021-06-02T20:42:40Z</dcterms:modified>
</cp:coreProperties>
</file>