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S:\Meetnetten\Planten\"/>
    </mc:Choice>
  </mc:AlternateContent>
  <bookViews>
    <workbookView xWindow="0" yWindow="0" windowWidth="28800" windowHeight="14220"/>
  </bookViews>
  <sheets>
    <sheet name="Blad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99" i="1" l="1"/>
  <c r="H5" i="1"/>
  <c r="H11" i="1"/>
  <c r="H12" i="1"/>
  <c r="H14" i="1"/>
  <c r="H15" i="1"/>
  <c r="H16" i="1"/>
  <c r="H17" i="1"/>
  <c r="H18" i="1"/>
  <c r="H19" i="1"/>
  <c r="H22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70" i="1"/>
  <c r="H72" i="1"/>
  <c r="H73" i="1"/>
  <c r="H74" i="1"/>
  <c r="H75" i="1"/>
  <c r="H77" i="1"/>
  <c r="H78" i="1"/>
  <c r="H79" i="1"/>
  <c r="H81" i="1"/>
  <c r="H82" i="1"/>
  <c r="H84" i="1"/>
  <c r="H85" i="1"/>
  <c r="H86" i="1"/>
  <c r="H87" i="1"/>
  <c r="H88" i="1"/>
  <c r="H89" i="1"/>
  <c r="H90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9" i="1"/>
  <c r="H110" i="1"/>
  <c r="H112" i="1"/>
  <c r="H114" i="1"/>
  <c r="H115" i="1"/>
  <c r="H116" i="1"/>
  <c r="H118" i="1"/>
  <c r="H119" i="1"/>
  <c r="H123" i="1"/>
  <c r="H125" i="1"/>
  <c r="H126" i="1"/>
  <c r="H127" i="1"/>
  <c r="H128" i="1"/>
  <c r="H130" i="1"/>
  <c r="H132" i="1"/>
  <c r="H134" i="1"/>
  <c r="H135" i="1"/>
  <c r="H136" i="1"/>
  <c r="H137" i="1"/>
  <c r="H138" i="1"/>
  <c r="H140" i="1"/>
  <c r="H141" i="1"/>
  <c r="H142" i="1"/>
  <c r="H144" i="1"/>
  <c r="H146" i="1"/>
  <c r="H147" i="1"/>
  <c r="H148" i="1"/>
  <c r="H149" i="1"/>
  <c r="H150" i="1"/>
  <c r="H151" i="1"/>
  <c r="H152" i="1"/>
  <c r="H153" i="1"/>
  <c r="H156" i="1"/>
  <c r="H157" i="1"/>
  <c r="H158" i="1"/>
  <c r="H160" i="1"/>
  <c r="H161" i="1"/>
  <c r="H164" i="1"/>
  <c r="H165" i="1"/>
  <c r="H166" i="1"/>
  <c r="H167" i="1"/>
  <c r="H168" i="1"/>
  <c r="H170" i="1"/>
  <c r="H172" i="1"/>
  <c r="H174" i="1"/>
  <c r="H178" i="1"/>
  <c r="H179" i="1"/>
  <c r="H180" i="1"/>
  <c r="H182" i="1"/>
  <c r="H183" i="1"/>
  <c r="H186" i="1"/>
  <c r="H187" i="1"/>
  <c r="H188" i="1"/>
  <c r="H189" i="1"/>
  <c r="H190" i="1"/>
  <c r="H191" i="1"/>
  <c r="H194" i="1"/>
  <c r="H195" i="1"/>
  <c r="H196" i="1"/>
  <c r="H197" i="1"/>
  <c r="H198" i="1"/>
  <c r="H199" i="1"/>
  <c r="H200" i="1"/>
  <c r="H201" i="1"/>
  <c r="H203" i="1"/>
  <c r="H204" i="1"/>
  <c r="H205" i="1"/>
  <c r="H206" i="1"/>
  <c r="H207" i="1"/>
  <c r="H209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4" i="1"/>
  <c r="H225" i="1"/>
  <c r="H226" i="1"/>
  <c r="H227" i="1"/>
  <c r="H228" i="1"/>
  <c r="H229" i="1"/>
  <c r="H230" i="1"/>
  <c r="H234" i="1"/>
  <c r="H237" i="1"/>
  <c r="H238" i="1"/>
  <c r="H239" i="1"/>
  <c r="H240" i="1"/>
  <c r="H243" i="1"/>
  <c r="H244" i="1"/>
  <c r="H245" i="1"/>
  <c r="H246" i="1"/>
  <c r="H247" i="1"/>
  <c r="H248" i="1"/>
  <c r="H249" i="1"/>
  <c r="H250" i="1"/>
  <c r="H251" i="1"/>
  <c r="H252" i="1"/>
  <c r="H254" i="1"/>
  <c r="H255" i="1"/>
  <c r="H256" i="1"/>
  <c r="H259" i="1"/>
  <c r="H260" i="1"/>
  <c r="H261" i="1"/>
  <c r="H262" i="1"/>
  <c r="H264" i="1"/>
  <c r="H266" i="1"/>
  <c r="H268" i="1"/>
  <c r="H269" i="1"/>
  <c r="H270" i="1"/>
  <c r="H271" i="1"/>
  <c r="H275" i="1"/>
  <c r="H278" i="1"/>
  <c r="H279" i="1"/>
  <c r="H280" i="1"/>
  <c r="H281" i="1"/>
  <c r="H282" i="1"/>
  <c r="H283" i="1"/>
  <c r="H284" i="1"/>
  <c r="H286" i="1"/>
  <c r="H287" i="1"/>
  <c r="H288" i="1"/>
  <c r="H289" i="1"/>
  <c r="H290" i="1"/>
  <c r="H291" i="1"/>
  <c r="H292" i="1"/>
  <c r="H293" i="1"/>
  <c r="H294" i="1"/>
  <c r="H296" i="1"/>
  <c r="H299" i="1"/>
  <c r="H300" i="1"/>
  <c r="H303" i="1"/>
  <c r="H305" i="1"/>
  <c r="H306" i="1"/>
  <c r="H307" i="1"/>
  <c r="H308" i="1"/>
  <c r="H309" i="1"/>
  <c r="H311" i="1"/>
  <c r="H313" i="1"/>
  <c r="H314" i="1"/>
  <c r="H316" i="1"/>
  <c r="H318" i="1"/>
  <c r="H319" i="1"/>
  <c r="H320" i="1"/>
  <c r="H321" i="1"/>
  <c r="H322" i="1"/>
  <c r="H323" i="1"/>
  <c r="H324" i="1"/>
  <c r="H325" i="1"/>
  <c r="H327" i="1"/>
  <c r="H328" i="1"/>
  <c r="H329" i="1"/>
  <c r="H330" i="1"/>
  <c r="H331" i="1"/>
  <c r="H332" i="1"/>
  <c r="H333" i="1"/>
  <c r="H334" i="1"/>
  <c r="H335" i="1"/>
  <c r="H336" i="1"/>
  <c r="H339" i="1"/>
  <c r="H340" i="1"/>
  <c r="H341" i="1"/>
  <c r="H342" i="1"/>
  <c r="H343" i="1"/>
  <c r="H344" i="1"/>
  <c r="H345" i="1"/>
  <c r="H351" i="1"/>
  <c r="H352" i="1"/>
  <c r="H353" i="1"/>
  <c r="H355" i="1"/>
  <c r="H356" i="1"/>
  <c r="H357" i="1"/>
  <c r="H358" i="1"/>
  <c r="H359" i="1"/>
  <c r="H361" i="1"/>
  <c r="H362" i="1"/>
  <c r="H363" i="1"/>
  <c r="H364" i="1"/>
  <c r="H365" i="1"/>
  <c r="H366" i="1"/>
  <c r="H367" i="1"/>
  <c r="H368" i="1"/>
  <c r="H369" i="1"/>
  <c r="H371" i="1"/>
  <c r="H372" i="1"/>
  <c r="H374" i="1"/>
  <c r="H375" i="1"/>
  <c r="H376" i="1"/>
  <c r="H377" i="1"/>
  <c r="H381" i="1"/>
  <c r="H382" i="1"/>
  <c r="H383" i="1"/>
  <c r="H384" i="1"/>
  <c r="H388" i="1"/>
  <c r="H389" i="1"/>
  <c r="H390" i="1"/>
  <c r="H392" i="1"/>
  <c r="H393" i="1"/>
  <c r="H395" i="1"/>
  <c r="H397" i="1"/>
  <c r="H398" i="1"/>
  <c r="A3" i="1"/>
  <c r="A4" i="1"/>
  <c r="H4" i="1" s="1"/>
  <c r="A5" i="1"/>
  <c r="H122" i="1" s="1"/>
  <c r="A6" i="1"/>
  <c r="H6" i="1" s="1"/>
  <c r="A7" i="1"/>
  <c r="H7" i="1" s="1"/>
  <c r="A8" i="1"/>
  <c r="H8" i="1" s="1"/>
  <c r="A9" i="1"/>
  <c r="H9" i="1" s="1"/>
  <c r="A10" i="1"/>
  <c r="H10" i="1" s="1"/>
  <c r="A11" i="1"/>
  <c r="A12" i="1"/>
  <c r="A13" i="1"/>
  <c r="H13" i="1" s="1"/>
  <c r="A14" i="1"/>
  <c r="A15" i="1"/>
  <c r="A16" i="1"/>
  <c r="A17" i="1"/>
  <c r="A18" i="1"/>
  <c r="A19" i="1"/>
  <c r="A20" i="1"/>
  <c r="H20" i="1" s="1"/>
  <c r="A21" i="1"/>
  <c r="H21" i="1" s="1"/>
  <c r="A22" i="1"/>
  <c r="A23" i="1"/>
  <c r="H23" i="1" s="1"/>
  <c r="A24" i="1"/>
  <c r="H24" i="1" s="1"/>
  <c r="A25" i="1"/>
  <c r="H25" i="1" s="1"/>
  <c r="A26" i="1"/>
  <c r="H26" i="1" s="1"/>
  <c r="A27" i="1"/>
  <c r="H27" i="1" s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H42" i="1" s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H69" i="1" s="1"/>
  <c r="A70" i="1"/>
  <c r="A71" i="1"/>
  <c r="H71" i="1" s="1"/>
  <c r="A72" i="1"/>
  <c r="A73" i="1"/>
  <c r="A74" i="1"/>
  <c r="A75" i="1"/>
  <c r="A76" i="1"/>
  <c r="H76" i="1" s="1"/>
  <c r="A77" i="1"/>
  <c r="A78" i="1"/>
  <c r="A79" i="1"/>
  <c r="A80" i="1"/>
  <c r="A81" i="1"/>
  <c r="A82" i="1"/>
  <c r="A83" i="1"/>
  <c r="H83" i="1" s="1"/>
  <c r="A84" i="1"/>
  <c r="A85" i="1"/>
  <c r="A86" i="1"/>
  <c r="A87" i="1"/>
  <c r="A88" i="1"/>
  <c r="A89" i="1"/>
  <c r="A90" i="1"/>
  <c r="A91" i="1"/>
  <c r="H91" i="1" s="1"/>
  <c r="A92" i="1"/>
  <c r="H92" i="1" s="1"/>
  <c r="A93" i="1"/>
  <c r="H93" i="1" s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H108" i="1" s="1"/>
  <c r="A109" i="1"/>
  <c r="A110" i="1"/>
  <c r="A111" i="1"/>
  <c r="H111" i="1" s="1"/>
  <c r="A112" i="1"/>
  <c r="A113" i="1"/>
  <c r="H113" i="1" s="1"/>
  <c r="A114" i="1"/>
  <c r="A115" i="1"/>
  <c r="A116" i="1"/>
  <c r="A117" i="1"/>
  <c r="H117" i="1" s="1"/>
  <c r="A118" i="1"/>
  <c r="A119" i="1"/>
  <c r="A120" i="1"/>
  <c r="H120" i="1" s="1"/>
  <c r="A121" i="1"/>
  <c r="H121" i="1" s="1"/>
  <c r="A122" i="1"/>
  <c r="A123" i="1"/>
  <c r="A124" i="1"/>
  <c r="H124" i="1" s="1"/>
  <c r="A125" i="1"/>
  <c r="A126" i="1"/>
  <c r="A127" i="1"/>
  <c r="A128" i="1"/>
  <c r="A129" i="1"/>
  <c r="H129" i="1" s="1"/>
  <c r="A130" i="1"/>
  <c r="A131" i="1"/>
  <c r="H131" i="1" s="1"/>
  <c r="A132" i="1"/>
  <c r="A133" i="1"/>
  <c r="H133" i="1" s="1"/>
  <c r="A134" i="1"/>
  <c r="A135" i="1"/>
  <c r="A136" i="1"/>
  <c r="A137" i="1"/>
  <c r="A138" i="1"/>
  <c r="A139" i="1"/>
  <c r="H139" i="1" s="1"/>
  <c r="A140" i="1"/>
  <c r="A141" i="1"/>
  <c r="A142" i="1"/>
  <c r="A143" i="1"/>
  <c r="H143" i="1" s="1"/>
  <c r="A144" i="1"/>
  <c r="A145" i="1"/>
  <c r="H145" i="1" s="1"/>
  <c r="A146" i="1"/>
  <c r="A147" i="1"/>
  <c r="A148" i="1"/>
  <c r="A149" i="1"/>
  <c r="A150" i="1"/>
  <c r="A151" i="1"/>
  <c r="A152" i="1"/>
  <c r="A153" i="1"/>
  <c r="A154" i="1"/>
  <c r="A155" i="1"/>
  <c r="H155" i="1" s="1"/>
  <c r="A156" i="1"/>
  <c r="A157" i="1"/>
  <c r="A158" i="1"/>
  <c r="A159" i="1"/>
  <c r="H159" i="1" s="1"/>
  <c r="A160" i="1"/>
  <c r="A161" i="1"/>
  <c r="A162" i="1"/>
  <c r="A163" i="1"/>
  <c r="H163" i="1" s="1"/>
  <c r="A164" i="1"/>
  <c r="A165" i="1"/>
  <c r="A166" i="1"/>
  <c r="A167" i="1"/>
  <c r="A168" i="1"/>
  <c r="A169" i="1"/>
  <c r="H169" i="1" s="1"/>
  <c r="A170" i="1"/>
  <c r="A171" i="1"/>
  <c r="H171" i="1" s="1"/>
  <c r="A172" i="1"/>
  <c r="A173" i="1"/>
  <c r="H173" i="1" s="1"/>
  <c r="A174" i="1"/>
  <c r="A175" i="1"/>
  <c r="H175" i="1" s="1"/>
  <c r="A176" i="1"/>
  <c r="H176" i="1" s="1"/>
  <c r="A177" i="1"/>
  <c r="H177" i="1" s="1"/>
  <c r="A178" i="1"/>
  <c r="A179" i="1"/>
  <c r="A180" i="1"/>
  <c r="A181" i="1"/>
  <c r="H181" i="1" s="1"/>
  <c r="A182" i="1"/>
  <c r="A183" i="1"/>
  <c r="A184" i="1"/>
  <c r="H184" i="1" s="1"/>
  <c r="A185" i="1"/>
  <c r="H185" i="1" s="1"/>
  <c r="A186" i="1"/>
  <c r="A187" i="1"/>
  <c r="A188" i="1"/>
  <c r="A189" i="1"/>
  <c r="A190" i="1"/>
  <c r="A191" i="1"/>
  <c r="A192" i="1"/>
  <c r="H192" i="1" s="1"/>
  <c r="A193" i="1"/>
  <c r="H193" i="1" s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H208" i="1" s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H223" i="1" s="1"/>
  <c r="A224" i="1"/>
  <c r="A225" i="1"/>
  <c r="A226" i="1"/>
  <c r="A227" i="1"/>
  <c r="A228" i="1"/>
  <c r="A229" i="1"/>
  <c r="A230" i="1"/>
  <c r="A231" i="1"/>
  <c r="H231" i="1" s="1"/>
  <c r="A232" i="1"/>
  <c r="H232" i="1" s="1"/>
  <c r="A233" i="1"/>
  <c r="H233" i="1" s="1"/>
  <c r="A234" i="1"/>
  <c r="A235" i="1"/>
  <c r="H235" i="1" s="1"/>
  <c r="A236" i="1"/>
  <c r="H236" i="1" s="1"/>
  <c r="A237" i="1"/>
  <c r="A238" i="1"/>
  <c r="A239" i="1"/>
  <c r="A240" i="1"/>
  <c r="A241" i="1"/>
  <c r="H241" i="1" s="1"/>
  <c r="A242" i="1"/>
  <c r="A243" i="1"/>
  <c r="A244" i="1"/>
  <c r="A245" i="1"/>
  <c r="A246" i="1"/>
  <c r="A247" i="1"/>
  <c r="A248" i="1"/>
  <c r="A249" i="1"/>
  <c r="A250" i="1"/>
  <c r="A251" i="1"/>
  <c r="A252" i="1"/>
  <c r="A253" i="1"/>
  <c r="H253" i="1" s="1"/>
  <c r="A254" i="1"/>
  <c r="A255" i="1"/>
  <c r="A256" i="1"/>
  <c r="A257" i="1"/>
  <c r="H257" i="1" s="1"/>
  <c r="A258" i="1"/>
  <c r="A259" i="1"/>
  <c r="A260" i="1"/>
  <c r="A261" i="1"/>
  <c r="A262" i="1"/>
  <c r="A263" i="1"/>
  <c r="H263" i="1" s="1"/>
  <c r="A264" i="1"/>
  <c r="A265" i="1"/>
  <c r="H265" i="1" s="1"/>
  <c r="A266" i="1"/>
  <c r="A267" i="1"/>
  <c r="H267" i="1" s="1"/>
  <c r="A268" i="1"/>
  <c r="A269" i="1"/>
  <c r="A270" i="1"/>
  <c r="A271" i="1"/>
  <c r="A272" i="1"/>
  <c r="H272" i="1" s="1"/>
  <c r="A273" i="1"/>
  <c r="H273" i="1" s="1"/>
  <c r="A274" i="1"/>
  <c r="A275" i="1"/>
  <c r="A276" i="1"/>
  <c r="H276" i="1" s="1"/>
  <c r="A277" i="1"/>
  <c r="H277" i="1" s="1"/>
  <c r="A278" i="1"/>
  <c r="A279" i="1"/>
  <c r="A280" i="1"/>
  <c r="A281" i="1"/>
  <c r="A282" i="1"/>
  <c r="A283" i="1"/>
  <c r="A284" i="1"/>
  <c r="A285" i="1"/>
  <c r="H285" i="1" s="1"/>
  <c r="A286" i="1"/>
  <c r="A287" i="1"/>
  <c r="A288" i="1"/>
  <c r="A289" i="1"/>
  <c r="A290" i="1"/>
  <c r="A291" i="1"/>
  <c r="A292" i="1"/>
  <c r="A293" i="1"/>
  <c r="A294" i="1"/>
  <c r="A295" i="1"/>
  <c r="H295" i="1" s="1"/>
  <c r="A296" i="1"/>
  <c r="A297" i="1"/>
  <c r="H297" i="1" s="1"/>
  <c r="A298" i="1"/>
  <c r="A299" i="1"/>
  <c r="A300" i="1"/>
  <c r="A301" i="1"/>
  <c r="H301" i="1" s="1"/>
  <c r="A302" i="1"/>
  <c r="A303" i="1"/>
  <c r="A304" i="1"/>
  <c r="H304" i="1" s="1"/>
  <c r="A305" i="1"/>
  <c r="A306" i="1"/>
  <c r="A307" i="1"/>
  <c r="A308" i="1"/>
  <c r="A309" i="1"/>
  <c r="A310" i="1"/>
  <c r="A311" i="1"/>
  <c r="A312" i="1"/>
  <c r="H312" i="1" s="1"/>
  <c r="A313" i="1"/>
  <c r="A314" i="1"/>
  <c r="A315" i="1"/>
  <c r="H315" i="1" s="1"/>
  <c r="A316" i="1"/>
  <c r="A317" i="1"/>
  <c r="H317" i="1" s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H337" i="1" s="1"/>
  <c r="A338" i="1"/>
  <c r="A339" i="1"/>
  <c r="A340" i="1"/>
  <c r="A341" i="1"/>
  <c r="A342" i="1"/>
  <c r="A343" i="1"/>
  <c r="A344" i="1"/>
  <c r="A345" i="1"/>
  <c r="A346" i="1"/>
  <c r="A347" i="1"/>
  <c r="H347" i="1" s="1"/>
  <c r="A348" i="1"/>
  <c r="H348" i="1" s="1"/>
  <c r="A349" i="1"/>
  <c r="H349" i="1" s="1"/>
  <c r="A350" i="1"/>
  <c r="A351" i="1"/>
  <c r="A352" i="1"/>
  <c r="A353" i="1"/>
  <c r="A354" i="1"/>
  <c r="A355" i="1"/>
  <c r="A356" i="1"/>
  <c r="A357" i="1"/>
  <c r="A358" i="1"/>
  <c r="A359" i="1"/>
  <c r="A360" i="1"/>
  <c r="H360" i="1" s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H373" i="1" s="1"/>
  <c r="A374" i="1"/>
  <c r="A375" i="1"/>
  <c r="A376" i="1"/>
  <c r="A377" i="1"/>
  <c r="A378" i="1"/>
  <c r="A379" i="1"/>
  <c r="H379" i="1" s="1"/>
  <c r="A380" i="1"/>
  <c r="H380" i="1" s="1"/>
  <c r="A381" i="1"/>
  <c r="A382" i="1"/>
  <c r="A383" i="1"/>
  <c r="A384" i="1"/>
  <c r="A385" i="1"/>
  <c r="H385" i="1" s="1"/>
  <c r="A386" i="1"/>
  <c r="A387" i="1"/>
  <c r="H387" i="1" s="1"/>
  <c r="A388" i="1"/>
  <c r="A389" i="1"/>
  <c r="A390" i="1"/>
  <c r="A391" i="1"/>
  <c r="H391" i="1" s="1"/>
  <c r="A392" i="1"/>
  <c r="A393" i="1"/>
  <c r="A394" i="1"/>
  <c r="A395" i="1"/>
  <c r="A396" i="1"/>
  <c r="H396" i="1" s="1"/>
  <c r="A397" i="1"/>
  <c r="A398" i="1"/>
  <c r="A2" i="1"/>
  <c r="H3" i="1"/>
  <c r="H2" i="1"/>
  <c r="G399" i="1"/>
  <c r="H386" i="1" l="1"/>
  <c r="H378" i="1"/>
  <c r="H354" i="1"/>
  <c r="H346" i="1"/>
  <c r="H326" i="1"/>
  <c r="H302" i="1"/>
  <c r="H274" i="1"/>
  <c r="H242" i="1"/>
  <c r="H202" i="1"/>
  <c r="H154" i="1"/>
  <c r="H394" i="1"/>
  <c r="H370" i="1"/>
  <c r="H350" i="1"/>
  <c r="H338" i="1"/>
  <c r="H310" i="1"/>
  <c r="H298" i="1"/>
  <c r="H258" i="1"/>
  <c r="H210" i="1"/>
  <c r="H162" i="1"/>
  <c r="E399" i="1"/>
  <c r="F399" i="1"/>
</calcChain>
</file>

<file path=xl/sharedStrings.xml><?xml version="1.0" encoding="utf-8"?>
<sst xmlns="http://schemas.openxmlformats.org/spreadsheetml/2006/main" count="1453" uniqueCount="533">
  <si>
    <t>Soortnaam</t>
  </si>
  <si>
    <t>Naam locatie</t>
  </si>
  <si>
    <t>Bleekgeel blaasjeskruid</t>
  </si>
  <si>
    <t>Goor-Asbrook (d5-18-34)</t>
  </si>
  <si>
    <t>Grote bremraap</t>
  </si>
  <si>
    <t>Schedelhof (c5-55-12)</t>
  </si>
  <si>
    <t>Nijlense beek (c5-43-24)</t>
  </si>
  <si>
    <t>http://waarnemingen.be/waarneming/view/119980845</t>
  </si>
  <si>
    <t>Doffen (c5-46-22)</t>
  </si>
  <si>
    <t>Kleine Netevallei (c5-32-43)</t>
  </si>
  <si>
    <t>http://waarnemingen.be/waarneming/view/122060890</t>
  </si>
  <si>
    <t>Halse Bossen (c5-22-14)</t>
  </si>
  <si>
    <t>http://waarnemingen.be/waarneming/view/124424100</t>
  </si>
  <si>
    <t>Lovenhoek (c5-24-32)</t>
  </si>
  <si>
    <t>http://waarnemingen.be/waarneming/view/122061315</t>
  </si>
  <si>
    <t>Kattenberg (c5-12-44)</t>
  </si>
  <si>
    <t>http://waarnemingen.be/waarneming/view/124424046</t>
  </si>
  <si>
    <t>Vorsebeemden (c5-12-42)</t>
  </si>
  <si>
    <t>http://waarnemingen.be/waarneming/view/118960657</t>
  </si>
  <si>
    <t>http://waarnemingen.be/waarneming/view/118960645</t>
  </si>
  <si>
    <t>http://waarnemingen.be/waarneming/view/118960640</t>
  </si>
  <si>
    <t>Klimopklokje</t>
  </si>
  <si>
    <t>Watereinde (d5-18-14)</t>
  </si>
  <si>
    <t>http://waarnemingen.be/waarneming/view/120294684</t>
  </si>
  <si>
    <t>Langendonk - Olens Broek (c5-36-23)</t>
  </si>
  <si>
    <t>Zegge3 (c5-37-21)</t>
  </si>
  <si>
    <t>Zegge4 (c5-37-22)</t>
  </si>
  <si>
    <t>Zegge5 (c5-38-11)</t>
  </si>
  <si>
    <t>Zegge1 (c5-27-44)</t>
  </si>
  <si>
    <t>Zegge2 (c5-28-33)</t>
  </si>
  <si>
    <t>Kindernouw1 (c5-15-32)</t>
  </si>
  <si>
    <t>http://waarnemingen.be/waarneming/view/124471030</t>
  </si>
  <si>
    <t>Kindernouw2 (c5-15-41)</t>
  </si>
  <si>
    <t>http://waarnemingen.be/waarneming/view/120309173</t>
  </si>
  <si>
    <t>Meergoor1 (c6-23-42)</t>
  </si>
  <si>
    <t>Meergoor2 (c6-24-13)</t>
  </si>
  <si>
    <t>http://waarnemingen.be/waarneming/view/123222114</t>
  </si>
  <si>
    <t>Rollekesbergen (b5-56-33)</t>
  </si>
  <si>
    <t>http://waarnemingen.be/waarneming/view/124471039</t>
  </si>
  <si>
    <t>Krabbenscheer</t>
  </si>
  <si>
    <t>Blaasveldbroek2 (d4-26-12)</t>
  </si>
  <si>
    <t>http://waarnemingen.be/waarneming/view/123357165</t>
  </si>
  <si>
    <t>Blaasveldbroek1 (d4-16-34)</t>
  </si>
  <si>
    <t>http://waarnemingen.be/waarneming/view/122773803</t>
  </si>
  <si>
    <t>Vormingsstation1 (b4-55-24)</t>
  </si>
  <si>
    <t>http://waarnemingen.be/waarneming/view/122612640</t>
  </si>
  <si>
    <t>http://waarnemingen.be/waarneming/view/122612275</t>
  </si>
  <si>
    <t>http://waarnemingen.be/waarneming/view/122612378</t>
  </si>
  <si>
    <t>http://waarnemingen.be/waarneming/view/122612534</t>
  </si>
  <si>
    <t>http://waarnemingen.be/waarneming/view/122612377</t>
  </si>
  <si>
    <t>http://waarnemingen.be/waarneming/view/122612384</t>
  </si>
  <si>
    <t>http://waarnemingen.be/waarneming/view/122612387</t>
  </si>
  <si>
    <t>http://waarnemingen.be/waarneming/view/122612383</t>
  </si>
  <si>
    <t>http://waarnemingen.be/waarneming/view/122612532</t>
  </si>
  <si>
    <t>http://waarnemingen.be/waarneming/view/122612462</t>
  </si>
  <si>
    <t>http://waarnemingen.be/waarneming/view/122612382</t>
  </si>
  <si>
    <t>http://waarnemingen.be/waarneming/view/122612498</t>
  </si>
  <si>
    <t>http://waarnemingen.be/waarneming/view/122612636</t>
  </si>
  <si>
    <t>http://waarnemingen.be/waarneming/view/122612637</t>
  </si>
  <si>
    <t>http://waarnemingen.be/waarneming/view/122612639</t>
  </si>
  <si>
    <t>Vormingsstation3 (b4-56-31)</t>
  </si>
  <si>
    <t>http://waarnemingen.be/waarneming/view/122613503</t>
  </si>
  <si>
    <t>http://waarnemingen.be/waarneming/view/122613391</t>
  </si>
  <si>
    <t>http://waarnemingen.be/waarneming/view/122613914</t>
  </si>
  <si>
    <t>http://waarnemingen.be/waarneming/view/122613913</t>
  </si>
  <si>
    <t>http://waarnemingen.be/waarneming/view/122613887</t>
  </si>
  <si>
    <t>http://waarnemingen.be/waarneming/view/122613885</t>
  </si>
  <si>
    <t>http://waarnemingen.be/waarneming/view/122613864</t>
  </si>
  <si>
    <t>http://waarnemingen.be/waarneming/view/122613861</t>
  </si>
  <si>
    <t>http://waarnemingen.be/waarneming/view/122613857</t>
  </si>
  <si>
    <t>http://waarnemingen.be/waarneming/view/122613420</t>
  </si>
  <si>
    <t>http://waarnemingen.be/waarneming/view/122613554</t>
  </si>
  <si>
    <t>http://waarnemingen.be/waarneming/view/122613529</t>
  </si>
  <si>
    <t>http://waarnemingen.be/waarneming/view/122613527</t>
  </si>
  <si>
    <t>http://waarnemingen.be/waarneming/view/122613499</t>
  </si>
  <si>
    <t>http://waarnemingen.be/waarneming/view/122614005</t>
  </si>
  <si>
    <t>http://waarnemingen.be/waarneming/view/122614003</t>
  </si>
  <si>
    <t>http://waarnemingen.be/waarneming/view/122613999</t>
  </si>
  <si>
    <t>http://waarnemingen.be/waarneming/view/122613976</t>
  </si>
  <si>
    <t>http://waarnemingen.be/waarneming/view/122613973</t>
  </si>
  <si>
    <t>http://waarnemingen.be/waarneming/view/122613969</t>
  </si>
  <si>
    <t>http://waarnemingen.be/waarneming/view/122613962</t>
  </si>
  <si>
    <t>http://waarnemingen.be/waarneming/view/122613938</t>
  </si>
  <si>
    <t>http://waarnemingen.be/waarneming/view/122613416</t>
  </si>
  <si>
    <t>http://waarnemingen.be/waarneming/view/122613394</t>
  </si>
  <si>
    <t>Vormingsstation4 (b4-56-32)</t>
  </si>
  <si>
    <t>Vormingsstation2 (b4-56-13)</t>
  </si>
  <si>
    <t>Moerassmele</t>
  </si>
  <si>
    <t>Goor - Asbroek (d5-16-34)</t>
  </si>
  <si>
    <t>Langdonken (d5-26-44)</t>
  </si>
  <si>
    <t>Heel het gebied doorzocht maar geen gevonden. Gebied danig groot dat nulwaarneming geen zin had</t>
  </si>
  <si>
    <t>Dombergheide (b5-38-33)</t>
  </si>
  <si>
    <t>Turnhouts vennengebied (b5-37-24)</t>
  </si>
  <si>
    <t>http://waarnemingen.be/waarneming/view/121866898</t>
  </si>
  <si>
    <t>http://waarnemingen.be/waarneming/view/121866886</t>
  </si>
  <si>
    <t>Kijkverdriet (b6-31-32)</t>
  </si>
  <si>
    <t>Plat fonteinkruid</t>
  </si>
  <si>
    <t>Moer (d4-14-21)</t>
  </si>
  <si>
    <t>Oudbroekpolder (c4-54-23)</t>
  </si>
  <si>
    <t>http://waarnemingen.be/waarneming/view/121243190</t>
  </si>
  <si>
    <t>Zegge (c5-28-33)</t>
  </si>
  <si>
    <t>Duivendonken (c5-17-22)</t>
  </si>
  <si>
    <t>Grote Nete (c6-44-13)</t>
  </si>
  <si>
    <t>te nat</t>
  </si>
  <si>
    <t>Ronde zegge</t>
  </si>
  <si>
    <t>http://waarnemingen.be/user/view/40004?q=&amp;akt=0&amp;g=0&amp;from=2015-11-22&amp;to=2016-11-21&amp;prov=0&amp;z=0&amp;sp=0&amp;gb=0&amp;cdna=0&amp;f=0&amp;m=K&amp;zeker=O&amp;month=0&amp;rows=20&amp;only_hidden=0&amp;zoektext=0&amp;tag=0&amp;plum=0&amp;from=2015-11-22&amp;to=2016-11-21&amp;q=ronde+zegge&amp;zoektext=0&amp;g=0&amp;z=0&amp;month=0&amp;prov=0&amp;m=K&amp;zeker=O&amp;rows=20&amp;only_hidden=0</t>
  </si>
  <si>
    <t>Buitengoor (c6-24-31)</t>
  </si>
  <si>
    <t>Moer1 (b5-27-31)</t>
  </si>
  <si>
    <t>Niet het volledige hok kunnen onderzoeken, geen planten gevonden. Kijkt nog verder</t>
  </si>
  <si>
    <t>Moer2 (b5-27-32)</t>
  </si>
  <si>
    <t>http://waarnemingen.be/waarneming/view/119648795</t>
  </si>
  <si>
    <t>http://waarnemingen.be/waarneming/view/119648796</t>
  </si>
  <si>
    <t>http://waarnemingen.be/waarneming/view/119648798</t>
  </si>
  <si>
    <t>http://waarnemingen.be/waarneming/view/119648797</t>
  </si>
  <si>
    <t>http://waarnemingen.be/waarneming/view/119648799</t>
  </si>
  <si>
    <t>http://waarnemingen.be/waarneming/view/119143327</t>
  </si>
  <si>
    <t>Goorke – Rode Del (b6-43-31)</t>
  </si>
  <si>
    <t>Slank wollegras</t>
  </si>
  <si>
    <t>Sluismeer (c6-23-41)</t>
  </si>
  <si>
    <t>Meergoor (c6-23-42)</t>
  </si>
  <si>
    <t>http://waarnemingen.be/waarneming/view/123162851</t>
  </si>
  <si>
    <t>Buitengoor2 (c6-24-31)</t>
  </si>
  <si>
    <t>http://waarnemingen.be/waarneming/view/123162825</t>
  </si>
  <si>
    <t>Buitengoor1 (c6-24-13)</t>
  </si>
  <si>
    <t>http://waarnemingen.be/waarneming/view/123162804</t>
  </si>
  <si>
    <t>Spits fonteinkruid</t>
  </si>
  <si>
    <t>Het Moer (d4-14-21)</t>
  </si>
  <si>
    <t>Zammelsbroek (c5-58-24)</t>
  </si>
  <si>
    <t>De Zegge (c5-37-22)</t>
  </si>
  <si>
    <t>http://waarnemingen.be/waarneming/view/121311924</t>
  </si>
  <si>
    <t>http://waarnemingen.be/waarneming/view/121315663</t>
  </si>
  <si>
    <t>http://waarnemingen.be/waarneming/view/121326593</t>
  </si>
  <si>
    <t>http://waarnemingen.be/waarneming/view/121395530</t>
  </si>
  <si>
    <t>http://waarnemingen.be/waarneming/view/121324411</t>
  </si>
  <si>
    <t>http://waarnemingen.be/waarneming/view/121558570</t>
  </si>
  <si>
    <t>Visvijvers (c5-24-13)</t>
  </si>
  <si>
    <t>Rielens Gebroekt (c5-17-41)</t>
  </si>
  <si>
    <t>Verbrande Hoeven (c5-17-23)</t>
  </si>
  <si>
    <t>http://waarnemingen.be/waarneming/view/124228398</t>
  </si>
  <si>
    <t>Winkelsbroek (c5-17-22)</t>
  </si>
  <si>
    <t>Stekende bies</t>
  </si>
  <si>
    <t>Scheldeschorren (c4-52-43)</t>
  </si>
  <si>
    <t>Scheldeschorren, Schor van Weert (c4-52-42)</t>
  </si>
  <si>
    <t>http://waarnemingen.be/waarneming/view/120670466</t>
  </si>
  <si>
    <t>Noordelijk Eiland (c4-54-24)</t>
  </si>
  <si>
    <t>Veenmosorchis</t>
  </si>
  <si>
    <t>http://waarnemingen.be/waarneming/view/121301699</t>
  </si>
  <si>
    <t>http://waarnemingen.be/waarneming/view/121301688</t>
  </si>
  <si>
    <t>http://waarnemingen.be/waarneming/view/121301657</t>
  </si>
  <si>
    <t>Weegbreefonteinkruid</t>
  </si>
  <si>
    <t>Kindernouw2 (c5-25-12)</t>
  </si>
  <si>
    <t>Kindernouw1 (c5-15-41)</t>
  </si>
  <si>
    <t>Visbeekvallei (c5-15-23)</t>
  </si>
  <si>
    <t>Welriekende nachtorchis</t>
  </si>
  <si>
    <t>http://waarnemingen.be/waarneming/view/121301749</t>
  </si>
  <si>
    <t>Turnhouts Vennengebied2 (b5-38-31)</t>
  </si>
  <si>
    <t>Turnhouts Vennengebied1 (b5-38-11)</t>
  </si>
  <si>
    <t>http://waarnemingen.be/waarneming/view/121148177</t>
  </si>
  <si>
    <t>Turnhouts Vennengebied (Zandvenheide) (b5-37-41)</t>
  </si>
  <si>
    <t>http://waarnemingen.be/waarneming/view/121148865</t>
  </si>
  <si>
    <t>Turnhouts Vennengebied (Zwartwater) (b5-37-24)</t>
  </si>
  <si>
    <t>http://waarnemingen.be/waarneming/view/121147571</t>
  </si>
  <si>
    <t>http://waarnemingen.be/waarneming/view/121147560</t>
  </si>
  <si>
    <t>Turnhouts Vennengebied (Kasteeltjes) (b5-37-21)</t>
  </si>
  <si>
    <t>http://waarnemingen.be/waarneming/view/121147163</t>
  </si>
  <si>
    <t>Witte waterranonkel</t>
  </si>
  <si>
    <t>Langdonken2 (d5-26-43)</t>
  </si>
  <si>
    <t>Langdonken3 (d5-26-44)</t>
  </si>
  <si>
    <t>Langdonken1 (d5-26-41)</t>
  </si>
  <si>
    <t>Blommerschot (c5-14-24)</t>
  </si>
  <si>
    <t>http://waarnemingen.be/waarneming/view/124319811</t>
  </si>
  <si>
    <t>http://waarnemingen.be/waarneming/view/124319809</t>
  </si>
  <si>
    <t>Tielenkamp1 (c5-17-14)</t>
  </si>
  <si>
    <t>http://waarnemingen.be/waarneming/view/123375478</t>
  </si>
  <si>
    <t>http://waarnemingen.be/waarneming/view/123375497</t>
  </si>
  <si>
    <t>Tielenkamp2 (c5-17-21)</t>
  </si>
  <si>
    <t>http://waarnemingen.be/waarneming/view/116377864</t>
  </si>
  <si>
    <t>http://waarnemingen.be/waarneming/view/116377872</t>
  </si>
  <si>
    <t>http://waarnemingen.be/waarneming/view/123375736</t>
  </si>
  <si>
    <t>http://waarnemingen.be/waarneming/view/123375821</t>
  </si>
  <si>
    <t>http://waarnemingen.be/waarneming/view/123376064</t>
  </si>
  <si>
    <t>http://waarnemingen.be/waarneming/view/123375211</t>
  </si>
  <si>
    <t>Tielenkamp3 (c5-17-22)</t>
  </si>
  <si>
    <t>http://waarnemingen.be/waarneming/view/116377852</t>
  </si>
  <si>
    <t>http://waarnemingen.be/waarneming/view/116377856</t>
  </si>
  <si>
    <t>http://waarnemingen.be/waarneming/view/123375522</t>
  </si>
  <si>
    <t>http://waarnemingen.be/waarneming/view/123375577</t>
  </si>
  <si>
    <t>Buitengoor - Meergoor - Sluismeer1 (c6-23-41)</t>
  </si>
  <si>
    <t>http://waarnemingen.be/waarneming/view/121062639</t>
  </si>
  <si>
    <t>Buitengoor - Meergoor - Sluismeer2 (c6-23-42)</t>
  </si>
  <si>
    <t>Groesgoor en Koemoek1 (c6-13-22)</t>
  </si>
  <si>
    <t>http://waarnemingen.be/waarneming/view/120178718</t>
  </si>
  <si>
    <t>http://waarnemingen.be/waarneming/view/120178727</t>
  </si>
  <si>
    <t>http://waarnemingen.be/waarneming/view/120178731</t>
  </si>
  <si>
    <t>http://waarnemingen.be/waarneming/view/120178738</t>
  </si>
  <si>
    <t>http://waarnemingen.be/waarneming/view/120178740</t>
  </si>
  <si>
    <t>http://waarnemingen.be/waarneming/view/120178741</t>
  </si>
  <si>
    <t>http://waarnemingen.be/waarneming/view/120178743</t>
  </si>
  <si>
    <t>http://waarnemingen.be/waarneming/view/120178745</t>
  </si>
  <si>
    <t>Groesgoor en Koemoek3 (c6-14-13)</t>
  </si>
  <si>
    <t>Groesgoor en Koemoek2 (c6-14-11)</t>
  </si>
  <si>
    <t>http://waarnemingen.be/waarneming/view/120189827</t>
  </si>
  <si>
    <t>Den Uitlegger (b4-48-11)</t>
  </si>
  <si>
    <t>http://waarnemingen.be/waarneming/view/120095835</t>
  </si>
  <si>
    <t>http://waarnemingen.be/waarneming/view/120095830</t>
  </si>
  <si>
    <t>http://waarnemingen.be/waarneming/view/120095828</t>
  </si>
  <si>
    <t>http://waarnemingen.be/waarneming/view/120095825</t>
  </si>
  <si>
    <t>Klein Schietveld (b4-38-33)</t>
  </si>
  <si>
    <t>http://waarnemingen.be/waarneming/view/124274828</t>
  </si>
  <si>
    <t>http://waarnemingen.be/waarneming/view/56160414</t>
  </si>
  <si>
    <t>http://waarnemingen.be/waarneming/view/124274795</t>
  </si>
  <si>
    <t>http://waarnemingen.be/waarneming/view/124274839</t>
  </si>
  <si>
    <t>Witte Kei (b5-26-12)</t>
  </si>
  <si>
    <t>http://waarnemingen.be/waarneming/view/120435868</t>
  </si>
  <si>
    <t>Wortel-Kolonie (b5-25-22)</t>
  </si>
  <si>
    <t>http://waarnemingen.be/waarneming/view/120435864</t>
  </si>
  <si>
    <t>Turnhouts Vennengebied4 (b5-38-13)</t>
  </si>
  <si>
    <t>Bezoek niet mogelijk door wateroverlast</t>
  </si>
  <si>
    <t>Turnhouts Vennengebied2 (b5-37-41)</t>
  </si>
  <si>
    <t>Turnhouts Vennengebied3 (b5-37-42)</t>
  </si>
  <si>
    <t>Turnhouts Vennengebied (Zwart Water) (b5-37-24)</t>
  </si>
  <si>
    <t>Turnhouts Vennengebied1 (b5-37-22)</t>
  </si>
  <si>
    <t>Bonte Klepper (b5-44-13)</t>
  </si>
  <si>
    <t>http://waarnemingen.be/waarneming/view/124319815</t>
  </si>
  <si>
    <t>http://waarnemingen.be/waarneming/view/124319816</t>
  </si>
  <si>
    <t>Goorbossen1 (b6-52-24)</t>
  </si>
  <si>
    <t>http://waarnemingen.be/waarneming/view/125872805</t>
  </si>
  <si>
    <t>Goorbossen2 (b6-53-13)</t>
  </si>
  <si>
    <t>Goed gezocht, niets gevonden</t>
  </si>
  <si>
    <t>Hoge Mierdse Heide1 (b6-41-13)</t>
  </si>
  <si>
    <t>http://waarnemingen.be/waarneming/view/119528498</t>
  </si>
  <si>
    <t>http://waarnemingen.be/waarneming/view/119528442</t>
  </si>
  <si>
    <t>Hoge Mierdse Heide2 (b6-41-14)</t>
  </si>
  <si>
    <t>http://waarnemingen.be/waarneming/view/119081668</t>
  </si>
  <si>
    <t>Liereman (b6-41-12)</t>
  </si>
  <si>
    <t>http://waarnemingen.be/waarneming/view/119528511</t>
  </si>
  <si>
    <t>http://waarnemingen.be/waarneming/view/118622858</t>
  </si>
  <si>
    <t>Overheide (b6-21-22)</t>
  </si>
  <si>
    <t>inbo personeel ingevoerd maar geen Floron schaal</t>
  </si>
  <si>
    <t>Melle (b5-58-23)</t>
  </si>
  <si>
    <t>ingevoerd maar geen Floron schaal</t>
  </si>
  <si>
    <t>Bleuken (b5-57-41)</t>
  </si>
  <si>
    <t>Driekantige bies</t>
  </si>
  <si>
    <t>Scheldeoever7 (d3-36-14)</t>
  </si>
  <si>
    <t>http://waarnemingen.be/waarneming/view/122986026</t>
  </si>
  <si>
    <t>Scheldeoever6 (d3-36-11)</t>
  </si>
  <si>
    <t>Scheldeoever8 (d3-36-22)</t>
  </si>
  <si>
    <t>http://waarnemingen.be/waarneming/view/95174077</t>
  </si>
  <si>
    <t>Scheldeoever9 (d3-37-13)</t>
  </si>
  <si>
    <t>http://waarnemingen.be/waarneming/view/123271820</t>
  </si>
  <si>
    <t>Scheldeoever10 (d3-37-23)</t>
  </si>
  <si>
    <t>http://waarnemingen.be/waarneming/view/122983150</t>
  </si>
  <si>
    <t>http://waarnemingen.be/waarneming/view/122983147</t>
  </si>
  <si>
    <t>Scheldeoever11 (d3-38-11)</t>
  </si>
  <si>
    <t>Scheldeoever1 (d3-26-44)</t>
  </si>
  <si>
    <t>Scheldeoever2 (d3-28-14)</t>
  </si>
  <si>
    <t>Scheldeoever5 (d3-28-24)</t>
  </si>
  <si>
    <t>Scheldeoever3 (d3-28-21)</t>
  </si>
  <si>
    <t>Scheldeoever4 (d3-28-22)</t>
  </si>
  <si>
    <t>http://waarnemingen.be/waarneming/view/122986039</t>
  </si>
  <si>
    <t>skiclub</t>
  </si>
  <si>
    <t>Scheldeoever12 (d4-12-44)</t>
  </si>
  <si>
    <t>http://waarnemingen.be/waarneming/view/122849597</t>
  </si>
  <si>
    <t>http://waarnemingen.be/waarneming/view/55765604</t>
  </si>
  <si>
    <t>Kallemansputte (c3-33-23)</t>
  </si>
  <si>
    <t>Damvallei2 (d3-23-22)</t>
  </si>
  <si>
    <t>Damvallei3 (d3-24-12)</t>
  </si>
  <si>
    <t>Damvallei4 (d3-24-21)</t>
  </si>
  <si>
    <t>Damvallei1 (d3-14-43)</t>
  </si>
  <si>
    <t>Oversprong (d3-27-33)</t>
  </si>
  <si>
    <t>Hazop, zuidelijke Bufferzone (c4-13-32)</t>
  </si>
  <si>
    <t>Stuivenberg (c3-32-41)</t>
  </si>
  <si>
    <t>Broekhuize (c2-26-34)</t>
  </si>
  <si>
    <t>http://waarnemingen.be/waarneming/view/120441716</t>
  </si>
  <si>
    <t>http://waarnemingen.be/waarneming/view/120441718</t>
  </si>
  <si>
    <t>http://waarnemingen.be/waarneming/view/120441719</t>
  </si>
  <si>
    <t>http://waarnemingen.be/waarneming/view/120441720</t>
  </si>
  <si>
    <t>http://waarnemingen.be/waarneming/view/115508848</t>
  </si>
  <si>
    <t>Oostveldakker1 (c2-38-14)</t>
  </si>
  <si>
    <t>Oostveldakker2 (c2-38-23)</t>
  </si>
  <si>
    <t>http://waarnemingen.be/waarneming/view/124630181</t>
  </si>
  <si>
    <t>Bellembrug (c2-56-43)</t>
  </si>
  <si>
    <t>Aalterbrug (c2-56-32)</t>
  </si>
  <si>
    <t>http://waarnemingen.be/waarneming/view/120485048</t>
  </si>
  <si>
    <t>http://waarnemingen.be/waarneming/view/120485028</t>
  </si>
  <si>
    <t>http://waarnemingen.be/waarneming/view/120485029</t>
  </si>
  <si>
    <t>http://waarnemingen.be/waarneming/view/120485030</t>
  </si>
  <si>
    <t>http://waarnemingen.be/waarneming/view/120485044</t>
  </si>
  <si>
    <t>http://waarnemingen.be/waarneming/view/120485046</t>
  </si>
  <si>
    <t>Karmenhoek (d2-16-24)</t>
  </si>
  <si>
    <t>Langerbrugge-eiland (c3-52-42)</t>
  </si>
  <si>
    <t>al veel gaan kijken, maar stuk privaat, wil volgend jaar verder zoeken met vergunning</t>
  </si>
  <si>
    <t>Industriezone Genk-Zuid (d7-51-21)</t>
  </si>
  <si>
    <t>Stiemerbeekvallei (d7-41-23)</t>
  </si>
  <si>
    <t>Domein Donderslag (d7-12-32)</t>
  </si>
  <si>
    <t>Kleine schorseneer</t>
  </si>
  <si>
    <t>Pomperik1 (d6-58-43)</t>
  </si>
  <si>
    <t>Pomperik2 (d6-58-44)</t>
  </si>
  <si>
    <t>http://waarnemingen.be/waarneming/view/118956300</t>
  </si>
  <si>
    <t>http://waarnemingen.be/waarneming/view/118956308</t>
  </si>
  <si>
    <t>http://waarnemingen.be/waarneming/view/118956328</t>
  </si>
  <si>
    <t>http://waarnemingen.be/waarneming/view/118956329</t>
  </si>
  <si>
    <t>http://waarnemingen.be/waarneming/view/118956334</t>
  </si>
  <si>
    <t>http://waarnemingen.be/waarneming/view/118956337</t>
  </si>
  <si>
    <t>http://waarnemingen.be/waarneming/view/118956340</t>
  </si>
  <si>
    <t>http://waarnemingen.be/waarneming/view/118956342</t>
  </si>
  <si>
    <t>Kleine wolfsklauw</t>
  </si>
  <si>
    <t>Mechelse Heide2 (d7-44-11)</t>
  </si>
  <si>
    <t>http://waarnemingen.be/waarneming/view/125914591</t>
  </si>
  <si>
    <t>Mechelse Heide1 (d7-34-33)</t>
  </si>
  <si>
    <t>http://waarnemingen.be/waarneming/view/125914602</t>
  </si>
  <si>
    <t>Polei</t>
  </si>
  <si>
    <t>Grensmaas2 (d7-55-41)</t>
  </si>
  <si>
    <t>http://waarnemingen.be/waarneming/view/125894811</t>
  </si>
  <si>
    <t>Grensmaas3 (d7-56-11)</t>
  </si>
  <si>
    <t>Grensmaas1 (d7-17-13)</t>
  </si>
  <si>
    <t>http://waarnemingen.be/waarneming/view/125881598</t>
  </si>
  <si>
    <t>Purperorchis</t>
  </si>
  <si>
    <t>Stroevenbos1 (f7-17-22)</t>
  </si>
  <si>
    <t>http://waarnemingen.be/waarneming/view/119338617</t>
  </si>
  <si>
    <t>http://waarnemingen.be/waarneming/view/119338620</t>
  </si>
  <si>
    <t>http://waarnemingen.be/waarneming/view/119338623</t>
  </si>
  <si>
    <t>http://waarnemingen.be/waarneming/view/119338628</t>
  </si>
  <si>
    <t>http://waarnemingen.be/waarneming/view/119338637</t>
  </si>
  <si>
    <t>Stroevenbos2 (f7-18-11)</t>
  </si>
  <si>
    <t>http://waarnemingen.be/waarneming/view/119478765</t>
  </si>
  <si>
    <t>Overbroek (e6-55-22)</t>
  </si>
  <si>
    <t>http://waarnemingen.be/waarneming/view/119947715</t>
  </si>
  <si>
    <t>http://waarnemingen.be/waarneming/view/119947716</t>
  </si>
  <si>
    <t>http://waarnemingen.be/waarneming/view/119947718</t>
  </si>
  <si>
    <t>http://waarnemingen.be/waarneming/view/117852391</t>
  </si>
  <si>
    <t>http://waarnemingen.be/waarneming/view/117852395</t>
  </si>
  <si>
    <t>http://waarnemingen.be/waarneming/view/117852394</t>
  </si>
  <si>
    <t>Alsbos1 (e7-57-34)</t>
  </si>
  <si>
    <t>Alsbos2 (e7-57-43)</t>
  </si>
  <si>
    <t>Vrouwenbos (e7-57-44)</t>
  </si>
  <si>
    <t>Altenbroek3 (e7-57-13)</t>
  </si>
  <si>
    <t>Broekbos (e7-57-24)</t>
  </si>
  <si>
    <t>http://waarnemingen.be/waarneming/view/119338677</t>
  </si>
  <si>
    <t>http://waarnemingen.be/waarneming/view/118855116</t>
  </si>
  <si>
    <t>Altenbroek1 (e7-57-11)</t>
  </si>
  <si>
    <t>Altenbroek2 (e7-57-12)</t>
  </si>
  <si>
    <t>Roodbos (e7-58-34)</t>
  </si>
  <si>
    <t>http://waarnemingen.be/waarneming/view/119338641</t>
  </si>
  <si>
    <t>Veursbos2 (e7-58-31)</t>
  </si>
  <si>
    <t>http://waarnemingen.be/waarneming/view/119338647</t>
  </si>
  <si>
    <t>http://waarnemingen.be/waarneming/view/119338650</t>
  </si>
  <si>
    <t>http://waarnemingen.be/waarneming/view/119338652</t>
  </si>
  <si>
    <t>http://waarnemingen.be/waarneming/view/119338657</t>
  </si>
  <si>
    <t>Veursbos1 (e7-58-13)</t>
  </si>
  <si>
    <t>Weerhakenmonument (e7-58-24)</t>
  </si>
  <si>
    <t>http://waarnemingen.be/waarneming/view/120045808</t>
  </si>
  <si>
    <t>Teuvenerberg (e7-58-21)</t>
  </si>
  <si>
    <t>Grootbos (e7-32-44)</t>
  </si>
  <si>
    <t>http://waarnemingen.be/waarneming/view/125880290</t>
  </si>
  <si>
    <t>Boenderberg (e8-51-31)</t>
  </si>
  <si>
    <t>Spitsbos (e6-18-42)</t>
  </si>
  <si>
    <t>http://waarnemingen.be/waarneming/view/125895018</t>
  </si>
  <si>
    <t>Goren (d6-43-21)</t>
  </si>
  <si>
    <t>Ter Laemen (d6-35-42)</t>
  </si>
  <si>
    <t>Lakkenhof (c7-35-44)</t>
  </si>
  <si>
    <t>Stroevenbos (f7-18-11)</t>
  </si>
  <si>
    <t>Mabroek (f7-18-22)</t>
  </si>
  <si>
    <t>http://waarnemingen.be/waarneming/view/133581281</t>
  </si>
  <si>
    <t>Alsbos (e7-57-34)</t>
  </si>
  <si>
    <t>http://waarnemingen.be/waarneming/view/119175678</t>
  </si>
  <si>
    <t>Veursbos-Zuid (e7-58-31)</t>
  </si>
  <si>
    <t>http://waarnemingen.be/waarneming/view/133581262</t>
  </si>
  <si>
    <t>Veursbos-Noord (e7-58-13)</t>
  </si>
  <si>
    <t>http://waarnemingen.be/waarneming/view/133581564</t>
  </si>
  <si>
    <t>Hasselbos (e7-31-31)</t>
  </si>
  <si>
    <t>http://waarnemingen.be/waarneming/view/119919601</t>
  </si>
  <si>
    <t>http://waarnemingen.be/waarneming/view/119919602</t>
  </si>
  <si>
    <t>http://waarnemingen.be/waarneming/view/119919603</t>
  </si>
  <si>
    <t>http://waarnemingen.be/waarneming/view/119919604</t>
  </si>
  <si>
    <t>http://waarnemingen.be/waarneming/view/119919607</t>
  </si>
  <si>
    <t>http://waarnemingen.be/waarneming/view/119919606</t>
  </si>
  <si>
    <t>http://waarnemingen.be/waarneming/view/119919608</t>
  </si>
  <si>
    <t>Tiendeberg (e7-34-42)</t>
  </si>
  <si>
    <t>http://waarnemingen.be/waarneming/view/119478772</t>
  </si>
  <si>
    <t>Platwijers2 (d6-46-24)</t>
  </si>
  <si>
    <t>Vijvergebied1 (d6-46-12)</t>
  </si>
  <si>
    <t>Vijvergebied2 (d6-46-21)</t>
  </si>
  <si>
    <t>Platwijers1 (d6-46-22)</t>
  </si>
  <si>
    <t>Platwijers3 (d6-47-13)</t>
  </si>
  <si>
    <t>Wijvenheide (d6-36-43)</t>
  </si>
  <si>
    <t>Gerhagen1 (d6-21-13)</t>
  </si>
  <si>
    <t>Gerhagen2 (d6-21-14)</t>
  </si>
  <si>
    <t>Witte Bergen (d6-17-21)</t>
  </si>
  <si>
    <t>Beverbeekse Heide (b7-51-23)</t>
  </si>
  <si>
    <t>http://waarnemingen.be/waarneming/view/122323474</t>
  </si>
  <si>
    <t>Stokerij Claes (d6-55-22)</t>
  </si>
  <si>
    <t>Demerbroeken (d5-38-22)</t>
  </si>
  <si>
    <t>naar gezocht, niet gevonden, moeilijk toegankelijk, privaat, we zoeken volgend jaar opnieuw</t>
  </si>
  <si>
    <t>Averbode Bos en Heide (d5-28-24)</t>
  </si>
  <si>
    <t>http://waarnemingen.be/waarneming/view/118353288</t>
  </si>
  <si>
    <t>Schotsbroek (d5-37-14)</t>
  </si>
  <si>
    <t>Vossekot (d5-35-41)</t>
  </si>
  <si>
    <t>Ossenberg (d5-48-33)</t>
  </si>
  <si>
    <t>http://waarnemingen.be/waarneming/view/122074436</t>
  </si>
  <si>
    <t>Negenbunders (d5-48-34)</t>
  </si>
  <si>
    <t>http://waarnemingen.be/waarneming/view/119547457</t>
  </si>
  <si>
    <t>http://waarnemingen.be/waarneming/view/119547460</t>
  </si>
  <si>
    <t>Luienberg (d6-41-32)</t>
  </si>
  <si>
    <t>http://waarnemingen.be/waarneming/view/119210077</t>
  </si>
  <si>
    <t>http://waarnemingen.be/waarneming/view/119210076</t>
  </si>
  <si>
    <t>http://waarnemingen.be/waarneming/view/119210075</t>
  </si>
  <si>
    <t>http://waarnemingen.be/waarneming/view/119210074</t>
  </si>
  <si>
    <t>http://waarnemingen.be/waarneming/view/119210073</t>
  </si>
  <si>
    <t>http://waarnemingen.be/waarneming/view/119210072</t>
  </si>
  <si>
    <t>Kloosterberg (d6-42-13)</t>
  </si>
  <si>
    <t>http://waarnemingen.be/waarneming/view/119306728</t>
  </si>
  <si>
    <t>Kelbergen (d6-32-22)</t>
  </si>
  <si>
    <t>Vorsdonkbos-Turfputten (d5-45-14)</t>
  </si>
  <si>
    <t>http://waarnemingen.be/waarneming/view/120299446</t>
  </si>
  <si>
    <t>Dolaag d5-56-41</t>
  </si>
  <si>
    <t>Hier wordt in 2017 opnieuw naar gezocht op basis van locatie Piet De Becker</t>
  </si>
  <si>
    <t>‘s Hertogenheide (d5-45-24)</t>
  </si>
  <si>
    <t>Koprus</t>
  </si>
  <si>
    <t>Dassenaarde1 (d6-31-21)</t>
  </si>
  <si>
    <t>http://waarnemingen.be/waarneming/view/122502339</t>
  </si>
  <si>
    <t>http://waarnemingen.be/waarneming/view/122502272</t>
  </si>
  <si>
    <t>Dassenaarde2 (d6-31-22)</t>
  </si>
  <si>
    <t>http://waarnemingen.be/waarneming/view/120349935</t>
  </si>
  <si>
    <t>http://waarnemingen.be/waarneming/view/120349936</t>
  </si>
  <si>
    <t>http://waarnemingen.be/waarneming/view/120349937</t>
  </si>
  <si>
    <t>http://waarnemingen.be/waarneming/view/120349938</t>
  </si>
  <si>
    <t>Weterbeek (e5-25-43)</t>
  </si>
  <si>
    <t>Malendriesbeekvallei2 (e5-26-44)</t>
  </si>
  <si>
    <t>Malendriesbeekvallei1 (e5-26-42)</t>
  </si>
  <si>
    <t>Kloosterbeemden (d5-38-23)</t>
  </si>
  <si>
    <t>Rodeberg (d5-38-11)</t>
  </si>
  <si>
    <t>http://waarnemingen.be/waarneming/view/118987954</t>
  </si>
  <si>
    <t>Vorsdonkbos (d5-45-14)</t>
  </si>
  <si>
    <t>Torfbroek (d5-51-31)</t>
  </si>
  <si>
    <t>Zicht (d5-54-41)</t>
  </si>
  <si>
    <t>stuk privaat, al veel gezocht, maar volgend jaar verder zoeken mits vergunning</t>
  </si>
  <si>
    <t>Humberg (d6-22-24)</t>
  </si>
  <si>
    <t>Vallei van de Drie Beken (d6-23-32)</t>
  </si>
  <si>
    <t>Melsbroek (d4-57-44)</t>
  </si>
  <si>
    <t>Langebunder (d4-58-24)</t>
  </si>
  <si>
    <t>Kwade Poel (d5-56-24)</t>
  </si>
  <si>
    <t>Walenhoek (d5-51-41)</t>
  </si>
  <si>
    <t>Averbodes Bos (d5-28-32)</t>
  </si>
  <si>
    <t>http://waarnemingen.be/waarneming/view/117957640</t>
  </si>
  <si>
    <t>Harlekijn</t>
  </si>
  <si>
    <t xml:space="preserve">Achter Schoonhoven (d5-37-33) </t>
  </si>
  <si>
    <t>http://waarnemingen.be/waarneming/view/118037819</t>
  </si>
  <si>
    <t>Averbode (d5-28-32)</t>
  </si>
  <si>
    <t>15/07/2016 (te laat) gaan kijken en niks gevonden, bezoeken we volgend jaar opnieuw</t>
  </si>
  <si>
    <t>Groenendaal (e4-57-12)</t>
  </si>
  <si>
    <t>Duingentiaan</t>
  </si>
  <si>
    <t>Zwarte Hoek (d0-16-12)</t>
  </si>
  <si>
    <t>Westhoek6 (d0-16-22)</t>
  </si>
  <si>
    <t>Oostvoorduinen (c0-48-43)</t>
  </si>
  <si>
    <t>Ter Yde (c0-48-41)</t>
  </si>
  <si>
    <t>Karthuizerduinen (c0-48-24)</t>
  </si>
  <si>
    <t>Westhoek3 (c0-56-33)</t>
  </si>
  <si>
    <t>INBO databank</t>
  </si>
  <si>
    <t>Westhoek4 (c0-56-34)</t>
  </si>
  <si>
    <t>Westhoek1 (c0-56-31)</t>
  </si>
  <si>
    <t>Westhoek2 (c0-56-32)</t>
  </si>
  <si>
    <t>Westhoek5 (c0-56-41)</t>
  </si>
  <si>
    <t>Ijzermonding (c1-41-12)</t>
  </si>
  <si>
    <t>Groenpleinduinen (b2-33-41)</t>
  </si>
  <si>
    <t>Zwinduinen (b2-33-42)</t>
  </si>
  <si>
    <t>Fijn goudscherm</t>
  </si>
  <si>
    <t>Zwin2 (b2-34-32)</t>
  </si>
  <si>
    <t>http://waarnemingen.be/waarneming/view/123321308</t>
  </si>
  <si>
    <t>Zwin1 (b2-34-14)</t>
  </si>
  <si>
    <t>Gesteelde zoutmelde</t>
  </si>
  <si>
    <t>Baai van Heist (b2-32-33)</t>
  </si>
  <si>
    <t>Zwin1 (b2-34-13)</t>
  </si>
  <si>
    <t>Zwin2 (b2-34-14)</t>
  </si>
  <si>
    <t>Oosthof (c1-38-32)</t>
  </si>
  <si>
    <t>Duvelsgat (c1-38-41)</t>
  </si>
  <si>
    <t>http://waarnemingen.be/waarneming/view/119062789</t>
  </si>
  <si>
    <t>Lindeveld (c2-53-23)</t>
  </si>
  <si>
    <t>Kasteel de Lanier (c2-54-21)</t>
  </si>
  <si>
    <t>Nieuw Beernem (c2-43-44)</t>
  </si>
  <si>
    <t>Snauwhoek (c2-43-41)</t>
  </si>
  <si>
    <t>Tillegembos (c2-31-32)</t>
  </si>
  <si>
    <t>Loweide (c2-33-11)</t>
  </si>
  <si>
    <t>Ten Torre (c2-33-21)</t>
  </si>
  <si>
    <t>Doolhof (c2-22-44)</t>
  </si>
  <si>
    <t>Maleveld (c2-23-14)</t>
  </si>
  <si>
    <t>Kartuizerduinen (c0-48-24)</t>
  </si>
  <si>
    <t>http://waarnemingen.be/waarneming/view/117891992</t>
  </si>
  <si>
    <t>Honingorchis</t>
  </si>
  <si>
    <t>Westhoek4 (d0-16-12)</t>
  </si>
  <si>
    <t>Duinhoek (d0-16-22)</t>
  </si>
  <si>
    <t>Ter Yde2 (c0-48-41)</t>
  </si>
  <si>
    <t>Ter Yde3 (c0-48-42)</t>
  </si>
  <si>
    <t>Ter Yde1 (c0-48-23)</t>
  </si>
  <si>
    <t>Ter Yde/Karthuizerduinen (c0-48-24)</t>
  </si>
  <si>
    <t>Oostduinkerke- Schipgatduinen (c0-47-42)</t>
  </si>
  <si>
    <t>Westhoek2 (c0-56-33)</t>
  </si>
  <si>
    <t>Westhoek3 (c0-56-34)</t>
  </si>
  <si>
    <t>Westhoek1 (c0-56-32)</t>
  </si>
  <si>
    <t>Vaarttaluds Moen3 (e2-44-43)</t>
  </si>
  <si>
    <t>Vaarttaluds Moen2 (e2-44-41)</t>
  </si>
  <si>
    <t>Vaarttaluds Moen1 (e2-44-14)</t>
  </si>
  <si>
    <t>Blankaart2 (d1-33-34)</t>
  </si>
  <si>
    <t>kaarten ontvangen</t>
  </si>
  <si>
    <t>Blankaart3 (d1-33-43)</t>
  </si>
  <si>
    <t>Blankaart1 (d1-33-32)</t>
  </si>
  <si>
    <t>Schuddebeurze (c1-42-11)</t>
  </si>
  <si>
    <t>Fonteintjes (b2-41-13)</t>
  </si>
  <si>
    <t>Oostvoorduinen (c0-48-44)</t>
  </si>
  <si>
    <t>Hannecartbos (c0-48-42)</t>
  </si>
  <si>
    <t>http://waarnemingen.be/waarneming/view/122980466</t>
  </si>
  <si>
    <t>Duinbossen Vlissegem (b1-57-13)</t>
  </si>
  <si>
    <t>Fonteintjes1 (b1-48-24)</t>
  </si>
  <si>
    <t>Fonteintjes2 (b2-41-13)</t>
  </si>
  <si>
    <t>http://waarnemingen.be/waarneming/view/122508562</t>
  </si>
  <si>
    <t>Bulskampveld (c2-53-14)</t>
  </si>
  <si>
    <t>Gulke Putten (d2-13-24)</t>
  </si>
  <si>
    <t>http://waarnemingen.be/waarneming/view/122085662</t>
  </si>
  <si>
    <t>Gavers (e2-23-43)</t>
  </si>
  <si>
    <t>Wulfaartsdijkbeek (c1-54-42)</t>
  </si>
  <si>
    <t>Pink</t>
  </si>
  <si>
    <t>Provincie</t>
  </si>
  <si>
    <t>Antwerpen</t>
  </si>
  <si>
    <t>Oost-Vlaanderen</t>
  </si>
  <si>
    <t>Limburg</t>
  </si>
  <si>
    <t>link waarnemingen Conform-Protocol tellingen 2016</t>
  </si>
  <si>
    <t>puntlocaties zonder CP  telling 2016</t>
  </si>
  <si>
    <t>West-Vlaanderen</t>
  </si>
  <si>
    <t>Vlaams-Brabant</t>
  </si>
  <si>
    <t>Uitgevoerd Unieke locaties 2016</t>
  </si>
  <si>
    <t>#wn'en/ unieke locatie</t>
  </si>
  <si>
    <t>http://waarnemingen.be/waarneming/view/117852393</t>
  </si>
  <si>
    <t>Uitgevoerd 2016 (1 per wn'en link)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</si>
</sst>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0" xfId="0" applyFont="1" applyFill="1" applyAlignment="1">
      <alignment horizontal="left"/>
    </xf>
    <xf numFmtId="0" fontId="2" fillId="0" borderId="0" xfId="0" applyFont="1" applyFill="1" applyAlignment="1">
      <alignment horizontal="left"/>
    </xf>
    <xf numFmtId="1" fontId="3" fillId="0" borderId="0" xfId="0" applyNumberFormat="1" applyFont="1" applyFill="1" applyBorder="1" applyAlignment="1">
      <alignment horizontal="left"/>
    </xf>
    <xf numFmtId="0" fontId="3" fillId="0" borderId="0" xfId="0" applyFont="1" applyFill="1" applyAlignment="1">
      <alignment horizontal="left"/>
    </xf>
    <xf numFmtId="0" fontId="2" fillId="0" borderId="0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left" wrapText="1"/>
    </xf>
    <xf numFmtId="0" fontId="2" fillId="0" borderId="0" xfId="1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1" fillId="0" borderId="0" xfId="0" applyFont="1" applyFill="1" applyAlignment="1">
      <alignment horizontal="left"/>
    </xf>
    <xf numFmtId="0" fontId="0" fillId="0" borderId="0" xfId="0" applyFont="1" applyFill="1" applyBorder="1" applyAlignment="1">
      <alignment horizontal="left"/>
    </xf>
    <xf numFmtId="0" fontId="0" fillId="0" borderId="1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left"/>
    </xf>
    <xf numFmtId="0" fontId="0" fillId="0" borderId="1" xfId="0" applyFill="1" applyBorder="1" applyAlignment="1">
      <alignment horizontal="left"/>
    </xf>
    <xf numFmtId="1" fontId="6" fillId="0" borderId="1" xfId="0" applyNumberFormat="1" applyFont="1" applyFill="1" applyBorder="1" applyAlignment="1">
      <alignment horizontal="left"/>
    </xf>
    <xf numFmtId="1" fontId="2" fillId="0" borderId="0" xfId="0" applyNumberFormat="1" applyFont="1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7" fillId="0" borderId="0" xfId="0" applyFont="1" applyFill="1" applyBorder="1" applyAlignment="1">
      <alignment horizontal="left"/>
    </xf>
    <xf numFmtId="0" fontId="4" fillId="0" borderId="0" xfId="1" applyFill="1" applyBorder="1" applyAlignment="1">
      <alignment horizontal="left"/>
    </xf>
    <xf numFmtId="0" fontId="5" fillId="0" borderId="0" xfId="1" applyFont="1" applyFill="1" applyBorder="1" applyAlignment="1">
      <alignment horizontal="left"/>
    </xf>
    <xf numFmtId="1" fontId="1" fillId="0" borderId="0" xfId="0" applyNumberFormat="1" applyFont="1" applyFill="1" applyBorder="1" applyAlignment="1">
      <alignment horizontal="left"/>
    </xf>
    <xf numFmtId="0" fontId="7" fillId="0" borderId="0" xfId="0" applyFont="1" applyFill="1" applyBorder="1" applyAlignment="1">
      <alignment horizontal="left" wrapText="1"/>
    </xf>
    <xf numFmtId="1" fontId="3" fillId="0" borderId="1" xfId="0" applyNumberFormat="1" applyFont="1" applyFill="1" applyBorder="1" applyAlignment="1">
      <alignment horizontal="left"/>
    </xf>
    <xf numFmtId="0" fontId="3" fillId="0" borderId="0" xfId="0" applyFont="1" applyFill="1" applyBorder="1" applyAlignment="1">
      <alignment horizontal="left" wrapText="1"/>
    </xf>
  </cellXfs>
  <cellStyles count="2">
    <cellStyle name="Hyperlink" xfId="1" builtinId="8"/>
    <cellStyle name="Standaard" xfId="0" builtinId="0"/>
  </cellStyles>
  <dxfs count="4">
    <dxf>
      <fill>
        <patternFill>
          <bgColor theme="0" tint="-0.14996795556505021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aarnemingen.be/waarneming/view/115508848" TargetMode="External"/><Relationship Id="rId13" Type="http://schemas.openxmlformats.org/officeDocument/2006/relationships/hyperlink" Target="http://waarnemingen.be/waarneming/view/133581262" TargetMode="External"/><Relationship Id="rId18" Type="http://schemas.openxmlformats.org/officeDocument/2006/relationships/hyperlink" Target="http://waarnemingen.be/waarneming/view/117852393" TargetMode="External"/><Relationship Id="rId3" Type="http://schemas.openxmlformats.org/officeDocument/2006/relationships/hyperlink" Target="http://waarnemingen.be/waarneming/view/122849597" TargetMode="External"/><Relationship Id="rId7" Type="http://schemas.openxmlformats.org/officeDocument/2006/relationships/hyperlink" Target="http://waarnemingen.be/waarneming/view/120441720" TargetMode="External"/><Relationship Id="rId12" Type="http://schemas.openxmlformats.org/officeDocument/2006/relationships/hyperlink" Target="http://waarnemingen.be/waarneming/view/133581281" TargetMode="External"/><Relationship Id="rId17" Type="http://schemas.openxmlformats.org/officeDocument/2006/relationships/hyperlink" Target="http://waarnemingen.be/waarneming/view/122980466" TargetMode="External"/><Relationship Id="rId2" Type="http://schemas.openxmlformats.org/officeDocument/2006/relationships/hyperlink" Target="http://waarnemingen.be/waarneming/view/124319811" TargetMode="External"/><Relationship Id="rId16" Type="http://schemas.openxmlformats.org/officeDocument/2006/relationships/hyperlink" Target="http://waarnemingen.be/waarneming/view/123321308" TargetMode="External"/><Relationship Id="rId1" Type="http://schemas.openxmlformats.org/officeDocument/2006/relationships/hyperlink" Target="http://waarnemingen.be/waarneming/view/124319815" TargetMode="External"/><Relationship Id="rId6" Type="http://schemas.openxmlformats.org/officeDocument/2006/relationships/hyperlink" Target="http://waarnemingen.be/waarneming/view/120441719" TargetMode="External"/><Relationship Id="rId11" Type="http://schemas.openxmlformats.org/officeDocument/2006/relationships/hyperlink" Target="http://waarnemingen.be/waarneming/view/122323474" TargetMode="External"/><Relationship Id="rId5" Type="http://schemas.openxmlformats.org/officeDocument/2006/relationships/hyperlink" Target="http://waarnemingen.be/waarneming/view/120441718" TargetMode="External"/><Relationship Id="rId15" Type="http://schemas.openxmlformats.org/officeDocument/2006/relationships/hyperlink" Target="http://waarnemingen.be/waarneming/view/119062789" TargetMode="External"/><Relationship Id="rId10" Type="http://schemas.openxmlformats.org/officeDocument/2006/relationships/hyperlink" Target="http://waarnemingen.be/waarneming/view/119478765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http://waarnemingen.be/waarneming/view/120441716" TargetMode="External"/><Relationship Id="rId9" Type="http://schemas.openxmlformats.org/officeDocument/2006/relationships/hyperlink" Target="http://waarnemingen.be/waarneming/view/124630181" TargetMode="External"/><Relationship Id="rId14" Type="http://schemas.openxmlformats.org/officeDocument/2006/relationships/hyperlink" Target="http://waarnemingen.be/waarneming/view/13358156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9"/>
  <sheetViews>
    <sheetView tabSelected="1" topLeftCell="B1" workbookViewId="0">
      <pane xSplit="2" ySplit="1" topLeftCell="D2" activePane="bottomRight" state="frozen"/>
      <selection activeCell="B1" sqref="B1"/>
      <selection pane="topRight" activeCell="D1" sqref="D1"/>
      <selection pane="bottomLeft" activeCell="B2" sqref="B2"/>
      <selection pane="bottomRight" activeCell="H399" sqref="H399"/>
    </sheetView>
  </sheetViews>
  <sheetFormatPr defaultColWidth="24.140625" defaultRowHeight="15" x14ac:dyDescent="0.25"/>
  <cols>
    <col min="1" max="1" width="0" style="1" hidden="1" customWidth="1"/>
    <col min="2" max="2" width="23.5703125" style="1" bestFit="1" customWidth="1"/>
    <col min="3" max="3" width="48.85546875" style="1" bestFit="1" customWidth="1"/>
    <col min="4" max="4" width="16.7109375" style="1" bestFit="1" customWidth="1"/>
    <col min="5" max="5" width="4.85546875" style="1" bestFit="1" customWidth="1"/>
    <col min="6" max="6" width="12" style="2" customWidth="1"/>
    <col min="7" max="7" width="17.5703125" style="2" customWidth="1"/>
    <col min="8" max="8" width="11.7109375" style="2" customWidth="1"/>
    <col min="9" max="9" width="55.42578125" style="4" customWidth="1"/>
    <col min="10" max="10" width="51" style="1" customWidth="1"/>
    <col min="11" max="16384" width="24.140625" style="1"/>
  </cols>
  <sheetData>
    <row r="1" spans="1:10" s="9" customFormat="1" ht="45" x14ac:dyDescent="0.25">
      <c r="A1" s="12"/>
      <c r="B1" s="12" t="s">
        <v>0</v>
      </c>
      <c r="C1" s="12" t="s">
        <v>1</v>
      </c>
      <c r="D1" s="12" t="s">
        <v>521</v>
      </c>
      <c r="E1" s="12" t="s">
        <v>520</v>
      </c>
      <c r="F1" s="23" t="s">
        <v>532</v>
      </c>
      <c r="G1" s="23" t="s">
        <v>529</v>
      </c>
      <c r="H1" s="23" t="s">
        <v>530</v>
      </c>
      <c r="I1" s="12" t="s">
        <v>525</v>
      </c>
      <c r="J1" s="12" t="s">
        <v>526</v>
      </c>
    </row>
    <row r="2" spans="1:10" x14ac:dyDescent="0.25">
      <c r="A2" s="10" t="str">
        <f>B2&amp;" "&amp;C2</f>
        <v>Bleekgeel blaasjeskruid Goor-Asbrook (d5-18-34)</v>
      </c>
      <c r="B2" s="10" t="s">
        <v>2</v>
      </c>
      <c r="C2" s="10" t="s">
        <v>3</v>
      </c>
      <c r="D2" s="10" t="s">
        <v>522</v>
      </c>
      <c r="E2" s="10"/>
      <c r="F2" s="3"/>
      <c r="G2" s="3"/>
      <c r="H2" s="3" t="str">
        <f>IF(G2=1,COUNTIF(C:C,C2),"")</f>
        <v/>
      </c>
      <c r="I2" s="10"/>
      <c r="J2" s="10"/>
    </row>
    <row r="3" spans="1:10" x14ac:dyDescent="0.25">
      <c r="A3" s="10" t="str">
        <f t="shared" ref="A3:A66" si="0">B3&amp;" "&amp;C3</f>
        <v>Grote bremraap Schedelhof (c5-55-12)</v>
      </c>
      <c r="B3" s="10" t="s">
        <v>4</v>
      </c>
      <c r="C3" s="10" t="s">
        <v>5</v>
      </c>
      <c r="D3" s="10" t="s">
        <v>522</v>
      </c>
      <c r="E3" s="10"/>
      <c r="F3" s="3"/>
      <c r="G3" s="3"/>
      <c r="H3" s="3" t="str">
        <f>IF(G3=1,COUNTIF(C:C,C3),"")</f>
        <v/>
      </c>
      <c r="I3" s="10"/>
      <c r="J3" s="10"/>
    </row>
    <row r="4" spans="1:10" x14ac:dyDescent="0.25">
      <c r="A4" s="10" t="str">
        <f t="shared" si="0"/>
        <v>Grote bremraap Nijlense beek (c5-43-24)</v>
      </c>
      <c r="B4" s="10" t="s">
        <v>4</v>
      </c>
      <c r="C4" s="10" t="s">
        <v>6</v>
      </c>
      <c r="D4" s="10" t="s">
        <v>522</v>
      </c>
      <c r="E4" s="10"/>
      <c r="F4" s="3">
        <v>1</v>
      </c>
      <c r="G4" s="3">
        <v>1</v>
      </c>
      <c r="H4" s="3">
        <f>IF(G4=1,COUNTIF(A:A,A4),"")</f>
        <v>1</v>
      </c>
      <c r="I4" s="10" t="s">
        <v>7</v>
      </c>
      <c r="J4" s="10"/>
    </row>
    <row r="5" spans="1:10" x14ac:dyDescent="0.25">
      <c r="A5" s="10" t="str">
        <f t="shared" si="0"/>
        <v>Grote bremraap Doffen (c5-46-22)</v>
      </c>
      <c r="B5" s="10" t="s">
        <v>4</v>
      </c>
      <c r="C5" s="10" t="s">
        <v>8</v>
      </c>
      <c r="D5" s="10" t="s">
        <v>522</v>
      </c>
      <c r="E5" s="10"/>
      <c r="F5" s="3"/>
      <c r="G5" s="3"/>
      <c r="H5" s="3" t="str">
        <f>IF(G5=1,COUNTIF(A:A,A5),"")</f>
        <v/>
      </c>
      <c r="I5" s="10"/>
      <c r="J5" s="10"/>
    </row>
    <row r="6" spans="1:10" x14ac:dyDescent="0.25">
      <c r="A6" s="10" t="str">
        <f t="shared" si="0"/>
        <v>Grote bremraap Kleine Netevallei (c5-32-43)</v>
      </c>
      <c r="B6" s="10" t="s">
        <v>4</v>
      </c>
      <c r="C6" s="10" t="s">
        <v>9</v>
      </c>
      <c r="D6" s="10" t="s">
        <v>522</v>
      </c>
      <c r="E6" s="10"/>
      <c r="F6" s="3">
        <v>1</v>
      </c>
      <c r="G6" s="3">
        <v>1</v>
      </c>
      <c r="H6" s="3">
        <f>IF(G6=1,COUNTIF(A:A,A6),"")</f>
        <v>1</v>
      </c>
      <c r="I6" s="10" t="s">
        <v>10</v>
      </c>
      <c r="J6" s="10"/>
    </row>
    <row r="7" spans="1:10" x14ac:dyDescent="0.25">
      <c r="A7" s="10" t="str">
        <f t="shared" si="0"/>
        <v>Grote bremraap Halse Bossen (c5-22-14)</v>
      </c>
      <c r="B7" s="10" t="s">
        <v>4</v>
      </c>
      <c r="C7" s="10" t="s">
        <v>11</v>
      </c>
      <c r="D7" s="10" t="s">
        <v>522</v>
      </c>
      <c r="E7" s="10"/>
      <c r="F7" s="3">
        <v>1</v>
      </c>
      <c r="G7" s="3">
        <v>1</v>
      </c>
      <c r="H7" s="3">
        <f>IF(G7=1,COUNTIF(A:A,A7),"")</f>
        <v>1</v>
      </c>
      <c r="I7" s="10" t="s">
        <v>12</v>
      </c>
      <c r="J7" s="10"/>
    </row>
    <row r="8" spans="1:10" x14ac:dyDescent="0.25">
      <c r="A8" s="10" t="str">
        <f t="shared" si="0"/>
        <v>Grote bremraap Lovenhoek (c5-24-32)</v>
      </c>
      <c r="B8" s="10" t="s">
        <v>4</v>
      </c>
      <c r="C8" s="10" t="s">
        <v>13</v>
      </c>
      <c r="D8" s="10" t="s">
        <v>522</v>
      </c>
      <c r="E8" s="10"/>
      <c r="F8" s="3">
        <v>1</v>
      </c>
      <c r="G8" s="3">
        <v>1</v>
      </c>
      <c r="H8" s="3">
        <f>IF(G8=1,COUNTIF(A:A,A8),"")</f>
        <v>1</v>
      </c>
      <c r="I8" s="10" t="s">
        <v>14</v>
      </c>
      <c r="J8" s="10"/>
    </row>
    <row r="9" spans="1:10" x14ac:dyDescent="0.25">
      <c r="A9" s="10" t="str">
        <f t="shared" si="0"/>
        <v>Grote bremraap Kattenberg (c5-12-44)</v>
      </c>
      <c r="B9" s="10" t="s">
        <v>4</v>
      </c>
      <c r="C9" s="10" t="s">
        <v>15</v>
      </c>
      <c r="D9" s="10" t="s">
        <v>522</v>
      </c>
      <c r="E9" s="10"/>
      <c r="F9" s="3">
        <v>1</v>
      </c>
      <c r="G9" s="3">
        <v>1</v>
      </c>
      <c r="H9" s="3">
        <f>IF(G9=1,COUNTIF(A:A,A9),"")</f>
        <v>1</v>
      </c>
      <c r="I9" s="16" t="s">
        <v>16</v>
      </c>
      <c r="J9" s="10"/>
    </row>
    <row r="10" spans="1:10" x14ac:dyDescent="0.25">
      <c r="A10" s="10" t="str">
        <f t="shared" si="0"/>
        <v>Grote bremraap Vorsebeemden (c5-12-42)</v>
      </c>
      <c r="B10" s="10" t="s">
        <v>4</v>
      </c>
      <c r="C10" s="10" t="s">
        <v>17</v>
      </c>
      <c r="D10" s="10" t="s">
        <v>522</v>
      </c>
      <c r="E10" s="10"/>
      <c r="F10" s="3">
        <v>1</v>
      </c>
      <c r="G10" s="3">
        <v>1</v>
      </c>
      <c r="H10" s="3">
        <f>IF(G10=1,COUNTIF(A:A,A10),"")</f>
        <v>3</v>
      </c>
      <c r="I10" s="10" t="s">
        <v>18</v>
      </c>
      <c r="J10" s="10"/>
    </row>
    <row r="11" spans="1:10" x14ac:dyDescent="0.25">
      <c r="A11" s="10" t="str">
        <f t="shared" si="0"/>
        <v>Grote bremraap Vorsebeemden (c5-12-42)</v>
      </c>
      <c r="B11" s="17" t="s">
        <v>4</v>
      </c>
      <c r="C11" s="17" t="s">
        <v>17</v>
      </c>
      <c r="D11" s="10" t="s">
        <v>522</v>
      </c>
      <c r="E11" s="10"/>
      <c r="F11" s="3">
        <v>1</v>
      </c>
      <c r="G11" s="3"/>
      <c r="H11" s="3" t="str">
        <f>IF(G11=1,COUNTIF(A:A,A11),"")</f>
        <v/>
      </c>
      <c r="I11" s="10" t="s">
        <v>19</v>
      </c>
      <c r="J11" s="10"/>
    </row>
    <row r="12" spans="1:10" x14ac:dyDescent="0.25">
      <c r="A12" s="10" t="str">
        <f t="shared" si="0"/>
        <v>Grote bremraap Vorsebeemden (c5-12-42)</v>
      </c>
      <c r="B12" s="17" t="s">
        <v>4</v>
      </c>
      <c r="C12" s="17" t="s">
        <v>17</v>
      </c>
      <c r="D12" s="10" t="s">
        <v>522</v>
      </c>
      <c r="E12" s="10"/>
      <c r="F12" s="3">
        <v>1</v>
      </c>
      <c r="G12" s="3"/>
      <c r="H12" s="3" t="str">
        <f>IF(G12=1,COUNTIF(A:A,A12),"")</f>
        <v/>
      </c>
      <c r="I12" s="10" t="s">
        <v>20</v>
      </c>
      <c r="J12" s="10"/>
    </row>
    <row r="13" spans="1:10" x14ac:dyDescent="0.25">
      <c r="A13" s="10" t="str">
        <f t="shared" si="0"/>
        <v>Klimopklokje Watereinde (d5-18-14)</v>
      </c>
      <c r="B13" s="10" t="s">
        <v>21</v>
      </c>
      <c r="C13" s="10" t="s">
        <v>22</v>
      </c>
      <c r="D13" s="10" t="s">
        <v>522</v>
      </c>
      <c r="E13" s="10"/>
      <c r="F13" s="3">
        <v>1</v>
      </c>
      <c r="G13" s="3">
        <v>1</v>
      </c>
      <c r="H13" s="3">
        <f>IF(G13=1,COUNTIF(A:A,A13),"")</f>
        <v>1</v>
      </c>
      <c r="I13" s="10" t="s">
        <v>23</v>
      </c>
      <c r="J13" s="10"/>
    </row>
    <row r="14" spans="1:10" x14ac:dyDescent="0.25">
      <c r="A14" s="10" t="str">
        <f t="shared" si="0"/>
        <v>Klimopklokje Langendonk - Olens Broek (c5-36-23)</v>
      </c>
      <c r="B14" s="10" t="s">
        <v>21</v>
      </c>
      <c r="C14" s="10" t="s">
        <v>24</v>
      </c>
      <c r="D14" s="10" t="s">
        <v>522</v>
      </c>
      <c r="E14" s="10"/>
      <c r="F14" s="3"/>
      <c r="G14" s="3"/>
      <c r="H14" s="3" t="str">
        <f>IF(G14=1,COUNTIF(A:A,A14),"")</f>
        <v/>
      </c>
      <c r="I14" s="10"/>
      <c r="J14" s="10"/>
    </row>
    <row r="15" spans="1:10" x14ac:dyDescent="0.25">
      <c r="A15" s="10" t="str">
        <f t="shared" si="0"/>
        <v>Klimopklokje Zegge3 (c5-37-21)</v>
      </c>
      <c r="B15" s="10" t="s">
        <v>21</v>
      </c>
      <c r="C15" s="10" t="s">
        <v>25</v>
      </c>
      <c r="D15" s="10" t="s">
        <v>522</v>
      </c>
      <c r="E15" s="10"/>
      <c r="F15" s="3"/>
      <c r="G15" s="3"/>
      <c r="H15" s="3" t="str">
        <f>IF(G15=1,COUNTIF(A:A,A15),"")</f>
        <v/>
      </c>
      <c r="I15" s="10"/>
      <c r="J15" s="10"/>
    </row>
    <row r="16" spans="1:10" x14ac:dyDescent="0.25">
      <c r="A16" s="10" t="str">
        <f t="shared" si="0"/>
        <v>Klimopklokje Zegge4 (c5-37-22)</v>
      </c>
      <c r="B16" s="10" t="s">
        <v>21</v>
      </c>
      <c r="C16" s="10" t="s">
        <v>26</v>
      </c>
      <c r="D16" s="10" t="s">
        <v>522</v>
      </c>
      <c r="E16" s="10"/>
      <c r="F16" s="3"/>
      <c r="G16" s="3"/>
      <c r="H16" s="3" t="str">
        <f>IF(G16=1,COUNTIF(A:A,A16),"")</f>
        <v/>
      </c>
      <c r="I16" s="10"/>
      <c r="J16" s="10"/>
    </row>
    <row r="17" spans="1:10" x14ac:dyDescent="0.25">
      <c r="A17" s="10" t="str">
        <f t="shared" si="0"/>
        <v>Klimopklokje Zegge5 (c5-38-11)</v>
      </c>
      <c r="B17" s="10" t="s">
        <v>21</v>
      </c>
      <c r="C17" s="10" t="s">
        <v>27</v>
      </c>
      <c r="D17" s="10" t="s">
        <v>522</v>
      </c>
      <c r="E17" s="10"/>
      <c r="F17" s="3"/>
      <c r="G17" s="3"/>
      <c r="H17" s="3" t="str">
        <f>IF(G17=1,COUNTIF(A:A,A17),"")</f>
        <v/>
      </c>
      <c r="I17" s="10"/>
      <c r="J17" s="10"/>
    </row>
    <row r="18" spans="1:10" x14ac:dyDescent="0.25">
      <c r="A18" s="10" t="str">
        <f t="shared" si="0"/>
        <v>Klimopklokje Zegge1 (c5-27-44)</v>
      </c>
      <c r="B18" s="10" t="s">
        <v>21</v>
      </c>
      <c r="C18" s="10" t="s">
        <v>28</v>
      </c>
      <c r="D18" s="10" t="s">
        <v>522</v>
      </c>
      <c r="E18" s="10"/>
      <c r="F18" s="3"/>
      <c r="G18" s="3"/>
      <c r="H18" s="3" t="str">
        <f>IF(G18=1,COUNTIF(A:A,A18),"")</f>
        <v/>
      </c>
      <c r="I18" s="10"/>
      <c r="J18" s="10"/>
    </row>
    <row r="19" spans="1:10" x14ac:dyDescent="0.25">
      <c r="A19" s="10" t="str">
        <f t="shared" si="0"/>
        <v>Klimopklokje Zegge2 (c5-28-33)</v>
      </c>
      <c r="B19" s="10" t="s">
        <v>21</v>
      </c>
      <c r="C19" s="10" t="s">
        <v>29</v>
      </c>
      <c r="D19" s="10" t="s">
        <v>522</v>
      </c>
      <c r="E19" s="10"/>
      <c r="F19" s="3"/>
      <c r="G19" s="3"/>
      <c r="H19" s="3" t="str">
        <f>IF(G19=1,COUNTIF(A:A,A19),"")</f>
        <v/>
      </c>
      <c r="I19" s="10"/>
      <c r="J19" s="10"/>
    </row>
    <row r="20" spans="1:10" x14ac:dyDescent="0.25">
      <c r="A20" s="10" t="str">
        <f t="shared" si="0"/>
        <v>Klimopklokje Kindernouw1 (c5-15-32)</v>
      </c>
      <c r="B20" s="10" t="s">
        <v>21</v>
      </c>
      <c r="C20" s="10" t="s">
        <v>30</v>
      </c>
      <c r="D20" s="10" t="s">
        <v>522</v>
      </c>
      <c r="E20" s="10"/>
      <c r="F20" s="3">
        <v>1</v>
      </c>
      <c r="G20" s="3">
        <v>1</v>
      </c>
      <c r="H20" s="3">
        <f>IF(G20=1,COUNTIF(A:A,A20),"")</f>
        <v>1</v>
      </c>
      <c r="I20" s="10" t="s">
        <v>31</v>
      </c>
      <c r="J20" s="10"/>
    </row>
    <row r="21" spans="1:10" x14ac:dyDescent="0.25">
      <c r="A21" s="10" t="str">
        <f t="shared" si="0"/>
        <v>Klimopklokje Kindernouw2 (c5-15-41)</v>
      </c>
      <c r="B21" s="10" t="s">
        <v>21</v>
      </c>
      <c r="C21" s="10" t="s">
        <v>32</v>
      </c>
      <c r="D21" s="10" t="s">
        <v>522</v>
      </c>
      <c r="E21" s="10"/>
      <c r="F21" s="3">
        <v>1</v>
      </c>
      <c r="G21" s="3">
        <v>1</v>
      </c>
      <c r="H21" s="3">
        <f>IF(G21=1,COUNTIF(A:A,A21),"")</f>
        <v>1</v>
      </c>
      <c r="I21" s="10" t="s">
        <v>33</v>
      </c>
      <c r="J21" s="10"/>
    </row>
    <row r="22" spans="1:10" x14ac:dyDescent="0.25">
      <c r="A22" s="10" t="str">
        <f t="shared" si="0"/>
        <v>Klimopklokje Meergoor1 (c6-23-42)</v>
      </c>
      <c r="B22" s="10" t="s">
        <v>21</v>
      </c>
      <c r="C22" s="10" t="s">
        <v>34</v>
      </c>
      <c r="D22" s="10" t="s">
        <v>522</v>
      </c>
      <c r="E22" s="10"/>
      <c r="F22" s="3"/>
      <c r="G22" s="3"/>
      <c r="H22" s="3" t="str">
        <f>IF(G22=1,COUNTIF(A:A,A22),"")</f>
        <v/>
      </c>
      <c r="I22" s="18"/>
      <c r="J22" s="10"/>
    </row>
    <row r="23" spans="1:10" x14ac:dyDescent="0.25">
      <c r="A23" s="10" t="str">
        <f t="shared" si="0"/>
        <v>Klimopklokje Meergoor2 (c6-24-13)</v>
      </c>
      <c r="B23" s="10" t="s">
        <v>21</v>
      </c>
      <c r="C23" s="10" t="s">
        <v>35</v>
      </c>
      <c r="D23" s="10" t="s">
        <v>522</v>
      </c>
      <c r="E23" s="10"/>
      <c r="F23" s="3">
        <v>1</v>
      </c>
      <c r="G23" s="3">
        <v>1</v>
      </c>
      <c r="H23" s="3">
        <f>IF(G23=1,COUNTIF(A:A,A23),"")</f>
        <v>1</v>
      </c>
      <c r="I23" s="10" t="s">
        <v>36</v>
      </c>
      <c r="J23" s="10"/>
    </row>
    <row r="24" spans="1:10" x14ac:dyDescent="0.25">
      <c r="A24" s="10" t="str">
        <f t="shared" si="0"/>
        <v>Klimopklokje Rollekesbergen (b5-56-33)</v>
      </c>
      <c r="B24" s="10" t="s">
        <v>21</v>
      </c>
      <c r="C24" s="10" t="s">
        <v>37</v>
      </c>
      <c r="D24" s="10" t="s">
        <v>522</v>
      </c>
      <c r="E24" s="10"/>
      <c r="F24" s="3">
        <v>1</v>
      </c>
      <c r="G24" s="3">
        <v>1</v>
      </c>
      <c r="H24" s="3">
        <f>IF(G24=1,COUNTIF(A:A,A24),"")</f>
        <v>1</v>
      </c>
      <c r="I24" s="10" t="s">
        <v>38</v>
      </c>
      <c r="J24" s="10"/>
    </row>
    <row r="25" spans="1:10" x14ac:dyDescent="0.25">
      <c r="A25" s="10" t="str">
        <f t="shared" si="0"/>
        <v>Krabbenscheer Blaasveldbroek2 (d4-26-12)</v>
      </c>
      <c r="B25" s="10" t="s">
        <v>39</v>
      </c>
      <c r="C25" s="10" t="s">
        <v>40</v>
      </c>
      <c r="D25" s="10" t="s">
        <v>522</v>
      </c>
      <c r="E25" s="10"/>
      <c r="F25" s="3">
        <v>1</v>
      </c>
      <c r="G25" s="3">
        <v>1</v>
      </c>
      <c r="H25" s="3">
        <f>IF(G25=1,COUNTIF(A:A,A25),"")</f>
        <v>1</v>
      </c>
      <c r="I25" s="10" t="s">
        <v>41</v>
      </c>
      <c r="J25" s="10"/>
    </row>
    <row r="26" spans="1:10" x14ac:dyDescent="0.25">
      <c r="A26" s="10" t="str">
        <f t="shared" si="0"/>
        <v>Krabbenscheer Blaasveldbroek1 (d4-16-34)</v>
      </c>
      <c r="B26" s="10" t="s">
        <v>39</v>
      </c>
      <c r="C26" s="10" t="s">
        <v>42</v>
      </c>
      <c r="D26" s="10" t="s">
        <v>522</v>
      </c>
      <c r="E26" s="10"/>
      <c r="F26" s="3">
        <v>1</v>
      </c>
      <c r="G26" s="3">
        <v>1</v>
      </c>
      <c r="H26" s="3">
        <f>IF(G26=1,COUNTIF(A:A,A26),"")</f>
        <v>1</v>
      </c>
      <c r="I26" s="10" t="s">
        <v>43</v>
      </c>
      <c r="J26" s="10"/>
    </row>
    <row r="27" spans="1:10" x14ac:dyDescent="0.25">
      <c r="A27" s="10" t="str">
        <f t="shared" si="0"/>
        <v>Krabbenscheer Vormingsstation1 (b4-55-24)</v>
      </c>
      <c r="B27" s="10" t="s">
        <v>39</v>
      </c>
      <c r="C27" s="10" t="s">
        <v>44</v>
      </c>
      <c r="D27" s="10" t="s">
        <v>522</v>
      </c>
      <c r="E27" s="10"/>
      <c r="F27" s="3">
        <v>1</v>
      </c>
      <c r="G27" s="3">
        <v>1</v>
      </c>
      <c r="H27" s="3">
        <f>IF(G27=1,COUNTIF(A:A,A27),"")</f>
        <v>15</v>
      </c>
      <c r="I27" s="10" t="s">
        <v>45</v>
      </c>
      <c r="J27" s="10"/>
    </row>
    <row r="28" spans="1:10" x14ac:dyDescent="0.25">
      <c r="A28" s="10" t="str">
        <f t="shared" si="0"/>
        <v>Krabbenscheer Vormingsstation1 (b4-55-24)</v>
      </c>
      <c r="B28" s="17" t="s">
        <v>39</v>
      </c>
      <c r="C28" s="17" t="s">
        <v>44</v>
      </c>
      <c r="D28" s="10" t="s">
        <v>522</v>
      </c>
      <c r="E28" s="10"/>
      <c r="F28" s="3">
        <v>1</v>
      </c>
      <c r="G28" s="3"/>
      <c r="H28" s="3" t="str">
        <f>IF(G28=1,COUNTIF(A:A,A28),"")</f>
        <v/>
      </c>
      <c r="I28" s="10" t="s">
        <v>46</v>
      </c>
      <c r="J28" s="10"/>
    </row>
    <row r="29" spans="1:10" x14ac:dyDescent="0.25">
      <c r="A29" s="10" t="str">
        <f t="shared" si="0"/>
        <v>Krabbenscheer Vormingsstation1 (b4-55-24)</v>
      </c>
      <c r="B29" s="17" t="s">
        <v>39</v>
      </c>
      <c r="C29" s="17" t="s">
        <v>44</v>
      </c>
      <c r="D29" s="10" t="s">
        <v>522</v>
      </c>
      <c r="E29" s="10"/>
      <c r="F29" s="3">
        <v>1</v>
      </c>
      <c r="G29" s="3"/>
      <c r="H29" s="3" t="str">
        <f>IF(G29=1,COUNTIF(A:A,A29),"")</f>
        <v/>
      </c>
      <c r="I29" s="10" t="s">
        <v>47</v>
      </c>
      <c r="J29" s="10"/>
    </row>
    <row r="30" spans="1:10" x14ac:dyDescent="0.25">
      <c r="A30" s="10" t="str">
        <f t="shared" si="0"/>
        <v>Krabbenscheer Vormingsstation1 (b4-55-24)</v>
      </c>
      <c r="B30" s="17" t="s">
        <v>39</v>
      </c>
      <c r="C30" s="17" t="s">
        <v>44</v>
      </c>
      <c r="D30" s="10" t="s">
        <v>522</v>
      </c>
      <c r="E30" s="10"/>
      <c r="F30" s="3">
        <v>1</v>
      </c>
      <c r="G30" s="3"/>
      <c r="H30" s="3" t="str">
        <f>IF(G30=1,COUNTIF(A:A,A30),"")</f>
        <v/>
      </c>
      <c r="I30" s="10" t="s">
        <v>48</v>
      </c>
      <c r="J30" s="10"/>
    </row>
    <row r="31" spans="1:10" x14ac:dyDescent="0.25">
      <c r="A31" s="10" t="str">
        <f t="shared" si="0"/>
        <v>Krabbenscheer Vormingsstation1 (b4-55-24)</v>
      </c>
      <c r="B31" s="17" t="s">
        <v>39</v>
      </c>
      <c r="C31" s="17" t="s">
        <v>44</v>
      </c>
      <c r="D31" s="10" t="s">
        <v>522</v>
      </c>
      <c r="E31" s="10"/>
      <c r="F31" s="3">
        <v>1</v>
      </c>
      <c r="G31" s="3"/>
      <c r="H31" s="3" t="str">
        <f>IF(G31=1,COUNTIF(A:A,A31),"")</f>
        <v/>
      </c>
      <c r="I31" s="10" t="s">
        <v>49</v>
      </c>
      <c r="J31" s="10"/>
    </row>
    <row r="32" spans="1:10" x14ac:dyDescent="0.25">
      <c r="A32" s="10" t="str">
        <f t="shared" si="0"/>
        <v>Krabbenscheer Vormingsstation1 (b4-55-24)</v>
      </c>
      <c r="B32" s="17" t="s">
        <v>39</v>
      </c>
      <c r="C32" s="17" t="s">
        <v>44</v>
      </c>
      <c r="D32" s="10" t="s">
        <v>522</v>
      </c>
      <c r="E32" s="10"/>
      <c r="F32" s="3">
        <v>1</v>
      </c>
      <c r="G32" s="3"/>
      <c r="H32" s="3" t="str">
        <f>IF(G32=1,COUNTIF(A:A,A32),"")</f>
        <v/>
      </c>
      <c r="I32" s="10" t="s">
        <v>50</v>
      </c>
      <c r="J32" s="10"/>
    </row>
    <row r="33" spans="1:10" x14ac:dyDescent="0.25">
      <c r="A33" s="10" t="str">
        <f t="shared" si="0"/>
        <v>Krabbenscheer Vormingsstation1 (b4-55-24)</v>
      </c>
      <c r="B33" s="17" t="s">
        <v>39</v>
      </c>
      <c r="C33" s="17" t="s">
        <v>44</v>
      </c>
      <c r="D33" s="10" t="s">
        <v>522</v>
      </c>
      <c r="E33" s="10"/>
      <c r="F33" s="3">
        <v>1</v>
      </c>
      <c r="G33" s="3"/>
      <c r="H33" s="3" t="str">
        <f>IF(G33=1,COUNTIF(A:A,A33),"")</f>
        <v/>
      </c>
      <c r="I33" s="10" t="s">
        <v>51</v>
      </c>
      <c r="J33" s="10"/>
    </row>
    <row r="34" spans="1:10" x14ac:dyDescent="0.25">
      <c r="A34" s="10" t="str">
        <f t="shared" si="0"/>
        <v>Krabbenscheer Vormingsstation1 (b4-55-24)</v>
      </c>
      <c r="B34" s="17" t="s">
        <v>39</v>
      </c>
      <c r="C34" s="17" t="s">
        <v>44</v>
      </c>
      <c r="D34" s="10" t="s">
        <v>522</v>
      </c>
      <c r="E34" s="10"/>
      <c r="F34" s="3">
        <v>1</v>
      </c>
      <c r="G34" s="3"/>
      <c r="H34" s="3" t="str">
        <f>IF(G34=1,COUNTIF(A:A,A34),"")</f>
        <v/>
      </c>
      <c r="I34" s="10" t="s">
        <v>52</v>
      </c>
      <c r="J34" s="10"/>
    </row>
    <row r="35" spans="1:10" x14ac:dyDescent="0.25">
      <c r="A35" s="10" t="str">
        <f t="shared" si="0"/>
        <v>Krabbenscheer Vormingsstation1 (b4-55-24)</v>
      </c>
      <c r="B35" s="17" t="s">
        <v>39</v>
      </c>
      <c r="C35" s="17" t="s">
        <v>44</v>
      </c>
      <c r="D35" s="10" t="s">
        <v>522</v>
      </c>
      <c r="E35" s="10"/>
      <c r="F35" s="3">
        <v>1</v>
      </c>
      <c r="G35" s="3"/>
      <c r="H35" s="3" t="str">
        <f>IF(G35=1,COUNTIF(A:A,A35),"")</f>
        <v/>
      </c>
      <c r="I35" s="10" t="s">
        <v>53</v>
      </c>
      <c r="J35" s="10"/>
    </row>
    <row r="36" spans="1:10" x14ac:dyDescent="0.25">
      <c r="A36" s="10" t="str">
        <f t="shared" si="0"/>
        <v>Krabbenscheer Vormingsstation1 (b4-55-24)</v>
      </c>
      <c r="B36" s="17" t="s">
        <v>39</v>
      </c>
      <c r="C36" s="17" t="s">
        <v>44</v>
      </c>
      <c r="D36" s="10" t="s">
        <v>522</v>
      </c>
      <c r="E36" s="10"/>
      <c r="F36" s="3">
        <v>1</v>
      </c>
      <c r="G36" s="3"/>
      <c r="H36" s="3" t="str">
        <f>IF(G36=1,COUNTIF(A:A,A36),"")</f>
        <v/>
      </c>
      <c r="I36" s="10" t="s">
        <v>54</v>
      </c>
      <c r="J36" s="10"/>
    </row>
    <row r="37" spans="1:10" x14ac:dyDescent="0.25">
      <c r="A37" s="10" t="str">
        <f t="shared" si="0"/>
        <v>Krabbenscheer Vormingsstation1 (b4-55-24)</v>
      </c>
      <c r="B37" s="17" t="s">
        <v>39</v>
      </c>
      <c r="C37" s="17" t="s">
        <v>44</v>
      </c>
      <c r="D37" s="10" t="s">
        <v>522</v>
      </c>
      <c r="E37" s="10"/>
      <c r="F37" s="3">
        <v>1</v>
      </c>
      <c r="G37" s="3"/>
      <c r="H37" s="3" t="str">
        <f>IF(G37=1,COUNTIF(A:A,A37),"")</f>
        <v/>
      </c>
      <c r="I37" s="10" t="s">
        <v>55</v>
      </c>
      <c r="J37" s="10"/>
    </row>
    <row r="38" spans="1:10" x14ac:dyDescent="0.25">
      <c r="A38" s="10" t="str">
        <f t="shared" si="0"/>
        <v>Krabbenscheer Vormingsstation1 (b4-55-24)</v>
      </c>
      <c r="B38" s="17" t="s">
        <v>39</v>
      </c>
      <c r="C38" s="17" t="s">
        <v>44</v>
      </c>
      <c r="D38" s="10" t="s">
        <v>522</v>
      </c>
      <c r="E38" s="10"/>
      <c r="F38" s="3">
        <v>1</v>
      </c>
      <c r="G38" s="3"/>
      <c r="H38" s="3" t="str">
        <f>IF(G38=1,COUNTIF(A:A,A38),"")</f>
        <v/>
      </c>
      <c r="I38" s="10" t="s">
        <v>56</v>
      </c>
      <c r="J38" s="10"/>
    </row>
    <row r="39" spans="1:10" x14ac:dyDescent="0.25">
      <c r="A39" s="10" t="str">
        <f t="shared" si="0"/>
        <v>Krabbenscheer Vormingsstation1 (b4-55-24)</v>
      </c>
      <c r="B39" s="17" t="s">
        <v>39</v>
      </c>
      <c r="C39" s="17" t="s">
        <v>44</v>
      </c>
      <c r="D39" s="10" t="s">
        <v>522</v>
      </c>
      <c r="E39" s="10"/>
      <c r="F39" s="3">
        <v>1</v>
      </c>
      <c r="G39" s="3"/>
      <c r="H39" s="3" t="str">
        <f>IF(G39=1,COUNTIF(A:A,A39),"")</f>
        <v/>
      </c>
      <c r="I39" s="10" t="s">
        <v>57</v>
      </c>
      <c r="J39" s="10"/>
    </row>
    <row r="40" spans="1:10" x14ac:dyDescent="0.25">
      <c r="A40" s="10" t="str">
        <f t="shared" si="0"/>
        <v>Krabbenscheer Vormingsstation1 (b4-55-24)</v>
      </c>
      <c r="B40" s="17" t="s">
        <v>39</v>
      </c>
      <c r="C40" s="17" t="s">
        <v>44</v>
      </c>
      <c r="D40" s="10" t="s">
        <v>522</v>
      </c>
      <c r="E40" s="10"/>
      <c r="F40" s="3">
        <v>1</v>
      </c>
      <c r="G40" s="3"/>
      <c r="H40" s="3" t="str">
        <f>IF(G40=1,COUNTIF(A:A,A40),"")</f>
        <v/>
      </c>
      <c r="I40" s="10" t="s">
        <v>58</v>
      </c>
      <c r="J40" s="10"/>
    </row>
    <row r="41" spans="1:10" x14ac:dyDescent="0.25">
      <c r="A41" s="10" t="str">
        <f t="shared" si="0"/>
        <v>Krabbenscheer Vormingsstation1 (b4-55-24)</v>
      </c>
      <c r="B41" s="17" t="s">
        <v>39</v>
      </c>
      <c r="C41" s="17" t="s">
        <v>44</v>
      </c>
      <c r="D41" s="10" t="s">
        <v>522</v>
      </c>
      <c r="E41" s="10"/>
      <c r="F41" s="3">
        <v>1</v>
      </c>
      <c r="G41" s="3"/>
      <c r="H41" s="3" t="str">
        <f>IF(G41=1,COUNTIF(A:A,A41),"")</f>
        <v/>
      </c>
      <c r="I41" s="10" t="s">
        <v>59</v>
      </c>
      <c r="J41" s="10"/>
    </row>
    <row r="42" spans="1:10" x14ac:dyDescent="0.25">
      <c r="A42" s="10" t="str">
        <f t="shared" si="0"/>
        <v>Krabbenscheer Vormingsstation3 (b4-56-31)</v>
      </c>
      <c r="B42" s="10" t="s">
        <v>39</v>
      </c>
      <c r="C42" s="10" t="s">
        <v>60</v>
      </c>
      <c r="D42" s="10" t="s">
        <v>522</v>
      </c>
      <c r="E42" s="10"/>
      <c r="F42" s="3">
        <v>1</v>
      </c>
      <c r="G42" s="3">
        <v>1</v>
      </c>
      <c r="H42" s="3">
        <f>IF(G42=1,COUNTIF(A:A,A42),"")</f>
        <v>24</v>
      </c>
      <c r="I42" s="10" t="s">
        <v>61</v>
      </c>
      <c r="J42" s="10"/>
    </row>
    <row r="43" spans="1:10" x14ac:dyDescent="0.25">
      <c r="A43" s="10" t="str">
        <f t="shared" si="0"/>
        <v>Krabbenscheer Vormingsstation3 (b4-56-31)</v>
      </c>
      <c r="B43" s="17" t="s">
        <v>39</v>
      </c>
      <c r="C43" s="17" t="s">
        <v>60</v>
      </c>
      <c r="D43" s="10" t="s">
        <v>522</v>
      </c>
      <c r="E43" s="10"/>
      <c r="F43" s="3">
        <v>1</v>
      </c>
      <c r="G43" s="3"/>
      <c r="H43" s="3" t="str">
        <f>IF(G43=1,COUNTIF(A:A,A43),"")</f>
        <v/>
      </c>
      <c r="I43" s="10" t="s">
        <v>62</v>
      </c>
      <c r="J43" s="10"/>
    </row>
    <row r="44" spans="1:10" x14ac:dyDescent="0.25">
      <c r="A44" s="10" t="str">
        <f t="shared" si="0"/>
        <v>Krabbenscheer Vormingsstation3 (b4-56-31)</v>
      </c>
      <c r="B44" s="17" t="s">
        <v>39</v>
      </c>
      <c r="C44" s="17" t="s">
        <v>60</v>
      </c>
      <c r="D44" s="10" t="s">
        <v>522</v>
      </c>
      <c r="E44" s="10"/>
      <c r="F44" s="3">
        <v>1</v>
      </c>
      <c r="G44" s="3"/>
      <c r="H44" s="3" t="str">
        <f>IF(G44=1,COUNTIF(A:A,A44),"")</f>
        <v/>
      </c>
      <c r="I44" s="10" t="s">
        <v>63</v>
      </c>
      <c r="J44" s="10"/>
    </row>
    <row r="45" spans="1:10" x14ac:dyDescent="0.25">
      <c r="A45" s="10" t="str">
        <f t="shared" si="0"/>
        <v>Krabbenscheer Vormingsstation3 (b4-56-31)</v>
      </c>
      <c r="B45" s="17" t="s">
        <v>39</v>
      </c>
      <c r="C45" s="17" t="s">
        <v>60</v>
      </c>
      <c r="D45" s="10" t="s">
        <v>522</v>
      </c>
      <c r="E45" s="10"/>
      <c r="F45" s="3">
        <v>1</v>
      </c>
      <c r="G45" s="3"/>
      <c r="H45" s="3" t="str">
        <f>IF(G45=1,COUNTIF(A:A,A45),"")</f>
        <v/>
      </c>
      <c r="I45" s="10" t="s">
        <v>64</v>
      </c>
      <c r="J45" s="10"/>
    </row>
    <row r="46" spans="1:10" x14ac:dyDescent="0.25">
      <c r="A46" s="10" t="str">
        <f t="shared" si="0"/>
        <v>Krabbenscheer Vormingsstation3 (b4-56-31)</v>
      </c>
      <c r="B46" s="17" t="s">
        <v>39</v>
      </c>
      <c r="C46" s="17" t="s">
        <v>60</v>
      </c>
      <c r="D46" s="10" t="s">
        <v>522</v>
      </c>
      <c r="E46" s="10"/>
      <c r="F46" s="3">
        <v>1</v>
      </c>
      <c r="G46" s="3"/>
      <c r="H46" s="3" t="str">
        <f>IF(G46=1,COUNTIF(A:A,A46),"")</f>
        <v/>
      </c>
      <c r="I46" s="10" t="s">
        <v>65</v>
      </c>
      <c r="J46" s="10"/>
    </row>
    <row r="47" spans="1:10" x14ac:dyDescent="0.25">
      <c r="A47" s="10" t="str">
        <f t="shared" si="0"/>
        <v>Krabbenscheer Vormingsstation3 (b4-56-31)</v>
      </c>
      <c r="B47" s="17" t="s">
        <v>39</v>
      </c>
      <c r="C47" s="17" t="s">
        <v>60</v>
      </c>
      <c r="D47" s="10" t="s">
        <v>522</v>
      </c>
      <c r="E47" s="10"/>
      <c r="F47" s="3">
        <v>1</v>
      </c>
      <c r="G47" s="3"/>
      <c r="H47" s="3" t="str">
        <f>IF(G47=1,COUNTIF(A:A,A47),"")</f>
        <v/>
      </c>
      <c r="I47" s="10" t="s">
        <v>66</v>
      </c>
      <c r="J47" s="10"/>
    </row>
    <row r="48" spans="1:10" x14ac:dyDescent="0.25">
      <c r="A48" s="10" t="str">
        <f t="shared" si="0"/>
        <v>Krabbenscheer Vormingsstation3 (b4-56-31)</v>
      </c>
      <c r="B48" s="17" t="s">
        <v>39</v>
      </c>
      <c r="C48" s="17" t="s">
        <v>60</v>
      </c>
      <c r="D48" s="10" t="s">
        <v>522</v>
      </c>
      <c r="E48" s="10"/>
      <c r="F48" s="3">
        <v>1</v>
      </c>
      <c r="G48" s="3"/>
      <c r="H48" s="3" t="str">
        <f>IF(G48=1,COUNTIF(A:A,A48),"")</f>
        <v/>
      </c>
      <c r="I48" s="10" t="s">
        <v>67</v>
      </c>
      <c r="J48" s="10"/>
    </row>
    <row r="49" spans="1:10" x14ac:dyDescent="0.25">
      <c r="A49" s="10" t="str">
        <f t="shared" si="0"/>
        <v>Krabbenscheer Vormingsstation3 (b4-56-31)</v>
      </c>
      <c r="B49" s="17" t="s">
        <v>39</v>
      </c>
      <c r="C49" s="17" t="s">
        <v>60</v>
      </c>
      <c r="D49" s="10" t="s">
        <v>522</v>
      </c>
      <c r="E49" s="10"/>
      <c r="F49" s="3">
        <v>1</v>
      </c>
      <c r="G49" s="3"/>
      <c r="H49" s="3" t="str">
        <f>IF(G49=1,COUNTIF(A:A,A49),"")</f>
        <v/>
      </c>
      <c r="I49" s="10" t="s">
        <v>68</v>
      </c>
      <c r="J49" s="10"/>
    </row>
    <row r="50" spans="1:10" x14ac:dyDescent="0.25">
      <c r="A50" s="10" t="str">
        <f t="shared" si="0"/>
        <v>Krabbenscheer Vormingsstation3 (b4-56-31)</v>
      </c>
      <c r="B50" s="17" t="s">
        <v>39</v>
      </c>
      <c r="C50" s="17" t="s">
        <v>60</v>
      </c>
      <c r="D50" s="10" t="s">
        <v>522</v>
      </c>
      <c r="E50" s="10"/>
      <c r="F50" s="3">
        <v>1</v>
      </c>
      <c r="G50" s="3"/>
      <c r="H50" s="3" t="str">
        <f>IF(G50=1,COUNTIF(A:A,A50),"")</f>
        <v/>
      </c>
      <c r="I50" s="10" t="s">
        <v>69</v>
      </c>
      <c r="J50" s="10"/>
    </row>
    <row r="51" spans="1:10" x14ac:dyDescent="0.25">
      <c r="A51" s="10" t="str">
        <f t="shared" si="0"/>
        <v>Krabbenscheer Vormingsstation3 (b4-56-31)</v>
      </c>
      <c r="B51" s="17" t="s">
        <v>39</v>
      </c>
      <c r="C51" s="17" t="s">
        <v>60</v>
      </c>
      <c r="D51" s="10" t="s">
        <v>522</v>
      </c>
      <c r="E51" s="10"/>
      <c r="F51" s="3">
        <v>1</v>
      </c>
      <c r="G51" s="3"/>
      <c r="H51" s="3" t="str">
        <f>IF(G51=1,COUNTIF(A:A,A51),"")</f>
        <v/>
      </c>
      <c r="I51" s="10" t="s">
        <v>70</v>
      </c>
      <c r="J51" s="10"/>
    </row>
    <row r="52" spans="1:10" x14ac:dyDescent="0.25">
      <c r="A52" s="10" t="str">
        <f t="shared" si="0"/>
        <v>Krabbenscheer Vormingsstation3 (b4-56-31)</v>
      </c>
      <c r="B52" s="17" t="s">
        <v>39</v>
      </c>
      <c r="C52" s="17" t="s">
        <v>60</v>
      </c>
      <c r="D52" s="10" t="s">
        <v>522</v>
      </c>
      <c r="E52" s="10"/>
      <c r="F52" s="3">
        <v>1</v>
      </c>
      <c r="G52" s="3"/>
      <c r="H52" s="3" t="str">
        <f>IF(G52=1,COUNTIF(A:A,A52),"")</f>
        <v/>
      </c>
      <c r="I52" s="10" t="s">
        <v>71</v>
      </c>
      <c r="J52" s="10"/>
    </row>
    <row r="53" spans="1:10" x14ac:dyDescent="0.25">
      <c r="A53" s="10" t="str">
        <f t="shared" si="0"/>
        <v>Krabbenscheer Vormingsstation3 (b4-56-31)</v>
      </c>
      <c r="B53" s="17" t="s">
        <v>39</v>
      </c>
      <c r="C53" s="17" t="s">
        <v>60</v>
      </c>
      <c r="D53" s="10" t="s">
        <v>522</v>
      </c>
      <c r="E53" s="10"/>
      <c r="F53" s="3">
        <v>1</v>
      </c>
      <c r="G53" s="3"/>
      <c r="H53" s="3" t="str">
        <f>IF(G53=1,COUNTIF(A:A,A53),"")</f>
        <v/>
      </c>
      <c r="I53" s="10" t="s">
        <v>72</v>
      </c>
      <c r="J53" s="10"/>
    </row>
    <row r="54" spans="1:10" x14ac:dyDescent="0.25">
      <c r="A54" s="10" t="str">
        <f t="shared" si="0"/>
        <v>Krabbenscheer Vormingsstation3 (b4-56-31)</v>
      </c>
      <c r="B54" s="17" t="s">
        <v>39</v>
      </c>
      <c r="C54" s="17" t="s">
        <v>60</v>
      </c>
      <c r="D54" s="10" t="s">
        <v>522</v>
      </c>
      <c r="E54" s="10"/>
      <c r="F54" s="3">
        <v>1</v>
      </c>
      <c r="G54" s="3"/>
      <c r="H54" s="3" t="str">
        <f>IF(G54=1,COUNTIF(A:A,A54),"")</f>
        <v/>
      </c>
      <c r="I54" s="10" t="s">
        <v>73</v>
      </c>
      <c r="J54" s="10"/>
    </row>
    <row r="55" spans="1:10" x14ac:dyDescent="0.25">
      <c r="A55" s="10" t="str">
        <f t="shared" si="0"/>
        <v>Krabbenscheer Vormingsstation3 (b4-56-31)</v>
      </c>
      <c r="B55" s="17" t="s">
        <v>39</v>
      </c>
      <c r="C55" s="17" t="s">
        <v>60</v>
      </c>
      <c r="D55" s="10" t="s">
        <v>522</v>
      </c>
      <c r="E55" s="10"/>
      <c r="F55" s="3">
        <v>1</v>
      </c>
      <c r="G55" s="3"/>
      <c r="H55" s="3" t="str">
        <f>IF(G55=1,COUNTIF(A:A,A55),"")</f>
        <v/>
      </c>
      <c r="I55" s="10" t="s">
        <v>74</v>
      </c>
      <c r="J55" s="10"/>
    </row>
    <row r="56" spans="1:10" x14ac:dyDescent="0.25">
      <c r="A56" s="10" t="str">
        <f t="shared" si="0"/>
        <v>Krabbenscheer Vormingsstation3 (b4-56-31)</v>
      </c>
      <c r="B56" s="17" t="s">
        <v>39</v>
      </c>
      <c r="C56" s="17" t="s">
        <v>60</v>
      </c>
      <c r="D56" s="10" t="s">
        <v>522</v>
      </c>
      <c r="E56" s="10"/>
      <c r="F56" s="3">
        <v>1</v>
      </c>
      <c r="G56" s="3"/>
      <c r="H56" s="3" t="str">
        <f>IF(G56=1,COUNTIF(A:A,A56),"")</f>
        <v/>
      </c>
      <c r="I56" s="10" t="s">
        <v>75</v>
      </c>
      <c r="J56" s="10"/>
    </row>
    <row r="57" spans="1:10" x14ac:dyDescent="0.25">
      <c r="A57" s="10" t="str">
        <f t="shared" si="0"/>
        <v>Krabbenscheer Vormingsstation3 (b4-56-31)</v>
      </c>
      <c r="B57" s="17" t="s">
        <v>39</v>
      </c>
      <c r="C57" s="17" t="s">
        <v>60</v>
      </c>
      <c r="D57" s="10" t="s">
        <v>522</v>
      </c>
      <c r="E57" s="10"/>
      <c r="F57" s="3">
        <v>1</v>
      </c>
      <c r="G57" s="3"/>
      <c r="H57" s="3" t="str">
        <f>IF(G57=1,COUNTIF(A:A,A57),"")</f>
        <v/>
      </c>
      <c r="I57" s="10" t="s">
        <v>76</v>
      </c>
      <c r="J57" s="10"/>
    </row>
    <row r="58" spans="1:10" x14ac:dyDescent="0.25">
      <c r="A58" s="10" t="str">
        <f t="shared" si="0"/>
        <v>Krabbenscheer Vormingsstation3 (b4-56-31)</v>
      </c>
      <c r="B58" s="17" t="s">
        <v>39</v>
      </c>
      <c r="C58" s="17" t="s">
        <v>60</v>
      </c>
      <c r="D58" s="10" t="s">
        <v>522</v>
      </c>
      <c r="E58" s="10"/>
      <c r="F58" s="3">
        <v>1</v>
      </c>
      <c r="G58" s="3"/>
      <c r="H58" s="3" t="str">
        <f>IF(G58=1,COUNTIF(A:A,A58),"")</f>
        <v/>
      </c>
      <c r="I58" s="10" t="s">
        <v>77</v>
      </c>
      <c r="J58" s="10"/>
    </row>
    <row r="59" spans="1:10" x14ac:dyDescent="0.25">
      <c r="A59" s="10" t="str">
        <f t="shared" si="0"/>
        <v>Krabbenscheer Vormingsstation3 (b4-56-31)</v>
      </c>
      <c r="B59" s="17" t="s">
        <v>39</v>
      </c>
      <c r="C59" s="17" t="s">
        <v>60</v>
      </c>
      <c r="D59" s="10" t="s">
        <v>522</v>
      </c>
      <c r="E59" s="10"/>
      <c r="F59" s="3">
        <v>1</v>
      </c>
      <c r="G59" s="3"/>
      <c r="H59" s="3" t="str">
        <f>IF(G59=1,COUNTIF(A:A,A59),"")</f>
        <v/>
      </c>
      <c r="I59" s="10" t="s">
        <v>78</v>
      </c>
      <c r="J59" s="10"/>
    </row>
    <row r="60" spans="1:10" x14ac:dyDescent="0.25">
      <c r="A60" s="10" t="str">
        <f t="shared" si="0"/>
        <v>Krabbenscheer Vormingsstation3 (b4-56-31)</v>
      </c>
      <c r="B60" s="17" t="s">
        <v>39</v>
      </c>
      <c r="C60" s="17" t="s">
        <v>60</v>
      </c>
      <c r="D60" s="10" t="s">
        <v>522</v>
      </c>
      <c r="E60" s="10"/>
      <c r="F60" s="3">
        <v>1</v>
      </c>
      <c r="G60" s="3"/>
      <c r="H60" s="3" t="str">
        <f>IF(G60=1,COUNTIF(A:A,A60),"")</f>
        <v/>
      </c>
      <c r="I60" s="10" t="s">
        <v>79</v>
      </c>
      <c r="J60" s="10"/>
    </row>
    <row r="61" spans="1:10" x14ac:dyDescent="0.25">
      <c r="A61" s="10" t="str">
        <f t="shared" si="0"/>
        <v>Krabbenscheer Vormingsstation3 (b4-56-31)</v>
      </c>
      <c r="B61" s="17" t="s">
        <v>39</v>
      </c>
      <c r="C61" s="17" t="s">
        <v>60</v>
      </c>
      <c r="D61" s="10" t="s">
        <v>522</v>
      </c>
      <c r="E61" s="10"/>
      <c r="F61" s="3">
        <v>1</v>
      </c>
      <c r="G61" s="3"/>
      <c r="H61" s="3" t="str">
        <f>IF(G61=1,COUNTIF(A:A,A61),"")</f>
        <v/>
      </c>
      <c r="I61" s="10" t="s">
        <v>80</v>
      </c>
      <c r="J61" s="10"/>
    </row>
    <row r="62" spans="1:10" x14ac:dyDescent="0.25">
      <c r="A62" s="10" t="str">
        <f t="shared" si="0"/>
        <v>Krabbenscheer Vormingsstation3 (b4-56-31)</v>
      </c>
      <c r="B62" s="17" t="s">
        <v>39</v>
      </c>
      <c r="C62" s="17" t="s">
        <v>60</v>
      </c>
      <c r="D62" s="10" t="s">
        <v>522</v>
      </c>
      <c r="E62" s="10"/>
      <c r="F62" s="3">
        <v>1</v>
      </c>
      <c r="G62" s="3"/>
      <c r="H62" s="3" t="str">
        <f>IF(G62=1,COUNTIF(A:A,A62),"")</f>
        <v/>
      </c>
      <c r="I62" s="10" t="s">
        <v>81</v>
      </c>
      <c r="J62" s="10"/>
    </row>
    <row r="63" spans="1:10" x14ac:dyDescent="0.25">
      <c r="A63" s="10" t="str">
        <f t="shared" si="0"/>
        <v>Krabbenscheer Vormingsstation3 (b4-56-31)</v>
      </c>
      <c r="B63" s="17" t="s">
        <v>39</v>
      </c>
      <c r="C63" s="17" t="s">
        <v>60</v>
      </c>
      <c r="D63" s="10" t="s">
        <v>522</v>
      </c>
      <c r="E63" s="10"/>
      <c r="F63" s="3">
        <v>1</v>
      </c>
      <c r="G63" s="3"/>
      <c r="H63" s="3" t="str">
        <f>IF(G63=1,COUNTIF(A:A,A63),"")</f>
        <v/>
      </c>
      <c r="I63" s="10" t="s">
        <v>82</v>
      </c>
      <c r="J63" s="10"/>
    </row>
    <row r="64" spans="1:10" x14ac:dyDescent="0.25">
      <c r="A64" s="10" t="str">
        <f t="shared" si="0"/>
        <v>Krabbenscheer Vormingsstation3 (b4-56-31)</v>
      </c>
      <c r="B64" s="17" t="s">
        <v>39</v>
      </c>
      <c r="C64" s="17" t="s">
        <v>60</v>
      </c>
      <c r="D64" s="10" t="s">
        <v>522</v>
      </c>
      <c r="E64" s="10"/>
      <c r="F64" s="3">
        <v>1</v>
      </c>
      <c r="G64" s="3"/>
      <c r="H64" s="3" t="str">
        <f>IF(G64=1,COUNTIF(A:A,A64),"")</f>
        <v/>
      </c>
      <c r="I64" s="10" t="s">
        <v>83</v>
      </c>
      <c r="J64" s="10"/>
    </row>
    <row r="65" spans="1:10" x14ac:dyDescent="0.25">
      <c r="A65" s="10" t="str">
        <f t="shared" si="0"/>
        <v>Krabbenscheer Vormingsstation3 (b4-56-31)</v>
      </c>
      <c r="B65" s="17" t="s">
        <v>39</v>
      </c>
      <c r="C65" s="17" t="s">
        <v>60</v>
      </c>
      <c r="D65" s="10" t="s">
        <v>522</v>
      </c>
      <c r="E65" s="10"/>
      <c r="F65" s="3">
        <v>1</v>
      </c>
      <c r="G65" s="3"/>
      <c r="H65" s="3" t="str">
        <f>IF(G65=1,COUNTIF(A:A,A65),"")</f>
        <v/>
      </c>
      <c r="I65" s="10" t="s">
        <v>84</v>
      </c>
      <c r="J65" s="10"/>
    </row>
    <row r="66" spans="1:10" x14ac:dyDescent="0.25">
      <c r="A66" s="10" t="str">
        <f t="shared" si="0"/>
        <v>Krabbenscheer Vormingsstation4 (b4-56-32)</v>
      </c>
      <c r="B66" s="10" t="s">
        <v>39</v>
      </c>
      <c r="C66" s="10" t="s">
        <v>85</v>
      </c>
      <c r="D66" s="10" t="s">
        <v>522</v>
      </c>
      <c r="E66" s="10"/>
      <c r="F66" s="3"/>
      <c r="G66" s="3"/>
      <c r="H66" s="3" t="str">
        <f>IF(G66=1,COUNTIF(A:A,A66),"")</f>
        <v/>
      </c>
      <c r="I66" s="10"/>
      <c r="J66" s="10"/>
    </row>
    <row r="67" spans="1:10" x14ac:dyDescent="0.25">
      <c r="A67" s="10" t="str">
        <f t="shared" ref="A67:A129" si="1">B67&amp;" "&amp;C67</f>
        <v>Krabbenscheer Vormingsstation2 (b4-56-13)</v>
      </c>
      <c r="B67" s="10" t="s">
        <v>39</v>
      </c>
      <c r="C67" s="10" t="s">
        <v>86</v>
      </c>
      <c r="D67" s="10" t="s">
        <v>522</v>
      </c>
      <c r="E67" s="10"/>
      <c r="F67" s="3"/>
      <c r="G67" s="3"/>
      <c r="H67" s="3" t="str">
        <f>IF(G67=1,COUNTIF(A:A,A67),"")</f>
        <v/>
      </c>
      <c r="I67" s="10"/>
      <c r="J67" s="10"/>
    </row>
    <row r="68" spans="1:10" x14ac:dyDescent="0.25">
      <c r="A68" s="10" t="str">
        <f t="shared" si="1"/>
        <v>Moerassmele Goor - Asbroek (d5-16-34)</v>
      </c>
      <c r="B68" s="10" t="s">
        <v>87</v>
      </c>
      <c r="C68" s="10" t="s">
        <v>88</v>
      </c>
      <c r="D68" s="10" t="s">
        <v>522</v>
      </c>
      <c r="E68" s="10"/>
      <c r="F68" s="3"/>
      <c r="G68" s="3"/>
      <c r="H68" s="3" t="str">
        <f>IF(G68=1,COUNTIF(A:A,A68),"")</f>
        <v/>
      </c>
      <c r="I68" s="10"/>
      <c r="J68" s="10"/>
    </row>
    <row r="69" spans="1:10" x14ac:dyDescent="0.25">
      <c r="A69" s="10" t="str">
        <f t="shared" si="1"/>
        <v>Moerassmele Langdonken (d5-26-44)</v>
      </c>
      <c r="B69" s="10" t="s">
        <v>87</v>
      </c>
      <c r="C69" s="10" t="s">
        <v>89</v>
      </c>
      <c r="D69" s="10" t="s">
        <v>522</v>
      </c>
      <c r="E69" s="10"/>
      <c r="F69" s="3">
        <v>1</v>
      </c>
      <c r="G69" s="3">
        <v>1</v>
      </c>
      <c r="H69" s="3">
        <f>IF(G69=1,COUNTIF(A:A,A69),"")</f>
        <v>1</v>
      </c>
      <c r="I69" s="10" t="s">
        <v>90</v>
      </c>
      <c r="J69" s="10"/>
    </row>
    <row r="70" spans="1:10" x14ac:dyDescent="0.25">
      <c r="A70" s="10" t="str">
        <f t="shared" si="1"/>
        <v>Moerassmele Dombergheide (b5-38-33)</v>
      </c>
      <c r="B70" s="10" t="s">
        <v>87</v>
      </c>
      <c r="C70" s="10" t="s">
        <v>91</v>
      </c>
      <c r="D70" s="10" t="s">
        <v>522</v>
      </c>
      <c r="E70" s="10"/>
      <c r="F70" s="3"/>
      <c r="G70" s="3"/>
      <c r="H70" s="3" t="str">
        <f>IF(G70=1,COUNTIF(A:A,A70),"")</f>
        <v/>
      </c>
      <c r="I70" s="10"/>
      <c r="J70" s="10"/>
    </row>
    <row r="71" spans="1:10" x14ac:dyDescent="0.25">
      <c r="A71" s="10" t="str">
        <f t="shared" si="1"/>
        <v>Moerassmele Turnhouts vennengebied (b5-37-24)</v>
      </c>
      <c r="B71" s="10" t="s">
        <v>87</v>
      </c>
      <c r="C71" s="10" t="s">
        <v>92</v>
      </c>
      <c r="D71" s="10" t="s">
        <v>522</v>
      </c>
      <c r="E71" s="10"/>
      <c r="F71" s="3">
        <v>1</v>
      </c>
      <c r="G71" s="3">
        <v>1</v>
      </c>
      <c r="H71" s="3">
        <f>IF(G71=1,COUNTIF(A:A,A71),"")</f>
        <v>3</v>
      </c>
      <c r="I71" s="10" t="s">
        <v>93</v>
      </c>
      <c r="J71" s="10"/>
    </row>
    <row r="72" spans="1:10" x14ac:dyDescent="0.25">
      <c r="A72" s="10" t="str">
        <f t="shared" si="1"/>
        <v>Moerassmele Turnhouts vennengebied (b5-37-24)</v>
      </c>
      <c r="B72" s="17" t="s">
        <v>87</v>
      </c>
      <c r="C72" s="17" t="s">
        <v>92</v>
      </c>
      <c r="D72" s="10" t="s">
        <v>522</v>
      </c>
      <c r="E72" s="10"/>
      <c r="F72" s="3">
        <v>1</v>
      </c>
      <c r="G72" s="3"/>
      <c r="H72" s="3" t="str">
        <f>IF(G72=1,COUNTIF(A:A,A72),"")</f>
        <v/>
      </c>
      <c r="I72" s="10" t="s">
        <v>94</v>
      </c>
      <c r="J72" s="10"/>
    </row>
    <row r="73" spans="1:10" x14ac:dyDescent="0.25">
      <c r="A73" s="10" t="str">
        <f t="shared" si="1"/>
        <v>Moerassmele Turnhouts vennengebied (b5-37-24)</v>
      </c>
      <c r="B73" s="17" t="s">
        <v>87</v>
      </c>
      <c r="C73" s="17" t="s">
        <v>92</v>
      </c>
      <c r="D73" s="10" t="s">
        <v>522</v>
      </c>
      <c r="E73" s="10"/>
      <c r="F73" s="3">
        <v>1</v>
      </c>
      <c r="G73" s="3"/>
      <c r="H73" s="3" t="str">
        <f>IF(G73=1,COUNTIF(A:A,A73),"")</f>
        <v/>
      </c>
      <c r="I73" s="10" t="s">
        <v>93</v>
      </c>
      <c r="J73" s="10"/>
    </row>
    <row r="74" spans="1:10" x14ac:dyDescent="0.25">
      <c r="A74" s="10" t="str">
        <f t="shared" si="1"/>
        <v>Moerassmele Kijkverdriet (b6-31-32)</v>
      </c>
      <c r="B74" s="10" t="s">
        <v>87</v>
      </c>
      <c r="C74" s="10" t="s">
        <v>95</v>
      </c>
      <c r="D74" s="10" t="s">
        <v>522</v>
      </c>
      <c r="E74" s="10"/>
      <c r="F74" s="3"/>
      <c r="G74" s="3"/>
      <c r="H74" s="3" t="str">
        <f>IF(G74=1,COUNTIF(A:A,A74),"")</f>
        <v/>
      </c>
      <c r="I74" s="10"/>
      <c r="J74" s="10"/>
    </row>
    <row r="75" spans="1:10" x14ac:dyDescent="0.25">
      <c r="A75" s="10" t="str">
        <f t="shared" si="1"/>
        <v>Plat fonteinkruid Moer (d4-14-21)</v>
      </c>
      <c r="B75" s="10" t="s">
        <v>96</v>
      </c>
      <c r="C75" s="10" t="s">
        <v>97</v>
      </c>
      <c r="D75" s="10" t="s">
        <v>522</v>
      </c>
      <c r="E75" s="10"/>
      <c r="F75" s="3"/>
      <c r="G75" s="3"/>
      <c r="H75" s="3" t="str">
        <f>IF(G75=1,COUNTIF(A:A,A75),"")</f>
        <v/>
      </c>
      <c r="I75" s="10"/>
      <c r="J75" s="10"/>
    </row>
    <row r="76" spans="1:10" x14ac:dyDescent="0.25">
      <c r="A76" s="10" t="str">
        <f t="shared" si="1"/>
        <v>Plat fonteinkruid Oudbroekpolder (c4-54-23)</v>
      </c>
      <c r="B76" s="10" t="s">
        <v>96</v>
      </c>
      <c r="C76" s="10" t="s">
        <v>98</v>
      </c>
      <c r="D76" s="10" t="s">
        <v>522</v>
      </c>
      <c r="E76" s="10"/>
      <c r="F76" s="3">
        <v>1</v>
      </c>
      <c r="G76" s="3">
        <v>1</v>
      </c>
      <c r="H76" s="3">
        <f>IF(G76=1,COUNTIF(A:A,A76),"")</f>
        <v>1</v>
      </c>
      <c r="I76" s="10" t="s">
        <v>99</v>
      </c>
      <c r="J76" s="10"/>
    </row>
    <row r="77" spans="1:10" x14ac:dyDescent="0.25">
      <c r="A77" s="10" t="str">
        <f t="shared" si="1"/>
        <v>Plat fonteinkruid Zegge (c5-28-33)</v>
      </c>
      <c r="B77" s="10" t="s">
        <v>96</v>
      </c>
      <c r="C77" s="10" t="s">
        <v>100</v>
      </c>
      <c r="D77" s="10" t="s">
        <v>522</v>
      </c>
      <c r="E77" s="10"/>
      <c r="F77" s="3"/>
      <c r="G77" s="3"/>
      <c r="H77" s="3" t="str">
        <f>IF(G77=1,COUNTIF(A:A,A77),"")</f>
        <v/>
      </c>
      <c r="I77" s="10"/>
      <c r="J77" s="10"/>
    </row>
    <row r="78" spans="1:10" x14ac:dyDescent="0.25">
      <c r="A78" s="10" t="str">
        <f t="shared" si="1"/>
        <v>Plat fonteinkruid Duivendonken (c5-17-22)</v>
      </c>
      <c r="B78" s="10" t="s">
        <v>96</v>
      </c>
      <c r="C78" s="10" t="s">
        <v>101</v>
      </c>
      <c r="D78" s="10" t="s">
        <v>522</v>
      </c>
      <c r="E78" s="10"/>
      <c r="F78" s="3"/>
      <c r="G78" s="3"/>
      <c r="H78" s="3" t="str">
        <f>IF(G78=1,COUNTIF(A:A,A78),"")</f>
        <v/>
      </c>
      <c r="I78" s="10"/>
      <c r="J78" s="10"/>
    </row>
    <row r="79" spans="1:10" x14ac:dyDescent="0.25">
      <c r="A79" s="10" t="str">
        <f t="shared" si="1"/>
        <v>Plat fonteinkruid Grote Nete (c6-44-13)</v>
      </c>
      <c r="B79" s="10" t="s">
        <v>96</v>
      </c>
      <c r="C79" s="10" t="s">
        <v>102</v>
      </c>
      <c r="D79" s="10" t="s">
        <v>522</v>
      </c>
      <c r="E79" s="10"/>
      <c r="F79" s="3"/>
      <c r="G79" s="3"/>
      <c r="H79" s="3" t="str">
        <f>IF(G79=1,COUNTIF(A:A,A79),"")</f>
        <v/>
      </c>
      <c r="I79" s="10" t="s">
        <v>103</v>
      </c>
      <c r="J79" s="10"/>
    </row>
    <row r="80" spans="1:10" x14ac:dyDescent="0.25">
      <c r="A80" s="10" t="str">
        <f t="shared" si="1"/>
        <v>Ronde zegge Grote Nete (c6-44-13)</v>
      </c>
      <c r="B80" s="10" t="s">
        <v>104</v>
      </c>
      <c r="C80" s="10" t="s">
        <v>102</v>
      </c>
      <c r="D80" s="10" t="s">
        <v>522</v>
      </c>
      <c r="E80" s="10"/>
      <c r="F80" s="3">
        <v>1</v>
      </c>
      <c r="G80" s="3">
        <v>1</v>
      </c>
      <c r="H80" s="3">
        <v>7</v>
      </c>
      <c r="I80" s="18" t="s">
        <v>105</v>
      </c>
      <c r="J80" s="10"/>
    </row>
    <row r="81" spans="1:10" x14ac:dyDescent="0.25">
      <c r="A81" s="10" t="str">
        <f t="shared" si="1"/>
        <v>Ronde zegge Buitengoor (c6-24-31)</v>
      </c>
      <c r="B81" s="10" t="s">
        <v>104</v>
      </c>
      <c r="C81" s="10" t="s">
        <v>106</v>
      </c>
      <c r="D81" s="10" t="s">
        <v>522</v>
      </c>
      <c r="E81" s="10"/>
      <c r="F81" s="3"/>
      <c r="G81" s="3"/>
      <c r="H81" s="3" t="str">
        <f>IF(G81=1,COUNTIF(A:A,A81),"")</f>
        <v/>
      </c>
      <c r="I81" s="10"/>
      <c r="J81" s="10"/>
    </row>
    <row r="82" spans="1:10" x14ac:dyDescent="0.25">
      <c r="A82" s="10" t="str">
        <f t="shared" si="1"/>
        <v>Ronde zegge Moer1 (b5-27-31)</v>
      </c>
      <c r="B82" s="10" t="s">
        <v>104</v>
      </c>
      <c r="C82" s="10" t="s">
        <v>107</v>
      </c>
      <c r="D82" s="10" t="s">
        <v>522</v>
      </c>
      <c r="E82" s="10"/>
      <c r="F82" s="3"/>
      <c r="G82" s="3"/>
      <c r="H82" s="3" t="str">
        <f>IF(G82=1,COUNTIF(A:A,A82),"")</f>
        <v/>
      </c>
      <c r="I82" s="10" t="s">
        <v>108</v>
      </c>
      <c r="J82" s="10"/>
    </row>
    <row r="83" spans="1:10" x14ac:dyDescent="0.25">
      <c r="A83" s="10" t="str">
        <f t="shared" si="1"/>
        <v>Ronde zegge Moer2 (b5-27-32)</v>
      </c>
      <c r="B83" s="10" t="s">
        <v>104</v>
      </c>
      <c r="C83" s="10" t="s">
        <v>109</v>
      </c>
      <c r="D83" s="10" t="s">
        <v>522</v>
      </c>
      <c r="E83" s="10"/>
      <c r="F83" s="3">
        <v>1</v>
      </c>
      <c r="G83" s="3">
        <v>1</v>
      </c>
      <c r="H83" s="3">
        <f>IF(G83=1,COUNTIF(A:A,A83),"")</f>
        <v>6</v>
      </c>
      <c r="I83" s="16" t="s">
        <v>110</v>
      </c>
      <c r="J83" s="10"/>
    </row>
    <row r="84" spans="1:10" x14ac:dyDescent="0.25">
      <c r="A84" s="10" t="str">
        <f t="shared" si="1"/>
        <v>Ronde zegge Moer2 (b5-27-32)</v>
      </c>
      <c r="B84" s="17" t="s">
        <v>104</v>
      </c>
      <c r="C84" s="17" t="s">
        <v>109</v>
      </c>
      <c r="D84" s="10" t="s">
        <v>522</v>
      </c>
      <c r="E84" s="10"/>
      <c r="F84" s="3">
        <v>1</v>
      </c>
      <c r="G84" s="3"/>
      <c r="H84" s="3" t="str">
        <f>IF(G84=1,COUNTIF(A:A,A84),"")</f>
        <v/>
      </c>
      <c r="I84" s="16" t="s">
        <v>111</v>
      </c>
      <c r="J84" s="10"/>
    </row>
    <row r="85" spans="1:10" x14ac:dyDescent="0.25">
      <c r="A85" s="10" t="str">
        <f t="shared" si="1"/>
        <v>Ronde zegge Moer2 (b5-27-32)</v>
      </c>
      <c r="B85" s="17" t="s">
        <v>104</v>
      </c>
      <c r="C85" s="17" t="s">
        <v>109</v>
      </c>
      <c r="D85" s="10" t="s">
        <v>522</v>
      </c>
      <c r="E85" s="10"/>
      <c r="F85" s="3">
        <v>1</v>
      </c>
      <c r="G85" s="3"/>
      <c r="H85" s="3" t="str">
        <f>IF(G85=1,COUNTIF(A:A,A85),"")</f>
        <v/>
      </c>
      <c r="I85" s="16" t="s">
        <v>112</v>
      </c>
      <c r="J85" s="10"/>
    </row>
    <row r="86" spans="1:10" x14ac:dyDescent="0.25">
      <c r="A86" s="10" t="str">
        <f t="shared" si="1"/>
        <v>Ronde zegge Moer2 (b5-27-32)</v>
      </c>
      <c r="B86" s="17" t="s">
        <v>104</v>
      </c>
      <c r="C86" s="17" t="s">
        <v>109</v>
      </c>
      <c r="D86" s="10" t="s">
        <v>522</v>
      </c>
      <c r="E86" s="10"/>
      <c r="F86" s="3">
        <v>1</v>
      </c>
      <c r="G86" s="3"/>
      <c r="H86" s="3" t="str">
        <f>IF(G86=1,COUNTIF(A:A,A86),"")</f>
        <v/>
      </c>
      <c r="I86" s="16" t="s">
        <v>113</v>
      </c>
      <c r="J86" s="10"/>
    </row>
    <row r="87" spans="1:10" x14ac:dyDescent="0.25">
      <c r="A87" s="10" t="str">
        <f t="shared" si="1"/>
        <v>Ronde zegge Moer2 (b5-27-32)</v>
      </c>
      <c r="B87" s="17" t="s">
        <v>104</v>
      </c>
      <c r="C87" s="17" t="s">
        <v>109</v>
      </c>
      <c r="D87" s="10" t="s">
        <v>522</v>
      </c>
      <c r="E87" s="10"/>
      <c r="F87" s="3">
        <v>1</v>
      </c>
      <c r="G87" s="3"/>
      <c r="H87" s="3" t="str">
        <f>IF(G87=1,COUNTIF(A:A,A87),"")</f>
        <v/>
      </c>
      <c r="I87" s="16" t="s">
        <v>114</v>
      </c>
      <c r="J87" s="10"/>
    </row>
    <row r="88" spans="1:10" x14ac:dyDescent="0.25">
      <c r="A88" s="10" t="str">
        <f t="shared" si="1"/>
        <v>Ronde zegge Moer2 (b5-27-32)</v>
      </c>
      <c r="B88" s="17" t="s">
        <v>104</v>
      </c>
      <c r="C88" s="17" t="s">
        <v>109</v>
      </c>
      <c r="D88" s="10" t="s">
        <v>522</v>
      </c>
      <c r="E88" s="10"/>
      <c r="F88" s="3">
        <v>1</v>
      </c>
      <c r="G88" s="3"/>
      <c r="H88" s="3" t="str">
        <f>IF(G88=1,COUNTIF(A:A,A88),"")</f>
        <v/>
      </c>
      <c r="I88" s="16" t="s">
        <v>115</v>
      </c>
      <c r="J88" s="10"/>
    </row>
    <row r="89" spans="1:10" x14ac:dyDescent="0.25">
      <c r="A89" s="10" t="str">
        <f t="shared" si="1"/>
        <v>Ronde zegge Goorke – Rode Del (b6-43-31)</v>
      </c>
      <c r="B89" s="10" t="s">
        <v>104</v>
      </c>
      <c r="C89" s="10" t="s">
        <v>116</v>
      </c>
      <c r="D89" s="10" t="s">
        <v>522</v>
      </c>
      <c r="E89" s="10"/>
      <c r="F89" s="3"/>
      <c r="G89" s="3"/>
      <c r="H89" s="3" t="str">
        <f>IF(G89=1,COUNTIF(A:A,A89),"")</f>
        <v/>
      </c>
      <c r="I89" s="10"/>
      <c r="J89" s="10"/>
    </row>
    <row r="90" spans="1:10" x14ac:dyDescent="0.25">
      <c r="A90" s="10" t="str">
        <f t="shared" si="1"/>
        <v>Slank wollegras Sluismeer (c6-23-41)</v>
      </c>
      <c r="B90" s="10" t="s">
        <v>117</v>
      </c>
      <c r="C90" s="10" t="s">
        <v>118</v>
      </c>
      <c r="D90" s="10" t="s">
        <v>522</v>
      </c>
      <c r="E90" s="10"/>
      <c r="F90" s="3"/>
      <c r="G90" s="3"/>
      <c r="H90" s="3" t="str">
        <f>IF(G90=1,COUNTIF(A:A,A90),"")</f>
        <v/>
      </c>
      <c r="I90" s="10"/>
      <c r="J90" s="10"/>
    </row>
    <row r="91" spans="1:10" x14ac:dyDescent="0.25">
      <c r="A91" s="10" t="str">
        <f t="shared" si="1"/>
        <v>Slank wollegras Meergoor (c6-23-42)</v>
      </c>
      <c r="B91" s="10" t="s">
        <v>117</v>
      </c>
      <c r="C91" s="10" t="s">
        <v>119</v>
      </c>
      <c r="D91" s="10" t="s">
        <v>522</v>
      </c>
      <c r="E91" s="10"/>
      <c r="F91" s="3">
        <v>1</v>
      </c>
      <c r="G91" s="3">
        <v>1</v>
      </c>
      <c r="H91" s="3">
        <f>IF(G91=1,COUNTIF(A:A,A91),"")</f>
        <v>1</v>
      </c>
      <c r="I91" s="10" t="s">
        <v>120</v>
      </c>
      <c r="J91" s="10"/>
    </row>
    <row r="92" spans="1:10" x14ac:dyDescent="0.25">
      <c r="A92" s="10" t="str">
        <f t="shared" si="1"/>
        <v>Slank wollegras Buitengoor2 (c6-24-31)</v>
      </c>
      <c r="B92" s="10" t="s">
        <v>117</v>
      </c>
      <c r="C92" s="10" t="s">
        <v>121</v>
      </c>
      <c r="D92" s="10" t="s">
        <v>522</v>
      </c>
      <c r="E92" s="10"/>
      <c r="F92" s="3">
        <v>1</v>
      </c>
      <c r="G92" s="3">
        <v>1</v>
      </c>
      <c r="H92" s="3">
        <f>IF(G92=1,COUNTIF(A:A,A92),"")</f>
        <v>1</v>
      </c>
      <c r="I92" s="10" t="s">
        <v>122</v>
      </c>
      <c r="J92" s="10"/>
    </row>
    <row r="93" spans="1:10" x14ac:dyDescent="0.25">
      <c r="A93" s="10" t="str">
        <f t="shared" si="1"/>
        <v>Slank wollegras Buitengoor1 (c6-24-13)</v>
      </c>
      <c r="B93" s="10" t="s">
        <v>117</v>
      </c>
      <c r="C93" s="10" t="s">
        <v>123</v>
      </c>
      <c r="D93" s="10" t="s">
        <v>522</v>
      </c>
      <c r="E93" s="10"/>
      <c r="F93" s="3">
        <v>1</v>
      </c>
      <c r="G93" s="3">
        <v>1</v>
      </c>
      <c r="H93" s="3">
        <f>IF(G93=1,COUNTIF(A:A,A93),"")</f>
        <v>1</v>
      </c>
      <c r="I93" s="10" t="s">
        <v>124</v>
      </c>
      <c r="J93" s="10"/>
    </row>
    <row r="94" spans="1:10" x14ac:dyDescent="0.25">
      <c r="A94" s="10" t="str">
        <f t="shared" si="1"/>
        <v>Slank wollegras Goorke – Rode Del (b6-43-31)</v>
      </c>
      <c r="B94" s="10" t="s">
        <v>117</v>
      </c>
      <c r="C94" s="10" t="s">
        <v>116</v>
      </c>
      <c r="D94" s="10" t="s">
        <v>522</v>
      </c>
      <c r="E94" s="10"/>
      <c r="F94" s="3"/>
      <c r="G94" s="3"/>
      <c r="H94" s="3" t="str">
        <f>IF(G94=1,COUNTIF(A:A,A94),"")</f>
        <v/>
      </c>
      <c r="I94" s="10"/>
      <c r="J94" s="10"/>
    </row>
    <row r="95" spans="1:10" x14ac:dyDescent="0.25">
      <c r="A95" s="10" t="str">
        <f t="shared" si="1"/>
        <v>Spits fonteinkruid Het Moer (d4-14-21)</v>
      </c>
      <c r="B95" s="10" t="s">
        <v>125</v>
      </c>
      <c r="C95" s="10" t="s">
        <v>126</v>
      </c>
      <c r="D95" s="10" t="s">
        <v>522</v>
      </c>
      <c r="E95" s="10"/>
      <c r="F95" s="3"/>
      <c r="G95" s="3"/>
      <c r="H95" s="3" t="str">
        <f>IF(G95=1,COUNTIF(A:A,A95),"")</f>
        <v/>
      </c>
      <c r="I95" s="10"/>
      <c r="J95" s="10"/>
    </row>
    <row r="96" spans="1:10" x14ac:dyDescent="0.25">
      <c r="A96" s="10" t="str">
        <f t="shared" si="1"/>
        <v>Spits fonteinkruid Zammelsbroek (c5-58-24)</v>
      </c>
      <c r="B96" s="10" t="s">
        <v>125</v>
      </c>
      <c r="C96" s="10" t="s">
        <v>127</v>
      </c>
      <c r="D96" s="10" t="s">
        <v>522</v>
      </c>
      <c r="E96" s="10"/>
      <c r="F96" s="3"/>
      <c r="G96" s="3"/>
      <c r="H96" s="3" t="str">
        <f>IF(G96=1,COUNTIF(A:A,A96),"")</f>
        <v/>
      </c>
      <c r="I96" s="10"/>
      <c r="J96" s="10"/>
    </row>
    <row r="97" spans="1:10" x14ac:dyDescent="0.25">
      <c r="A97" s="10" t="str">
        <f t="shared" si="1"/>
        <v>Spits fonteinkruid De Zegge (c5-37-22)</v>
      </c>
      <c r="B97" s="10" t="s">
        <v>125</v>
      </c>
      <c r="C97" s="10" t="s">
        <v>128</v>
      </c>
      <c r="D97" s="10" t="s">
        <v>522</v>
      </c>
      <c r="E97" s="10"/>
      <c r="F97" s="3"/>
      <c r="G97" s="3"/>
      <c r="H97" s="3" t="str">
        <f>IF(G97=1,COUNTIF(A:A,A97),"")</f>
        <v/>
      </c>
      <c r="I97" s="10"/>
      <c r="J97" s="16" t="s">
        <v>129</v>
      </c>
    </row>
    <row r="98" spans="1:10" x14ac:dyDescent="0.25">
      <c r="A98" s="10" t="str">
        <f t="shared" si="1"/>
        <v>Spits fonteinkruid De Zegge (c5-37-22)</v>
      </c>
      <c r="B98" s="10" t="s">
        <v>125</v>
      </c>
      <c r="C98" s="10" t="s">
        <v>128</v>
      </c>
      <c r="D98" s="10" t="s">
        <v>522</v>
      </c>
      <c r="E98" s="10"/>
      <c r="F98" s="3"/>
      <c r="G98" s="3"/>
      <c r="H98" s="3" t="str">
        <f>IF(G98=1,COUNTIF(A:A,A98),"")</f>
        <v/>
      </c>
      <c r="I98" s="10"/>
      <c r="J98" s="16" t="s">
        <v>130</v>
      </c>
    </row>
    <row r="99" spans="1:10" x14ac:dyDescent="0.25">
      <c r="A99" s="10" t="str">
        <f t="shared" si="1"/>
        <v>Spits fonteinkruid De Zegge (c5-37-22)</v>
      </c>
      <c r="B99" s="10" t="s">
        <v>125</v>
      </c>
      <c r="C99" s="10" t="s">
        <v>128</v>
      </c>
      <c r="D99" s="10" t="s">
        <v>522</v>
      </c>
      <c r="E99" s="10"/>
      <c r="F99" s="3"/>
      <c r="G99" s="3"/>
      <c r="H99" s="3" t="str">
        <f>IF(G99=1,COUNTIF(A:A,A99),"")</f>
        <v/>
      </c>
      <c r="I99" s="10"/>
      <c r="J99" s="16" t="s">
        <v>131</v>
      </c>
    </row>
    <row r="100" spans="1:10" x14ac:dyDescent="0.25">
      <c r="A100" s="10" t="str">
        <f t="shared" si="1"/>
        <v>Spits fonteinkruid De Zegge (c5-37-22)</v>
      </c>
      <c r="B100" s="10" t="s">
        <v>125</v>
      </c>
      <c r="C100" s="10" t="s">
        <v>128</v>
      </c>
      <c r="D100" s="10" t="s">
        <v>522</v>
      </c>
      <c r="E100" s="10"/>
      <c r="F100" s="3"/>
      <c r="G100" s="3"/>
      <c r="H100" s="3" t="str">
        <f>IF(G100=1,COUNTIF(A:A,A100),"")</f>
        <v/>
      </c>
      <c r="I100" s="10"/>
      <c r="J100" s="16" t="s">
        <v>132</v>
      </c>
    </row>
    <row r="101" spans="1:10" x14ac:dyDescent="0.25">
      <c r="A101" s="10" t="str">
        <f t="shared" si="1"/>
        <v>Spits fonteinkruid De Zegge (c5-37-22)</v>
      </c>
      <c r="B101" s="10" t="s">
        <v>125</v>
      </c>
      <c r="C101" s="10" t="s">
        <v>128</v>
      </c>
      <c r="D101" s="10" t="s">
        <v>522</v>
      </c>
      <c r="E101" s="10"/>
      <c r="F101" s="3"/>
      <c r="G101" s="3"/>
      <c r="H101" s="3" t="str">
        <f>IF(G101=1,COUNTIF(A:A,A101),"")</f>
        <v/>
      </c>
      <c r="I101" s="10"/>
      <c r="J101" s="16" t="s">
        <v>133</v>
      </c>
    </row>
    <row r="102" spans="1:10" x14ac:dyDescent="0.25">
      <c r="A102" s="10" t="str">
        <f t="shared" si="1"/>
        <v>Spits fonteinkruid De Zegge (c5-37-22)</v>
      </c>
      <c r="B102" s="10" t="s">
        <v>125</v>
      </c>
      <c r="C102" s="10" t="s">
        <v>128</v>
      </c>
      <c r="D102" s="10" t="s">
        <v>522</v>
      </c>
      <c r="E102" s="10"/>
      <c r="F102" s="3"/>
      <c r="G102" s="3"/>
      <c r="H102" s="3" t="str">
        <f>IF(G102=1,COUNTIF(A:A,A102),"")</f>
        <v/>
      </c>
      <c r="I102" s="10"/>
      <c r="J102" s="16" t="s">
        <v>134</v>
      </c>
    </row>
    <row r="103" spans="1:10" x14ac:dyDescent="0.25">
      <c r="A103" s="10" t="str">
        <f t="shared" si="1"/>
        <v>Spits fonteinkruid Visvijvers (c5-24-13)</v>
      </c>
      <c r="B103" s="10" t="s">
        <v>125</v>
      </c>
      <c r="C103" s="10" t="s">
        <v>135</v>
      </c>
      <c r="D103" s="10" t="s">
        <v>522</v>
      </c>
      <c r="E103" s="10"/>
      <c r="F103" s="3"/>
      <c r="G103" s="3"/>
      <c r="H103" s="3" t="str">
        <f>IF(G103=1,COUNTIF(A:A,A103),"")</f>
        <v/>
      </c>
      <c r="I103" s="10"/>
      <c r="J103" s="10"/>
    </row>
    <row r="104" spans="1:10" x14ac:dyDescent="0.25">
      <c r="A104" s="10" t="str">
        <f t="shared" si="1"/>
        <v>Spits fonteinkruid Rielens Gebroekt (c5-17-41)</v>
      </c>
      <c r="B104" s="10" t="s">
        <v>125</v>
      </c>
      <c r="C104" s="10" t="s">
        <v>136</v>
      </c>
      <c r="D104" s="10" t="s">
        <v>522</v>
      </c>
      <c r="E104" s="10"/>
      <c r="F104" s="3"/>
      <c r="G104" s="3"/>
      <c r="H104" s="3" t="str">
        <f>IF(G104=1,COUNTIF(A:A,A104),"")</f>
        <v/>
      </c>
      <c r="I104" s="10"/>
      <c r="J104" s="10"/>
    </row>
    <row r="105" spans="1:10" x14ac:dyDescent="0.25">
      <c r="A105" s="10" t="str">
        <f t="shared" si="1"/>
        <v>Spits fonteinkruid Verbrande Hoeven (c5-17-23)</v>
      </c>
      <c r="B105" s="10" t="s">
        <v>125</v>
      </c>
      <c r="C105" s="10" t="s">
        <v>137</v>
      </c>
      <c r="D105" s="10" t="s">
        <v>522</v>
      </c>
      <c r="E105" s="10"/>
      <c r="F105" s="3"/>
      <c r="G105" s="3"/>
      <c r="H105" s="3" t="str">
        <f>IF(G105=1,COUNTIF(A:A,A105),"")</f>
        <v/>
      </c>
      <c r="I105" s="10"/>
      <c r="J105" s="16" t="s">
        <v>138</v>
      </c>
    </row>
    <row r="106" spans="1:10" x14ac:dyDescent="0.25">
      <c r="A106" s="10" t="str">
        <f t="shared" si="1"/>
        <v>Spits fonteinkruid Winkelsbroek (c5-17-22)</v>
      </c>
      <c r="B106" s="10" t="s">
        <v>125</v>
      </c>
      <c r="C106" s="10" t="s">
        <v>139</v>
      </c>
      <c r="D106" s="10" t="s">
        <v>522</v>
      </c>
      <c r="E106" s="10"/>
      <c r="F106" s="3"/>
      <c r="G106" s="3"/>
      <c r="H106" s="3" t="str">
        <f>IF(G106=1,COUNTIF(A:A,A106),"")</f>
        <v/>
      </c>
      <c r="I106" s="10"/>
      <c r="J106" s="10"/>
    </row>
    <row r="107" spans="1:10" x14ac:dyDescent="0.25">
      <c r="A107" s="10" t="str">
        <f t="shared" si="1"/>
        <v>Stekende bies Scheldeschorren (c4-52-43)</v>
      </c>
      <c r="B107" s="10" t="s">
        <v>140</v>
      </c>
      <c r="C107" s="10" t="s">
        <v>141</v>
      </c>
      <c r="D107" s="10" t="s">
        <v>522</v>
      </c>
      <c r="E107" s="10"/>
      <c r="F107" s="3"/>
      <c r="G107" s="3"/>
      <c r="H107" s="3" t="str">
        <f>IF(G107=1,COUNTIF(A:A,A107),"")</f>
        <v/>
      </c>
      <c r="I107" s="10"/>
      <c r="J107" s="10"/>
    </row>
    <row r="108" spans="1:10" x14ac:dyDescent="0.25">
      <c r="A108" s="10" t="str">
        <f t="shared" si="1"/>
        <v>Stekende bies Scheldeschorren, Schor van Weert (c4-52-42)</v>
      </c>
      <c r="B108" s="10" t="s">
        <v>140</v>
      </c>
      <c r="C108" s="10" t="s">
        <v>142</v>
      </c>
      <c r="D108" s="10" t="s">
        <v>522</v>
      </c>
      <c r="E108" s="10"/>
      <c r="F108" s="3">
        <v>1</v>
      </c>
      <c r="G108" s="3">
        <v>1</v>
      </c>
      <c r="H108" s="3">
        <f>IF(G108=1,COUNTIF(A:A,A108),"")</f>
        <v>1</v>
      </c>
      <c r="I108" s="16" t="s">
        <v>143</v>
      </c>
      <c r="J108" s="10"/>
    </row>
    <row r="109" spans="1:10" x14ac:dyDescent="0.25">
      <c r="A109" s="10" t="str">
        <f t="shared" si="1"/>
        <v>Stekende bies Noordelijk Eiland (c4-54-24)</v>
      </c>
      <c r="B109" s="10" t="s">
        <v>140</v>
      </c>
      <c r="C109" s="10" t="s">
        <v>144</v>
      </c>
      <c r="D109" s="10" t="s">
        <v>522</v>
      </c>
      <c r="E109" s="10"/>
      <c r="F109" s="3"/>
      <c r="G109" s="3"/>
      <c r="H109" s="3" t="str">
        <f>IF(G109=1,COUNTIF(A:A,A109),"")</f>
        <v/>
      </c>
      <c r="I109" s="10"/>
      <c r="J109" s="10"/>
    </row>
    <row r="110" spans="1:10" x14ac:dyDescent="0.25">
      <c r="A110" s="10" t="str">
        <f t="shared" si="1"/>
        <v>Veenmosorchis Meergoor (c6-23-42)</v>
      </c>
      <c r="B110" s="10" t="s">
        <v>145</v>
      </c>
      <c r="C110" s="10" t="s">
        <v>119</v>
      </c>
      <c r="D110" s="10" t="s">
        <v>522</v>
      </c>
      <c r="E110" s="10"/>
      <c r="F110" s="3"/>
      <c r="G110" s="3"/>
      <c r="H110" s="3" t="str">
        <f>IF(G110=1,COUNTIF(A:A,A110),"")</f>
        <v/>
      </c>
      <c r="I110" s="10"/>
      <c r="J110" s="10"/>
    </row>
    <row r="111" spans="1:10" x14ac:dyDescent="0.25">
      <c r="A111" s="10" t="str">
        <f t="shared" si="1"/>
        <v>Veenmosorchis Buitengoor2 (c6-24-31)</v>
      </c>
      <c r="B111" s="10" t="s">
        <v>145</v>
      </c>
      <c r="C111" s="10" t="s">
        <v>121</v>
      </c>
      <c r="D111" s="10" t="s">
        <v>522</v>
      </c>
      <c r="E111" s="10"/>
      <c r="F111" s="3">
        <v>1</v>
      </c>
      <c r="G111" s="3">
        <v>1</v>
      </c>
      <c r="H111" s="3">
        <f>IF(G111=1,COUNTIF(A:A,A111),"")</f>
        <v>2</v>
      </c>
      <c r="I111" s="10" t="s">
        <v>146</v>
      </c>
      <c r="J111" s="10"/>
    </row>
    <row r="112" spans="1:10" x14ac:dyDescent="0.25">
      <c r="A112" s="10" t="str">
        <f t="shared" si="1"/>
        <v>Veenmosorchis Buitengoor2 (c6-24-31)</v>
      </c>
      <c r="B112" s="17" t="s">
        <v>145</v>
      </c>
      <c r="C112" s="17" t="s">
        <v>121</v>
      </c>
      <c r="D112" s="10" t="s">
        <v>522</v>
      </c>
      <c r="E112" s="10"/>
      <c r="F112" s="3">
        <v>1</v>
      </c>
      <c r="G112" s="3"/>
      <c r="H112" s="3" t="str">
        <f>IF(G112=1,COUNTIF(A:A,A112),"")</f>
        <v/>
      </c>
      <c r="I112" s="10" t="s">
        <v>147</v>
      </c>
      <c r="J112" s="10"/>
    </row>
    <row r="113" spans="1:10" x14ac:dyDescent="0.25">
      <c r="A113" s="10" t="str">
        <f t="shared" si="1"/>
        <v>Veenmosorchis Buitengoor1 (c6-24-13)</v>
      </c>
      <c r="B113" s="10" t="s">
        <v>145</v>
      </c>
      <c r="C113" s="10" t="s">
        <v>123</v>
      </c>
      <c r="D113" s="10" t="s">
        <v>522</v>
      </c>
      <c r="E113" s="10"/>
      <c r="F113" s="3">
        <v>1</v>
      </c>
      <c r="G113" s="3">
        <v>1</v>
      </c>
      <c r="H113" s="3">
        <f>IF(G113=1,COUNTIF(A:A,A113),"")</f>
        <v>1</v>
      </c>
      <c r="I113" s="10" t="s">
        <v>148</v>
      </c>
      <c r="J113" s="10"/>
    </row>
    <row r="114" spans="1:10" x14ac:dyDescent="0.25">
      <c r="A114" s="10" t="str">
        <f t="shared" si="1"/>
        <v>Weegbreefonteinkruid Kindernouw2 (c5-25-12)</v>
      </c>
      <c r="B114" s="10" t="s">
        <v>149</v>
      </c>
      <c r="C114" s="10" t="s">
        <v>150</v>
      </c>
      <c r="D114" s="10" t="s">
        <v>522</v>
      </c>
      <c r="E114" s="10"/>
      <c r="F114" s="3"/>
      <c r="G114" s="3"/>
      <c r="H114" s="3" t="str">
        <f>IF(G114=1,COUNTIF(A:A,A114),"")</f>
        <v/>
      </c>
      <c r="I114" s="10"/>
      <c r="J114" s="10"/>
    </row>
    <row r="115" spans="1:10" x14ac:dyDescent="0.25">
      <c r="A115" s="10" t="str">
        <f t="shared" si="1"/>
        <v>Weegbreefonteinkruid Kindernouw1 (c5-15-41)</v>
      </c>
      <c r="B115" s="10" t="s">
        <v>149</v>
      </c>
      <c r="C115" s="10" t="s">
        <v>151</v>
      </c>
      <c r="D115" s="10" t="s">
        <v>522</v>
      </c>
      <c r="E115" s="10"/>
      <c r="F115" s="3"/>
      <c r="G115" s="3"/>
      <c r="H115" s="3" t="str">
        <f>IF(G115=1,COUNTIF(A:A,A115),"")</f>
        <v/>
      </c>
      <c r="I115" s="10"/>
      <c r="J115" s="10"/>
    </row>
    <row r="116" spans="1:10" x14ac:dyDescent="0.25">
      <c r="A116" s="10" t="str">
        <f t="shared" si="1"/>
        <v>Weegbreefonteinkruid Visbeekvallei (c5-15-23)</v>
      </c>
      <c r="B116" s="10" t="s">
        <v>149</v>
      </c>
      <c r="C116" s="10" t="s">
        <v>152</v>
      </c>
      <c r="D116" s="10" t="s">
        <v>522</v>
      </c>
      <c r="E116" s="10"/>
      <c r="F116" s="3"/>
      <c r="G116" s="3"/>
      <c r="H116" s="3" t="str">
        <f>IF(G116=1,COUNTIF(A:A,A116),"")</f>
        <v/>
      </c>
      <c r="I116" s="10"/>
      <c r="J116" s="10"/>
    </row>
    <row r="117" spans="1:10" x14ac:dyDescent="0.25">
      <c r="A117" s="10" t="str">
        <f t="shared" si="1"/>
        <v>Welriekende nachtorchis Buitengoor2 (c6-24-31)</v>
      </c>
      <c r="B117" s="10" t="s">
        <v>153</v>
      </c>
      <c r="C117" s="10" t="s">
        <v>121</v>
      </c>
      <c r="D117" s="10" t="s">
        <v>522</v>
      </c>
      <c r="E117" s="10"/>
      <c r="F117" s="3">
        <v>1</v>
      </c>
      <c r="G117" s="3">
        <v>1</v>
      </c>
      <c r="H117" s="3">
        <f>IF(G117=1,COUNTIF(A:A,A117),"")</f>
        <v>1</v>
      </c>
      <c r="I117" s="10" t="s">
        <v>154</v>
      </c>
      <c r="J117" s="10"/>
    </row>
    <row r="118" spans="1:10" x14ac:dyDescent="0.25">
      <c r="A118" s="10" t="str">
        <f t="shared" si="1"/>
        <v>Welriekende nachtorchis Buitengoor1 (c6-24-13)</v>
      </c>
      <c r="B118" s="10" t="s">
        <v>153</v>
      </c>
      <c r="C118" s="10" t="s">
        <v>123</v>
      </c>
      <c r="D118" s="10" t="s">
        <v>522</v>
      </c>
      <c r="E118" s="10"/>
      <c r="F118" s="3"/>
      <c r="G118" s="3"/>
      <c r="H118" s="3" t="str">
        <f>IF(G118=1,COUNTIF(A:A,A118),"")</f>
        <v/>
      </c>
      <c r="I118" s="10"/>
      <c r="J118" s="10"/>
    </row>
    <row r="119" spans="1:10" x14ac:dyDescent="0.25">
      <c r="A119" s="10" t="str">
        <f t="shared" si="1"/>
        <v>Welriekende nachtorchis Turnhouts Vennengebied2 (b5-38-31)</v>
      </c>
      <c r="B119" s="10" t="s">
        <v>153</v>
      </c>
      <c r="C119" s="10" t="s">
        <v>155</v>
      </c>
      <c r="D119" s="10" t="s">
        <v>522</v>
      </c>
      <c r="E119" s="10"/>
      <c r="F119" s="3"/>
      <c r="G119" s="3"/>
      <c r="H119" s="3" t="str">
        <f>IF(G119=1,COUNTIF(A:A,A119),"")</f>
        <v/>
      </c>
      <c r="I119" s="10"/>
      <c r="J119" s="10"/>
    </row>
    <row r="120" spans="1:10" x14ac:dyDescent="0.25">
      <c r="A120" s="10" t="str">
        <f t="shared" si="1"/>
        <v>Welriekende nachtorchis Turnhouts Vennengebied1 (b5-38-11)</v>
      </c>
      <c r="B120" s="10" t="s">
        <v>153</v>
      </c>
      <c r="C120" s="10" t="s">
        <v>156</v>
      </c>
      <c r="D120" s="10" t="s">
        <v>522</v>
      </c>
      <c r="E120" s="10"/>
      <c r="F120" s="3">
        <v>1</v>
      </c>
      <c r="G120" s="3">
        <v>1</v>
      </c>
      <c r="H120" s="3">
        <f>IF(G120=1,COUNTIF(A:A,A120),"")</f>
        <v>1</v>
      </c>
      <c r="I120" s="10" t="s">
        <v>157</v>
      </c>
      <c r="J120" s="10"/>
    </row>
    <row r="121" spans="1:10" x14ac:dyDescent="0.25">
      <c r="A121" s="10" t="str">
        <f t="shared" si="1"/>
        <v>Welriekende nachtorchis Turnhouts Vennengebied (Zandvenheide) (b5-37-41)</v>
      </c>
      <c r="B121" s="10" t="s">
        <v>153</v>
      </c>
      <c r="C121" s="10" t="s">
        <v>158</v>
      </c>
      <c r="D121" s="10" t="s">
        <v>522</v>
      </c>
      <c r="E121" s="10"/>
      <c r="F121" s="3">
        <v>1</v>
      </c>
      <c r="G121" s="3">
        <v>1</v>
      </c>
      <c r="H121" s="3">
        <f>IF(G121=1,COUNTIF(A:A,A121),"")</f>
        <v>1</v>
      </c>
      <c r="I121" s="10" t="s">
        <v>159</v>
      </c>
      <c r="J121" s="10"/>
    </row>
    <row r="122" spans="1:10" x14ac:dyDescent="0.25">
      <c r="A122" s="10" t="str">
        <f t="shared" si="1"/>
        <v>Welriekende nachtorchis Turnhouts Vennengebied (Zwartwater) (b5-37-24)</v>
      </c>
      <c r="B122" s="10" t="s">
        <v>153</v>
      </c>
      <c r="C122" s="10" t="s">
        <v>160</v>
      </c>
      <c r="D122" s="10" t="s">
        <v>522</v>
      </c>
      <c r="E122" s="10"/>
      <c r="F122" s="3">
        <v>1</v>
      </c>
      <c r="G122" s="3">
        <v>1</v>
      </c>
      <c r="H122" s="3">
        <f>IF(G122=1,COUNTIF(A:A,A122),"")</f>
        <v>2</v>
      </c>
      <c r="I122" s="10" t="s">
        <v>161</v>
      </c>
      <c r="J122" s="10"/>
    </row>
    <row r="123" spans="1:10" x14ac:dyDescent="0.25">
      <c r="A123" s="10" t="str">
        <f t="shared" si="1"/>
        <v>Welriekende nachtorchis Turnhouts Vennengebied (Zwartwater) (b5-37-24)</v>
      </c>
      <c r="B123" s="17" t="s">
        <v>153</v>
      </c>
      <c r="C123" s="17" t="s">
        <v>160</v>
      </c>
      <c r="D123" s="10" t="s">
        <v>522</v>
      </c>
      <c r="E123" s="10"/>
      <c r="F123" s="3">
        <v>1</v>
      </c>
      <c r="G123" s="3"/>
      <c r="H123" s="3" t="str">
        <f>IF(G123=1,COUNTIF(A:A,A123),"")</f>
        <v/>
      </c>
      <c r="I123" s="7" t="s">
        <v>162</v>
      </c>
      <c r="J123" s="10"/>
    </row>
    <row r="124" spans="1:10" x14ac:dyDescent="0.25">
      <c r="A124" s="10" t="str">
        <f t="shared" si="1"/>
        <v>Welriekende nachtorchis Turnhouts Vennengebied (Kasteeltjes) (b5-37-21)</v>
      </c>
      <c r="B124" s="10" t="s">
        <v>153</v>
      </c>
      <c r="C124" s="10" t="s">
        <v>163</v>
      </c>
      <c r="D124" s="10" t="s">
        <v>522</v>
      </c>
      <c r="E124" s="10"/>
      <c r="F124" s="3">
        <v>1</v>
      </c>
      <c r="G124" s="3">
        <v>1</v>
      </c>
      <c r="H124" s="3">
        <f>IF(G124=1,COUNTIF(A:A,A124),"")</f>
        <v>1</v>
      </c>
      <c r="I124" s="10" t="s">
        <v>164</v>
      </c>
      <c r="J124" s="10"/>
    </row>
    <row r="125" spans="1:10" x14ac:dyDescent="0.25">
      <c r="A125" s="10" t="str">
        <f t="shared" si="1"/>
        <v>Welriekende nachtorchis Kijkverdriet (b6-31-32)</v>
      </c>
      <c r="B125" s="10" t="s">
        <v>153</v>
      </c>
      <c r="C125" s="10" t="s">
        <v>95</v>
      </c>
      <c r="D125" s="10" t="s">
        <v>522</v>
      </c>
      <c r="E125" s="10"/>
      <c r="F125" s="3"/>
      <c r="G125" s="3"/>
      <c r="H125" s="3" t="str">
        <f>IF(G125=1,COUNTIF(A:A,A125),"")</f>
        <v/>
      </c>
      <c r="I125" s="10"/>
      <c r="J125" s="10"/>
    </row>
    <row r="126" spans="1:10" x14ac:dyDescent="0.25">
      <c r="A126" s="10" t="str">
        <f t="shared" si="1"/>
        <v>Witte waterranonkel Langdonken2 (d5-26-43)</v>
      </c>
      <c r="B126" s="10" t="s">
        <v>165</v>
      </c>
      <c r="C126" s="10" t="s">
        <v>166</v>
      </c>
      <c r="D126" s="10" t="s">
        <v>522</v>
      </c>
      <c r="E126" s="10"/>
      <c r="F126" s="3"/>
      <c r="G126" s="3"/>
      <c r="H126" s="3" t="str">
        <f>IF(G126=1,COUNTIF(A:A,A126),"")</f>
        <v/>
      </c>
      <c r="I126" s="10"/>
      <c r="J126" s="10"/>
    </row>
    <row r="127" spans="1:10" x14ac:dyDescent="0.25">
      <c r="A127" s="10" t="str">
        <f t="shared" si="1"/>
        <v>Witte waterranonkel Langdonken3 (d5-26-44)</v>
      </c>
      <c r="B127" s="10" t="s">
        <v>165</v>
      </c>
      <c r="C127" s="10" t="s">
        <v>167</v>
      </c>
      <c r="D127" s="10" t="s">
        <v>522</v>
      </c>
      <c r="E127" s="10"/>
      <c r="F127" s="3"/>
      <c r="G127" s="3"/>
      <c r="H127" s="3" t="str">
        <f>IF(G127=1,COUNTIF(A:A,A127),"")</f>
        <v/>
      </c>
      <c r="I127" s="10"/>
      <c r="J127" s="10"/>
    </row>
    <row r="128" spans="1:10" x14ac:dyDescent="0.25">
      <c r="A128" s="10" t="str">
        <f t="shared" si="1"/>
        <v>Witte waterranonkel Langdonken1 (d5-26-41)</v>
      </c>
      <c r="B128" s="10" t="s">
        <v>165</v>
      </c>
      <c r="C128" s="10" t="s">
        <v>168</v>
      </c>
      <c r="D128" s="10" t="s">
        <v>522</v>
      </c>
      <c r="E128" s="10"/>
      <c r="F128" s="3"/>
      <c r="G128" s="3"/>
      <c r="H128" s="3" t="str">
        <f>IF(G128=1,COUNTIF(A:A,A128),"")</f>
        <v/>
      </c>
      <c r="I128" s="10"/>
      <c r="J128" s="10"/>
    </row>
    <row r="129" spans="1:10" x14ac:dyDescent="0.25">
      <c r="A129" s="10" t="str">
        <f t="shared" si="1"/>
        <v>Witte waterranonkel Blommerschot (c5-14-24)</v>
      </c>
      <c r="B129" s="10" t="s">
        <v>165</v>
      </c>
      <c r="C129" s="10" t="s">
        <v>169</v>
      </c>
      <c r="D129" s="10" t="s">
        <v>522</v>
      </c>
      <c r="E129" s="10"/>
      <c r="F129" s="3">
        <v>1</v>
      </c>
      <c r="G129" s="3">
        <v>1</v>
      </c>
      <c r="H129" s="3">
        <f>IF(G129=1,COUNTIF(A:A,A129),"")</f>
        <v>2</v>
      </c>
      <c r="I129" s="18" t="s">
        <v>170</v>
      </c>
      <c r="J129" s="10"/>
    </row>
    <row r="130" spans="1:10" x14ac:dyDescent="0.25">
      <c r="A130" s="10" t="str">
        <f t="shared" ref="A130:A193" si="2">B130&amp;" "&amp;C130</f>
        <v>Witte waterranonkel Blommerschot (c5-14-24)</v>
      </c>
      <c r="B130" s="17" t="s">
        <v>165</v>
      </c>
      <c r="C130" s="17" t="s">
        <v>169</v>
      </c>
      <c r="D130" s="10" t="s">
        <v>522</v>
      </c>
      <c r="E130" s="10"/>
      <c r="F130" s="3">
        <v>1</v>
      </c>
      <c r="G130" s="3"/>
      <c r="H130" s="3" t="str">
        <f>IF(G130=1,COUNTIF(A:A,A130),"")</f>
        <v/>
      </c>
      <c r="I130" s="10" t="s">
        <v>171</v>
      </c>
      <c r="J130" s="10"/>
    </row>
    <row r="131" spans="1:10" x14ac:dyDescent="0.25">
      <c r="A131" s="10" t="str">
        <f t="shared" si="2"/>
        <v>Witte waterranonkel Tielenkamp1 (c5-17-14)</v>
      </c>
      <c r="B131" s="10" t="s">
        <v>165</v>
      </c>
      <c r="C131" s="10" t="s">
        <v>172</v>
      </c>
      <c r="D131" s="10" t="s">
        <v>522</v>
      </c>
      <c r="E131" s="10"/>
      <c r="F131" s="3">
        <v>1</v>
      </c>
      <c r="G131" s="3">
        <v>1</v>
      </c>
      <c r="H131" s="3">
        <f>IF(G131=1,COUNTIF(A:A,A131),"")</f>
        <v>2</v>
      </c>
      <c r="I131" s="10" t="s">
        <v>173</v>
      </c>
      <c r="J131" s="10"/>
    </row>
    <row r="132" spans="1:10" x14ac:dyDescent="0.25">
      <c r="A132" s="10" t="str">
        <f t="shared" si="2"/>
        <v>Witte waterranonkel Tielenkamp1 (c5-17-14)</v>
      </c>
      <c r="B132" s="10" t="s">
        <v>165</v>
      </c>
      <c r="C132" s="10" t="s">
        <v>172</v>
      </c>
      <c r="D132" s="10" t="s">
        <v>522</v>
      </c>
      <c r="E132" s="10"/>
      <c r="F132" s="3">
        <v>1</v>
      </c>
      <c r="G132" s="3"/>
      <c r="H132" s="3" t="str">
        <f>IF(G132=1,COUNTIF(A:A,A132),"")</f>
        <v/>
      </c>
      <c r="I132" s="10" t="s">
        <v>174</v>
      </c>
      <c r="J132" s="10"/>
    </row>
    <row r="133" spans="1:10" x14ac:dyDescent="0.25">
      <c r="A133" s="10" t="str">
        <f t="shared" si="2"/>
        <v>Witte waterranonkel Tielenkamp2 (c5-17-21)</v>
      </c>
      <c r="B133" s="10" t="s">
        <v>165</v>
      </c>
      <c r="C133" s="10" t="s">
        <v>175</v>
      </c>
      <c r="D133" s="10" t="s">
        <v>522</v>
      </c>
      <c r="E133" s="10"/>
      <c r="F133" s="3">
        <v>1</v>
      </c>
      <c r="G133" s="3">
        <v>1</v>
      </c>
      <c r="H133" s="3">
        <f>IF(G133=1,COUNTIF(A:A,A133),"")</f>
        <v>6</v>
      </c>
      <c r="I133" s="10" t="s">
        <v>176</v>
      </c>
      <c r="J133" s="10"/>
    </row>
    <row r="134" spans="1:10" x14ac:dyDescent="0.25">
      <c r="A134" s="10" t="str">
        <f t="shared" si="2"/>
        <v>Witte waterranonkel Tielenkamp2 (c5-17-21)</v>
      </c>
      <c r="B134" s="17" t="s">
        <v>165</v>
      </c>
      <c r="C134" s="17" t="s">
        <v>175</v>
      </c>
      <c r="D134" s="10" t="s">
        <v>522</v>
      </c>
      <c r="E134" s="10"/>
      <c r="F134" s="3">
        <v>1</v>
      </c>
      <c r="G134" s="3"/>
      <c r="H134" s="3" t="str">
        <f>IF(G134=1,COUNTIF(A:A,A134),"")</f>
        <v/>
      </c>
      <c r="I134" s="10" t="s">
        <v>177</v>
      </c>
      <c r="J134" s="10"/>
    </row>
    <row r="135" spans="1:10" x14ac:dyDescent="0.25">
      <c r="A135" s="10" t="str">
        <f t="shared" si="2"/>
        <v>Witte waterranonkel Tielenkamp2 (c5-17-21)</v>
      </c>
      <c r="B135" s="17" t="s">
        <v>165</v>
      </c>
      <c r="C135" s="17" t="s">
        <v>175</v>
      </c>
      <c r="D135" s="10" t="s">
        <v>522</v>
      </c>
      <c r="E135" s="10"/>
      <c r="F135" s="3">
        <v>1</v>
      </c>
      <c r="G135" s="3"/>
      <c r="H135" s="3" t="str">
        <f>IF(G135=1,COUNTIF(A:A,A135),"")</f>
        <v/>
      </c>
      <c r="I135" s="10" t="s">
        <v>178</v>
      </c>
      <c r="J135" s="10"/>
    </row>
    <row r="136" spans="1:10" x14ac:dyDescent="0.25">
      <c r="A136" s="10" t="str">
        <f t="shared" si="2"/>
        <v>Witte waterranonkel Tielenkamp2 (c5-17-21)</v>
      </c>
      <c r="B136" s="17" t="s">
        <v>165</v>
      </c>
      <c r="C136" s="17" t="s">
        <v>175</v>
      </c>
      <c r="D136" s="10" t="s">
        <v>522</v>
      </c>
      <c r="E136" s="10"/>
      <c r="F136" s="3">
        <v>1</v>
      </c>
      <c r="G136" s="3"/>
      <c r="H136" s="3" t="str">
        <f>IF(G136=1,COUNTIF(A:A,A136),"")</f>
        <v/>
      </c>
      <c r="I136" s="10" t="s">
        <v>179</v>
      </c>
      <c r="J136" s="10"/>
    </row>
    <row r="137" spans="1:10" x14ac:dyDescent="0.25">
      <c r="A137" s="10" t="str">
        <f t="shared" si="2"/>
        <v>Witte waterranonkel Tielenkamp2 (c5-17-21)</v>
      </c>
      <c r="B137" s="17" t="s">
        <v>165</v>
      </c>
      <c r="C137" s="17" t="s">
        <v>175</v>
      </c>
      <c r="D137" s="10" t="s">
        <v>522</v>
      </c>
      <c r="E137" s="10"/>
      <c r="F137" s="3">
        <v>1</v>
      </c>
      <c r="G137" s="3"/>
      <c r="H137" s="3" t="str">
        <f>IF(G137=1,COUNTIF(A:A,A137),"")</f>
        <v/>
      </c>
      <c r="I137" s="10" t="s">
        <v>180</v>
      </c>
      <c r="J137" s="10"/>
    </row>
    <row r="138" spans="1:10" x14ac:dyDescent="0.25">
      <c r="A138" s="10" t="str">
        <f t="shared" si="2"/>
        <v>Witte waterranonkel Tielenkamp2 (c5-17-21)</v>
      </c>
      <c r="B138" s="17" t="s">
        <v>165</v>
      </c>
      <c r="C138" s="17" t="s">
        <v>175</v>
      </c>
      <c r="D138" s="10" t="s">
        <v>522</v>
      </c>
      <c r="E138" s="10"/>
      <c r="F138" s="3">
        <v>1</v>
      </c>
      <c r="G138" s="3"/>
      <c r="H138" s="3" t="str">
        <f>IF(G138=1,COUNTIF(A:A,A138),"")</f>
        <v/>
      </c>
      <c r="I138" s="10" t="s">
        <v>181</v>
      </c>
      <c r="J138" s="10"/>
    </row>
    <row r="139" spans="1:10" x14ac:dyDescent="0.25">
      <c r="A139" s="10" t="str">
        <f t="shared" si="2"/>
        <v>Witte waterranonkel Tielenkamp3 (c5-17-22)</v>
      </c>
      <c r="B139" s="10" t="s">
        <v>165</v>
      </c>
      <c r="C139" s="10" t="s">
        <v>182</v>
      </c>
      <c r="D139" s="10" t="s">
        <v>522</v>
      </c>
      <c r="E139" s="10"/>
      <c r="F139" s="3">
        <v>1</v>
      </c>
      <c r="G139" s="3">
        <v>1</v>
      </c>
      <c r="H139" s="3">
        <f>IF(G139=1,COUNTIF(A:A,A139),"")</f>
        <v>4</v>
      </c>
      <c r="I139" s="10" t="s">
        <v>183</v>
      </c>
      <c r="J139" s="10"/>
    </row>
    <row r="140" spans="1:10" x14ac:dyDescent="0.25">
      <c r="A140" s="10" t="str">
        <f t="shared" si="2"/>
        <v>Witte waterranonkel Tielenkamp3 (c5-17-22)</v>
      </c>
      <c r="B140" s="17" t="s">
        <v>165</v>
      </c>
      <c r="C140" s="17" t="s">
        <v>182</v>
      </c>
      <c r="D140" s="10" t="s">
        <v>522</v>
      </c>
      <c r="E140" s="10"/>
      <c r="F140" s="3">
        <v>1</v>
      </c>
      <c r="G140" s="3"/>
      <c r="H140" s="3" t="str">
        <f>IF(G140=1,COUNTIF(A:A,A140),"")</f>
        <v/>
      </c>
      <c r="I140" s="10" t="s">
        <v>184</v>
      </c>
      <c r="J140" s="10"/>
    </row>
    <row r="141" spans="1:10" x14ac:dyDescent="0.25">
      <c r="A141" s="10" t="str">
        <f t="shared" si="2"/>
        <v>Witte waterranonkel Tielenkamp3 (c5-17-22)</v>
      </c>
      <c r="B141" s="17" t="s">
        <v>165</v>
      </c>
      <c r="C141" s="17" t="s">
        <v>182</v>
      </c>
      <c r="D141" s="10" t="s">
        <v>522</v>
      </c>
      <c r="E141" s="10"/>
      <c r="F141" s="3">
        <v>1</v>
      </c>
      <c r="G141" s="3"/>
      <c r="H141" s="3" t="str">
        <f>IF(G141=1,COUNTIF(A:A,A141),"")</f>
        <v/>
      </c>
      <c r="I141" s="10" t="s">
        <v>185</v>
      </c>
      <c r="J141" s="10"/>
    </row>
    <row r="142" spans="1:10" x14ac:dyDescent="0.25">
      <c r="A142" s="10" t="str">
        <f t="shared" si="2"/>
        <v>Witte waterranonkel Tielenkamp3 (c5-17-22)</v>
      </c>
      <c r="B142" s="17" t="s">
        <v>165</v>
      </c>
      <c r="C142" s="17" t="s">
        <v>182</v>
      </c>
      <c r="D142" s="10" t="s">
        <v>522</v>
      </c>
      <c r="E142" s="10"/>
      <c r="F142" s="3">
        <v>1</v>
      </c>
      <c r="G142" s="3"/>
      <c r="H142" s="3" t="str">
        <f>IF(G142=1,COUNTIF(A:A,A142),"")</f>
        <v/>
      </c>
      <c r="I142" s="10" t="s">
        <v>186</v>
      </c>
      <c r="J142" s="10"/>
    </row>
    <row r="143" spans="1:10" x14ac:dyDescent="0.25">
      <c r="A143" s="10" t="str">
        <f t="shared" si="2"/>
        <v>Witte waterranonkel Buitengoor - Meergoor - Sluismeer1 (c6-23-41)</v>
      </c>
      <c r="B143" s="10" t="s">
        <v>165</v>
      </c>
      <c r="C143" s="10" t="s">
        <v>187</v>
      </c>
      <c r="D143" s="10" t="s">
        <v>522</v>
      </c>
      <c r="E143" s="10"/>
      <c r="F143" s="3">
        <v>1</v>
      </c>
      <c r="G143" s="3">
        <v>1</v>
      </c>
      <c r="H143" s="3">
        <f>IF(G143=1,COUNTIF(A:A,A143),"")</f>
        <v>1</v>
      </c>
      <c r="I143" s="10" t="s">
        <v>188</v>
      </c>
      <c r="J143" s="10"/>
    </row>
    <row r="144" spans="1:10" x14ac:dyDescent="0.25">
      <c r="A144" s="10" t="str">
        <f t="shared" si="2"/>
        <v>Witte waterranonkel Buitengoor - Meergoor - Sluismeer2 (c6-23-42)</v>
      </c>
      <c r="B144" s="10" t="s">
        <v>165</v>
      </c>
      <c r="C144" s="10" t="s">
        <v>189</v>
      </c>
      <c r="D144" s="10" t="s">
        <v>522</v>
      </c>
      <c r="E144" s="10"/>
      <c r="F144" s="3"/>
      <c r="G144" s="3"/>
      <c r="H144" s="3" t="str">
        <f>IF(G144=1,COUNTIF(A:A,A144),"")</f>
        <v/>
      </c>
      <c r="I144" s="18"/>
      <c r="J144" s="10"/>
    </row>
    <row r="145" spans="1:10" x14ac:dyDescent="0.25">
      <c r="A145" s="10" t="str">
        <f t="shared" si="2"/>
        <v>Witte waterranonkel Groesgoor en Koemoek1 (c6-13-22)</v>
      </c>
      <c r="B145" s="10" t="s">
        <v>165</v>
      </c>
      <c r="C145" s="10" t="s">
        <v>190</v>
      </c>
      <c r="D145" s="10" t="s">
        <v>522</v>
      </c>
      <c r="E145" s="10"/>
      <c r="F145" s="3">
        <v>1</v>
      </c>
      <c r="G145" s="3">
        <v>1</v>
      </c>
      <c r="H145" s="3">
        <f>IF(G145=1,COUNTIF(A:A,A145),"")</f>
        <v>8</v>
      </c>
      <c r="I145" s="10" t="s">
        <v>191</v>
      </c>
      <c r="J145" s="10"/>
    </row>
    <row r="146" spans="1:10" x14ac:dyDescent="0.25">
      <c r="A146" s="10" t="str">
        <f t="shared" si="2"/>
        <v>Witte waterranonkel Groesgoor en Koemoek1 (c6-13-22)</v>
      </c>
      <c r="B146" s="17" t="s">
        <v>165</v>
      </c>
      <c r="C146" s="17" t="s">
        <v>190</v>
      </c>
      <c r="D146" s="10" t="s">
        <v>522</v>
      </c>
      <c r="E146" s="10"/>
      <c r="F146" s="3">
        <v>1</v>
      </c>
      <c r="G146" s="3"/>
      <c r="H146" s="3" t="str">
        <f>IF(G146=1,COUNTIF(A:A,A146),"")</f>
        <v/>
      </c>
      <c r="I146" s="10" t="s">
        <v>192</v>
      </c>
      <c r="J146" s="10"/>
    </row>
    <row r="147" spans="1:10" x14ac:dyDescent="0.25">
      <c r="A147" s="10" t="str">
        <f t="shared" si="2"/>
        <v>Witte waterranonkel Groesgoor en Koemoek1 (c6-13-22)</v>
      </c>
      <c r="B147" s="17" t="s">
        <v>165</v>
      </c>
      <c r="C147" s="17" t="s">
        <v>190</v>
      </c>
      <c r="D147" s="10" t="s">
        <v>522</v>
      </c>
      <c r="E147" s="10"/>
      <c r="F147" s="3">
        <v>1</v>
      </c>
      <c r="G147" s="3"/>
      <c r="H147" s="3" t="str">
        <f>IF(G147=1,COUNTIF(A:A,A147),"")</f>
        <v/>
      </c>
      <c r="I147" s="10" t="s">
        <v>193</v>
      </c>
      <c r="J147" s="10"/>
    </row>
    <row r="148" spans="1:10" x14ac:dyDescent="0.25">
      <c r="A148" s="10" t="str">
        <f t="shared" si="2"/>
        <v>Witte waterranonkel Groesgoor en Koemoek1 (c6-13-22)</v>
      </c>
      <c r="B148" s="17" t="s">
        <v>165</v>
      </c>
      <c r="C148" s="17" t="s">
        <v>190</v>
      </c>
      <c r="D148" s="10" t="s">
        <v>522</v>
      </c>
      <c r="E148" s="10"/>
      <c r="F148" s="3">
        <v>1</v>
      </c>
      <c r="G148" s="3"/>
      <c r="H148" s="3" t="str">
        <f>IF(G148=1,COUNTIF(A:A,A148),"")</f>
        <v/>
      </c>
      <c r="I148" s="10" t="s">
        <v>194</v>
      </c>
      <c r="J148" s="10"/>
    </row>
    <row r="149" spans="1:10" x14ac:dyDescent="0.25">
      <c r="A149" s="10" t="str">
        <f t="shared" si="2"/>
        <v>Witte waterranonkel Groesgoor en Koemoek1 (c6-13-22)</v>
      </c>
      <c r="B149" s="17" t="s">
        <v>165</v>
      </c>
      <c r="C149" s="17" t="s">
        <v>190</v>
      </c>
      <c r="D149" s="10" t="s">
        <v>522</v>
      </c>
      <c r="E149" s="10"/>
      <c r="F149" s="3">
        <v>1</v>
      </c>
      <c r="G149" s="3"/>
      <c r="H149" s="3" t="str">
        <f>IF(G149=1,COUNTIF(A:A,A149),"")</f>
        <v/>
      </c>
      <c r="I149" s="10" t="s">
        <v>195</v>
      </c>
      <c r="J149" s="10"/>
    </row>
    <row r="150" spans="1:10" x14ac:dyDescent="0.25">
      <c r="A150" s="10" t="str">
        <f t="shared" si="2"/>
        <v>Witte waterranonkel Groesgoor en Koemoek1 (c6-13-22)</v>
      </c>
      <c r="B150" s="17" t="s">
        <v>165</v>
      </c>
      <c r="C150" s="17" t="s">
        <v>190</v>
      </c>
      <c r="D150" s="10" t="s">
        <v>522</v>
      </c>
      <c r="E150" s="10"/>
      <c r="F150" s="3">
        <v>1</v>
      </c>
      <c r="G150" s="3"/>
      <c r="H150" s="3" t="str">
        <f>IF(G150=1,COUNTIF(A:A,A150),"")</f>
        <v/>
      </c>
      <c r="I150" s="10" t="s">
        <v>196</v>
      </c>
      <c r="J150" s="10"/>
    </row>
    <row r="151" spans="1:10" x14ac:dyDescent="0.25">
      <c r="A151" s="10" t="str">
        <f t="shared" si="2"/>
        <v>Witte waterranonkel Groesgoor en Koemoek1 (c6-13-22)</v>
      </c>
      <c r="B151" s="17" t="s">
        <v>165</v>
      </c>
      <c r="C151" s="17" t="s">
        <v>190</v>
      </c>
      <c r="D151" s="10" t="s">
        <v>522</v>
      </c>
      <c r="E151" s="10"/>
      <c r="F151" s="3">
        <v>1</v>
      </c>
      <c r="G151" s="3"/>
      <c r="H151" s="3" t="str">
        <f>IF(G151=1,COUNTIF(A:A,A151),"")</f>
        <v/>
      </c>
      <c r="I151" s="7" t="s">
        <v>197</v>
      </c>
      <c r="J151" s="10"/>
    </row>
    <row r="152" spans="1:10" x14ac:dyDescent="0.25">
      <c r="A152" s="10" t="str">
        <f t="shared" si="2"/>
        <v>Witte waterranonkel Groesgoor en Koemoek1 (c6-13-22)</v>
      </c>
      <c r="B152" s="17" t="s">
        <v>165</v>
      </c>
      <c r="C152" s="17" t="s">
        <v>190</v>
      </c>
      <c r="D152" s="10" t="s">
        <v>522</v>
      </c>
      <c r="E152" s="10"/>
      <c r="F152" s="3">
        <v>1</v>
      </c>
      <c r="G152" s="3"/>
      <c r="H152" s="3" t="str">
        <f>IF(G152=1,COUNTIF(A:A,A152),"")</f>
        <v/>
      </c>
      <c r="I152" s="10" t="s">
        <v>198</v>
      </c>
      <c r="J152" s="10"/>
    </row>
    <row r="153" spans="1:10" x14ac:dyDescent="0.25">
      <c r="A153" s="10" t="str">
        <f t="shared" si="2"/>
        <v>Witte waterranonkel Groesgoor en Koemoek3 (c6-14-13)</v>
      </c>
      <c r="B153" s="10" t="s">
        <v>165</v>
      </c>
      <c r="C153" s="10" t="s">
        <v>199</v>
      </c>
      <c r="D153" s="10" t="s">
        <v>522</v>
      </c>
      <c r="E153" s="10"/>
      <c r="F153" s="3"/>
      <c r="G153" s="3"/>
      <c r="H153" s="3" t="str">
        <f>IF(G153=1,COUNTIF(A:A,A153),"")</f>
        <v/>
      </c>
      <c r="I153" s="19"/>
      <c r="J153" s="10"/>
    </row>
    <row r="154" spans="1:10" x14ac:dyDescent="0.25">
      <c r="A154" s="10" t="str">
        <f t="shared" si="2"/>
        <v>Witte waterranonkel Groesgoor en Koemoek2 (c6-14-11)</v>
      </c>
      <c r="B154" s="10" t="s">
        <v>165</v>
      </c>
      <c r="C154" s="10" t="s">
        <v>200</v>
      </c>
      <c r="D154" s="10" t="s">
        <v>522</v>
      </c>
      <c r="E154" s="10"/>
      <c r="F154" s="3">
        <v>1</v>
      </c>
      <c r="G154" s="3">
        <v>1</v>
      </c>
      <c r="H154" s="3">
        <f>IF(G154=1,COUNTIF(A:A,A154),"")</f>
        <v>1</v>
      </c>
      <c r="I154" s="10" t="s">
        <v>201</v>
      </c>
      <c r="J154" s="10"/>
    </row>
    <row r="155" spans="1:10" x14ac:dyDescent="0.25">
      <c r="A155" s="10" t="str">
        <f t="shared" si="2"/>
        <v>Witte waterranonkel Den Uitlegger (b4-48-11)</v>
      </c>
      <c r="B155" s="10" t="s">
        <v>165</v>
      </c>
      <c r="C155" s="10" t="s">
        <v>202</v>
      </c>
      <c r="D155" s="10" t="s">
        <v>522</v>
      </c>
      <c r="E155" s="10"/>
      <c r="F155" s="3">
        <v>1</v>
      </c>
      <c r="G155" s="3">
        <v>1</v>
      </c>
      <c r="H155" s="3">
        <f>IF(G155=1,COUNTIF(A:A,A155),"")</f>
        <v>4</v>
      </c>
      <c r="I155" s="10" t="s">
        <v>203</v>
      </c>
      <c r="J155" s="10"/>
    </row>
    <row r="156" spans="1:10" x14ac:dyDescent="0.25">
      <c r="A156" s="10" t="str">
        <f t="shared" si="2"/>
        <v>Witte waterranonkel Den Uitlegger (b4-48-11)</v>
      </c>
      <c r="B156" s="17" t="s">
        <v>165</v>
      </c>
      <c r="C156" s="17" t="s">
        <v>202</v>
      </c>
      <c r="D156" s="10" t="s">
        <v>522</v>
      </c>
      <c r="E156" s="10"/>
      <c r="F156" s="3">
        <v>1</v>
      </c>
      <c r="G156" s="3"/>
      <c r="H156" s="3" t="str">
        <f>IF(G156=1,COUNTIF(A:A,A156),"")</f>
        <v/>
      </c>
      <c r="I156" s="10" t="s">
        <v>204</v>
      </c>
      <c r="J156" s="10"/>
    </row>
    <row r="157" spans="1:10" x14ac:dyDescent="0.25">
      <c r="A157" s="10" t="str">
        <f t="shared" si="2"/>
        <v>Witte waterranonkel Den Uitlegger (b4-48-11)</v>
      </c>
      <c r="B157" s="17" t="s">
        <v>165</v>
      </c>
      <c r="C157" s="17" t="s">
        <v>202</v>
      </c>
      <c r="D157" s="10" t="s">
        <v>522</v>
      </c>
      <c r="E157" s="10"/>
      <c r="F157" s="3">
        <v>1</v>
      </c>
      <c r="G157" s="3"/>
      <c r="H157" s="3" t="str">
        <f>IF(G157=1,COUNTIF(A:A,A157),"")</f>
        <v/>
      </c>
      <c r="I157" s="10" t="s">
        <v>205</v>
      </c>
      <c r="J157" s="10"/>
    </row>
    <row r="158" spans="1:10" x14ac:dyDescent="0.25">
      <c r="A158" s="10" t="str">
        <f t="shared" si="2"/>
        <v>Witte waterranonkel Den Uitlegger (b4-48-11)</v>
      </c>
      <c r="B158" s="17" t="s">
        <v>165</v>
      </c>
      <c r="C158" s="17" t="s">
        <v>202</v>
      </c>
      <c r="D158" s="10" t="s">
        <v>522</v>
      </c>
      <c r="E158" s="10"/>
      <c r="F158" s="3">
        <v>1</v>
      </c>
      <c r="G158" s="3"/>
      <c r="H158" s="3" t="str">
        <f>IF(G158=1,COUNTIF(A:A,A158),"")</f>
        <v/>
      </c>
      <c r="I158" s="10" t="s">
        <v>206</v>
      </c>
      <c r="J158" s="10"/>
    </row>
    <row r="159" spans="1:10" x14ac:dyDescent="0.25">
      <c r="A159" s="10" t="str">
        <f t="shared" si="2"/>
        <v>Witte waterranonkel Klein Schietveld (b4-38-33)</v>
      </c>
      <c r="B159" s="10" t="s">
        <v>165</v>
      </c>
      <c r="C159" s="10" t="s">
        <v>207</v>
      </c>
      <c r="D159" s="10" t="s">
        <v>522</v>
      </c>
      <c r="E159" s="10"/>
      <c r="F159" s="3">
        <v>1</v>
      </c>
      <c r="G159" s="3">
        <v>1</v>
      </c>
      <c r="H159" s="3">
        <f>IF(G159=1,COUNTIF(A:A,A159),"")</f>
        <v>3</v>
      </c>
      <c r="I159" s="10" t="s">
        <v>208</v>
      </c>
      <c r="J159" s="10" t="s">
        <v>209</v>
      </c>
    </row>
    <row r="160" spans="1:10" x14ac:dyDescent="0.25">
      <c r="A160" s="10" t="str">
        <f t="shared" si="2"/>
        <v>Witte waterranonkel Klein Schietveld (b4-38-33)</v>
      </c>
      <c r="B160" s="17" t="s">
        <v>165</v>
      </c>
      <c r="C160" s="17" t="s">
        <v>207</v>
      </c>
      <c r="D160" s="10" t="s">
        <v>522</v>
      </c>
      <c r="E160" s="10"/>
      <c r="F160" s="3">
        <v>1</v>
      </c>
      <c r="G160" s="3"/>
      <c r="H160" s="3" t="str">
        <f>IF(G160=1,COUNTIF(A:A,A160),"")</f>
        <v/>
      </c>
      <c r="I160" s="10" t="s">
        <v>210</v>
      </c>
      <c r="J160" s="10"/>
    </row>
    <row r="161" spans="1:10" x14ac:dyDescent="0.25">
      <c r="A161" s="10" t="str">
        <f t="shared" si="2"/>
        <v>Witte waterranonkel Klein Schietveld (b4-38-33)</v>
      </c>
      <c r="B161" s="17" t="s">
        <v>165</v>
      </c>
      <c r="C161" s="17" t="s">
        <v>207</v>
      </c>
      <c r="D161" s="10" t="s">
        <v>522</v>
      </c>
      <c r="E161" s="10"/>
      <c r="F161" s="3">
        <v>1</v>
      </c>
      <c r="G161" s="3"/>
      <c r="H161" s="3" t="str">
        <f>IF(G161=1,COUNTIF(A:A,A161),"")</f>
        <v/>
      </c>
      <c r="I161" s="10" t="s">
        <v>211</v>
      </c>
      <c r="J161" s="10"/>
    </row>
    <row r="162" spans="1:10" x14ac:dyDescent="0.25">
      <c r="A162" s="10" t="str">
        <f t="shared" si="2"/>
        <v>Witte waterranonkel Witte Kei (b5-26-12)</v>
      </c>
      <c r="B162" s="10" t="s">
        <v>165</v>
      </c>
      <c r="C162" s="10" t="s">
        <v>212</v>
      </c>
      <c r="D162" s="10" t="s">
        <v>522</v>
      </c>
      <c r="E162" s="10"/>
      <c r="F162" s="3">
        <v>1</v>
      </c>
      <c r="G162" s="3">
        <v>1</v>
      </c>
      <c r="H162" s="3">
        <f>IF(G162=1,COUNTIF(A:A,A162),"")</f>
        <v>1</v>
      </c>
      <c r="I162" s="10" t="s">
        <v>213</v>
      </c>
      <c r="J162" s="10"/>
    </row>
    <row r="163" spans="1:10" x14ac:dyDescent="0.25">
      <c r="A163" s="10" t="str">
        <f t="shared" si="2"/>
        <v>Witte waterranonkel Wortel-Kolonie (b5-25-22)</v>
      </c>
      <c r="B163" s="10" t="s">
        <v>165</v>
      </c>
      <c r="C163" s="10" t="s">
        <v>214</v>
      </c>
      <c r="D163" s="10" t="s">
        <v>522</v>
      </c>
      <c r="E163" s="10"/>
      <c r="F163" s="3">
        <v>1</v>
      </c>
      <c r="G163" s="3">
        <v>1</v>
      </c>
      <c r="H163" s="3">
        <f>IF(G163=1,COUNTIF(A:A,A163),"")</f>
        <v>1</v>
      </c>
      <c r="I163" s="10" t="s">
        <v>215</v>
      </c>
      <c r="J163" s="10"/>
    </row>
    <row r="164" spans="1:10" x14ac:dyDescent="0.25">
      <c r="A164" s="10" t="str">
        <f t="shared" si="2"/>
        <v>Witte waterranonkel Turnhouts Vennengebied4 (b5-38-13)</v>
      </c>
      <c r="B164" s="10" t="s">
        <v>165</v>
      </c>
      <c r="C164" s="10" t="s">
        <v>216</v>
      </c>
      <c r="D164" s="10" t="s">
        <v>522</v>
      </c>
      <c r="E164" s="10"/>
      <c r="F164" s="3"/>
      <c r="G164" s="3"/>
      <c r="H164" s="3" t="str">
        <f>IF(G164=1,COUNTIF(A:A,A164),"")</f>
        <v/>
      </c>
      <c r="I164" s="10" t="s">
        <v>217</v>
      </c>
      <c r="J164" s="10"/>
    </row>
    <row r="165" spans="1:10" x14ac:dyDescent="0.25">
      <c r="A165" s="10" t="str">
        <f t="shared" si="2"/>
        <v>Witte waterranonkel Turnhouts Vennengebied2 (b5-37-41)</v>
      </c>
      <c r="B165" s="10" t="s">
        <v>165</v>
      </c>
      <c r="C165" s="10" t="s">
        <v>218</v>
      </c>
      <c r="D165" s="10" t="s">
        <v>522</v>
      </c>
      <c r="E165" s="10"/>
      <c r="F165" s="3"/>
      <c r="G165" s="3"/>
      <c r="H165" s="3" t="str">
        <f>IF(G165=1,COUNTIF(A:A,A165),"")</f>
        <v/>
      </c>
      <c r="I165" s="10" t="s">
        <v>217</v>
      </c>
      <c r="J165" s="10"/>
    </row>
    <row r="166" spans="1:10" x14ac:dyDescent="0.25">
      <c r="A166" s="10" t="str">
        <f t="shared" si="2"/>
        <v>Witte waterranonkel Turnhouts Vennengebied3 (b5-37-42)</v>
      </c>
      <c r="B166" s="10" t="s">
        <v>165</v>
      </c>
      <c r="C166" s="10" t="s">
        <v>219</v>
      </c>
      <c r="D166" s="10" t="s">
        <v>522</v>
      </c>
      <c r="E166" s="10"/>
      <c r="F166" s="3"/>
      <c r="G166" s="3"/>
      <c r="H166" s="3" t="str">
        <f>IF(G166=1,COUNTIF(A:A,A166),"")</f>
        <v/>
      </c>
      <c r="I166" s="10" t="s">
        <v>217</v>
      </c>
      <c r="J166" s="10"/>
    </row>
    <row r="167" spans="1:10" x14ac:dyDescent="0.25">
      <c r="A167" s="10" t="str">
        <f t="shared" si="2"/>
        <v>Witte waterranonkel Turnhouts Vennengebied (Zwart Water) (b5-37-24)</v>
      </c>
      <c r="B167" s="10" t="s">
        <v>165</v>
      </c>
      <c r="C167" s="10" t="s">
        <v>220</v>
      </c>
      <c r="D167" s="10" t="s">
        <v>522</v>
      </c>
      <c r="E167" s="10"/>
      <c r="F167" s="3"/>
      <c r="G167" s="3"/>
      <c r="H167" s="3" t="str">
        <f>IF(G167=1,COUNTIF(A:A,A167),"")</f>
        <v/>
      </c>
      <c r="I167" s="10" t="s">
        <v>217</v>
      </c>
      <c r="J167" s="10"/>
    </row>
    <row r="168" spans="1:10" x14ac:dyDescent="0.25">
      <c r="A168" s="10" t="str">
        <f t="shared" si="2"/>
        <v>Witte waterranonkel Turnhouts Vennengebied1 (b5-37-22)</v>
      </c>
      <c r="B168" s="10" t="s">
        <v>165</v>
      </c>
      <c r="C168" s="10" t="s">
        <v>221</v>
      </c>
      <c r="D168" s="10" t="s">
        <v>522</v>
      </c>
      <c r="E168" s="10"/>
      <c r="F168" s="3"/>
      <c r="G168" s="3"/>
      <c r="H168" s="3" t="str">
        <f>IF(G168=1,COUNTIF(A:A,A168),"")</f>
        <v/>
      </c>
      <c r="I168" s="10" t="s">
        <v>217</v>
      </c>
      <c r="J168" s="10"/>
    </row>
    <row r="169" spans="1:10" x14ac:dyDescent="0.25">
      <c r="A169" s="10" t="str">
        <f t="shared" si="2"/>
        <v>Witte waterranonkel Bonte Klepper (b5-44-13)</v>
      </c>
      <c r="B169" s="10" t="s">
        <v>165</v>
      </c>
      <c r="C169" s="10" t="s">
        <v>222</v>
      </c>
      <c r="D169" s="10" t="s">
        <v>522</v>
      </c>
      <c r="E169" s="10"/>
      <c r="F169" s="3">
        <v>1</v>
      </c>
      <c r="G169" s="3">
        <v>1</v>
      </c>
      <c r="H169" s="3">
        <f>IF(G169=1,COUNTIF(A:A,A169),"")</f>
        <v>2</v>
      </c>
      <c r="I169" s="18" t="s">
        <v>223</v>
      </c>
      <c r="J169" s="10"/>
    </row>
    <row r="170" spans="1:10" x14ac:dyDescent="0.25">
      <c r="A170" s="10" t="str">
        <f t="shared" si="2"/>
        <v>Witte waterranonkel Bonte Klepper (b5-44-13)</v>
      </c>
      <c r="B170" s="17" t="s">
        <v>165</v>
      </c>
      <c r="C170" s="17" t="s">
        <v>222</v>
      </c>
      <c r="D170" s="10" t="s">
        <v>522</v>
      </c>
      <c r="E170" s="10"/>
      <c r="F170" s="3">
        <v>1</v>
      </c>
      <c r="G170" s="3"/>
      <c r="H170" s="3" t="str">
        <f>IF(G170=1,COUNTIF(A:A,A170),"")</f>
        <v/>
      </c>
      <c r="I170" s="10" t="s">
        <v>224</v>
      </c>
      <c r="J170" s="10"/>
    </row>
    <row r="171" spans="1:10" x14ac:dyDescent="0.25">
      <c r="A171" s="10" t="str">
        <f t="shared" si="2"/>
        <v>Witte waterranonkel Goorbossen1 (b6-52-24)</v>
      </c>
      <c r="B171" s="10" t="s">
        <v>165</v>
      </c>
      <c r="C171" s="10" t="s">
        <v>225</v>
      </c>
      <c r="D171" s="10" t="s">
        <v>522</v>
      </c>
      <c r="E171" s="10"/>
      <c r="F171" s="3">
        <v>1</v>
      </c>
      <c r="G171" s="3">
        <v>1</v>
      </c>
      <c r="H171" s="3">
        <f>IF(G171=1,COUNTIF(A:A,A171),"")</f>
        <v>1</v>
      </c>
      <c r="I171" s="10" t="s">
        <v>226</v>
      </c>
      <c r="J171" s="10"/>
    </row>
    <row r="172" spans="1:10" x14ac:dyDescent="0.25">
      <c r="A172" s="10" t="str">
        <f t="shared" si="2"/>
        <v>Witte waterranonkel Goorbossen2 (b6-53-13)</v>
      </c>
      <c r="B172" s="10" t="s">
        <v>165</v>
      </c>
      <c r="C172" s="10" t="s">
        <v>227</v>
      </c>
      <c r="D172" s="10" t="s">
        <v>522</v>
      </c>
      <c r="E172" s="10"/>
      <c r="F172" s="3"/>
      <c r="G172" s="3"/>
      <c r="H172" s="3" t="str">
        <f>IF(G172=1,COUNTIF(A:A,A172),"")</f>
        <v/>
      </c>
      <c r="I172" s="10" t="s">
        <v>228</v>
      </c>
      <c r="J172" s="10"/>
    </row>
    <row r="173" spans="1:10" x14ac:dyDescent="0.25">
      <c r="A173" s="10" t="str">
        <f t="shared" si="2"/>
        <v>Witte waterranonkel Hoge Mierdse Heide1 (b6-41-13)</v>
      </c>
      <c r="B173" s="10" t="s">
        <v>165</v>
      </c>
      <c r="C173" s="10" t="s">
        <v>229</v>
      </c>
      <c r="D173" s="10" t="s">
        <v>522</v>
      </c>
      <c r="E173" s="10"/>
      <c r="F173" s="3">
        <v>1</v>
      </c>
      <c r="G173" s="3">
        <v>1</v>
      </c>
      <c r="H173" s="3">
        <f>IF(G173=1,COUNTIF(A:A,A173),"")</f>
        <v>2</v>
      </c>
      <c r="I173" s="10" t="s">
        <v>230</v>
      </c>
      <c r="J173" s="10"/>
    </row>
    <row r="174" spans="1:10" x14ac:dyDescent="0.25">
      <c r="A174" s="10" t="str">
        <f t="shared" si="2"/>
        <v>Witte waterranonkel Hoge Mierdse Heide1 (b6-41-13)</v>
      </c>
      <c r="B174" s="17" t="s">
        <v>165</v>
      </c>
      <c r="C174" s="17" t="s">
        <v>229</v>
      </c>
      <c r="D174" s="10" t="s">
        <v>522</v>
      </c>
      <c r="E174" s="10"/>
      <c r="F174" s="3">
        <v>1</v>
      </c>
      <c r="G174" s="3"/>
      <c r="H174" s="3" t="str">
        <f>IF(G174=1,COUNTIF(A:A,A174),"")</f>
        <v/>
      </c>
      <c r="I174" s="10" t="s">
        <v>231</v>
      </c>
      <c r="J174" s="10"/>
    </row>
    <row r="175" spans="1:10" x14ac:dyDescent="0.25">
      <c r="A175" s="10" t="str">
        <f t="shared" si="2"/>
        <v>Witte waterranonkel Hoge Mierdse Heide2 (b6-41-14)</v>
      </c>
      <c r="B175" s="10" t="s">
        <v>165</v>
      </c>
      <c r="C175" s="10" t="s">
        <v>232</v>
      </c>
      <c r="D175" s="10" t="s">
        <v>522</v>
      </c>
      <c r="E175" s="10"/>
      <c r="F175" s="3">
        <v>1</v>
      </c>
      <c r="G175" s="3">
        <v>1</v>
      </c>
      <c r="H175" s="3">
        <f>IF(G175=1,COUNTIF(A:A,A175),"")</f>
        <v>1</v>
      </c>
      <c r="I175" s="10" t="s">
        <v>233</v>
      </c>
      <c r="J175" s="10"/>
    </row>
    <row r="176" spans="1:10" x14ac:dyDescent="0.25">
      <c r="A176" s="10" t="str">
        <f t="shared" si="2"/>
        <v>Witte waterranonkel Liereman (b6-41-12)</v>
      </c>
      <c r="B176" s="10" t="s">
        <v>165</v>
      </c>
      <c r="C176" s="10" t="s">
        <v>234</v>
      </c>
      <c r="D176" s="10" t="s">
        <v>522</v>
      </c>
      <c r="E176" s="10"/>
      <c r="F176" s="3">
        <v>1</v>
      </c>
      <c r="G176" s="3">
        <v>1</v>
      </c>
      <c r="H176" s="3">
        <f>IF(G176=1,COUNTIF(A:A,A176),"")</f>
        <v>1</v>
      </c>
      <c r="I176" s="10" t="s">
        <v>235</v>
      </c>
      <c r="J176" s="10"/>
    </row>
    <row r="177" spans="1:10" x14ac:dyDescent="0.25">
      <c r="A177" s="10" t="str">
        <f t="shared" si="2"/>
        <v>Witte waterranonkel Kijkverdriet (b6-31-32)</v>
      </c>
      <c r="B177" s="10" t="s">
        <v>165</v>
      </c>
      <c r="C177" s="10" t="s">
        <v>95</v>
      </c>
      <c r="D177" s="10" t="s">
        <v>522</v>
      </c>
      <c r="E177" s="10"/>
      <c r="F177" s="3">
        <v>1</v>
      </c>
      <c r="G177" s="3">
        <v>1</v>
      </c>
      <c r="H177" s="3">
        <f>IF(G177=1,COUNTIF(A:A,A177),"")</f>
        <v>1</v>
      </c>
      <c r="I177" s="10" t="s">
        <v>236</v>
      </c>
      <c r="J177" s="10"/>
    </row>
    <row r="178" spans="1:10" x14ac:dyDescent="0.25">
      <c r="A178" s="10" t="str">
        <f t="shared" si="2"/>
        <v>Witte waterranonkel Overheide (b6-21-22)</v>
      </c>
      <c r="B178" s="10" t="s">
        <v>165</v>
      </c>
      <c r="C178" s="10" t="s">
        <v>237</v>
      </c>
      <c r="D178" s="10" t="s">
        <v>522</v>
      </c>
      <c r="E178" s="10"/>
      <c r="F178" s="3"/>
      <c r="G178" s="3"/>
      <c r="H178" s="3" t="str">
        <f>IF(G178=1,COUNTIF(A:A,A178),"")</f>
        <v/>
      </c>
      <c r="I178" s="10"/>
      <c r="J178" s="10" t="s">
        <v>238</v>
      </c>
    </row>
    <row r="179" spans="1:10" x14ac:dyDescent="0.25">
      <c r="A179" s="10" t="str">
        <f t="shared" si="2"/>
        <v>Witte waterranonkel Melle (b5-58-23)</v>
      </c>
      <c r="B179" s="10" t="s">
        <v>165</v>
      </c>
      <c r="C179" s="10" t="s">
        <v>239</v>
      </c>
      <c r="D179" s="10" t="s">
        <v>522</v>
      </c>
      <c r="E179" s="10"/>
      <c r="F179" s="3"/>
      <c r="G179" s="3"/>
      <c r="H179" s="3" t="str">
        <f>IF(G179=1,COUNTIF(A:A,A179),"")</f>
        <v/>
      </c>
      <c r="I179" s="10"/>
      <c r="J179" s="10" t="s">
        <v>240</v>
      </c>
    </row>
    <row r="180" spans="1:10" x14ac:dyDescent="0.25">
      <c r="A180" s="10" t="str">
        <f t="shared" si="2"/>
        <v>Witte waterranonkel Bleuken (b5-57-41)</v>
      </c>
      <c r="B180" s="10" t="s">
        <v>165</v>
      </c>
      <c r="C180" s="10" t="s">
        <v>241</v>
      </c>
      <c r="D180" s="10" t="s">
        <v>522</v>
      </c>
      <c r="E180" s="10"/>
      <c r="F180" s="10"/>
      <c r="G180" s="10"/>
      <c r="H180" s="3" t="str">
        <f>IF(G180=1,COUNTIF(A:A,A180),"")</f>
        <v/>
      </c>
      <c r="I180" s="10"/>
      <c r="J180" s="10" t="s">
        <v>240</v>
      </c>
    </row>
    <row r="181" spans="1:10" x14ac:dyDescent="0.25">
      <c r="A181" s="10" t="str">
        <f t="shared" si="2"/>
        <v>Driekantige bies Scheldeoever7 (d3-36-14)</v>
      </c>
      <c r="B181" s="10" t="s">
        <v>242</v>
      </c>
      <c r="C181" s="10" t="s">
        <v>243</v>
      </c>
      <c r="D181" s="10" t="s">
        <v>523</v>
      </c>
      <c r="E181" s="10"/>
      <c r="F181" s="3">
        <v>1</v>
      </c>
      <c r="G181" s="3">
        <v>1</v>
      </c>
      <c r="H181" s="3">
        <f>IF(G181=1,COUNTIF(A:A,A181),"")</f>
        <v>1</v>
      </c>
      <c r="I181" s="16" t="s">
        <v>244</v>
      </c>
      <c r="J181" s="10"/>
    </row>
    <row r="182" spans="1:10" x14ac:dyDescent="0.25">
      <c r="A182" s="10" t="str">
        <f t="shared" si="2"/>
        <v>Driekantige bies Scheldeoever6 (d3-36-11)</v>
      </c>
      <c r="B182" s="10" t="s">
        <v>242</v>
      </c>
      <c r="C182" s="10" t="s">
        <v>245</v>
      </c>
      <c r="D182" s="10" t="s">
        <v>523</v>
      </c>
      <c r="E182" s="10"/>
      <c r="F182" s="3"/>
      <c r="G182" s="3"/>
      <c r="H182" s="3" t="str">
        <f>IF(G182=1,COUNTIF(A:A,A182),"")</f>
        <v/>
      </c>
      <c r="I182" s="10"/>
      <c r="J182" s="10"/>
    </row>
    <row r="183" spans="1:10" x14ac:dyDescent="0.25">
      <c r="A183" s="10" t="str">
        <f t="shared" si="2"/>
        <v>Driekantige bies Scheldeoever8 (d3-36-22)</v>
      </c>
      <c r="B183" s="10" t="s">
        <v>242</v>
      </c>
      <c r="C183" s="10" t="s">
        <v>246</v>
      </c>
      <c r="D183" s="10" t="s">
        <v>523</v>
      </c>
      <c r="E183" s="10"/>
      <c r="F183" s="3"/>
      <c r="G183" s="3"/>
      <c r="H183" s="3" t="str">
        <f>IF(G183=1,COUNTIF(A:A,A183),"")</f>
        <v/>
      </c>
      <c r="I183" s="10"/>
      <c r="J183" s="16" t="s">
        <v>247</v>
      </c>
    </row>
    <row r="184" spans="1:10" x14ac:dyDescent="0.25">
      <c r="A184" s="10" t="str">
        <f t="shared" si="2"/>
        <v>Driekantige bies Scheldeoever9 (d3-37-13)</v>
      </c>
      <c r="B184" s="10" t="s">
        <v>242</v>
      </c>
      <c r="C184" s="10" t="s">
        <v>248</v>
      </c>
      <c r="D184" s="10" t="s">
        <v>523</v>
      </c>
      <c r="E184" s="10"/>
      <c r="F184" s="3">
        <v>1</v>
      </c>
      <c r="G184" s="3">
        <v>1</v>
      </c>
      <c r="H184" s="3">
        <f>IF(G184=1,COUNTIF(A:A,A184),"")</f>
        <v>1</v>
      </c>
      <c r="I184" s="16" t="s">
        <v>249</v>
      </c>
      <c r="J184" s="10"/>
    </row>
    <row r="185" spans="1:10" x14ac:dyDescent="0.25">
      <c r="A185" s="10" t="str">
        <f t="shared" si="2"/>
        <v>Driekantige bies Scheldeoever10 (d3-37-23)</v>
      </c>
      <c r="B185" s="10" t="s">
        <v>242</v>
      </c>
      <c r="C185" s="10" t="s">
        <v>250</v>
      </c>
      <c r="D185" s="10" t="s">
        <v>523</v>
      </c>
      <c r="E185" s="10"/>
      <c r="F185" s="3">
        <v>1</v>
      </c>
      <c r="G185" s="3">
        <v>1</v>
      </c>
      <c r="H185" s="3">
        <f>IF(G185=1,COUNTIF(A:A,A185),"")</f>
        <v>2</v>
      </c>
      <c r="I185" s="16" t="s">
        <v>251</v>
      </c>
      <c r="J185" s="10"/>
    </row>
    <row r="186" spans="1:10" x14ac:dyDescent="0.25">
      <c r="A186" s="10" t="str">
        <f t="shared" si="2"/>
        <v>Driekantige bies Scheldeoever10 (d3-37-23)</v>
      </c>
      <c r="B186" s="17" t="s">
        <v>242</v>
      </c>
      <c r="C186" s="17" t="s">
        <v>250</v>
      </c>
      <c r="D186" s="10" t="s">
        <v>523</v>
      </c>
      <c r="E186" s="10"/>
      <c r="F186" s="3">
        <v>1</v>
      </c>
      <c r="G186" s="3"/>
      <c r="H186" s="3" t="str">
        <f>IF(G186=1,COUNTIF(A:A,A186),"")</f>
        <v/>
      </c>
      <c r="I186" s="16" t="s">
        <v>252</v>
      </c>
      <c r="J186" s="10"/>
    </row>
    <row r="187" spans="1:10" x14ac:dyDescent="0.25">
      <c r="A187" s="10" t="str">
        <f t="shared" si="2"/>
        <v>Driekantige bies Scheldeoever11 (d3-38-11)</v>
      </c>
      <c r="B187" s="10" t="s">
        <v>242</v>
      </c>
      <c r="C187" s="10" t="s">
        <v>253</v>
      </c>
      <c r="D187" s="10" t="s">
        <v>523</v>
      </c>
      <c r="E187" s="10"/>
      <c r="F187" s="3"/>
      <c r="G187" s="3"/>
      <c r="H187" s="3" t="str">
        <f>IF(G187=1,COUNTIF(A:A,A187),"")</f>
        <v/>
      </c>
      <c r="I187" s="10"/>
      <c r="J187" s="10"/>
    </row>
    <row r="188" spans="1:10" x14ac:dyDescent="0.25">
      <c r="A188" s="10" t="str">
        <f t="shared" si="2"/>
        <v>Driekantige bies Scheldeoever1 (d3-26-44)</v>
      </c>
      <c r="B188" s="10" t="s">
        <v>242</v>
      </c>
      <c r="C188" s="10" t="s">
        <v>254</v>
      </c>
      <c r="D188" s="10" t="s">
        <v>523</v>
      </c>
      <c r="E188" s="10"/>
      <c r="F188" s="3"/>
      <c r="G188" s="3"/>
      <c r="H188" s="3" t="str">
        <f>IF(G188=1,COUNTIF(A:A,A188),"")</f>
        <v/>
      </c>
      <c r="I188" s="10"/>
      <c r="J188" s="10"/>
    </row>
    <row r="189" spans="1:10" x14ac:dyDescent="0.25">
      <c r="A189" s="10" t="str">
        <f t="shared" si="2"/>
        <v>Driekantige bies Scheldeoever2 (d3-28-14)</v>
      </c>
      <c r="B189" s="10" t="s">
        <v>242</v>
      </c>
      <c r="C189" s="10" t="s">
        <v>255</v>
      </c>
      <c r="D189" s="10" t="s">
        <v>523</v>
      </c>
      <c r="E189" s="10"/>
      <c r="F189" s="3"/>
      <c r="G189" s="3"/>
      <c r="H189" s="3" t="str">
        <f>IF(G189=1,COUNTIF(A:A,A189),"")</f>
        <v/>
      </c>
      <c r="I189" s="10"/>
      <c r="J189" s="10"/>
    </row>
    <row r="190" spans="1:10" x14ac:dyDescent="0.25">
      <c r="A190" s="10" t="str">
        <f t="shared" si="2"/>
        <v>Driekantige bies Scheldeoever5 (d3-28-24)</v>
      </c>
      <c r="B190" s="10" t="s">
        <v>242</v>
      </c>
      <c r="C190" s="10" t="s">
        <v>256</v>
      </c>
      <c r="D190" s="10" t="s">
        <v>523</v>
      </c>
      <c r="E190" s="10"/>
      <c r="F190" s="3"/>
      <c r="G190" s="3"/>
      <c r="H190" s="3" t="str">
        <f>IF(G190=1,COUNTIF(A:A,A190),"")</f>
        <v/>
      </c>
      <c r="I190" s="10"/>
      <c r="J190" s="10"/>
    </row>
    <row r="191" spans="1:10" x14ac:dyDescent="0.25">
      <c r="A191" s="10" t="str">
        <f t="shared" si="2"/>
        <v>Driekantige bies Scheldeoever3 (d3-28-21)</v>
      </c>
      <c r="B191" s="10" t="s">
        <v>242</v>
      </c>
      <c r="C191" s="10" t="s">
        <v>257</v>
      </c>
      <c r="D191" s="10" t="s">
        <v>523</v>
      </c>
      <c r="E191" s="10"/>
      <c r="F191" s="3"/>
      <c r="G191" s="3"/>
      <c r="H191" s="3" t="str">
        <f>IF(G191=1,COUNTIF(A:A,A191),"")</f>
        <v/>
      </c>
      <c r="I191" s="10"/>
      <c r="J191" s="10"/>
    </row>
    <row r="192" spans="1:10" x14ac:dyDescent="0.25">
      <c r="A192" s="10" t="str">
        <f t="shared" si="2"/>
        <v>Driekantige bies Scheldeoever4 (d3-28-22)</v>
      </c>
      <c r="B192" s="10" t="s">
        <v>242</v>
      </c>
      <c r="C192" s="10" t="s">
        <v>258</v>
      </c>
      <c r="D192" s="10" t="s">
        <v>523</v>
      </c>
      <c r="E192" s="10"/>
      <c r="F192" s="3">
        <v>1</v>
      </c>
      <c r="G192" s="3">
        <v>1</v>
      </c>
      <c r="H192" s="3">
        <f>IF(G192=1,COUNTIF(A:A,A192),"")</f>
        <v>1</v>
      </c>
      <c r="I192" s="16" t="s">
        <v>259</v>
      </c>
      <c r="J192" s="10" t="s">
        <v>260</v>
      </c>
    </row>
    <row r="193" spans="1:10" ht="21" customHeight="1" x14ac:dyDescent="0.25">
      <c r="A193" s="10" t="str">
        <f t="shared" si="2"/>
        <v>Driekantige bies Scheldeoever12 (d4-12-44)</v>
      </c>
      <c r="B193" s="10" t="s">
        <v>242</v>
      </c>
      <c r="C193" s="10" t="s">
        <v>261</v>
      </c>
      <c r="D193" s="10" t="s">
        <v>523</v>
      </c>
      <c r="E193" s="10"/>
      <c r="F193" s="3">
        <v>1</v>
      </c>
      <c r="G193" s="3">
        <v>1</v>
      </c>
      <c r="H193" s="3">
        <f>IF(G193=1,COUNTIF(A:A,A193),"")</f>
        <v>1</v>
      </c>
      <c r="I193" s="10" t="s">
        <v>262</v>
      </c>
      <c r="J193" s="10" t="s">
        <v>263</v>
      </c>
    </row>
    <row r="194" spans="1:10" x14ac:dyDescent="0.25">
      <c r="A194" s="10" t="str">
        <f t="shared" ref="A194:A257" si="3">B194&amp;" "&amp;C194</f>
        <v>Driekantige bies Kallemansputte (c3-33-23)</v>
      </c>
      <c r="B194" s="10" t="s">
        <v>242</v>
      </c>
      <c r="C194" s="10" t="s">
        <v>264</v>
      </c>
      <c r="D194" s="10" t="s">
        <v>523</v>
      </c>
      <c r="E194" s="10"/>
      <c r="F194" s="3"/>
      <c r="G194" s="3"/>
      <c r="H194" s="3" t="str">
        <f>IF(G194=1,COUNTIF(A:A,A194),"")</f>
        <v/>
      </c>
      <c r="I194" s="10"/>
      <c r="J194" s="10"/>
    </row>
    <row r="195" spans="1:10" x14ac:dyDescent="0.25">
      <c r="A195" s="10" t="str">
        <f t="shared" si="3"/>
        <v>Krabbenscheer Damvallei2 (d3-23-22)</v>
      </c>
      <c r="B195" s="10" t="s">
        <v>39</v>
      </c>
      <c r="C195" s="10" t="s">
        <v>265</v>
      </c>
      <c r="D195" s="10" t="s">
        <v>523</v>
      </c>
      <c r="E195" s="10"/>
      <c r="F195" s="3"/>
      <c r="G195" s="3"/>
      <c r="H195" s="3" t="str">
        <f>IF(G195=1,COUNTIF(A:A,A195),"")</f>
        <v/>
      </c>
      <c r="I195" s="10"/>
      <c r="J195" s="10"/>
    </row>
    <row r="196" spans="1:10" x14ac:dyDescent="0.25">
      <c r="A196" s="10" t="str">
        <f t="shared" si="3"/>
        <v>Krabbenscheer Damvallei3 (d3-24-12)</v>
      </c>
      <c r="B196" s="10" t="s">
        <v>39</v>
      </c>
      <c r="C196" s="10" t="s">
        <v>266</v>
      </c>
      <c r="D196" s="10" t="s">
        <v>523</v>
      </c>
      <c r="E196" s="10"/>
      <c r="F196" s="3"/>
      <c r="G196" s="3"/>
      <c r="H196" s="3" t="str">
        <f>IF(G196=1,COUNTIF(A:A,A196),"")</f>
        <v/>
      </c>
      <c r="I196" s="10"/>
      <c r="J196" s="10"/>
    </row>
    <row r="197" spans="1:10" x14ac:dyDescent="0.25">
      <c r="A197" s="10" t="str">
        <f t="shared" si="3"/>
        <v>Krabbenscheer Damvallei4 (d3-24-21)</v>
      </c>
      <c r="B197" s="10" t="s">
        <v>39</v>
      </c>
      <c r="C197" s="10" t="s">
        <v>267</v>
      </c>
      <c r="D197" s="10" t="s">
        <v>523</v>
      </c>
      <c r="E197" s="10"/>
      <c r="F197" s="3"/>
      <c r="G197" s="3"/>
      <c r="H197" s="3" t="str">
        <f>IF(G197=1,COUNTIF(A:A,A197),"")</f>
        <v/>
      </c>
      <c r="I197" s="10"/>
      <c r="J197" s="10"/>
    </row>
    <row r="198" spans="1:10" x14ac:dyDescent="0.25">
      <c r="A198" s="10" t="str">
        <f t="shared" si="3"/>
        <v>Krabbenscheer Damvallei1 (d3-14-43)</v>
      </c>
      <c r="B198" s="10" t="s">
        <v>39</v>
      </c>
      <c r="C198" s="10" t="s">
        <v>268</v>
      </c>
      <c r="D198" s="10" t="s">
        <v>523</v>
      </c>
      <c r="E198" s="10"/>
      <c r="F198" s="3"/>
      <c r="G198" s="3"/>
      <c r="H198" s="3" t="str">
        <f>IF(G198=1,COUNTIF(A:A,A198),"")</f>
        <v/>
      </c>
      <c r="I198" s="10"/>
      <c r="J198" s="10"/>
    </row>
    <row r="199" spans="1:10" x14ac:dyDescent="0.25">
      <c r="A199" s="10" t="str">
        <f t="shared" si="3"/>
        <v>Weegbreefonteinkruid Oversprong (d3-27-33)</v>
      </c>
      <c r="B199" s="10" t="s">
        <v>149</v>
      </c>
      <c r="C199" s="10" t="s">
        <v>269</v>
      </c>
      <c r="D199" s="10" t="s">
        <v>523</v>
      </c>
      <c r="E199" s="10"/>
      <c r="F199" s="3"/>
      <c r="G199" s="3"/>
      <c r="H199" s="3" t="str">
        <f>IF(G199=1,COUNTIF(A:A,A199),"")</f>
        <v/>
      </c>
      <c r="I199" s="10"/>
      <c r="J199" s="10"/>
    </row>
    <row r="200" spans="1:10" x14ac:dyDescent="0.25">
      <c r="A200" s="10" t="str">
        <f t="shared" si="3"/>
        <v>Stekende bies Hazop, zuidelijke Bufferzone (c4-13-32)</v>
      </c>
      <c r="B200" s="10" t="s">
        <v>140</v>
      </c>
      <c r="C200" s="10" t="s">
        <v>270</v>
      </c>
      <c r="D200" s="10" t="s">
        <v>523</v>
      </c>
      <c r="E200" s="10"/>
      <c r="F200" s="3"/>
      <c r="G200" s="3"/>
      <c r="H200" s="3" t="str">
        <f>IF(G200=1,COUNTIF(A:A,A200),"")</f>
        <v/>
      </c>
      <c r="I200" s="10"/>
      <c r="J200" s="10"/>
    </row>
    <row r="201" spans="1:10" x14ac:dyDescent="0.25">
      <c r="A201" s="10" t="str">
        <f t="shared" si="3"/>
        <v>Grote bremraap Stuivenberg (c3-32-41)</v>
      </c>
      <c r="B201" s="10" t="s">
        <v>4</v>
      </c>
      <c r="C201" s="10" t="s">
        <v>271</v>
      </c>
      <c r="D201" s="10" t="s">
        <v>523</v>
      </c>
      <c r="E201" s="10"/>
      <c r="F201" s="3"/>
      <c r="G201" s="3"/>
      <c r="H201" s="3" t="str">
        <f>IF(G201=1,COUNTIF(A:A,A201),"")</f>
        <v/>
      </c>
      <c r="I201" s="10"/>
      <c r="J201" s="10"/>
    </row>
    <row r="202" spans="1:10" x14ac:dyDescent="0.25">
      <c r="A202" s="10" t="str">
        <f t="shared" si="3"/>
        <v>Grote bremraap Broekhuize (c2-26-34)</v>
      </c>
      <c r="B202" s="10" t="s">
        <v>4</v>
      </c>
      <c r="C202" s="10" t="s">
        <v>272</v>
      </c>
      <c r="D202" s="10" t="s">
        <v>523</v>
      </c>
      <c r="E202" s="10"/>
      <c r="F202" s="3">
        <v>1</v>
      </c>
      <c r="G202" s="3">
        <v>1</v>
      </c>
      <c r="H202" s="3">
        <f>IF(G202=1,COUNTIF(A:A,A202),"")</f>
        <v>5</v>
      </c>
      <c r="I202" s="10" t="s">
        <v>273</v>
      </c>
      <c r="J202" s="10"/>
    </row>
    <row r="203" spans="1:10" x14ac:dyDescent="0.25">
      <c r="A203" s="10" t="str">
        <f t="shared" si="3"/>
        <v>Grote bremraap Broekhuize (c2-26-34)</v>
      </c>
      <c r="B203" s="17" t="s">
        <v>4</v>
      </c>
      <c r="C203" s="17" t="s">
        <v>272</v>
      </c>
      <c r="D203" s="10" t="s">
        <v>523</v>
      </c>
      <c r="E203" s="10"/>
      <c r="F203" s="3">
        <v>1</v>
      </c>
      <c r="G203" s="3"/>
      <c r="H203" s="3" t="str">
        <f>IF(G203=1,COUNTIF(A:A,A203),"")</f>
        <v/>
      </c>
      <c r="I203" s="10" t="s">
        <v>274</v>
      </c>
      <c r="J203" s="10"/>
    </row>
    <row r="204" spans="1:10" x14ac:dyDescent="0.25">
      <c r="A204" s="10" t="str">
        <f t="shared" si="3"/>
        <v>Grote bremraap Broekhuize (c2-26-34)</v>
      </c>
      <c r="B204" s="17" t="s">
        <v>4</v>
      </c>
      <c r="C204" s="17" t="s">
        <v>272</v>
      </c>
      <c r="D204" s="10" t="s">
        <v>523</v>
      </c>
      <c r="E204" s="10"/>
      <c r="F204" s="3">
        <v>1</v>
      </c>
      <c r="G204" s="3"/>
      <c r="H204" s="3" t="str">
        <f>IF(G204=1,COUNTIF(A:A,A204),"")</f>
        <v/>
      </c>
      <c r="I204" s="10" t="s">
        <v>275</v>
      </c>
      <c r="J204" s="10"/>
    </row>
    <row r="205" spans="1:10" x14ac:dyDescent="0.25">
      <c r="A205" s="10" t="str">
        <f t="shared" si="3"/>
        <v>Grote bremraap Broekhuize (c2-26-34)</v>
      </c>
      <c r="B205" s="17" t="s">
        <v>4</v>
      </c>
      <c r="C205" s="17" t="s">
        <v>272</v>
      </c>
      <c r="D205" s="10" t="s">
        <v>523</v>
      </c>
      <c r="E205" s="10"/>
      <c r="F205" s="3">
        <v>1</v>
      </c>
      <c r="G205" s="3"/>
      <c r="H205" s="3" t="str">
        <f>IF(G205=1,COUNTIF(A:A,A205),"")</f>
        <v/>
      </c>
      <c r="I205" s="10" t="s">
        <v>276</v>
      </c>
      <c r="J205" s="10"/>
    </row>
    <row r="206" spans="1:10" x14ac:dyDescent="0.25">
      <c r="A206" s="10" t="str">
        <f t="shared" si="3"/>
        <v>Grote bremraap Broekhuize (c2-26-34)</v>
      </c>
      <c r="B206" s="17" t="s">
        <v>4</v>
      </c>
      <c r="C206" s="17" t="s">
        <v>272</v>
      </c>
      <c r="D206" s="10" t="s">
        <v>523</v>
      </c>
      <c r="E206" s="10"/>
      <c r="F206" s="3">
        <v>1</v>
      </c>
      <c r="G206" s="3"/>
      <c r="H206" s="3" t="str">
        <f>IF(G206=1,COUNTIF(A:A,A206),"")</f>
        <v/>
      </c>
      <c r="I206" s="10" t="s">
        <v>277</v>
      </c>
      <c r="J206" s="10"/>
    </row>
    <row r="207" spans="1:10" x14ac:dyDescent="0.25">
      <c r="A207" s="10" t="str">
        <f t="shared" si="3"/>
        <v>Grote bremraap Oostveldakker1 (c2-38-14)</v>
      </c>
      <c r="B207" s="10" t="s">
        <v>4</v>
      </c>
      <c r="C207" s="10" t="s">
        <v>278</v>
      </c>
      <c r="D207" s="10" t="s">
        <v>523</v>
      </c>
      <c r="E207" s="10"/>
      <c r="F207" s="3"/>
      <c r="G207" s="3"/>
      <c r="H207" s="3" t="str">
        <f>IF(G207=1,COUNTIF(A:A,A207),"")</f>
        <v/>
      </c>
      <c r="I207" s="10"/>
      <c r="J207" s="10"/>
    </row>
    <row r="208" spans="1:10" x14ac:dyDescent="0.25">
      <c r="A208" s="10" t="str">
        <f t="shared" si="3"/>
        <v>Grote bremraap Oostveldakker2 (c2-38-23)</v>
      </c>
      <c r="B208" s="10" t="s">
        <v>4</v>
      </c>
      <c r="C208" s="10" t="s">
        <v>279</v>
      </c>
      <c r="D208" s="10" t="s">
        <v>523</v>
      </c>
      <c r="E208" s="10"/>
      <c r="F208" s="3">
        <v>1</v>
      </c>
      <c r="G208" s="3">
        <v>1</v>
      </c>
      <c r="H208" s="3">
        <f>IF(G208=1,COUNTIF(A:A,A208),"")</f>
        <v>1</v>
      </c>
      <c r="I208" s="10" t="s">
        <v>280</v>
      </c>
      <c r="J208" s="10"/>
    </row>
    <row r="209" spans="1:10" x14ac:dyDescent="0.25">
      <c r="A209" s="10" t="str">
        <f t="shared" si="3"/>
        <v>Grote bremraap Bellembrug (c2-56-43)</v>
      </c>
      <c r="B209" s="10" t="s">
        <v>4</v>
      </c>
      <c r="C209" s="10" t="s">
        <v>281</v>
      </c>
      <c r="D209" s="10" t="s">
        <v>523</v>
      </c>
      <c r="E209" s="10"/>
      <c r="F209" s="3"/>
      <c r="G209" s="3"/>
      <c r="H209" s="3" t="str">
        <f>IF(G209=1,COUNTIF(A:A,A209),"")</f>
        <v/>
      </c>
      <c r="I209" s="10"/>
      <c r="J209" s="10"/>
    </row>
    <row r="210" spans="1:10" x14ac:dyDescent="0.25">
      <c r="A210" s="10" t="str">
        <f t="shared" si="3"/>
        <v>Grote bremraap Aalterbrug (c2-56-32)</v>
      </c>
      <c r="B210" s="10" t="s">
        <v>4</v>
      </c>
      <c r="C210" s="10" t="s">
        <v>282</v>
      </c>
      <c r="D210" s="10" t="s">
        <v>523</v>
      </c>
      <c r="E210" s="10"/>
      <c r="F210" s="3">
        <v>1</v>
      </c>
      <c r="G210" s="3">
        <v>1</v>
      </c>
      <c r="H210" s="3">
        <f>IF(G210=1,COUNTIF(A:A,A210),"")</f>
        <v>6</v>
      </c>
      <c r="I210" s="10" t="s">
        <v>283</v>
      </c>
      <c r="J210" s="10"/>
    </row>
    <row r="211" spans="1:10" x14ac:dyDescent="0.25">
      <c r="A211" s="10" t="str">
        <f t="shared" si="3"/>
        <v>Grote bremraap Aalterbrug (c2-56-32)</v>
      </c>
      <c r="B211" s="17" t="s">
        <v>4</v>
      </c>
      <c r="C211" s="17" t="s">
        <v>282</v>
      </c>
      <c r="D211" s="10" t="s">
        <v>523</v>
      </c>
      <c r="E211" s="10"/>
      <c r="F211" s="3">
        <v>1</v>
      </c>
      <c r="G211" s="3"/>
      <c r="H211" s="3" t="str">
        <f>IF(G211=1,COUNTIF(A:A,A211),"")</f>
        <v/>
      </c>
      <c r="I211" s="10" t="s">
        <v>284</v>
      </c>
      <c r="J211" s="10"/>
    </row>
    <row r="212" spans="1:10" x14ac:dyDescent="0.25">
      <c r="A212" s="10" t="str">
        <f t="shared" si="3"/>
        <v>Grote bremraap Aalterbrug (c2-56-32)</v>
      </c>
      <c r="B212" s="17" t="s">
        <v>4</v>
      </c>
      <c r="C212" s="17" t="s">
        <v>282</v>
      </c>
      <c r="D212" s="10" t="s">
        <v>523</v>
      </c>
      <c r="E212" s="10"/>
      <c r="F212" s="3">
        <v>1</v>
      </c>
      <c r="G212" s="3"/>
      <c r="H212" s="3" t="str">
        <f>IF(G212=1,COUNTIF(A:A,A212),"")</f>
        <v/>
      </c>
      <c r="I212" s="10" t="s">
        <v>285</v>
      </c>
      <c r="J212" s="10"/>
    </row>
    <row r="213" spans="1:10" x14ac:dyDescent="0.25">
      <c r="A213" s="10" t="str">
        <f t="shared" si="3"/>
        <v>Grote bremraap Aalterbrug (c2-56-32)</v>
      </c>
      <c r="B213" s="17" t="s">
        <v>4</v>
      </c>
      <c r="C213" s="17" t="s">
        <v>282</v>
      </c>
      <c r="D213" s="10" t="s">
        <v>523</v>
      </c>
      <c r="E213" s="10"/>
      <c r="F213" s="3">
        <v>1</v>
      </c>
      <c r="G213" s="3"/>
      <c r="H213" s="3" t="str">
        <f>IF(G213=1,COUNTIF(A:A,A213),"")</f>
        <v/>
      </c>
      <c r="I213" s="16" t="s">
        <v>286</v>
      </c>
      <c r="J213" s="10"/>
    </row>
    <row r="214" spans="1:10" x14ac:dyDescent="0.25">
      <c r="A214" s="10" t="str">
        <f t="shared" si="3"/>
        <v>Grote bremraap Aalterbrug (c2-56-32)</v>
      </c>
      <c r="B214" s="17" t="s">
        <v>4</v>
      </c>
      <c r="C214" s="17" t="s">
        <v>282</v>
      </c>
      <c r="D214" s="10" t="s">
        <v>523</v>
      </c>
      <c r="E214" s="10"/>
      <c r="F214" s="3">
        <v>1</v>
      </c>
      <c r="G214" s="3"/>
      <c r="H214" s="3" t="str">
        <f>IF(G214=1,COUNTIF(A:A,A214),"")</f>
        <v/>
      </c>
      <c r="I214" s="10" t="s">
        <v>287</v>
      </c>
      <c r="J214" s="10"/>
    </row>
    <row r="215" spans="1:10" x14ac:dyDescent="0.25">
      <c r="A215" s="10" t="str">
        <f t="shared" si="3"/>
        <v>Grote bremraap Aalterbrug (c2-56-32)</v>
      </c>
      <c r="B215" s="17" t="s">
        <v>4</v>
      </c>
      <c r="C215" s="17" t="s">
        <v>282</v>
      </c>
      <c r="D215" s="10" t="s">
        <v>523</v>
      </c>
      <c r="E215" s="10"/>
      <c r="F215" s="3">
        <v>1</v>
      </c>
      <c r="G215" s="3"/>
      <c r="H215" s="3" t="str">
        <f>IF(G215=1,COUNTIF(A:A,A215),"")</f>
        <v/>
      </c>
      <c r="I215" s="10" t="s">
        <v>288</v>
      </c>
      <c r="J215" s="10"/>
    </row>
    <row r="216" spans="1:10" x14ac:dyDescent="0.25">
      <c r="A216" s="10" t="str">
        <f t="shared" si="3"/>
        <v>Grote bremraap Karmenhoek (d2-16-24)</v>
      </c>
      <c r="B216" s="10" t="s">
        <v>4</v>
      </c>
      <c r="C216" s="10" t="s">
        <v>289</v>
      </c>
      <c r="D216" s="10" t="s">
        <v>523</v>
      </c>
      <c r="E216" s="10"/>
      <c r="F216" s="3"/>
      <c r="G216" s="3"/>
      <c r="H216" s="3" t="str">
        <f>IF(G216=1,COUNTIF(A:A,A216),"")</f>
        <v/>
      </c>
      <c r="I216" s="10"/>
      <c r="J216" s="10"/>
    </row>
    <row r="217" spans="1:10" x14ac:dyDescent="0.25">
      <c r="A217" s="10" t="str">
        <f t="shared" si="3"/>
        <v>Grote bremraap Kallemansputte (c3-33-23)</v>
      </c>
      <c r="B217" s="10" t="s">
        <v>4</v>
      </c>
      <c r="C217" s="10" t="s">
        <v>264</v>
      </c>
      <c r="D217" s="10" t="s">
        <v>523</v>
      </c>
      <c r="E217" s="10"/>
      <c r="F217" s="3"/>
      <c r="G217" s="3"/>
      <c r="H217" s="3" t="str">
        <f>IF(G217=1,COUNTIF(A:A,A217),"")</f>
        <v/>
      </c>
      <c r="I217" s="10"/>
      <c r="J217" s="10"/>
    </row>
    <row r="218" spans="1:10" x14ac:dyDescent="0.25">
      <c r="A218" s="10" t="str">
        <f t="shared" si="3"/>
        <v>Spits fonteinkruid Langerbrugge-eiland (c3-52-42)</v>
      </c>
      <c r="B218" s="10" t="s">
        <v>125</v>
      </c>
      <c r="C218" s="10" t="s">
        <v>290</v>
      </c>
      <c r="D218" s="10" t="s">
        <v>523</v>
      </c>
      <c r="E218" s="10"/>
      <c r="F218" s="10"/>
      <c r="G218" s="10"/>
      <c r="H218" s="3" t="str">
        <f>IF(G218=1,COUNTIF(A:A,A218),"")</f>
        <v/>
      </c>
      <c r="I218" s="10"/>
      <c r="J218" s="10" t="s">
        <v>291</v>
      </c>
    </row>
    <row r="219" spans="1:10" x14ac:dyDescent="0.25">
      <c r="A219" s="10" t="str">
        <f t="shared" si="3"/>
        <v>Grote bremraap Industriezone Genk-Zuid (d7-51-21)</v>
      </c>
      <c r="B219" s="5" t="s">
        <v>4</v>
      </c>
      <c r="C219" s="5" t="s">
        <v>292</v>
      </c>
      <c r="D219" s="5" t="s">
        <v>524</v>
      </c>
      <c r="E219" s="10"/>
      <c r="F219" s="10"/>
      <c r="G219" s="10"/>
      <c r="H219" s="3" t="str">
        <f>IF(G219=1,COUNTIF(A:A,A219),"")</f>
        <v/>
      </c>
      <c r="I219" s="5"/>
      <c r="J219" s="10"/>
    </row>
    <row r="220" spans="1:10" x14ac:dyDescent="0.25">
      <c r="A220" s="10" t="str">
        <f t="shared" si="3"/>
        <v>Grote bremraap Stiemerbeekvallei (d7-41-23)</v>
      </c>
      <c r="B220" s="5" t="s">
        <v>4</v>
      </c>
      <c r="C220" s="5" t="s">
        <v>293</v>
      </c>
      <c r="D220" s="5" t="s">
        <v>524</v>
      </c>
      <c r="E220" s="5"/>
      <c r="F220" s="8"/>
      <c r="G220" s="8"/>
      <c r="H220" s="3" t="str">
        <f>IF(G220=1,COUNTIF(A:A,A220),"")</f>
        <v/>
      </c>
      <c r="I220" s="5"/>
      <c r="J220" s="10"/>
    </row>
    <row r="221" spans="1:10" x14ac:dyDescent="0.25">
      <c r="A221" s="10" t="str">
        <f t="shared" si="3"/>
        <v>Grote bremraap Domein Donderslag (d7-12-32)</v>
      </c>
      <c r="B221" s="5" t="s">
        <v>4</v>
      </c>
      <c r="C221" s="5" t="s">
        <v>294</v>
      </c>
      <c r="D221" s="5" t="s">
        <v>524</v>
      </c>
      <c r="E221" s="5"/>
      <c r="F221" s="8"/>
      <c r="G221" s="8"/>
      <c r="H221" s="3" t="str">
        <f>IF(G221=1,COUNTIF(A:A,A221),"")</f>
        <v/>
      </c>
      <c r="I221" s="5"/>
      <c r="J221" s="10"/>
    </row>
    <row r="222" spans="1:10" x14ac:dyDescent="0.25">
      <c r="A222" s="10" t="str">
        <f t="shared" si="3"/>
        <v>Kleine schorseneer Pomperik1 (d6-58-43)</v>
      </c>
      <c r="B222" s="5" t="s">
        <v>295</v>
      </c>
      <c r="C222" s="5" t="s">
        <v>296</v>
      </c>
      <c r="D222" s="5" t="s">
        <v>524</v>
      </c>
      <c r="E222" s="5"/>
      <c r="F222" s="8"/>
      <c r="G222" s="8"/>
      <c r="H222" s="3" t="str">
        <f>IF(G222=1,COUNTIF(A:A,A222),"")</f>
        <v/>
      </c>
      <c r="I222" s="5"/>
      <c r="J222" s="10"/>
    </row>
    <row r="223" spans="1:10" x14ac:dyDescent="0.25">
      <c r="A223" s="10" t="str">
        <f t="shared" si="3"/>
        <v>Kleine schorseneer Pomperik2 (d6-58-44)</v>
      </c>
      <c r="B223" s="5" t="s">
        <v>295</v>
      </c>
      <c r="C223" s="5" t="s">
        <v>297</v>
      </c>
      <c r="D223" s="5" t="s">
        <v>524</v>
      </c>
      <c r="E223" s="5"/>
      <c r="F223" s="8">
        <v>1</v>
      </c>
      <c r="G223" s="8">
        <v>1</v>
      </c>
      <c r="H223" s="3">
        <f>IF(G223=1,COUNTIF(A:A,A223),"")</f>
        <v>8</v>
      </c>
      <c r="I223" s="5" t="s">
        <v>298</v>
      </c>
      <c r="J223" s="10"/>
    </row>
    <row r="224" spans="1:10" x14ac:dyDescent="0.25">
      <c r="A224" s="10" t="str">
        <f t="shared" si="3"/>
        <v>Kleine schorseneer Pomperik2 (d6-58-44)</v>
      </c>
      <c r="B224" s="17" t="s">
        <v>295</v>
      </c>
      <c r="C224" s="17" t="s">
        <v>297</v>
      </c>
      <c r="D224" s="5" t="s">
        <v>524</v>
      </c>
      <c r="E224" s="5"/>
      <c r="F224" s="8">
        <v>1</v>
      </c>
      <c r="G224" s="8"/>
      <c r="H224" s="3" t="str">
        <f>IF(G224=1,COUNTIF(A:A,A224),"")</f>
        <v/>
      </c>
      <c r="I224" s="7" t="s">
        <v>299</v>
      </c>
      <c r="J224" s="10"/>
    </row>
    <row r="225" spans="1:10" x14ac:dyDescent="0.25">
      <c r="A225" s="10" t="str">
        <f t="shared" si="3"/>
        <v>Kleine schorseneer Pomperik2 (d6-58-44)</v>
      </c>
      <c r="B225" s="17" t="s">
        <v>295</v>
      </c>
      <c r="C225" s="17" t="s">
        <v>297</v>
      </c>
      <c r="D225" s="5" t="s">
        <v>524</v>
      </c>
      <c r="E225" s="5"/>
      <c r="F225" s="8">
        <v>1</v>
      </c>
      <c r="G225" s="8"/>
      <c r="H225" s="3" t="str">
        <f>IF(G225=1,COUNTIF(A:A,A225),"")</f>
        <v/>
      </c>
      <c r="I225" s="7" t="s">
        <v>300</v>
      </c>
      <c r="J225" s="10"/>
    </row>
    <row r="226" spans="1:10" x14ac:dyDescent="0.25">
      <c r="A226" s="10" t="str">
        <f t="shared" si="3"/>
        <v>Kleine schorseneer Pomperik2 (d6-58-44)</v>
      </c>
      <c r="B226" s="17" t="s">
        <v>295</v>
      </c>
      <c r="C226" s="17" t="s">
        <v>297</v>
      </c>
      <c r="D226" s="5" t="s">
        <v>524</v>
      </c>
      <c r="E226" s="5"/>
      <c r="F226" s="8">
        <v>1</v>
      </c>
      <c r="G226" s="8"/>
      <c r="H226" s="3" t="str">
        <f>IF(G226=1,COUNTIF(A:A,A226),"")</f>
        <v/>
      </c>
      <c r="I226" s="5" t="s">
        <v>301</v>
      </c>
      <c r="J226" s="10"/>
    </row>
    <row r="227" spans="1:10" x14ac:dyDescent="0.25">
      <c r="A227" s="10" t="str">
        <f t="shared" si="3"/>
        <v>Kleine schorseneer Pomperik2 (d6-58-44)</v>
      </c>
      <c r="B227" s="17" t="s">
        <v>295</v>
      </c>
      <c r="C227" s="17" t="s">
        <v>297</v>
      </c>
      <c r="D227" s="5" t="s">
        <v>524</v>
      </c>
      <c r="E227" s="5"/>
      <c r="F227" s="8">
        <v>1</v>
      </c>
      <c r="G227" s="8"/>
      <c r="H227" s="3" t="str">
        <f>IF(G227=1,COUNTIF(A:A,A227),"")</f>
        <v/>
      </c>
      <c r="I227" s="5" t="s">
        <v>302</v>
      </c>
      <c r="J227" s="10"/>
    </row>
    <row r="228" spans="1:10" x14ac:dyDescent="0.25">
      <c r="A228" s="10" t="str">
        <f t="shared" si="3"/>
        <v>Kleine schorseneer Pomperik2 (d6-58-44)</v>
      </c>
      <c r="B228" s="17" t="s">
        <v>295</v>
      </c>
      <c r="C228" s="17" t="s">
        <v>297</v>
      </c>
      <c r="D228" s="5" t="s">
        <v>524</v>
      </c>
      <c r="E228" s="5"/>
      <c r="F228" s="8">
        <v>1</v>
      </c>
      <c r="G228" s="8"/>
      <c r="H228" s="3" t="str">
        <f>IF(G228=1,COUNTIF(A:A,A228),"")</f>
        <v/>
      </c>
      <c r="I228" s="5" t="s">
        <v>303</v>
      </c>
      <c r="J228" s="10"/>
    </row>
    <row r="229" spans="1:10" x14ac:dyDescent="0.25">
      <c r="A229" s="10" t="str">
        <f t="shared" si="3"/>
        <v>Kleine schorseneer Pomperik2 (d6-58-44)</v>
      </c>
      <c r="B229" s="17" t="s">
        <v>295</v>
      </c>
      <c r="C229" s="17" t="s">
        <v>297</v>
      </c>
      <c r="D229" s="5" t="s">
        <v>524</v>
      </c>
      <c r="E229" s="5"/>
      <c r="F229" s="8">
        <v>1</v>
      </c>
      <c r="G229" s="8"/>
      <c r="H229" s="3" t="str">
        <f>IF(G229=1,COUNTIF(A:A,A229),"")</f>
        <v/>
      </c>
      <c r="I229" s="5" t="s">
        <v>304</v>
      </c>
      <c r="J229" s="10"/>
    </row>
    <row r="230" spans="1:10" x14ac:dyDescent="0.25">
      <c r="A230" s="10" t="str">
        <f t="shared" si="3"/>
        <v>Kleine schorseneer Pomperik2 (d6-58-44)</v>
      </c>
      <c r="B230" s="17" t="s">
        <v>295</v>
      </c>
      <c r="C230" s="17" t="s">
        <v>297</v>
      </c>
      <c r="D230" s="5" t="s">
        <v>524</v>
      </c>
      <c r="E230" s="5"/>
      <c r="F230" s="8">
        <v>1</v>
      </c>
      <c r="G230" s="8"/>
      <c r="H230" s="3" t="str">
        <f>IF(G230=1,COUNTIF(A:A,A230),"")</f>
        <v/>
      </c>
      <c r="I230" s="5" t="s">
        <v>305</v>
      </c>
      <c r="J230" s="10"/>
    </row>
    <row r="231" spans="1:10" x14ac:dyDescent="0.25">
      <c r="A231" s="10" t="str">
        <f t="shared" si="3"/>
        <v>Kleine wolfsklauw Mechelse Heide2 (d7-44-11)</v>
      </c>
      <c r="B231" s="5" t="s">
        <v>306</v>
      </c>
      <c r="C231" s="5" t="s">
        <v>307</v>
      </c>
      <c r="D231" s="5" t="s">
        <v>524</v>
      </c>
      <c r="E231" s="5"/>
      <c r="F231" s="8">
        <v>1</v>
      </c>
      <c r="G231" s="8">
        <v>1</v>
      </c>
      <c r="H231" s="3">
        <f>IF(G231=1,COUNTIF(A:A,A231),"")</f>
        <v>1</v>
      </c>
      <c r="I231" s="16" t="s">
        <v>308</v>
      </c>
      <c r="J231" s="10"/>
    </row>
    <row r="232" spans="1:10" x14ac:dyDescent="0.25">
      <c r="A232" s="10" t="str">
        <f t="shared" si="3"/>
        <v>Kleine wolfsklauw Mechelse Heide1 (d7-34-33)</v>
      </c>
      <c r="B232" s="5" t="s">
        <v>306</v>
      </c>
      <c r="C232" s="5" t="s">
        <v>309</v>
      </c>
      <c r="D232" s="5" t="s">
        <v>524</v>
      </c>
      <c r="E232" s="5"/>
      <c r="F232" s="8">
        <v>1</v>
      </c>
      <c r="G232" s="8">
        <v>1</v>
      </c>
      <c r="H232" s="3">
        <f>IF(G232=1,COUNTIF(A:A,A232),"")</f>
        <v>1</v>
      </c>
      <c r="I232" s="16" t="s">
        <v>310</v>
      </c>
      <c r="J232" s="10"/>
    </row>
    <row r="233" spans="1:10" x14ac:dyDescent="0.25">
      <c r="A233" s="10" t="str">
        <f t="shared" si="3"/>
        <v>Polei Grensmaas2 (d7-55-41)</v>
      </c>
      <c r="B233" s="5" t="s">
        <v>311</v>
      </c>
      <c r="C233" s="5" t="s">
        <v>312</v>
      </c>
      <c r="D233" s="5" t="s">
        <v>524</v>
      </c>
      <c r="E233" s="5"/>
      <c r="F233" s="8">
        <v>1</v>
      </c>
      <c r="G233" s="8">
        <v>1</v>
      </c>
      <c r="H233" s="3">
        <f>IF(G233=1,COUNTIF(A:A,A233),"")</f>
        <v>1</v>
      </c>
      <c r="I233" s="5" t="s">
        <v>313</v>
      </c>
      <c r="J233" s="10"/>
    </row>
    <row r="234" spans="1:10" x14ac:dyDescent="0.25">
      <c r="A234" s="10" t="str">
        <f t="shared" si="3"/>
        <v>Polei Grensmaas3 (d7-56-11)</v>
      </c>
      <c r="B234" s="5" t="s">
        <v>311</v>
      </c>
      <c r="C234" s="5" t="s">
        <v>314</v>
      </c>
      <c r="D234" s="5" t="s">
        <v>524</v>
      </c>
      <c r="E234" s="5"/>
      <c r="F234" s="8"/>
      <c r="G234" s="8"/>
      <c r="H234" s="3" t="str">
        <f>IF(G234=1,COUNTIF(A:A,A234),"")</f>
        <v/>
      </c>
      <c r="I234" s="5"/>
      <c r="J234" s="10"/>
    </row>
    <row r="235" spans="1:10" x14ac:dyDescent="0.25">
      <c r="A235" s="10" t="str">
        <f t="shared" si="3"/>
        <v>Polei Grensmaas1 (d7-17-13)</v>
      </c>
      <c r="B235" s="5" t="s">
        <v>311</v>
      </c>
      <c r="C235" s="5" t="s">
        <v>315</v>
      </c>
      <c r="D235" s="5" t="s">
        <v>524</v>
      </c>
      <c r="E235" s="5"/>
      <c r="F235" s="8">
        <v>1</v>
      </c>
      <c r="G235" s="8">
        <v>1</v>
      </c>
      <c r="H235" s="3">
        <f>IF(G235=1,COUNTIF(A:A,A235),"")</f>
        <v>1</v>
      </c>
      <c r="I235" s="5" t="s">
        <v>316</v>
      </c>
      <c r="J235" s="10"/>
    </row>
    <row r="236" spans="1:10" x14ac:dyDescent="0.25">
      <c r="A236" s="10" t="str">
        <f t="shared" si="3"/>
        <v>Purperorchis Stroevenbos1 (f7-17-22)</v>
      </c>
      <c r="B236" s="5" t="s">
        <v>317</v>
      </c>
      <c r="C236" s="5" t="s">
        <v>318</v>
      </c>
      <c r="D236" s="5" t="s">
        <v>524</v>
      </c>
      <c r="E236" s="5"/>
      <c r="F236" s="8">
        <v>1</v>
      </c>
      <c r="G236" s="8">
        <v>1</v>
      </c>
      <c r="H236" s="3">
        <f>IF(G236=1,COUNTIF(A:A,A236),"")</f>
        <v>5</v>
      </c>
      <c r="I236" s="5" t="s">
        <v>319</v>
      </c>
      <c r="J236" s="10"/>
    </row>
    <row r="237" spans="1:10" x14ac:dyDescent="0.25">
      <c r="A237" s="10" t="str">
        <f t="shared" si="3"/>
        <v>Purperorchis Stroevenbos1 (f7-17-22)</v>
      </c>
      <c r="B237" s="17" t="s">
        <v>317</v>
      </c>
      <c r="C237" s="17" t="s">
        <v>318</v>
      </c>
      <c r="D237" s="5" t="s">
        <v>524</v>
      </c>
      <c r="E237" s="5"/>
      <c r="F237" s="8">
        <v>1</v>
      </c>
      <c r="G237" s="8"/>
      <c r="H237" s="3" t="str">
        <f>IF(G237=1,COUNTIF(A:A,A237),"")</f>
        <v/>
      </c>
      <c r="I237" s="5" t="s">
        <v>320</v>
      </c>
      <c r="J237" s="10"/>
    </row>
    <row r="238" spans="1:10" x14ac:dyDescent="0.25">
      <c r="A238" s="10" t="str">
        <f t="shared" si="3"/>
        <v>Purperorchis Stroevenbos1 (f7-17-22)</v>
      </c>
      <c r="B238" s="17" t="s">
        <v>317</v>
      </c>
      <c r="C238" s="17" t="s">
        <v>318</v>
      </c>
      <c r="D238" s="5" t="s">
        <v>524</v>
      </c>
      <c r="E238" s="5"/>
      <c r="F238" s="8">
        <v>1</v>
      </c>
      <c r="G238" s="8"/>
      <c r="H238" s="3" t="str">
        <f>IF(G238=1,COUNTIF(A:A,A238),"")</f>
        <v/>
      </c>
      <c r="I238" s="5" t="s">
        <v>321</v>
      </c>
      <c r="J238" s="10"/>
    </row>
    <row r="239" spans="1:10" x14ac:dyDescent="0.25">
      <c r="A239" s="10" t="str">
        <f t="shared" si="3"/>
        <v>Purperorchis Stroevenbos1 (f7-17-22)</v>
      </c>
      <c r="B239" s="17" t="s">
        <v>317</v>
      </c>
      <c r="C239" s="17" t="s">
        <v>318</v>
      </c>
      <c r="D239" s="5" t="s">
        <v>524</v>
      </c>
      <c r="E239" s="5"/>
      <c r="F239" s="8">
        <v>1</v>
      </c>
      <c r="G239" s="8"/>
      <c r="H239" s="3" t="str">
        <f>IF(G239=1,COUNTIF(A:A,A239),"")</f>
        <v/>
      </c>
      <c r="I239" s="5" t="s">
        <v>322</v>
      </c>
      <c r="J239" s="10"/>
    </row>
    <row r="240" spans="1:10" x14ac:dyDescent="0.25">
      <c r="A240" s="10" t="str">
        <f t="shared" si="3"/>
        <v>Purperorchis Stroevenbos1 (f7-17-22)</v>
      </c>
      <c r="B240" s="17" t="s">
        <v>317</v>
      </c>
      <c r="C240" s="17" t="s">
        <v>318</v>
      </c>
      <c r="D240" s="5" t="s">
        <v>524</v>
      </c>
      <c r="E240" s="5"/>
      <c r="F240" s="8">
        <v>1</v>
      </c>
      <c r="G240" s="8"/>
      <c r="H240" s="3" t="str">
        <f>IF(G240=1,COUNTIF(A:A,A240),"")</f>
        <v/>
      </c>
      <c r="I240" s="5" t="s">
        <v>323</v>
      </c>
      <c r="J240" s="10"/>
    </row>
    <row r="241" spans="1:10" x14ac:dyDescent="0.25">
      <c r="A241" s="10" t="str">
        <f t="shared" si="3"/>
        <v>Purperorchis Stroevenbos2 (f7-18-11)</v>
      </c>
      <c r="B241" s="5" t="s">
        <v>317</v>
      </c>
      <c r="C241" s="5" t="s">
        <v>324</v>
      </c>
      <c r="D241" s="5" t="s">
        <v>524</v>
      </c>
      <c r="E241" s="5"/>
      <c r="F241" s="8">
        <v>1</v>
      </c>
      <c r="G241" s="8">
        <v>1</v>
      </c>
      <c r="H241" s="3">
        <f>IF(G241=1,COUNTIF(A:A,A241),"")</f>
        <v>1</v>
      </c>
      <c r="I241" s="10" t="s">
        <v>325</v>
      </c>
      <c r="J241" s="10"/>
    </row>
    <row r="242" spans="1:10" x14ac:dyDescent="0.25">
      <c r="A242" s="10" t="str">
        <f t="shared" si="3"/>
        <v>Purperorchis Overbroek (e6-55-22)</v>
      </c>
      <c r="B242" s="5" t="s">
        <v>317</v>
      </c>
      <c r="C242" s="5" t="s">
        <v>326</v>
      </c>
      <c r="D242" s="5" t="s">
        <v>524</v>
      </c>
      <c r="E242" s="5"/>
      <c r="F242" s="8">
        <v>1</v>
      </c>
      <c r="G242" s="8">
        <v>1</v>
      </c>
      <c r="H242" s="3">
        <f>IF(G242=1,COUNTIF(A:A,A242),"")</f>
        <v>7</v>
      </c>
      <c r="I242" s="5" t="s">
        <v>327</v>
      </c>
      <c r="J242" s="10"/>
    </row>
    <row r="243" spans="1:10" x14ac:dyDescent="0.25">
      <c r="A243" s="10" t="str">
        <f t="shared" si="3"/>
        <v>Purperorchis Overbroek (e6-55-22)</v>
      </c>
      <c r="B243" s="17" t="s">
        <v>317</v>
      </c>
      <c r="C243" s="17" t="s">
        <v>326</v>
      </c>
      <c r="D243" s="5" t="s">
        <v>524</v>
      </c>
      <c r="E243" s="5"/>
      <c r="F243" s="8">
        <v>1</v>
      </c>
      <c r="G243" s="8"/>
      <c r="H243" s="3" t="str">
        <f>IF(G243=1,COUNTIF(A:A,A243),"")</f>
        <v/>
      </c>
      <c r="I243" s="5" t="s">
        <v>328</v>
      </c>
      <c r="J243" s="10"/>
    </row>
    <row r="244" spans="1:10" x14ac:dyDescent="0.25">
      <c r="A244" s="10" t="str">
        <f t="shared" si="3"/>
        <v>Purperorchis Overbroek (e6-55-22)</v>
      </c>
      <c r="B244" s="17" t="s">
        <v>317</v>
      </c>
      <c r="C244" s="17" t="s">
        <v>326</v>
      </c>
      <c r="D244" s="5" t="s">
        <v>524</v>
      </c>
      <c r="E244" s="5"/>
      <c r="F244" s="8">
        <v>1</v>
      </c>
      <c r="G244" s="8"/>
      <c r="H244" s="3" t="str">
        <f>IF(G244=1,COUNTIF(A:A,A244),"")</f>
        <v/>
      </c>
      <c r="I244" s="5" t="s">
        <v>329</v>
      </c>
      <c r="J244" s="10"/>
    </row>
    <row r="245" spans="1:10" x14ac:dyDescent="0.25">
      <c r="A245" s="10" t="str">
        <f t="shared" si="3"/>
        <v>Purperorchis Overbroek (e6-55-22)</v>
      </c>
      <c r="B245" s="17" t="s">
        <v>317</v>
      </c>
      <c r="C245" s="17" t="s">
        <v>326</v>
      </c>
      <c r="D245" s="5" t="s">
        <v>524</v>
      </c>
      <c r="E245" s="5"/>
      <c r="F245" s="8">
        <v>1</v>
      </c>
      <c r="G245" s="8"/>
      <c r="H245" s="3" t="str">
        <f>IF(G245=1,COUNTIF(A:A,A245),"")</f>
        <v/>
      </c>
      <c r="I245" s="18" t="s">
        <v>531</v>
      </c>
      <c r="J245" s="10"/>
    </row>
    <row r="246" spans="1:10" x14ac:dyDescent="0.25">
      <c r="A246" s="10" t="str">
        <f t="shared" si="3"/>
        <v>Purperorchis Overbroek (e6-55-22)</v>
      </c>
      <c r="B246" s="17" t="s">
        <v>317</v>
      </c>
      <c r="C246" s="17" t="s">
        <v>326</v>
      </c>
      <c r="D246" s="5" t="s">
        <v>524</v>
      </c>
      <c r="E246" s="5"/>
      <c r="F246" s="8">
        <v>1</v>
      </c>
      <c r="G246" s="8"/>
      <c r="H246" s="3" t="str">
        <f>IF(G246=1,COUNTIF(A:A,A246),"")</f>
        <v/>
      </c>
      <c r="I246" s="5" t="s">
        <v>330</v>
      </c>
      <c r="J246" s="10"/>
    </row>
    <row r="247" spans="1:10" x14ac:dyDescent="0.25">
      <c r="A247" s="10" t="str">
        <f t="shared" si="3"/>
        <v>Purperorchis Overbroek (e6-55-22)</v>
      </c>
      <c r="B247" s="17" t="s">
        <v>317</v>
      </c>
      <c r="C247" s="17" t="s">
        <v>326</v>
      </c>
      <c r="D247" s="5" t="s">
        <v>524</v>
      </c>
      <c r="E247" s="5"/>
      <c r="F247" s="8">
        <v>1</v>
      </c>
      <c r="G247" s="8"/>
      <c r="H247" s="3" t="str">
        <f>IF(G247=1,COUNTIF(A:A,A247),"")</f>
        <v/>
      </c>
      <c r="I247" s="5" t="s">
        <v>331</v>
      </c>
      <c r="J247" s="10"/>
    </row>
    <row r="248" spans="1:10" x14ac:dyDescent="0.25">
      <c r="A248" s="10" t="str">
        <f t="shared" si="3"/>
        <v>Purperorchis Overbroek (e6-55-22)</v>
      </c>
      <c r="B248" s="17" t="s">
        <v>317</v>
      </c>
      <c r="C248" s="17" t="s">
        <v>326</v>
      </c>
      <c r="D248" s="5" t="s">
        <v>524</v>
      </c>
      <c r="E248" s="5"/>
      <c r="F248" s="8">
        <v>1</v>
      </c>
      <c r="G248" s="8"/>
      <c r="H248" s="3" t="str">
        <f>IF(G248=1,COUNTIF(A:A,A248),"")</f>
        <v/>
      </c>
      <c r="I248" s="5" t="s">
        <v>332</v>
      </c>
      <c r="J248" s="10"/>
    </row>
    <row r="249" spans="1:10" x14ac:dyDescent="0.25">
      <c r="A249" s="10" t="str">
        <f t="shared" si="3"/>
        <v>Purperorchis Alsbos1 (e7-57-34)</v>
      </c>
      <c r="B249" s="5" t="s">
        <v>317</v>
      </c>
      <c r="C249" s="5" t="s">
        <v>333</v>
      </c>
      <c r="D249" s="5" t="s">
        <v>524</v>
      </c>
      <c r="E249" s="5"/>
      <c r="F249" s="8"/>
      <c r="G249" s="8"/>
      <c r="H249" s="3" t="str">
        <f>IF(G249=1,COUNTIF(A:A,A249),"")</f>
        <v/>
      </c>
      <c r="I249" s="5"/>
      <c r="J249" s="10"/>
    </row>
    <row r="250" spans="1:10" x14ac:dyDescent="0.25">
      <c r="A250" s="10" t="str">
        <f t="shared" si="3"/>
        <v>Purperorchis Alsbos2 (e7-57-43)</v>
      </c>
      <c r="B250" s="5" t="s">
        <v>317</v>
      </c>
      <c r="C250" s="5" t="s">
        <v>334</v>
      </c>
      <c r="D250" s="5" t="s">
        <v>524</v>
      </c>
      <c r="E250" s="5"/>
      <c r="F250" s="8"/>
      <c r="G250" s="8"/>
      <c r="H250" s="3" t="str">
        <f>IF(G250=1,COUNTIF(A:A,A250),"")</f>
        <v/>
      </c>
      <c r="I250" s="5"/>
      <c r="J250" s="10"/>
    </row>
    <row r="251" spans="1:10" x14ac:dyDescent="0.25">
      <c r="A251" s="10" t="str">
        <f t="shared" si="3"/>
        <v>Purperorchis Vrouwenbos (e7-57-44)</v>
      </c>
      <c r="B251" s="5" t="s">
        <v>317</v>
      </c>
      <c r="C251" s="5" t="s">
        <v>335</v>
      </c>
      <c r="D251" s="5" t="s">
        <v>524</v>
      </c>
      <c r="E251" s="5"/>
      <c r="F251" s="8"/>
      <c r="G251" s="8"/>
      <c r="H251" s="3" t="str">
        <f>IF(G251=1,COUNTIF(A:A,A251),"")</f>
        <v/>
      </c>
      <c r="I251" s="18"/>
      <c r="J251" s="10"/>
    </row>
    <row r="252" spans="1:10" x14ac:dyDescent="0.25">
      <c r="A252" s="10" t="str">
        <f t="shared" si="3"/>
        <v>Purperorchis Altenbroek3 (e7-57-13)</v>
      </c>
      <c r="B252" s="5" t="s">
        <v>317</v>
      </c>
      <c r="C252" s="5" t="s">
        <v>336</v>
      </c>
      <c r="D252" s="5" t="s">
        <v>524</v>
      </c>
      <c r="E252" s="5"/>
      <c r="F252" s="8"/>
      <c r="G252" s="8"/>
      <c r="H252" s="3" t="str">
        <f>IF(G252=1,COUNTIF(A:A,A252),"")</f>
        <v/>
      </c>
      <c r="I252" s="5"/>
      <c r="J252" s="10"/>
    </row>
    <row r="253" spans="1:10" x14ac:dyDescent="0.25">
      <c r="A253" s="10" t="str">
        <f t="shared" si="3"/>
        <v>Purperorchis Broekbos (e7-57-24)</v>
      </c>
      <c r="B253" s="5" t="s">
        <v>317</v>
      </c>
      <c r="C253" s="5" t="s">
        <v>337</v>
      </c>
      <c r="D253" s="5" t="s">
        <v>524</v>
      </c>
      <c r="E253" s="5"/>
      <c r="F253" s="8">
        <v>1</v>
      </c>
      <c r="G253" s="8">
        <v>1</v>
      </c>
      <c r="H253" s="3">
        <f>IF(G253=1,COUNTIF(A:A,A253),"")</f>
        <v>2</v>
      </c>
      <c r="I253" s="10" t="s">
        <v>338</v>
      </c>
      <c r="J253" s="10"/>
    </row>
    <row r="254" spans="1:10" x14ac:dyDescent="0.25">
      <c r="A254" s="10" t="str">
        <f t="shared" si="3"/>
        <v>Purperorchis Broekbos (e7-57-24)</v>
      </c>
      <c r="B254" s="17" t="s">
        <v>317</v>
      </c>
      <c r="C254" s="17" t="s">
        <v>337</v>
      </c>
      <c r="D254" s="10" t="s">
        <v>524</v>
      </c>
      <c r="E254" s="10"/>
      <c r="F254" s="8">
        <v>1</v>
      </c>
      <c r="G254" s="12"/>
      <c r="H254" s="3" t="str">
        <f>IF(G254=1,COUNTIF(A:A,A254),"")</f>
        <v/>
      </c>
      <c r="I254" s="16" t="s">
        <v>339</v>
      </c>
      <c r="J254" s="10"/>
    </row>
    <row r="255" spans="1:10" x14ac:dyDescent="0.25">
      <c r="A255" s="10" t="str">
        <f t="shared" si="3"/>
        <v>Purperorchis Altenbroek1 (e7-57-11)</v>
      </c>
      <c r="B255" s="10" t="s">
        <v>317</v>
      </c>
      <c r="C255" s="10" t="s">
        <v>340</v>
      </c>
      <c r="D255" s="10" t="s">
        <v>524</v>
      </c>
      <c r="E255" s="10"/>
      <c r="F255" s="12"/>
      <c r="G255" s="12"/>
      <c r="H255" s="3" t="str">
        <f>IF(G255=1,COUNTIF(A:A,A255),"")</f>
        <v/>
      </c>
      <c r="I255" s="5"/>
      <c r="J255" s="10"/>
    </row>
    <row r="256" spans="1:10" x14ac:dyDescent="0.25">
      <c r="A256" s="10" t="str">
        <f t="shared" si="3"/>
        <v>Purperorchis Altenbroek2 (e7-57-12)</v>
      </c>
      <c r="B256" s="10" t="s">
        <v>317</v>
      </c>
      <c r="C256" s="10" t="s">
        <v>341</v>
      </c>
      <c r="D256" s="10" t="s">
        <v>524</v>
      </c>
      <c r="E256" s="10"/>
      <c r="F256" s="12"/>
      <c r="G256" s="12"/>
      <c r="H256" s="3" t="str">
        <f>IF(G256=1,COUNTIF(A:A,A256),"")</f>
        <v/>
      </c>
      <c r="I256" s="5"/>
      <c r="J256" s="10"/>
    </row>
    <row r="257" spans="1:10" x14ac:dyDescent="0.25">
      <c r="A257" s="10" t="str">
        <f t="shared" si="3"/>
        <v>Purperorchis Roodbos (e7-58-34)</v>
      </c>
      <c r="B257" s="10" t="s">
        <v>317</v>
      </c>
      <c r="C257" s="10" t="s">
        <v>342</v>
      </c>
      <c r="D257" s="10" t="s">
        <v>524</v>
      </c>
      <c r="E257" s="10"/>
      <c r="F257" s="12">
        <v>1</v>
      </c>
      <c r="G257" s="12">
        <v>1</v>
      </c>
      <c r="H257" s="3">
        <f>IF(G257=1,COUNTIF(A:A,A257),"")</f>
        <v>1</v>
      </c>
      <c r="I257" s="5" t="s">
        <v>343</v>
      </c>
      <c r="J257" s="10"/>
    </row>
    <row r="258" spans="1:10" x14ac:dyDescent="0.25">
      <c r="A258" s="10" t="str">
        <f t="shared" ref="A258:A321" si="4">B258&amp;" "&amp;C258</f>
        <v>Purperorchis Veursbos2 (e7-58-31)</v>
      </c>
      <c r="B258" s="10" t="s">
        <v>317</v>
      </c>
      <c r="C258" s="10" t="s">
        <v>344</v>
      </c>
      <c r="D258" s="10" t="s">
        <v>524</v>
      </c>
      <c r="E258" s="10"/>
      <c r="F258" s="12">
        <v>1</v>
      </c>
      <c r="G258" s="12">
        <v>1</v>
      </c>
      <c r="H258" s="3">
        <f>IF(G258=1,COUNTIF(A:A,A258),"")</f>
        <v>4</v>
      </c>
      <c r="I258" s="5" t="s">
        <v>345</v>
      </c>
      <c r="J258" s="10"/>
    </row>
    <row r="259" spans="1:10" x14ac:dyDescent="0.25">
      <c r="A259" s="10" t="str">
        <f t="shared" si="4"/>
        <v>Purperorchis Veursbos2 (e7-58-31)</v>
      </c>
      <c r="B259" s="17" t="s">
        <v>317</v>
      </c>
      <c r="C259" s="17" t="s">
        <v>344</v>
      </c>
      <c r="D259" s="10" t="s">
        <v>524</v>
      </c>
      <c r="E259" s="10"/>
      <c r="F259" s="12">
        <v>1</v>
      </c>
      <c r="G259" s="12"/>
      <c r="H259" s="3" t="str">
        <f>IF(G259=1,COUNTIF(A:A,A259),"")</f>
        <v/>
      </c>
      <c r="I259" s="5" t="s">
        <v>346</v>
      </c>
      <c r="J259" s="10"/>
    </row>
    <row r="260" spans="1:10" x14ac:dyDescent="0.25">
      <c r="A260" s="10" t="str">
        <f t="shared" si="4"/>
        <v>Purperorchis Veursbos2 (e7-58-31)</v>
      </c>
      <c r="B260" s="17" t="s">
        <v>317</v>
      </c>
      <c r="C260" s="17" t="s">
        <v>344</v>
      </c>
      <c r="D260" s="10" t="s">
        <v>524</v>
      </c>
      <c r="E260" s="10"/>
      <c r="F260" s="12">
        <v>1</v>
      </c>
      <c r="G260" s="12"/>
      <c r="H260" s="3" t="str">
        <f>IF(G260=1,COUNTIF(A:A,A260),"")</f>
        <v/>
      </c>
      <c r="I260" s="5" t="s">
        <v>347</v>
      </c>
      <c r="J260" s="10"/>
    </row>
    <row r="261" spans="1:10" x14ac:dyDescent="0.25">
      <c r="A261" s="10" t="str">
        <f t="shared" si="4"/>
        <v>Purperorchis Veursbos2 (e7-58-31)</v>
      </c>
      <c r="B261" s="17" t="s">
        <v>317</v>
      </c>
      <c r="C261" s="17" t="s">
        <v>344</v>
      </c>
      <c r="D261" s="10" t="s">
        <v>524</v>
      </c>
      <c r="E261" s="10"/>
      <c r="F261" s="12">
        <v>1</v>
      </c>
      <c r="G261" s="12"/>
      <c r="H261" s="3" t="str">
        <f>IF(G261=1,COUNTIF(A:A,A261),"")</f>
        <v/>
      </c>
      <c r="I261" s="5" t="s">
        <v>348</v>
      </c>
      <c r="J261" s="10"/>
    </row>
    <row r="262" spans="1:10" x14ac:dyDescent="0.25">
      <c r="A262" s="10" t="str">
        <f t="shared" si="4"/>
        <v>Purperorchis Veursbos1 (e7-58-13)</v>
      </c>
      <c r="B262" s="17" t="s">
        <v>317</v>
      </c>
      <c r="C262" s="17" t="s">
        <v>349</v>
      </c>
      <c r="D262" s="10" t="s">
        <v>524</v>
      </c>
      <c r="E262" s="10"/>
      <c r="F262" s="12"/>
      <c r="G262" s="12"/>
      <c r="H262" s="3" t="str">
        <f>IF(G262=1,COUNTIF(A:A,A262),"")</f>
        <v/>
      </c>
      <c r="I262" s="5"/>
      <c r="J262" s="10"/>
    </row>
    <row r="263" spans="1:10" x14ac:dyDescent="0.25">
      <c r="A263" s="10" t="str">
        <f t="shared" si="4"/>
        <v>Purperorchis Weerhakenmonument (e7-58-24)</v>
      </c>
      <c r="B263" s="10" t="s">
        <v>317</v>
      </c>
      <c r="C263" s="10" t="s">
        <v>350</v>
      </c>
      <c r="D263" s="10" t="s">
        <v>524</v>
      </c>
      <c r="E263" s="10"/>
      <c r="F263" s="12">
        <v>1</v>
      </c>
      <c r="G263" s="12">
        <v>1</v>
      </c>
      <c r="H263" s="3">
        <f>IF(G263=1,COUNTIF(A:A,A263),"")</f>
        <v>1</v>
      </c>
      <c r="I263" s="5" t="s">
        <v>351</v>
      </c>
      <c r="J263" s="10"/>
    </row>
    <row r="264" spans="1:10" x14ac:dyDescent="0.25">
      <c r="A264" s="10" t="str">
        <f t="shared" si="4"/>
        <v>Purperorchis Teuvenerberg (e7-58-21)</v>
      </c>
      <c r="B264" s="10" t="s">
        <v>317</v>
      </c>
      <c r="C264" s="10" t="s">
        <v>352</v>
      </c>
      <c r="D264" s="10" t="s">
        <v>524</v>
      </c>
      <c r="E264" s="10"/>
      <c r="F264" s="12"/>
      <c r="G264" s="12"/>
      <c r="H264" s="3" t="str">
        <f>IF(G264=1,COUNTIF(A:A,A264),"")</f>
        <v/>
      </c>
      <c r="I264" s="5"/>
      <c r="J264" s="10"/>
    </row>
    <row r="265" spans="1:10" x14ac:dyDescent="0.25">
      <c r="A265" s="10" t="str">
        <f t="shared" si="4"/>
        <v>Purperorchis Grootbos (e7-32-44)</v>
      </c>
      <c r="B265" s="10" t="s">
        <v>317</v>
      </c>
      <c r="C265" s="10" t="s">
        <v>353</v>
      </c>
      <c r="D265" s="10" t="s">
        <v>524</v>
      </c>
      <c r="E265" s="10"/>
      <c r="F265" s="12">
        <v>1</v>
      </c>
      <c r="G265" s="12">
        <v>1</v>
      </c>
      <c r="H265" s="3">
        <f>IF(G265=1,COUNTIF(A:A,A265),"")</f>
        <v>1</v>
      </c>
      <c r="I265" s="5" t="s">
        <v>354</v>
      </c>
      <c r="J265" s="10"/>
    </row>
    <row r="266" spans="1:10" x14ac:dyDescent="0.25">
      <c r="A266" s="10" t="str">
        <f t="shared" si="4"/>
        <v>Purperorchis Boenderberg (e8-51-31)</v>
      </c>
      <c r="B266" s="10" t="s">
        <v>317</v>
      </c>
      <c r="C266" s="10" t="s">
        <v>355</v>
      </c>
      <c r="D266" s="10" t="s">
        <v>524</v>
      </c>
      <c r="E266" s="10"/>
      <c r="F266" s="12"/>
      <c r="G266" s="12"/>
      <c r="H266" s="3" t="str">
        <f>IF(G266=1,COUNTIF(A:A,A266),"")</f>
        <v/>
      </c>
      <c r="I266" s="5"/>
      <c r="J266" s="10"/>
    </row>
    <row r="267" spans="1:10" x14ac:dyDescent="0.25">
      <c r="A267" s="10" t="str">
        <f t="shared" si="4"/>
        <v>Spits fonteinkruid Spitsbos (e6-18-42)</v>
      </c>
      <c r="B267" s="10" t="s">
        <v>125</v>
      </c>
      <c r="C267" s="10" t="s">
        <v>356</v>
      </c>
      <c r="D267" s="10" t="s">
        <v>524</v>
      </c>
      <c r="E267" s="10"/>
      <c r="F267" s="12">
        <v>1</v>
      </c>
      <c r="G267" s="12">
        <v>1</v>
      </c>
      <c r="H267" s="3">
        <f>IF(G267=1,COUNTIF(A:A,A267),"")</f>
        <v>1</v>
      </c>
      <c r="I267" s="5" t="s">
        <v>357</v>
      </c>
      <c r="J267" s="10"/>
    </row>
    <row r="268" spans="1:10" x14ac:dyDescent="0.25">
      <c r="A268" s="10" t="str">
        <f t="shared" si="4"/>
        <v>Spits fonteinkruid Goren (d6-43-21)</v>
      </c>
      <c r="B268" s="10" t="s">
        <v>125</v>
      </c>
      <c r="C268" s="10" t="s">
        <v>358</v>
      </c>
      <c r="D268" s="10" t="s">
        <v>524</v>
      </c>
      <c r="E268" s="10"/>
      <c r="F268" s="12"/>
      <c r="G268" s="12"/>
      <c r="H268" s="3" t="str">
        <f>IF(G268=1,COUNTIF(A:A,A268),"")</f>
        <v/>
      </c>
      <c r="I268" s="5"/>
      <c r="J268" s="10"/>
    </row>
    <row r="269" spans="1:10" x14ac:dyDescent="0.25">
      <c r="A269" s="10" t="str">
        <f t="shared" si="4"/>
        <v>Spits fonteinkruid Ter Laemen (d6-35-42)</v>
      </c>
      <c r="B269" s="10" t="s">
        <v>125</v>
      </c>
      <c r="C269" s="10" t="s">
        <v>359</v>
      </c>
      <c r="D269" s="10" t="s">
        <v>524</v>
      </c>
      <c r="E269" s="10"/>
      <c r="F269" s="12"/>
      <c r="G269" s="12"/>
      <c r="H269" s="3" t="str">
        <f>IF(G269=1,COUNTIF(A:A,A269),"")</f>
        <v/>
      </c>
      <c r="I269" s="5"/>
      <c r="J269" s="10"/>
    </row>
    <row r="270" spans="1:10" x14ac:dyDescent="0.25">
      <c r="A270" s="10" t="str">
        <f t="shared" si="4"/>
        <v>Spits fonteinkruid Lakkenhof (c7-35-44)</v>
      </c>
      <c r="B270" s="10" t="s">
        <v>125</v>
      </c>
      <c r="C270" s="10" t="s">
        <v>360</v>
      </c>
      <c r="D270" s="10" t="s">
        <v>524</v>
      </c>
      <c r="E270" s="10"/>
      <c r="F270" s="12"/>
      <c r="G270" s="12"/>
      <c r="H270" s="3" t="str">
        <f>IF(G270=1,COUNTIF(A:A,A270),"")</f>
        <v/>
      </c>
      <c r="I270" s="5"/>
      <c r="J270" s="10"/>
    </row>
    <row r="271" spans="1:10" x14ac:dyDescent="0.25">
      <c r="A271" s="10" t="str">
        <f t="shared" si="4"/>
        <v>Welriekende nachtorchis Stroevenbos (f7-18-11)</v>
      </c>
      <c r="B271" s="10" t="s">
        <v>153</v>
      </c>
      <c r="C271" s="10" t="s">
        <v>361</v>
      </c>
      <c r="D271" s="10" t="s">
        <v>524</v>
      </c>
      <c r="E271" s="10"/>
      <c r="F271" s="12"/>
      <c r="G271" s="12"/>
      <c r="H271" s="3" t="str">
        <f>IF(G271=1,COUNTIF(A:A,A271),"")</f>
        <v/>
      </c>
      <c r="I271" s="5"/>
      <c r="J271" s="10"/>
    </row>
    <row r="272" spans="1:10" x14ac:dyDescent="0.25">
      <c r="A272" s="10" t="str">
        <f t="shared" si="4"/>
        <v>Welriekende nachtorchis Mabroek (f7-18-22)</v>
      </c>
      <c r="B272" s="10" t="s">
        <v>153</v>
      </c>
      <c r="C272" s="10" t="s">
        <v>362</v>
      </c>
      <c r="D272" s="10" t="s">
        <v>524</v>
      </c>
      <c r="E272" s="10"/>
      <c r="F272" s="12">
        <v>1</v>
      </c>
      <c r="G272" s="12">
        <v>1</v>
      </c>
      <c r="H272" s="3">
        <f>IF(G272=1,COUNTIF(A:A,A272),"")</f>
        <v>1</v>
      </c>
      <c r="I272" s="18" t="s">
        <v>363</v>
      </c>
      <c r="J272" s="10"/>
    </row>
    <row r="273" spans="1:10" x14ac:dyDescent="0.25">
      <c r="A273" s="10" t="str">
        <f t="shared" si="4"/>
        <v>Welriekende nachtorchis Alsbos (e7-57-34)</v>
      </c>
      <c r="B273" s="10" t="s">
        <v>153</v>
      </c>
      <c r="C273" s="10" t="s">
        <v>364</v>
      </c>
      <c r="D273" s="10" t="s">
        <v>524</v>
      </c>
      <c r="E273" s="10"/>
      <c r="F273" s="12">
        <v>1</v>
      </c>
      <c r="G273" s="12">
        <v>1</v>
      </c>
      <c r="H273" s="3">
        <f>IF(G273=1,COUNTIF(A:A,A273),"")</f>
        <v>1</v>
      </c>
      <c r="I273" s="5" t="s">
        <v>365</v>
      </c>
      <c r="J273" s="10"/>
    </row>
    <row r="274" spans="1:10" x14ac:dyDescent="0.25">
      <c r="A274" s="10" t="str">
        <f t="shared" si="4"/>
        <v>Welriekende nachtorchis Veursbos-Zuid (e7-58-31)</v>
      </c>
      <c r="B274" s="10" t="s">
        <v>153</v>
      </c>
      <c r="C274" s="10" t="s">
        <v>366</v>
      </c>
      <c r="D274" s="10" t="s">
        <v>524</v>
      </c>
      <c r="E274" s="10"/>
      <c r="F274" s="12">
        <v>1</v>
      </c>
      <c r="G274" s="12">
        <v>1</v>
      </c>
      <c r="H274" s="3">
        <f>IF(G274=1,COUNTIF(A:A,A274),"")</f>
        <v>1</v>
      </c>
      <c r="I274" s="18" t="s">
        <v>367</v>
      </c>
      <c r="J274" s="10"/>
    </row>
    <row r="275" spans="1:10" x14ac:dyDescent="0.25">
      <c r="A275" s="10" t="str">
        <f t="shared" si="4"/>
        <v>Welriekende nachtorchis Veursbos-Noord (e7-58-13)</v>
      </c>
      <c r="B275" s="10" t="s">
        <v>153</v>
      </c>
      <c r="C275" s="10" t="s">
        <v>368</v>
      </c>
      <c r="D275" s="10" t="s">
        <v>524</v>
      </c>
      <c r="E275" s="10"/>
      <c r="F275" s="12"/>
      <c r="G275" s="12"/>
      <c r="H275" s="3" t="str">
        <f>IF(G275=1,COUNTIF(A:A,A275),"")</f>
        <v/>
      </c>
      <c r="I275" s="5"/>
      <c r="J275" s="10"/>
    </row>
    <row r="276" spans="1:10" x14ac:dyDescent="0.25">
      <c r="A276" s="10" t="str">
        <f t="shared" si="4"/>
        <v>Welriekende nachtorchis Teuvenerberg (e7-58-21)</v>
      </c>
      <c r="B276" s="10" t="s">
        <v>153</v>
      </c>
      <c r="C276" s="10" t="s">
        <v>352</v>
      </c>
      <c r="D276" s="10" t="s">
        <v>524</v>
      </c>
      <c r="E276" s="10"/>
      <c r="F276" s="12">
        <v>1</v>
      </c>
      <c r="G276" s="12">
        <v>1</v>
      </c>
      <c r="H276" s="3">
        <f>IF(G276=1,COUNTIF(A:A,A276),"")</f>
        <v>1</v>
      </c>
      <c r="I276" s="18" t="s">
        <v>369</v>
      </c>
      <c r="J276" s="10"/>
    </row>
    <row r="277" spans="1:10" x14ac:dyDescent="0.25">
      <c r="A277" s="10" t="str">
        <f t="shared" si="4"/>
        <v>Welriekende nachtorchis Hasselbos (e7-31-31)</v>
      </c>
      <c r="B277" s="10" t="s">
        <v>153</v>
      </c>
      <c r="C277" s="10" t="s">
        <v>370</v>
      </c>
      <c r="D277" s="10" t="s">
        <v>524</v>
      </c>
      <c r="E277" s="10"/>
      <c r="F277" s="12">
        <v>1</v>
      </c>
      <c r="G277" s="12">
        <v>1</v>
      </c>
      <c r="H277" s="3">
        <f>IF(G277=1,COUNTIF(A:A,A277),"")</f>
        <v>7</v>
      </c>
      <c r="I277" s="16" t="s">
        <v>371</v>
      </c>
      <c r="J277" s="10"/>
    </row>
    <row r="278" spans="1:10" x14ac:dyDescent="0.25">
      <c r="A278" s="10" t="str">
        <f t="shared" si="4"/>
        <v>Welriekende nachtorchis Hasselbos (e7-31-31)</v>
      </c>
      <c r="B278" s="17" t="s">
        <v>153</v>
      </c>
      <c r="C278" s="17" t="s">
        <v>370</v>
      </c>
      <c r="D278" s="10" t="s">
        <v>524</v>
      </c>
      <c r="E278" s="10"/>
      <c r="F278" s="12">
        <v>1</v>
      </c>
      <c r="G278" s="12"/>
      <c r="H278" s="3" t="str">
        <f>IF(G278=1,COUNTIF(A:A,A278),"")</f>
        <v/>
      </c>
      <c r="I278" s="16" t="s">
        <v>372</v>
      </c>
      <c r="J278" s="10"/>
    </row>
    <row r="279" spans="1:10" x14ac:dyDescent="0.25">
      <c r="A279" s="10" t="str">
        <f t="shared" si="4"/>
        <v>Welriekende nachtorchis Hasselbos (e7-31-31)</v>
      </c>
      <c r="B279" s="17" t="s">
        <v>153</v>
      </c>
      <c r="C279" s="17" t="s">
        <v>370</v>
      </c>
      <c r="D279" s="10" t="s">
        <v>524</v>
      </c>
      <c r="E279" s="10"/>
      <c r="F279" s="12">
        <v>1</v>
      </c>
      <c r="G279" s="12"/>
      <c r="H279" s="3" t="str">
        <f>IF(G279=1,COUNTIF(A:A,A279),"")</f>
        <v/>
      </c>
      <c r="I279" s="16" t="s">
        <v>373</v>
      </c>
      <c r="J279" s="10"/>
    </row>
    <row r="280" spans="1:10" x14ac:dyDescent="0.25">
      <c r="A280" s="10" t="str">
        <f t="shared" si="4"/>
        <v>Welriekende nachtorchis Hasselbos (e7-31-31)</v>
      </c>
      <c r="B280" s="17" t="s">
        <v>153</v>
      </c>
      <c r="C280" s="17" t="s">
        <v>370</v>
      </c>
      <c r="D280" s="10" t="s">
        <v>524</v>
      </c>
      <c r="E280" s="10"/>
      <c r="F280" s="12">
        <v>1</v>
      </c>
      <c r="G280" s="12"/>
      <c r="H280" s="3" t="str">
        <f>IF(G280=1,COUNTIF(A:A,A280),"")</f>
        <v/>
      </c>
      <c r="I280" s="16" t="s">
        <v>374</v>
      </c>
      <c r="J280" s="10"/>
    </row>
    <row r="281" spans="1:10" x14ac:dyDescent="0.25">
      <c r="A281" s="10" t="str">
        <f t="shared" si="4"/>
        <v>Welriekende nachtorchis Hasselbos (e7-31-31)</v>
      </c>
      <c r="B281" s="17" t="s">
        <v>153</v>
      </c>
      <c r="C281" s="17" t="s">
        <v>370</v>
      </c>
      <c r="D281" s="10" t="s">
        <v>524</v>
      </c>
      <c r="E281" s="10"/>
      <c r="F281" s="12">
        <v>1</v>
      </c>
      <c r="G281" s="12"/>
      <c r="H281" s="3" t="str">
        <f>IF(G281=1,COUNTIF(A:A,A281),"")</f>
        <v/>
      </c>
      <c r="I281" s="16" t="s">
        <v>375</v>
      </c>
      <c r="J281" s="10"/>
    </row>
    <row r="282" spans="1:10" x14ac:dyDescent="0.25">
      <c r="A282" s="10" t="str">
        <f t="shared" si="4"/>
        <v>Welriekende nachtorchis Hasselbos (e7-31-31)</v>
      </c>
      <c r="B282" s="17" t="s">
        <v>153</v>
      </c>
      <c r="C282" s="17" t="s">
        <v>370</v>
      </c>
      <c r="D282" s="10" t="s">
        <v>524</v>
      </c>
      <c r="E282" s="10"/>
      <c r="F282" s="12">
        <v>1</v>
      </c>
      <c r="G282" s="12"/>
      <c r="H282" s="3" t="str">
        <f>IF(G282=1,COUNTIF(A:A,A282),"")</f>
        <v/>
      </c>
      <c r="I282" s="16" t="s">
        <v>376</v>
      </c>
      <c r="J282" s="10"/>
    </row>
    <row r="283" spans="1:10" x14ac:dyDescent="0.25">
      <c r="A283" s="10" t="str">
        <f t="shared" si="4"/>
        <v>Welriekende nachtorchis Hasselbos (e7-31-31)</v>
      </c>
      <c r="B283" s="17" t="s">
        <v>153</v>
      </c>
      <c r="C283" s="17" t="s">
        <v>370</v>
      </c>
      <c r="D283" s="10" t="s">
        <v>524</v>
      </c>
      <c r="E283" s="10"/>
      <c r="F283" s="12">
        <v>1</v>
      </c>
      <c r="G283" s="12"/>
      <c r="H283" s="3" t="str">
        <f>IF(G283=1,COUNTIF(A:A,A283),"")</f>
        <v/>
      </c>
      <c r="I283" s="16" t="s">
        <v>377</v>
      </c>
      <c r="J283" s="10"/>
    </row>
    <row r="284" spans="1:10" x14ac:dyDescent="0.25">
      <c r="A284" s="10" t="str">
        <f t="shared" si="4"/>
        <v>Welriekende nachtorchis Tiendeberg (e7-34-42)</v>
      </c>
      <c r="B284" s="10" t="s">
        <v>153</v>
      </c>
      <c r="C284" s="10" t="s">
        <v>378</v>
      </c>
      <c r="D284" s="10" t="s">
        <v>524</v>
      </c>
      <c r="E284" s="10"/>
      <c r="F284" s="12"/>
      <c r="G284" s="12"/>
      <c r="H284" s="3" t="str">
        <f>IF(G284=1,COUNTIF(A:A,A284),"")</f>
        <v/>
      </c>
      <c r="I284" s="5"/>
      <c r="J284" s="10"/>
    </row>
    <row r="285" spans="1:10" x14ac:dyDescent="0.25">
      <c r="A285" s="10" t="str">
        <f t="shared" si="4"/>
        <v>Welriekende nachtorchis Boenderberg (e8-51-31)</v>
      </c>
      <c r="B285" s="10" t="s">
        <v>153</v>
      </c>
      <c r="C285" s="10" t="s">
        <v>355</v>
      </c>
      <c r="D285" s="10" t="s">
        <v>524</v>
      </c>
      <c r="E285" s="10"/>
      <c r="F285" s="12">
        <v>1</v>
      </c>
      <c r="G285" s="12">
        <v>1</v>
      </c>
      <c r="H285" s="3">
        <f>IF(G285=1,COUNTIF(A:A,A285),"")</f>
        <v>1</v>
      </c>
      <c r="I285" s="5" t="s">
        <v>379</v>
      </c>
      <c r="J285" s="10"/>
    </row>
    <row r="286" spans="1:10" x14ac:dyDescent="0.25">
      <c r="A286" s="10" t="str">
        <f t="shared" si="4"/>
        <v>Witte waterranonkel Platwijers2 (d6-46-24)</v>
      </c>
      <c r="B286" s="10" t="s">
        <v>165</v>
      </c>
      <c r="C286" s="10" t="s">
        <v>380</v>
      </c>
      <c r="D286" s="10" t="s">
        <v>524</v>
      </c>
      <c r="E286" s="10"/>
      <c r="F286" s="12"/>
      <c r="G286" s="12"/>
      <c r="H286" s="3" t="str">
        <f>IF(G286=1,COUNTIF(A:A,A286),"")</f>
        <v/>
      </c>
      <c r="I286" s="5"/>
      <c r="J286" s="10"/>
    </row>
    <row r="287" spans="1:10" x14ac:dyDescent="0.25">
      <c r="A287" s="10" t="str">
        <f t="shared" si="4"/>
        <v>Witte waterranonkel Vijvergebied1 (d6-46-12)</v>
      </c>
      <c r="B287" s="10" t="s">
        <v>165</v>
      </c>
      <c r="C287" s="10" t="s">
        <v>381</v>
      </c>
      <c r="D287" s="10" t="s">
        <v>524</v>
      </c>
      <c r="E287" s="10"/>
      <c r="F287" s="12"/>
      <c r="G287" s="12"/>
      <c r="H287" s="3" t="str">
        <f>IF(G287=1,COUNTIF(A:A,A287),"")</f>
        <v/>
      </c>
      <c r="I287" s="5"/>
      <c r="J287" s="10"/>
    </row>
    <row r="288" spans="1:10" x14ac:dyDescent="0.25">
      <c r="A288" s="10" t="str">
        <f t="shared" si="4"/>
        <v>Witte waterranonkel Vijvergebied2 (d6-46-21)</v>
      </c>
      <c r="B288" s="10" t="s">
        <v>165</v>
      </c>
      <c r="C288" s="10" t="s">
        <v>382</v>
      </c>
      <c r="D288" s="10" t="s">
        <v>524</v>
      </c>
      <c r="E288" s="10"/>
      <c r="F288" s="12"/>
      <c r="G288" s="12"/>
      <c r="H288" s="3" t="str">
        <f>IF(G288=1,COUNTIF(A:A,A288),"")</f>
        <v/>
      </c>
      <c r="I288" s="5"/>
      <c r="J288" s="10"/>
    </row>
    <row r="289" spans="1:10" x14ac:dyDescent="0.25">
      <c r="A289" s="10" t="str">
        <f t="shared" si="4"/>
        <v>Witte waterranonkel Platwijers1 (d6-46-22)</v>
      </c>
      <c r="B289" s="10" t="s">
        <v>165</v>
      </c>
      <c r="C289" s="10" t="s">
        <v>383</v>
      </c>
      <c r="D289" s="10" t="s">
        <v>524</v>
      </c>
      <c r="E289" s="10"/>
      <c r="F289" s="12"/>
      <c r="G289" s="12"/>
      <c r="H289" s="3" t="str">
        <f>IF(G289=1,COUNTIF(A:A,A289),"")</f>
        <v/>
      </c>
      <c r="I289" s="5"/>
      <c r="J289" s="10"/>
    </row>
    <row r="290" spans="1:10" x14ac:dyDescent="0.25">
      <c r="A290" s="10" t="str">
        <f t="shared" si="4"/>
        <v>Witte waterranonkel Platwijers3 (d6-47-13)</v>
      </c>
      <c r="B290" s="10" t="s">
        <v>165</v>
      </c>
      <c r="C290" s="10" t="s">
        <v>384</v>
      </c>
      <c r="D290" s="10" t="s">
        <v>524</v>
      </c>
      <c r="E290" s="10"/>
      <c r="F290" s="12"/>
      <c r="G290" s="12"/>
      <c r="H290" s="3" t="str">
        <f>IF(G290=1,COUNTIF(A:A,A290),"")</f>
        <v/>
      </c>
      <c r="I290" s="5"/>
      <c r="J290" s="10"/>
    </row>
    <row r="291" spans="1:10" x14ac:dyDescent="0.25">
      <c r="A291" s="10" t="str">
        <f t="shared" si="4"/>
        <v>Witte waterranonkel Wijvenheide (d6-36-43)</v>
      </c>
      <c r="B291" s="10" t="s">
        <v>165</v>
      </c>
      <c r="C291" s="10" t="s">
        <v>385</v>
      </c>
      <c r="D291" s="10" t="s">
        <v>524</v>
      </c>
      <c r="E291" s="10"/>
      <c r="F291" s="12"/>
      <c r="G291" s="12"/>
      <c r="H291" s="3" t="str">
        <f>IF(G291=1,COUNTIF(A:A,A291),"")</f>
        <v/>
      </c>
      <c r="I291" s="5"/>
      <c r="J291" s="10"/>
    </row>
    <row r="292" spans="1:10" x14ac:dyDescent="0.25">
      <c r="A292" s="10" t="str">
        <f t="shared" si="4"/>
        <v>Witte waterranonkel Gerhagen1 (d6-21-13)</v>
      </c>
      <c r="B292" s="10" t="s">
        <v>165</v>
      </c>
      <c r="C292" s="10" t="s">
        <v>386</v>
      </c>
      <c r="D292" s="10" t="s">
        <v>524</v>
      </c>
      <c r="E292" s="10"/>
      <c r="F292" s="12"/>
      <c r="G292" s="12"/>
      <c r="H292" s="3" t="str">
        <f>IF(G292=1,COUNTIF(A:A,A292),"")</f>
        <v/>
      </c>
      <c r="I292" s="5"/>
      <c r="J292" s="10"/>
    </row>
    <row r="293" spans="1:10" x14ac:dyDescent="0.25">
      <c r="A293" s="10" t="str">
        <f t="shared" si="4"/>
        <v>Witte waterranonkel Gerhagen2 (d6-21-14)</v>
      </c>
      <c r="B293" s="10" t="s">
        <v>165</v>
      </c>
      <c r="C293" s="10" t="s">
        <v>387</v>
      </c>
      <c r="D293" s="10" t="s">
        <v>524</v>
      </c>
      <c r="E293" s="10"/>
      <c r="F293" s="12"/>
      <c r="G293" s="12"/>
      <c r="H293" s="3" t="str">
        <f>IF(G293=1,COUNTIF(A:A,A293),"")</f>
        <v/>
      </c>
      <c r="I293" s="5"/>
      <c r="J293" s="10"/>
    </row>
    <row r="294" spans="1:10" x14ac:dyDescent="0.25">
      <c r="A294" s="10" t="str">
        <f t="shared" si="4"/>
        <v>Witte waterranonkel Witte Bergen (d6-17-21)</v>
      </c>
      <c r="B294" s="10" t="s">
        <v>165</v>
      </c>
      <c r="C294" s="10" t="s">
        <v>388</v>
      </c>
      <c r="D294" s="10" t="s">
        <v>524</v>
      </c>
      <c r="E294" s="10"/>
      <c r="F294" s="12"/>
      <c r="G294" s="12"/>
      <c r="H294" s="3" t="str">
        <f>IF(G294=1,COUNTIF(A:A,A294),"")</f>
        <v/>
      </c>
      <c r="I294" s="5" t="s">
        <v>103</v>
      </c>
      <c r="J294" s="10"/>
    </row>
    <row r="295" spans="1:10" x14ac:dyDescent="0.25">
      <c r="A295" s="10" t="str">
        <f t="shared" si="4"/>
        <v>Witte waterranonkel Beverbeekse Heide (b7-51-23)</v>
      </c>
      <c r="B295" s="10" t="s">
        <v>165</v>
      </c>
      <c r="C295" s="10" t="s">
        <v>389</v>
      </c>
      <c r="D295" s="10" t="s">
        <v>524</v>
      </c>
      <c r="E295" s="10"/>
      <c r="F295" s="12">
        <v>1</v>
      </c>
      <c r="G295" s="12">
        <v>1</v>
      </c>
      <c r="H295" s="3">
        <f>IF(G295=1,COUNTIF(A:A,A295),"")</f>
        <v>1</v>
      </c>
      <c r="I295" s="10" t="s">
        <v>390</v>
      </c>
      <c r="J295" s="10"/>
    </row>
    <row r="296" spans="1:10" x14ac:dyDescent="0.25">
      <c r="A296" s="10" t="str">
        <f t="shared" si="4"/>
        <v>Spits fonteinkruid Stokerij Claes (d6-55-22)</v>
      </c>
      <c r="B296" s="10" t="s">
        <v>125</v>
      </c>
      <c r="C296" s="10" t="s">
        <v>391</v>
      </c>
      <c r="D296" s="10" t="s">
        <v>524</v>
      </c>
      <c r="E296" s="10"/>
      <c r="F296" s="10"/>
      <c r="G296" s="10"/>
      <c r="H296" s="3" t="str">
        <f>IF(G296=1,COUNTIF(A:A,A296),"")</f>
        <v/>
      </c>
      <c r="I296" s="5"/>
      <c r="J296" s="10"/>
    </row>
    <row r="297" spans="1:10" x14ac:dyDescent="0.25">
      <c r="A297" s="10" t="str">
        <f t="shared" si="4"/>
        <v>Bleekgeel blaasjeskruid Demerbroeken (d5-38-22)</v>
      </c>
      <c r="B297" s="5" t="s">
        <v>2</v>
      </c>
      <c r="C297" s="5" t="s">
        <v>392</v>
      </c>
      <c r="D297" s="5" t="s">
        <v>528</v>
      </c>
      <c r="E297" s="5"/>
      <c r="F297" s="3">
        <v>1</v>
      </c>
      <c r="G297" s="3">
        <v>1</v>
      </c>
      <c r="H297" s="3">
        <f>IF(G297=1,COUNTIF(A:A,A297),"")</f>
        <v>1</v>
      </c>
      <c r="I297" s="5" t="s">
        <v>393</v>
      </c>
      <c r="J297" s="10"/>
    </row>
    <row r="298" spans="1:10" x14ac:dyDescent="0.25">
      <c r="A298" s="10" t="str">
        <f t="shared" si="4"/>
        <v>Grote bremraap Averbode Bos en Heide (d5-28-24)</v>
      </c>
      <c r="B298" s="5" t="s">
        <v>4</v>
      </c>
      <c r="C298" s="6" t="s">
        <v>394</v>
      </c>
      <c r="D298" s="6" t="s">
        <v>528</v>
      </c>
      <c r="E298" s="6"/>
      <c r="F298" s="3">
        <v>1</v>
      </c>
      <c r="G298" s="3">
        <v>1</v>
      </c>
      <c r="H298" s="3">
        <f>IF(G298=1,COUNTIF(A:A,A298),"")</f>
        <v>1</v>
      </c>
      <c r="I298" s="5" t="s">
        <v>395</v>
      </c>
      <c r="J298" s="10"/>
    </row>
    <row r="299" spans="1:10" x14ac:dyDescent="0.25">
      <c r="A299" s="10" t="str">
        <f t="shared" si="4"/>
        <v>Grote bremraap Schotsbroek (d5-37-14)</v>
      </c>
      <c r="B299" s="5" t="s">
        <v>4</v>
      </c>
      <c r="C299" s="6" t="s">
        <v>396</v>
      </c>
      <c r="D299" s="6" t="s">
        <v>528</v>
      </c>
      <c r="E299" s="6"/>
      <c r="F299" s="3"/>
      <c r="G299" s="3"/>
      <c r="H299" s="3" t="str">
        <f>IF(G299=1,COUNTIF(A:A,A299),"")</f>
        <v/>
      </c>
      <c r="I299" s="5"/>
      <c r="J299" s="10"/>
    </row>
    <row r="300" spans="1:10" x14ac:dyDescent="0.25">
      <c r="A300" s="10" t="str">
        <f t="shared" si="4"/>
        <v>Grote bremraap Vossekot (d5-35-41)</v>
      </c>
      <c r="B300" s="5" t="s">
        <v>4</v>
      </c>
      <c r="C300" s="6" t="s">
        <v>397</v>
      </c>
      <c r="D300" s="6" t="s">
        <v>528</v>
      </c>
      <c r="E300" s="6"/>
      <c r="F300" s="3"/>
      <c r="G300" s="3"/>
      <c r="H300" s="3" t="str">
        <f>IF(G300=1,COUNTIF(A:A,A300),"")</f>
        <v/>
      </c>
      <c r="I300" s="5"/>
      <c r="J300" s="10"/>
    </row>
    <row r="301" spans="1:10" x14ac:dyDescent="0.25">
      <c r="A301" s="10" t="str">
        <f t="shared" si="4"/>
        <v>Grote bremraap Ossenberg (d5-48-33)</v>
      </c>
      <c r="B301" s="5" t="s">
        <v>4</v>
      </c>
      <c r="C301" s="6" t="s">
        <v>398</v>
      </c>
      <c r="D301" s="6" t="s">
        <v>528</v>
      </c>
      <c r="E301" s="6"/>
      <c r="F301" s="3">
        <v>1</v>
      </c>
      <c r="G301" s="3">
        <v>1</v>
      </c>
      <c r="H301" s="3">
        <f>IF(G301=1,COUNTIF(A:A,A301),"")</f>
        <v>1</v>
      </c>
      <c r="I301" s="5" t="s">
        <v>399</v>
      </c>
      <c r="J301" s="10"/>
    </row>
    <row r="302" spans="1:10" x14ac:dyDescent="0.25">
      <c r="A302" s="10" t="str">
        <f t="shared" si="4"/>
        <v>Grote bremraap Negenbunders (d5-48-34)</v>
      </c>
      <c r="B302" s="5" t="s">
        <v>4</v>
      </c>
      <c r="C302" s="6" t="s">
        <v>400</v>
      </c>
      <c r="D302" s="6" t="s">
        <v>528</v>
      </c>
      <c r="E302" s="6"/>
      <c r="F302" s="3">
        <v>1</v>
      </c>
      <c r="G302" s="3">
        <v>1</v>
      </c>
      <c r="H302" s="3">
        <f>IF(G302=1,COUNTIF(A:A,A302),"")</f>
        <v>2</v>
      </c>
      <c r="I302" s="5" t="s">
        <v>401</v>
      </c>
      <c r="J302" s="10"/>
    </row>
    <row r="303" spans="1:10" x14ac:dyDescent="0.25">
      <c r="A303" s="10" t="str">
        <f t="shared" si="4"/>
        <v>Grote bremraap Negenbunders (d5-48-34)</v>
      </c>
      <c r="B303" s="17" t="s">
        <v>4</v>
      </c>
      <c r="C303" s="21" t="s">
        <v>400</v>
      </c>
      <c r="D303" s="6" t="s">
        <v>528</v>
      </c>
      <c r="E303" s="6"/>
      <c r="F303" s="3">
        <v>1</v>
      </c>
      <c r="G303" s="3"/>
      <c r="H303" s="3" t="str">
        <f>IF(G303=1,COUNTIF(A:A,A303),"")</f>
        <v/>
      </c>
      <c r="I303" s="5" t="s">
        <v>402</v>
      </c>
      <c r="J303" s="10"/>
    </row>
    <row r="304" spans="1:10" x14ac:dyDescent="0.25">
      <c r="A304" s="10" t="str">
        <f t="shared" si="4"/>
        <v>Grote bremraap Luienberg (d6-41-32)</v>
      </c>
      <c r="B304" s="5" t="s">
        <v>4</v>
      </c>
      <c r="C304" s="6" t="s">
        <v>403</v>
      </c>
      <c r="D304" s="6" t="s">
        <v>528</v>
      </c>
      <c r="E304" s="6"/>
      <c r="F304" s="3">
        <v>1</v>
      </c>
      <c r="G304" s="3">
        <v>1</v>
      </c>
      <c r="H304" s="3">
        <f>IF(G304=1,COUNTIF(A:A,A304),"")</f>
        <v>6</v>
      </c>
      <c r="I304" s="5" t="s">
        <v>404</v>
      </c>
      <c r="J304" s="10"/>
    </row>
    <row r="305" spans="1:10" x14ac:dyDescent="0.25">
      <c r="A305" s="10" t="str">
        <f t="shared" si="4"/>
        <v>Grote bremraap Luienberg (d6-41-32)</v>
      </c>
      <c r="B305" s="17" t="s">
        <v>4</v>
      </c>
      <c r="C305" s="21" t="s">
        <v>403</v>
      </c>
      <c r="D305" s="6" t="s">
        <v>528</v>
      </c>
      <c r="E305" s="6"/>
      <c r="F305" s="3">
        <v>1</v>
      </c>
      <c r="G305" s="3"/>
      <c r="H305" s="3" t="str">
        <f>IF(G305=1,COUNTIF(A:A,A305),"")</f>
        <v/>
      </c>
      <c r="I305" s="5" t="s">
        <v>405</v>
      </c>
      <c r="J305" s="10"/>
    </row>
    <row r="306" spans="1:10" x14ac:dyDescent="0.25">
      <c r="A306" s="10" t="str">
        <f t="shared" si="4"/>
        <v>Grote bremraap Luienberg (d6-41-32)</v>
      </c>
      <c r="B306" s="17" t="s">
        <v>4</v>
      </c>
      <c r="C306" s="21" t="s">
        <v>403</v>
      </c>
      <c r="D306" s="6" t="s">
        <v>528</v>
      </c>
      <c r="E306" s="6"/>
      <c r="F306" s="3">
        <v>1</v>
      </c>
      <c r="G306" s="3"/>
      <c r="H306" s="3" t="str">
        <f>IF(G306=1,COUNTIF(A:A,A306),"")</f>
        <v/>
      </c>
      <c r="I306" s="7" t="s">
        <v>406</v>
      </c>
      <c r="J306" s="10"/>
    </row>
    <row r="307" spans="1:10" x14ac:dyDescent="0.25">
      <c r="A307" s="10" t="str">
        <f t="shared" si="4"/>
        <v>Grote bremraap Luienberg (d6-41-32)</v>
      </c>
      <c r="B307" s="17" t="s">
        <v>4</v>
      </c>
      <c r="C307" s="21" t="s">
        <v>403</v>
      </c>
      <c r="D307" s="6" t="s">
        <v>528</v>
      </c>
      <c r="E307" s="6"/>
      <c r="F307" s="3">
        <v>1</v>
      </c>
      <c r="G307" s="3"/>
      <c r="H307" s="3" t="str">
        <f>IF(G307=1,COUNTIF(A:A,A307),"")</f>
        <v/>
      </c>
      <c r="I307" s="7" t="s">
        <v>407</v>
      </c>
      <c r="J307" s="10"/>
    </row>
    <row r="308" spans="1:10" x14ac:dyDescent="0.25">
      <c r="A308" s="10" t="str">
        <f t="shared" si="4"/>
        <v>Grote bremraap Luienberg (d6-41-32)</v>
      </c>
      <c r="B308" s="17" t="s">
        <v>4</v>
      </c>
      <c r="C308" s="21" t="s">
        <v>403</v>
      </c>
      <c r="D308" s="6" t="s">
        <v>528</v>
      </c>
      <c r="E308" s="6"/>
      <c r="F308" s="3">
        <v>1</v>
      </c>
      <c r="G308" s="3"/>
      <c r="H308" s="3" t="str">
        <f>IF(G308=1,COUNTIF(A:A,A308),"")</f>
        <v/>
      </c>
      <c r="I308" s="5" t="s">
        <v>408</v>
      </c>
      <c r="J308" s="10"/>
    </row>
    <row r="309" spans="1:10" x14ac:dyDescent="0.25">
      <c r="A309" s="10" t="str">
        <f t="shared" si="4"/>
        <v>Grote bremraap Luienberg (d6-41-32)</v>
      </c>
      <c r="B309" s="17" t="s">
        <v>4</v>
      </c>
      <c r="C309" s="21" t="s">
        <v>403</v>
      </c>
      <c r="D309" s="6" t="s">
        <v>528</v>
      </c>
      <c r="E309" s="6"/>
      <c r="F309" s="3">
        <v>1</v>
      </c>
      <c r="G309" s="3"/>
      <c r="H309" s="3" t="str">
        <f>IF(G309=1,COUNTIF(A:A,A309),"")</f>
        <v/>
      </c>
      <c r="I309" s="5" t="s">
        <v>409</v>
      </c>
      <c r="J309" s="10"/>
    </row>
    <row r="310" spans="1:10" x14ac:dyDescent="0.25">
      <c r="A310" s="10" t="str">
        <f t="shared" si="4"/>
        <v>Grote bremraap Kloosterberg (d6-42-13)</v>
      </c>
      <c r="B310" s="5" t="s">
        <v>4</v>
      </c>
      <c r="C310" s="6" t="s">
        <v>410</v>
      </c>
      <c r="D310" s="6" t="s">
        <v>528</v>
      </c>
      <c r="E310" s="6"/>
      <c r="F310" s="3">
        <v>1</v>
      </c>
      <c r="G310" s="3">
        <v>1</v>
      </c>
      <c r="H310" s="3">
        <f>IF(G310=1,COUNTIF(A:A,A310),"")</f>
        <v>1</v>
      </c>
      <c r="I310" s="5" t="s">
        <v>411</v>
      </c>
      <c r="J310" s="10"/>
    </row>
    <row r="311" spans="1:10" x14ac:dyDescent="0.25">
      <c r="A311" s="10" t="str">
        <f t="shared" si="4"/>
        <v>Grote bremraap Kelbergen (d6-32-22)</v>
      </c>
      <c r="B311" s="5" t="s">
        <v>4</v>
      </c>
      <c r="C311" s="6" t="s">
        <v>412</v>
      </c>
      <c r="D311" s="6" t="s">
        <v>528</v>
      </c>
      <c r="E311" s="6"/>
      <c r="F311" s="3"/>
      <c r="G311" s="3"/>
      <c r="H311" s="3" t="str">
        <f>IF(G311=1,COUNTIF(A:A,A311),"")</f>
        <v/>
      </c>
      <c r="I311" s="5"/>
      <c r="J311" s="10"/>
    </row>
    <row r="312" spans="1:10" x14ac:dyDescent="0.25">
      <c r="A312" s="10" t="str">
        <f t="shared" si="4"/>
        <v>Kleine schorseneer Vorsdonkbos-Turfputten (d5-45-14)</v>
      </c>
      <c r="B312" s="5" t="s">
        <v>295</v>
      </c>
      <c r="C312" s="5" t="s">
        <v>413</v>
      </c>
      <c r="D312" s="5" t="s">
        <v>528</v>
      </c>
      <c r="E312" s="5"/>
      <c r="F312" s="3">
        <v>1</v>
      </c>
      <c r="G312" s="3">
        <v>1</v>
      </c>
      <c r="H312" s="3">
        <f>IF(G312=1,COUNTIF(A:A,A312),"")</f>
        <v>1</v>
      </c>
      <c r="I312" s="10" t="s">
        <v>414</v>
      </c>
      <c r="J312" s="10"/>
    </row>
    <row r="313" spans="1:10" ht="30" x14ac:dyDescent="0.25">
      <c r="A313" s="10" t="str">
        <f t="shared" si="4"/>
        <v>Kleine schorseneer Dolaag d5-56-41</v>
      </c>
      <c r="B313" s="5" t="s">
        <v>295</v>
      </c>
      <c r="C313" s="5" t="s">
        <v>415</v>
      </c>
      <c r="D313" s="5" t="s">
        <v>528</v>
      </c>
      <c r="E313" s="5"/>
      <c r="F313" s="3"/>
      <c r="G313" s="3"/>
      <c r="H313" s="3" t="str">
        <f>IF(G313=1,COUNTIF(A:A,A313),"")</f>
        <v/>
      </c>
      <c r="I313" s="6" t="s">
        <v>416</v>
      </c>
      <c r="J313" s="10"/>
    </row>
    <row r="314" spans="1:10" x14ac:dyDescent="0.25">
      <c r="A314" s="10" t="str">
        <f t="shared" si="4"/>
        <v>Kleine wolfsklauw ‘s Hertogenheide (d5-45-24)</v>
      </c>
      <c r="B314" s="5" t="s">
        <v>306</v>
      </c>
      <c r="C314" s="5" t="s">
        <v>417</v>
      </c>
      <c r="D314" s="5" t="s">
        <v>528</v>
      </c>
      <c r="E314" s="5"/>
      <c r="F314" s="3"/>
      <c r="G314" s="3"/>
      <c r="H314" s="3" t="str">
        <f>IF(G314=1,COUNTIF(A:A,A314),"")</f>
        <v/>
      </c>
      <c r="I314" s="7"/>
      <c r="J314" s="10"/>
    </row>
    <row r="315" spans="1:10" x14ac:dyDescent="0.25">
      <c r="A315" s="10" t="str">
        <f t="shared" si="4"/>
        <v>Koprus Dassenaarde1 (d6-31-21)</v>
      </c>
      <c r="B315" s="5" t="s">
        <v>418</v>
      </c>
      <c r="C315" s="5" t="s">
        <v>419</v>
      </c>
      <c r="D315" s="5" t="s">
        <v>528</v>
      </c>
      <c r="E315" s="5"/>
      <c r="F315" s="3">
        <v>1</v>
      </c>
      <c r="G315" s="3">
        <v>1</v>
      </c>
      <c r="H315" s="3">
        <f>IF(G315=1,COUNTIF(A:A,A315),"")</f>
        <v>2</v>
      </c>
      <c r="I315" s="10" t="s">
        <v>420</v>
      </c>
      <c r="J315" s="10"/>
    </row>
    <row r="316" spans="1:10" x14ac:dyDescent="0.25">
      <c r="A316" s="10" t="str">
        <f t="shared" si="4"/>
        <v>Koprus Dassenaarde1 (d6-31-21)</v>
      </c>
      <c r="B316" s="17" t="s">
        <v>418</v>
      </c>
      <c r="C316" s="17" t="s">
        <v>419</v>
      </c>
      <c r="D316" s="5" t="s">
        <v>528</v>
      </c>
      <c r="E316" s="5"/>
      <c r="F316" s="3">
        <v>1</v>
      </c>
      <c r="G316" s="3"/>
      <c r="H316" s="3" t="str">
        <f>IF(G316=1,COUNTIF(A:A,A316),"")</f>
        <v/>
      </c>
      <c r="I316" s="10" t="s">
        <v>421</v>
      </c>
      <c r="J316" s="10"/>
    </row>
    <row r="317" spans="1:10" x14ac:dyDescent="0.25">
      <c r="A317" s="10" t="str">
        <f t="shared" si="4"/>
        <v>Koprus Dassenaarde2 (d6-31-22)</v>
      </c>
      <c r="B317" s="5" t="s">
        <v>418</v>
      </c>
      <c r="C317" s="5" t="s">
        <v>422</v>
      </c>
      <c r="D317" s="5" t="s">
        <v>528</v>
      </c>
      <c r="E317" s="5"/>
      <c r="F317" s="3">
        <v>1</v>
      </c>
      <c r="G317" s="3">
        <v>1</v>
      </c>
      <c r="H317" s="3">
        <f>IF(G317=1,COUNTIF(A:A,A317),"")</f>
        <v>4</v>
      </c>
      <c r="I317" s="5" t="s">
        <v>423</v>
      </c>
      <c r="J317" s="10"/>
    </row>
    <row r="318" spans="1:10" x14ac:dyDescent="0.25">
      <c r="A318" s="10" t="str">
        <f t="shared" si="4"/>
        <v>Koprus Dassenaarde2 (d6-31-22)</v>
      </c>
      <c r="B318" s="17" t="s">
        <v>418</v>
      </c>
      <c r="C318" s="17" t="s">
        <v>422</v>
      </c>
      <c r="D318" s="5" t="s">
        <v>528</v>
      </c>
      <c r="E318" s="5"/>
      <c r="F318" s="3">
        <v>1</v>
      </c>
      <c r="G318" s="3"/>
      <c r="H318" s="3" t="str">
        <f>IF(G318=1,COUNTIF(A:A,A318),"")</f>
        <v/>
      </c>
      <c r="I318" s="5" t="s">
        <v>424</v>
      </c>
      <c r="J318" s="10"/>
    </row>
    <row r="319" spans="1:10" x14ac:dyDescent="0.25">
      <c r="A319" s="10" t="str">
        <f t="shared" si="4"/>
        <v>Koprus Dassenaarde2 (d6-31-22)</v>
      </c>
      <c r="B319" s="17" t="s">
        <v>418</v>
      </c>
      <c r="C319" s="17" t="s">
        <v>422</v>
      </c>
      <c r="D319" s="5" t="s">
        <v>528</v>
      </c>
      <c r="E319" s="5"/>
      <c r="F319" s="3">
        <v>1</v>
      </c>
      <c r="G319" s="3"/>
      <c r="H319" s="3" t="str">
        <f>IF(G319=1,COUNTIF(A:A,A319),"")</f>
        <v/>
      </c>
      <c r="I319" s="5" t="s">
        <v>425</v>
      </c>
      <c r="J319" s="10"/>
    </row>
    <row r="320" spans="1:10" x14ac:dyDescent="0.25">
      <c r="A320" s="10" t="str">
        <f t="shared" si="4"/>
        <v>Koprus Dassenaarde2 (d6-31-22)</v>
      </c>
      <c r="B320" s="17" t="s">
        <v>418</v>
      </c>
      <c r="C320" s="17" t="s">
        <v>422</v>
      </c>
      <c r="D320" s="5" t="s">
        <v>528</v>
      </c>
      <c r="E320" s="5"/>
      <c r="F320" s="3">
        <v>1</v>
      </c>
      <c r="G320" s="3"/>
      <c r="H320" s="3" t="str">
        <f>IF(G320=1,COUNTIF(A:A,A320),"")</f>
        <v/>
      </c>
      <c r="I320" s="7" t="s">
        <v>426</v>
      </c>
      <c r="J320" s="10"/>
    </row>
    <row r="321" spans="1:10" x14ac:dyDescent="0.25">
      <c r="A321" s="10" t="str">
        <f t="shared" si="4"/>
        <v>Ronde zegge Weterbeek (e5-25-43)</v>
      </c>
      <c r="B321" s="5" t="s">
        <v>104</v>
      </c>
      <c r="C321" s="6" t="s">
        <v>427</v>
      </c>
      <c r="D321" s="6" t="s">
        <v>528</v>
      </c>
      <c r="E321" s="6"/>
      <c r="F321" s="3"/>
      <c r="G321" s="3"/>
      <c r="H321" s="3" t="str">
        <f>IF(G321=1,COUNTIF(A:A,A321),"")</f>
        <v/>
      </c>
      <c r="I321" s="5"/>
      <c r="J321" s="10"/>
    </row>
    <row r="322" spans="1:10" x14ac:dyDescent="0.25">
      <c r="A322" s="10" t="str">
        <f t="shared" ref="A322:A385" si="5">B322&amp;" "&amp;C322</f>
        <v>Ronde zegge Malendriesbeekvallei2 (e5-26-44)</v>
      </c>
      <c r="B322" s="5" t="s">
        <v>104</v>
      </c>
      <c r="C322" s="6" t="s">
        <v>428</v>
      </c>
      <c r="D322" s="6" t="s">
        <v>528</v>
      </c>
      <c r="E322" s="6"/>
      <c r="F322" s="3"/>
      <c r="G322" s="3"/>
      <c r="H322" s="3" t="str">
        <f>IF(G322=1,COUNTIF(A:A,A322),"")</f>
        <v/>
      </c>
      <c r="I322" s="5"/>
      <c r="J322" s="10"/>
    </row>
    <row r="323" spans="1:10" x14ac:dyDescent="0.25">
      <c r="A323" s="10" t="str">
        <f t="shared" si="5"/>
        <v>Ronde zegge Malendriesbeekvallei1 (e5-26-42)</v>
      </c>
      <c r="B323" s="5" t="s">
        <v>104</v>
      </c>
      <c r="C323" s="6" t="s">
        <v>429</v>
      </c>
      <c r="D323" s="6" t="s">
        <v>528</v>
      </c>
      <c r="E323" s="6"/>
      <c r="F323" s="3"/>
      <c r="G323" s="3"/>
      <c r="H323" s="3" t="str">
        <f>IF(G323=1,COUNTIF(A:A,A323),"")</f>
        <v/>
      </c>
      <c r="I323" s="5"/>
      <c r="J323" s="10"/>
    </row>
    <row r="324" spans="1:10" x14ac:dyDescent="0.25">
      <c r="A324" s="10" t="str">
        <f t="shared" si="5"/>
        <v>Ronde zegge Kloosterbeemden (d5-38-23)</v>
      </c>
      <c r="B324" s="5" t="s">
        <v>104</v>
      </c>
      <c r="C324" s="6" t="s">
        <v>430</v>
      </c>
      <c r="D324" s="6" t="s">
        <v>528</v>
      </c>
      <c r="E324" s="6"/>
      <c r="F324" s="3"/>
      <c r="G324" s="3"/>
      <c r="H324" s="3" t="str">
        <f>IF(G324=1,COUNTIF(A:A,A324),"")</f>
        <v/>
      </c>
      <c r="I324" s="5"/>
      <c r="J324" s="10"/>
    </row>
    <row r="325" spans="1:10" x14ac:dyDescent="0.25">
      <c r="A325" s="10" t="str">
        <f t="shared" si="5"/>
        <v>Ronde zegge Rodeberg (d5-38-11)</v>
      </c>
      <c r="B325" s="5" t="s">
        <v>104</v>
      </c>
      <c r="C325" s="6" t="s">
        <v>431</v>
      </c>
      <c r="D325" s="6" t="s">
        <v>528</v>
      </c>
      <c r="E325" s="6"/>
      <c r="F325" s="3"/>
      <c r="G325" s="3"/>
      <c r="H325" s="3" t="str">
        <f>IF(G325=1,COUNTIF(A:A,A325),"")</f>
        <v/>
      </c>
      <c r="I325" s="5"/>
      <c r="J325" s="10"/>
    </row>
    <row r="326" spans="1:10" x14ac:dyDescent="0.25">
      <c r="A326" s="10" t="str">
        <f t="shared" si="5"/>
        <v>Ronde zegge Demerbroeken (d5-38-22)</v>
      </c>
      <c r="B326" s="5" t="s">
        <v>104</v>
      </c>
      <c r="C326" s="6" t="s">
        <v>392</v>
      </c>
      <c r="D326" s="6" t="s">
        <v>528</v>
      </c>
      <c r="E326" s="6"/>
      <c r="F326" s="3">
        <v>1</v>
      </c>
      <c r="G326" s="3">
        <v>1</v>
      </c>
      <c r="H326" s="3">
        <f>IF(G326=1,COUNTIF(A:A,A326),"")</f>
        <v>1</v>
      </c>
      <c r="I326" s="5" t="s">
        <v>432</v>
      </c>
      <c r="J326" s="10"/>
    </row>
    <row r="327" spans="1:10" x14ac:dyDescent="0.25">
      <c r="A327" s="10" t="str">
        <f t="shared" si="5"/>
        <v>Ronde zegge Vorsdonkbos (d5-45-14)</v>
      </c>
      <c r="B327" s="5" t="s">
        <v>104</v>
      </c>
      <c r="C327" s="6" t="s">
        <v>433</v>
      </c>
      <c r="D327" s="6" t="s">
        <v>528</v>
      </c>
      <c r="E327" s="6"/>
      <c r="F327" s="3"/>
      <c r="G327" s="3"/>
      <c r="H327" s="3" t="str">
        <f>IF(G327=1,COUNTIF(A:A,A327),"")</f>
        <v/>
      </c>
      <c r="I327" s="5"/>
      <c r="J327" s="10"/>
    </row>
    <row r="328" spans="1:10" x14ac:dyDescent="0.25">
      <c r="A328" s="10" t="str">
        <f t="shared" si="5"/>
        <v>Ronde zegge Torfbroek (d5-51-31)</v>
      </c>
      <c r="B328" s="5" t="s">
        <v>104</v>
      </c>
      <c r="C328" s="6" t="s">
        <v>434</v>
      </c>
      <c r="D328" s="6" t="s">
        <v>528</v>
      </c>
      <c r="E328" s="6"/>
      <c r="F328" s="3"/>
      <c r="G328" s="3"/>
      <c r="H328" s="3" t="str">
        <f>IF(G328=1,COUNTIF(A:A,A328),"")</f>
        <v/>
      </c>
      <c r="I328" s="5"/>
      <c r="J328" s="10"/>
    </row>
    <row r="329" spans="1:10" x14ac:dyDescent="0.25">
      <c r="A329" s="10" t="str">
        <f t="shared" si="5"/>
        <v>Spits fonteinkruid Zicht (d5-54-41)</v>
      </c>
      <c r="B329" s="5" t="s">
        <v>125</v>
      </c>
      <c r="C329" s="6" t="s">
        <v>435</v>
      </c>
      <c r="D329" s="6" t="s">
        <v>528</v>
      </c>
      <c r="E329" s="6"/>
      <c r="F329" s="3"/>
      <c r="G329" s="3"/>
      <c r="H329" s="3" t="str">
        <f>IF(G329=1,COUNTIF(A:A,A329),"")</f>
        <v/>
      </c>
      <c r="I329" s="5" t="s">
        <v>436</v>
      </c>
      <c r="J329" s="10"/>
    </row>
    <row r="330" spans="1:10" x14ac:dyDescent="0.25">
      <c r="A330" s="10" t="str">
        <f t="shared" si="5"/>
        <v>Spits fonteinkruid Humberg (d6-22-24)</v>
      </c>
      <c r="B330" s="5" t="s">
        <v>125</v>
      </c>
      <c r="C330" s="6" t="s">
        <v>437</v>
      </c>
      <c r="D330" s="6" t="s">
        <v>528</v>
      </c>
      <c r="E330" s="6"/>
      <c r="F330" s="3"/>
      <c r="G330" s="3"/>
      <c r="H330" s="3" t="str">
        <f>IF(G330=1,COUNTIF(A:A,A330),"")</f>
        <v/>
      </c>
      <c r="I330" s="5"/>
      <c r="J330" s="10"/>
    </row>
    <row r="331" spans="1:10" x14ac:dyDescent="0.25">
      <c r="A331" s="10" t="str">
        <f t="shared" si="5"/>
        <v>Spits fonteinkruid Vallei van de Drie Beken (d6-23-32)</v>
      </c>
      <c r="B331" s="5" t="s">
        <v>125</v>
      </c>
      <c r="C331" s="6" t="s">
        <v>438</v>
      </c>
      <c r="D331" s="6" t="s">
        <v>528</v>
      </c>
      <c r="E331" s="6"/>
      <c r="F331" s="3"/>
      <c r="G331" s="3"/>
      <c r="H331" s="3" t="str">
        <f>IF(G331=1,COUNTIF(A:A,A331),"")</f>
        <v/>
      </c>
      <c r="I331" s="5"/>
      <c r="J331" s="10"/>
    </row>
    <row r="332" spans="1:10" x14ac:dyDescent="0.25">
      <c r="A332" s="10" t="str">
        <f t="shared" si="5"/>
        <v>Weegbreefonteinkruid Melsbroek (d4-57-44)</v>
      </c>
      <c r="B332" s="5" t="s">
        <v>149</v>
      </c>
      <c r="C332" s="6" t="s">
        <v>439</v>
      </c>
      <c r="D332" s="6" t="s">
        <v>528</v>
      </c>
      <c r="E332" s="6"/>
      <c r="F332" s="3"/>
      <c r="G332" s="3"/>
      <c r="H332" s="3" t="str">
        <f>IF(G332=1,COUNTIF(A:A,A332),"")</f>
        <v/>
      </c>
      <c r="I332" s="7"/>
      <c r="J332" s="10"/>
    </row>
    <row r="333" spans="1:10" x14ac:dyDescent="0.25">
      <c r="A333" s="10" t="str">
        <f t="shared" si="5"/>
        <v>Weegbreefonteinkruid Langebunder (d4-58-24)</v>
      </c>
      <c r="B333" s="5" t="s">
        <v>149</v>
      </c>
      <c r="C333" s="6" t="s">
        <v>440</v>
      </c>
      <c r="D333" s="6" t="s">
        <v>528</v>
      </c>
      <c r="E333" s="6"/>
      <c r="F333" s="8"/>
      <c r="G333" s="8"/>
      <c r="H333" s="3" t="str">
        <f>IF(G333=1,COUNTIF(A:A,A333),"")</f>
        <v/>
      </c>
      <c r="I333" s="5"/>
      <c r="J333" s="10"/>
    </row>
    <row r="334" spans="1:10" x14ac:dyDescent="0.25">
      <c r="A334" s="10" t="str">
        <f t="shared" si="5"/>
        <v>Weegbreefonteinkruid Kwade Poel (d5-56-24)</v>
      </c>
      <c r="B334" s="5" t="s">
        <v>149</v>
      </c>
      <c r="C334" s="6" t="s">
        <v>441</v>
      </c>
      <c r="D334" s="6" t="s">
        <v>528</v>
      </c>
      <c r="E334" s="6"/>
      <c r="F334" s="3"/>
      <c r="G334" s="3"/>
      <c r="H334" s="3" t="str">
        <f>IF(G334=1,COUNTIF(A:A,A334),"")</f>
        <v/>
      </c>
      <c r="I334" s="5"/>
      <c r="J334" s="10"/>
    </row>
    <row r="335" spans="1:10" x14ac:dyDescent="0.25">
      <c r="A335" s="10" t="str">
        <f t="shared" si="5"/>
        <v>Weegbreefonteinkruid Torfbroek (d5-51-31)</v>
      </c>
      <c r="B335" s="5" t="s">
        <v>149</v>
      </c>
      <c r="C335" s="6" t="s">
        <v>434</v>
      </c>
      <c r="D335" s="6" t="s">
        <v>528</v>
      </c>
      <c r="E335" s="6"/>
      <c r="F335" s="3"/>
      <c r="G335" s="3"/>
      <c r="H335" s="3" t="str">
        <f>IF(G335=1,COUNTIF(A:A,A335),"")</f>
        <v/>
      </c>
      <c r="I335" s="5"/>
      <c r="J335" s="10"/>
    </row>
    <row r="336" spans="1:10" x14ac:dyDescent="0.25">
      <c r="A336" s="10" t="str">
        <f t="shared" si="5"/>
        <v>Weegbreefonteinkruid Walenhoek (d5-51-41)</v>
      </c>
      <c r="B336" s="5" t="s">
        <v>149</v>
      </c>
      <c r="C336" s="6" t="s">
        <v>442</v>
      </c>
      <c r="D336" s="6" t="s">
        <v>528</v>
      </c>
      <c r="E336" s="6"/>
      <c r="F336" s="3"/>
      <c r="G336" s="3"/>
      <c r="H336" s="3" t="str">
        <f>IF(G336=1,COUNTIF(A:A,A336),"")</f>
        <v/>
      </c>
      <c r="I336" s="5"/>
      <c r="J336" s="10"/>
    </row>
    <row r="337" spans="1:10" x14ac:dyDescent="0.25">
      <c r="A337" s="10" t="str">
        <f t="shared" si="5"/>
        <v>Witte waterranonkel Averbodes Bos (d5-28-32)</v>
      </c>
      <c r="B337" s="5" t="s">
        <v>165</v>
      </c>
      <c r="C337" s="6" t="s">
        <v>443</v>
      </c>
      <c r="D337" s="6" t="s">
        <v>528</v>
      </c>
      <c r="E337" s="6"/>
      <c r="F337" s="3">
        <v>1</v>
      </c>
      <c r="G337" s="3">
        <v>1</v>
      </c>
      <c r="H337" s="3">
        <f>IF(G337=1,COUNTIF(A:A,A337),"")</f>
        <v>1</v>
      </c>
      <c r="I337" s="5" t="s">
        <v>444</v>
      </c>
      <c r="J337" s="10"/>
    </row>
    <row r="338" spans="1:10" x14ac:dyDescent="0.25">
      <c r="A338" s="10" t="str">
        <f t="shared" si="5"/>
        <v xml:space="preserve">Harlekijn Achter Schoonhoven (d5-37-33) </v>
      </c>
      <c r="B338" s="5" t="s">
        <v>445</v>
      </c>
      <c r="C338" s="5" t="s">
        <v>446</v>
      </c>
      <c r="D338" s="5" t="s">
        <v>528</v>
      </c>
      <c r="E338" s="5"/>
      <c r="F338" s="3">
        <v>1</v>
      </c>
      <c r="G338" s="3">
        <v>1</v>
      </c>
      <c r="H338" s="3">
        <f>IF(G338=1,COUNTIF(A:A,A338),"")</f>
        <v>1</v>
      </c>
      <c r="I338" s="10" t="s">
        <v>447</v>
      </c>
      <c r="J338" s="10"/>
    </row>
    <row r="339" spans="1:10" x14ac:dyDescent="0.25">
      <c r="A339" s="10" t="str">
        <f t="shared" si="5"/>
        <v>Spits fonteinkruid Averbode (d5-28-32)</v>
      </c>
      <c r="B339" s="5" t="s">
        <v>125</v>
      </c>
      <c r="C339" s="6" t="s">
        <v>448</v>
      </c>
      <c r="D339" s="6" t="s">
        <v>528</v>
      </c>
      <c r="E339" s="6"/>
      <c r="F339" s="3"/>
      <c r="G339" s="3"/>
      <c r="H339" s="3" t="str">
        <f>IF(G339=1,COUNTIF(A:A,A339),"")</f>
        <v/>
      </c>
      <c r="I339" s="5" t="s">
        <v>449</v>
      </c>
      <c r="J339" s="10"/>
    </row>
    <row r="340" spans="1:10" x14ac:dyDescent="0.25">
      <c r="A340" s="10" t="str">
        <f t="shared" si="5"/>
        <v>Spits fonteinkruid Groenendaal (e4-57-12)</v>
      </c>
      <c r="B340" s="5" t="s">
        <v>125</v>
      </c>
      <c r="C340" s="5" t="s">
        <v>450</v>
      </c>
      <c r="D340" s="5" t="s">
        <v>528</v>
      </c>
      <c r="E340" s="5"/>
      <c r="F340" s="5"/>
      <c r="G340" s="5"/>
      <c r="H340" s="3" t="str">
        <f>IF(G340=1,COUNTIF(A:A,A340),"")</f>
        <v/>
      </c>
      <c r="I340" s="5"/>
      <c r="J340" s="10"/>
    </row>
    <row r="341" spans="1:10" x14ac:dyDescent="0.25">
      <c r="A341" s="10" t="str">
        <f t="shared" si="5"/>
        <v>Duingentiaan Zwarte Hoek (d0-16-12)</v>
      </c>
      <c r="B341" s="16" t="s">
        <v>451</v>
      </c>
      <c r="C341" s="16" t="s">
        <v>452</v>
      </c>
      <c r="D341" s="16" t="s">
        <v>527</v>
      </c>
      <c r="E341" s="16"/>
      <c r="F341" s="20"/>
      <c r="G341" s="20"/>
      <c r="H341" s="3" t="str">
        <f>IF(G341=1,COUNTIF(A:A,A341),"")</f>
        <v/>
      </c>
      <c r="I341" s="16"/>
      <c r="J341" s="10"/>
    </row>
    <row r="342" spans="1:10" x14ac:dyDescent="0.25">
      <c r="A342" s="10" t="str">
        <f t="shared" si="5"/>
        <v>Duingentiaan Westhoek6 (d0-16-22)</v>
      </c>
      <c r="B342" s="16" t="s">
        <v>451</v>
      </c>
      <c r="C342" s="16" t="s">
        <v>453</v>
      </c>
      <c r="D342" s="16" t="s">
        <v>527</v>
      </c>
      <c r="E342" s="16"/>
      <c r="F342" s="20"/>
      <c r="G342" s="20"/>
      <c r="H342" s="3" t="str">
        <f>IF(G342=1,COUNTIF(A:A,A342),"")</f>
        <v/>
      </c>
      <c r="I342" s="16"/>
      <c r="J342" s="10"/>
    </row>
    <row r="343" spans="1:10" x14ac:dyDescent="0.25">
      <c r="A343" s="10" t="str">
        <f t="shared" si="5"/>
        <v>Duingentiaan Oostvoorduinen (c0-48-43)</v>
      </c>
      <c r="B343" s="16" t="s">
        <v>451</v>
      </c>
      <c r="C343" s="16" t="s">
        <v>454</v>
      </c>
      <c r="D343" s="16" t="s">
        <v>527</v>
      </c>
      <c r="E343" s="16"/>
      <c r="F343" s="20"/>
      <c r="G343" s="20"/>
      <c r="H343" s="3" t="str">
        <f>IF(G343=1,COUNTIF(A:A,A343),"")</f>
        <v/>
      </c>
      <c r="I343" s="16"/>
      <c r="J343" s="10"/>
    </row>
    <row r="344" spans="1:10" x14ac:dyDescent="0.25">
      <c r="A344" s="10" t="str">
        <f t="shared" si="5"/>
        <v>Duingentiaan Ter Yde (c0-48-41)</v>
      </c>
      <c r="B344" s="16" t="s">
        <v>451</v>
      </c>
      <c r="C344" s="16" t="s">
        <v>455</v>
      </c>
      <c r="D344" s="16" t="s">
        <v>527</v>
      </c>
      <c r="E344" s="16"/>
      <c r="F344" s="20"/>
      <c r="G344" s="20"/>
      <c r="H344" s="3" t="str">
        <f>IF(G344=1,COUNTIF(A:A,A344),"")</f>
        <v/>
      </c>
      <c r="I344" s="16"/>
      <c r="J344" s="10"/>
    </row>
    <row r="345" spans="1:10" x14ac:dyDescent="0.25">
      <c r="A345" s="10" t="str">
        <f t="shared" si="5"/>
        <v>Duingentiaan Karthuizerduinen (c0-48-24)</v>
      </c>
      <c r="B345" s="16" t="s">
        <v>451</v>
      </c>
      <c r="C345" s="16" t="s">
        <v>456</v>
      </c>
      <c r="D345" s="16" t="s">
        <v>527</v>
      </c>
      <c r="E345" s="16"/>
      <c r="F345" s="20"/>
      <c r="G345" s="20"/>
      <c r="H345" s="3" t="str">
        <f>IF(G345=1,COUNTIF(A:A,A345),"")</f>
        <v/>
      </c>
      <c r="I345" s="16"/>
      <c r="J345" s="10"/>
    </row>
    <row r="346" spans="1:10" x14ac:dyDescent="0.25">
      <c r="A346" s="10" t="str">
        <f t="shared" si="5"/>
        <v>Duingentiaan Westhoek3 (c0-56-33)</v>
      </c>
      <c r="B346" s="16" t="s">
        <v>451</v>
      </c>
      <c r="C346" s="16" t="s">
        <v>457</v>
      </c>
      <c r="D346" s="16" t="s">
        <v>527</v>
      </c>
      <c r="E346" s="16">
        <v>1</v>
      </c>
      <c r="F346" s="20">
        <v>1</v>
      </c>
      <c r="G346" s="20">
        <v>1</v>
      </c>
      <c r="H346" s="3">
        <f>IF(G346=1,COUNTIF(A:A,A346),"")</f>
        <v>1</v>
      </c>
      <c r="I346" s="16" t="s">
        <v>458</v>
      </c>
      <c r="J346" s="10"/>
    </row>
    <row r="347" spans="1:10" x14ac:dyDescent="0.25">
      <c r="A347" s="10" t="str">
        <f t="shared" si="5"/>
        <v>Duingentiaan Westhoek4 (c0-56-34)</v>
      </c>
      <c r="B347" s="16" t="s">
        <v>451</v>
      </c>
      <c r="C347" s="16" t="s">
        <v>459</v>
      </c>
      <c r="D347" s="16" t="s">
        <v>527</v>
      </c>
      <c r="E347" s="16">
        <v>1</v>
      </c>
      <c r="F347" s="20">
        <v>1</v>
      </c>
      <c r="G347" s="20">
        <v>1</v>
      </c>
      <c r="H347" s="3">
        <f>IF(G347=1,COUNTIF(A:A,A347),"")</f>
        <v>1</v>
      </c>
      <c r="I347" s="16" t="s">
        <v>458</v>
      </c>
      <c r="J347" s="10"/>
    </row>
    <row r="348" spans="1:10" x14ac:dyDescent="0.25">
      <c r="A348" s="10" t="str">
        <f t="shared" si="5"/>
        <v>Duingentiaan Westhoek1 (c0-56-31)</v>
      </c>
      <c r="B348" s="16" t="s">
        <v>451</v>
      </c>
      <c r="C348" s="16" t="s">
        <v>460</v>
      </c>
      <c r="D348" s="16" t="s">
        <v>527</v>
      </c>
      <c r="E348" s="16">
        <v>1</v>
      </c>
      <c r="F348" s="20">
        <v>1</v>
      </c>
      <c r="G348" s="20">
        <v>1</v>
      </c>
      <c r="H348" s="3">
        <f>IF(G348=1,COUNTIF(A:A,A348),"")</f>
        <v>1</v>
      </c>
      <c r="I348" s="16" t="s">
        <v>458</v>
      </c>
      <c r="J348" s="10"/>
    </row>
    <row r="349" spans="1:10" x14ac:dyDescent="0.25">
      <c r="A349" s="10" t="str">
        <f t="shared" si="5"/>
        <v>Duingentiaan Westhoek2 (c0-56-32)</v>
      </c>
      <c r="B349" s="16" t="s">
        <v>451</v>
      </c>
      <c r="C349" s="16" t="s">
        <v>461</v>
      </c>
      <c r="D349" s="16" t="s">
        <v>527</v>
      </c>
      <c r="E349" s="16">
        <v>1</v>
      </c>
      <c r="F349" s="20">
        <v>1</v>
      </c>
      <c r="G349" s="20">
        <v>1</v>
      </c>
      <c r="H349" s="3">
        <f>IF(G349=1,COUNTIF(A:A,A349),"")</f>
        <v>1</v>
      </c>
      <c r="I349" s="16" t="s">
        <v>458</v>
      </c>
      <c r="J349" s="10"/>
    </row>
    <row r="350" spans="1:10" x14ac:dyDescent="0.25">
      <c r="A350" s="10" t="str">
        <f t="shared" si="5"/>
        <v>Duingentiaan Westhoek5 (c0-56-41)</v>
      </c>
      <c r="B350" s="16" t="s">
        <v>451</v>
      </c>
      <c r="C350" s="16" t="s">
        <v>462</v>
      </c>
      <c r="D350" s="16" t="s">
        <v>527</v>
      </c>
      <c r="E350" s="16">
        <v>1</v>
      </c>
      <c r="F350" s="20">
        <v>1</v>
      </c>
      <c r="G350" s="20">
        <v>1</v>
      </c>
      <c r="H350" s="3">
        <f>IF(G350=1,COUNTIF(A:A,A350),"")</f>
        <v>1</v>
      </c>
      <c r="I350" s="16" t="s">
        <v>458</v>
      </c>
      <c r="J350" s="10"/>
    </row>
    <row r="351" spans="1:10" x14ac:dyDescent="0.25">
      <c r="A351" s="10" t="str">
        <f t="shared" si="5"/>
        <v>Duingentiaan Ijzermonding (c1-41-12)</v>
      </c>
      <c r="B351" s="16" t="s">
        <v>451</v>
      </c>
      <c r="C351" s="16" t="s">
        <v>463</v>
      </c>
      <c r="D351" s="16" t="s">
        <v>527</v>
      </c>
      <c r="E351" s="16"/>
      <c r="F351" s="20"/>
      <c r="G351" s="20"/>
      <c r="H351" s="3" t="str">
        <f>IF(G351=1,COUNTIF(A:A,A351),"")</f>
        <v/>
      </c>
      <c r="I351" s="16"/>
      <c r="J351" s="10"/>
    </row>
    <row r="352" spans="1:10" x14ac:dyDescent="0.25">
      <c r="A352" s="10" t="str">
        <f t="shared" si="5"/>
        <v>Duingentiaan Groenpleinduinen (b2-33-41)</v>
      </c>
      <c r="B352" s="16" t="s">
        <v>451</v>
      </c>
      <c r="C352" s="16" t="s">
        <v>464</v>
      </c>
      <c r="D352" s="16" t="s">
        <v>527</v>
      </c>
      <c r="E352" s="16"/>
      <c r="F352" s="20"/>
      <c r="G352" s="20"/>
      <c r="H352" s="3" t="str">
        <f>IF(G352=1,COUNTIF(A:A,A352),"")</f>
        <v/>
      </c>
      <c r="I352" s="16"/>
      <c r="J352" s="10"/>
    </row>
    <row r="353" spans="1:10" x14ac:dyDescent="0.25">
      <c r="A353" s="10" t="str">
        <f t="shared" si="5"/>
        <v>Duingentiaan Zwinduinen (b2-33-42)</v>
      </c>
      <c r="B353" s="16" t="s">
        <v>451</v>
      </c>
      <c r="C353" s="16" t="s">
        <v>465</v>
      </c>
      <c r="D353" s="16" t="s">
        <v>527</v>
      </c>
      <c r="E353" s="16"/>
      <c r="F353" s="20"/>
      <c r="G353" s="20"/>
      <c r="H353" s="3" t="str">
        <f>IF(G353=1,COUNTIF(A:A,A353),"")</f>
        <v/>
      </c>
      <c r="I353" s="16"/>
      <c r="J353" s="10"/>
    </row>
    <row r="354" spans="1:10" x14ac:dyDescent="0.25">
      <c r="A354" s="10" t="str">
        <f t="shared" si="5"/>
        <v>Fijn goudscherm Zwin2 (b2-34-32)</v>
      </c>
      <c r="B354" s="16" t="s">
        <v>466</v>
      </c>
      <c r="C354" s="16" t="s">
        <v>467</v>
      </c>
      <c r="D354" s="16" t="s">
        <v>527</v>
      </c>
      <c r="E354" s="16"/>
      <c r="F354" s="20">
        <v>1</v>
      </c>
      <c r="G354" s="20">
        <v>1</v>
      </c>
      <c r="H354" s="3">
        <f>IF(G354=1,COUNTIF(A:A,A354),"")</f>
        <v>1</v>
      </c>
      <c r="I354" s="16" t="s">
        <v>468</v>
      </c>
      <c r="J354" s="10"/>
    </row>
    <row r="355" spans="1:10" x14ac:dyDescent="0.25">
      <c r="A355" s="10" t="str">
        <f t="shared" si="5"/>
        <v>Fijn goudscherm Zwin1 (b2-34-14)</v>
      </c>
      <c r="B355" s="16" t="s">
        <v>466</v>
      </c>
      <c r="C355" s="16" t="s">
        <v>469</v>
      </c>
      <c r="D355" s="16" t="s">
        <v>527</v>
      </c>
      <c r="E355" s="16"/>
      <c r="F355" s="20"/>
      <c r="G355" s="20"/>
      <c r="H355" s="3" t="str">
        <f>IF(G355=1,COUNTIF(A:A,A355),"")</f>
        <v/>
      </c>
      <c r="I355" s="16"/>
      <c r="J355" s="10"/>
    </row>
    <row r="356" spans="1:10" x14ac:dyDescent="0.25">
      <c r="A356" s="10" t="str">
        <f t="shared" si="5"/>
        <v>Gesteelde zoutmelde Baai van Heist (b2-32-33)</v>
      </c>
      <c r="B356" s="16" t="s">
        <v>470</v>
      </c>
      <c r="C356" s="16" t="s">
        <v>471</v>
      </c>
      <c r="D356" s="16" t="s">
        <v>527</v>
      </c>
      <c r="E356" s="16"/>
      <c r="F356" s="20"/>
      <c r="G356" s="20"/>
      <c r="H356" s="3" t="str">
        <f>IF(G356=1,COUNTIF(A:A,A356),"")</f>
        <v/>
      </c>
      <c r="I356" s="16"/>
      <c r="J356" s="10"/>
    </row>
    <row r="357" spans="1:10" x14ac:dyDescent="0.25">
      <c r="A357" s="10" t="str">
        <f t="shared" si="5"/>
        <v>Gesteelde zoutmelde Zwin1 (b2-34-13)</v>
      </c>
      <c r="B357" s="16" t="s">
        <v>470</v>
      </c>
      <c r="C357" s="16" t="s">
        <v>472</v>
      </c>
      <c r="D357" s="16" t="s">
        <v>527</v>
      </c>
      <c r="E357" s="16"/>
      <c r="F357" s="20"/>
      <c r="G357" s="20"/>
      <c r="H357" s="3" t="str">
        <f>IF(G357=1,COUNTIF(A:A,A357),"")</f>
        <v/>
      </c>
      <c r="I357" s="16"/>
      <c r="J357" s="10"/>
    </row>
    <row r="358" spans="1:10" x14ac:dyDescent="0.25">
      <c r="A358" s="10" t="str">
        <f t="shared" si="5"/>
        <v>Gesteelde zoutmelde Zwin2 (b2-34-14)</v>
      </c>
      <c r="B358" s="16" t="s">
        <v>470</v>
      </c>
      <c r="C358" s="16" t="s">
        <v>473</v>
      </c>
      <c r="D358" s="16" t="s">
        <v>527</v>
      </c>
      <c r="E358" s="16"/>
      <c r="F358" s="20"/>
      <c r="G358" s="20"/>
      <c r="H358" s="3" t="str">
        <f>IF(G358=1,COUNTIF(A:A,A358),"")</f>
        <v/>
      </c>
      <c r="I358" s="16"/>
      <c r="J358" s="10"/>
    </row>
    <row r="359" spans="1:10" x14ac:dyDescent="0.25">
      <c r="A359" s="10" t="str">
        <f t="shared" si="5"/>
        <v>Grote bremraap Oosthof (c1-38-32)</v>
      </c>
      <c r="B359" s="16" t="s">
        <v>4</v>
      </c>
      <c r="C359" s="16" t="s">
        <v>474</v>
      </c>
      <c r="D359" s="16" t="s">
        <v>527</v>
      </c>
      <c r="E359" s="16"/>
      <c r="F359" s="20"/>
      <c r="G359" s="20"/>
      <c r="H359" s="3" t="str">
        <f>IF(G359=1,COUNTIF(A:A,A359),"")</f>
        <v/>
      </c>
      <c r="I359" s="18"/>
      <c r="J359" s="10"/>
    </row>
    <row r="360" spans="1:10" x14ac:dyDescent="0.25">
      <c r="A360" s="10" t="str">
        <f t="shared" si="5"/>
        <v>Grote bremraap Duvelsgat (c1-38-41)</v>
      </c>
      <c r="B360" s="16" t="s">
        <v>4</v>
      </c>
      <c r="C360" s="16" t="s">
        <v>475</v>
      </c>
      <c r="D360" s="16" t="s">
        <v>527</v>
      </c>
      <c r="E360" s="16"/>
      <c r="F360" s="20">
        <v>1</v>
      </c>
      <c r="G360" s="20">
        <v>1</v>
      </c>
      <c r="H360" s="3">
        <f>IF(G360=1,COUNTIF(A:A,A360),"")</f>
        <v>1</v>
      </c>
      <c r="I360" s="16" t="s">
        <v>476</v>
      </c>
      <c r="J360" s="10"/>
    </row>
    <row r="361" spans="1:10" x14ac:dyDescent="0.25">
      <c r="A361" s="10" t="str">
        <f t="shared" si="5"/>
        <v>Grote bremraap Lindeveld (c2-53-23)</v>
      </c>
      <c r="B361" s="16" t="s">
        <v>4</v>
      </c>
      <c r="C361" s="16" t="s">
        <v>477</v>
      </c>
      <c r="D361" s="16" t="s">
        <v>527</v>
      </c>
      <c r="E361" s="16"/>
      <c r="F361" s="20"/>
      <c r="G361" s="20"/>
      <c r="H361" s="3" t="str">
        <f>IF(G361=1,COUNTIF(A:A,A361),"")</f>
        <v/>
      </c>
      <c r="I361" s="18"/>
      <c r="J361" s="10"/>
    </row>
    <row r="362" spans="1:10" x14ac:dyDescent="0.25">
      <c r="A362" s="10" t="str">
        <f t="shared" si="5"/>
        <v>Grote bremraap Kasteel de Lanier (c2-54-21)</v>
      </c>
      <c r="B362" s="16" t="s">
        <v>4</v>
      </c>
      <c r="C362" s="16" t="s">
        <v>478</v>
      </c>
      <c r="D362" s="16" t="s">
        <v>527</v>
      </c>
      <c r="E362" s="16"/>
      <c r="F362" s="20"/>
      <c r="G362" s="20"/>
      <c r="H362" s="3" t="str">
        <f>IF(G362=1,COUNTIF(A:A,A362),"")</f>
        <v/>
      </c>
      <c r="I362" s="16"/>
      <c r="J362" s="10"/>
    </row>
    <row r="363" spans="1:10" x14ac:dyDescent="0.25">
      <c r="A363" s="10" t="str">
        <f t="shared" si="5"/>
        <v>Grote bremraap Nieuw Beernem (c2-43-44)</v>
      </c>
      <c r="B363" s="16" t="s">
        <v>4</v>
      </c>
      <c r="C363" s="16" t="s">
        <v>479</v>
      </c>
      <c r="D363" s="16" t="s">
        <v>527</v>
      </c>
      <c r="E363" s="16"/>
      <c r="F363" s="20"/>
      <c r="G363" s="20"/>
      <c r="H363" s="3" t="str">
        <f>IF(G363=1,COUNTIF(A:A,A363),"")</f>
        <v/>
      </c>
      <c r="I363" s="16"/>
      <c r="J363" s="10"/>
    </row>
    <row r="364" spans="1:10" x14ac:dyDescent="0.25">
      <c r="A364" s="10" t="str">
        <f t="shared" si="5"/>
        <v>Grote bremraap Snauwhoek (c2-43-41)</v>
      </c>
      <c r="B364" s="16" t="s">
        <v>4</v>
      </c>
      <c r="C364" s="16" t="s">
        <v>480</v>
      </c>
      <c r="D364" s="16" t="s">
        <v>527</v>
      </c>
      <c r="E364" s="16"/>
      <c r="F364" s="20"/>
      <c r="G364" s="20"/>
      <c r="H364" s="3" t="str">
        <f>IF(G364=1,COUNTIF(A:A,A364),"")</f>
        <v/>
      </c>
      <c r="I364" s="16"/>
      <c r="J364" s="10"/>
    </row>
    <row r="365" spans="1:10" x14ac:dyDescent="0.25">
      <c r="A365" s="10" t="str">
        <f t="shared" si="5"/>
        <v>Grote bremraap Tillegembos (c2-31-32)</v>
      </c>
      <c r="B365" s="16" t="s">
        <v>4</v>
      </c>
      <c r="C365" s="16" t="s">
        <v>481</v>
      </c>
      <c r="D365" s="16" t="s">
        <v>527</v>
      </c>
      <c r="E365" s="16"/>
      <c r="F365" s="20"/>
      <c r="G365" s="20"/>
      <c r="H365" s="3" t="str">
        <f>IF(G365=1,COUNTIF(A:A,A365),"")</f>
        <v/>
      </c>
      <c r="I365" s="7"/>
      <c r="J365" s="10"/>
    </row>
    <row r="366" spans="1:10" x14ac:dyDescent="0.25">
      <c r="A366" s="10" t="str">
        <f t="shared" si="5"/>
        <v>Grote bremraap Loweide (c2-33-11)</v>
      </c>
      <c r="B366" s="16" t="s">
        <v>4</v>
      </c>
      <c r="C366" s="16" t="s">
        <v>482</v>
      </c>
      <c r="D366" s="16" t="s">
        <v>527</v>
      </c>
      <c r="E366" s="16"/>
      <c r="F366" s="20"/>
      <c r="G366" s="20"/>
      <c r="H366" s="3" t="str">
        <f>IF(G366=1,COUNTIF(A:A,A366),"")</f>
        <v/>
      </c>
      <c r="I366" s="7"/>
      <c r="J366" s="10"/>
    </row>
    <row r="367" spans="1:10" x14ac:dyDescent="0.25">
      <c r="A367" s="10" t="str">
        <f t="shared" si="5"/>
        <v>Grote bremraap Ten Torre (c2-33-21)</v>
      </c>
      <c r="B367" s="16" t="s">
        <v>4</v>
      </c>
      <c r="C367" s="16" t="s">
        <v>483</v>
      </c>
      <c r="D367" s="16" t="s">
        <v>527</v>
      </c>
      <c r="E367" s="16"/>
      <c r="F367" s="20"/>
      <c r="G367" s="20"/>
      <c r="H367" s="3" t="str">
        <f>IF(G367=1,COUNTIF(A:A,A367),"")</f>
        <v/>
      </c>
      <c r="I367" s="16"/>
      <c r="J367" s="10"/>
    </row>
    <row r="368" spans="1:10" x14ac:dyDescent="0.25">
      <c r="A368" s="10" t="str">
        <f t="shared" si="5"/>
        <v>Grote bremraap Doolhof (c2-22-44)</v>
      </c>
      <c r="B368" s="16" t="s">
        <v>4</v>
      </c>
      <c r="C368" s="16" t="s">
        <v>484</v>
      </c>
      <c r="D368" s="16" t="s">
        <v>527</v>
      </c>
      <c r="E368" s="16"/>
      <c r="F368" s="20"/>
      <c r="G368" s="20"/>
      <c r="H368" s="3" t="str">
        <f>IF(G368=1,COUNTIF(A:A,A368),"")</f>
        <v/>
      </c>
      <c r="I368" s="16"/>
      <c r="J368" s="10"/>
    </row>
    <row r="369" spans="1:10" x14ac:dyDescent="0.25">
      <c r="A369" s="10" t="str">
        <f t="shared" si="5"/>
        <v>Grote bremraap Maleveld (c2-23-14)</v>
      </c>
      <c r="B369" s="16" t="s">
        <v>4</v>
      </c>
      <c r="C369" s="16" t="s">
        <v>485</v>
      </c>
      <c r="D369" s="16" t="s">
        <v>527</v>
      </c>
      <c r="E369" s="16"/>
      <c r="F369" s="20"/>
      <c r="G369" s="20"/>
      <c r="H369" s="3" t="str">
        <f>IF(G369=1,COUNTIF(A:A,A369),"")</f>
        <v/>
      </c>
      <c r="I369" s="7"/>
      <c r="J369" s="10"/>
    </row>
    <row r="370" spans="1:10" x14ac:dyDescent="0.25">
      <c r="A370" s="10" t="str">
        <f t="shared" si="5"/>
        <v>Harlekijn Kartuizerduinen (c0-48-24)</v>
      </c>
      <c r="B370" s="16" t="s">
        <v>445</v>
      </c>
      <c r="C370" s="16" t="s">
        <v>486</v>
      </c>
      <c r="D370" s="16" t="s">
        <v>527</v>
      </c>
      <c r="E370" s="16"/>
      <c r="F370" s="20">
        <v>1</v>
      </c>
      <c r="G370" s="20">
        <v>1</v>
      </c>
      <c r="H370" s="3">
        <f>IF(G370=1,COUNTIF(A:A,A370),"")</f>
        <v>1</v>
      </c>
      <c r="I370" s="16" t="s">
        <v>487</v>
      </c>
      <c r="J370" s="10"/>
    </row>
    <row r="371" spans="1:10" x14ac:dyDescent="0.25">
      <c r="A371" s="10" t="str">
        <f t="shared" si="5"/>
        <v>Honingorchis Westhoek4 (d0-16-12)</v>
      </c>
      <c r="B371" s="16" t="s">
        <v>488</v>
      </c>
      <c r="C371" s="16" t="s">
        <v>489</v>
      </c>
      <c r="D371" s="16" t="s">
        <v>527</v>
      </c>
      <c r="E371" s="16"/>
      <c r="F371" s="20"/>
      <c r="G371" s="20"/>
      <c r="H371" s="3" t="str">
        <f>IF(G371=1,COUNTIF(A:A,A371),"")</f>
        <v/>
      </c>
      <c r="I371" s="16"/>
      <c r="J371" s="10"/>
    </row>
    <row r="372" spans="1:10" x14ac:dyDescent="0.25">
      <c r="A372" s="10" t="str">
        <f t="shared" si="5"/>
        <v>Honingorchis Duinhoek (d0-16-22)</v>
      </c>
      <c r="B372" s="16" t="s">
        <v>488</v>
      </c>
      <c r="C372" s="16" t="s">
        <v>490</v>
      </c>
      <c r="D372" s="16" t="s">
        <v>527</v>
      </c>
      <c r="E372" s="16"/>
      <c r="F372" s="20"/>
      <c r="G372" s="20"/>
      <c r="H372" s="3" t="str">
        <f>IF(G372=1,COUNTIF(A:A,A372),"")</f>
        <v/>
      </c>
      <c r="I372" s="16"/>
      <c r="J372" s="10"/>
    </row>
    <row r="373" spans="1:10" x14ac:dyDescent="0.25">
      <c r="A373" s="10" t="str">
        <f t="shared" si="5"/>
        <v>Honingorchis Ter Yde2 (c0-48-41)</v>
      </c>
      <c r="B373" s="16" t="s">
        <v>488</v>
      </c>
      <c r="C373" s="16" t="s">
        <v>491</v>
      </c>
      <c r="D373" s="16" t="s">
        <v>527</v>
      </c>
      <c r="E373" s="16">
        <v>1</v>
      </c>
      <c r="F373" s="20">
        <v>1</v>
      </c>
      <c r="G373" s="20">
        <v>1</v>
      </c>
      <c r="H373" s="3">
        <f>IF(G373=1,COUNTIF(A:A,A373),"")</f>
        <v>1</v>
      </c>
      <c r="I373" s="16" t="s">
        <v>458</v>
      </c>
      <c r="J373" s="10"/>
    </row>
    <row r="374" spans="1:10" x14ac:dyDescent="0.25">
      <c r="A374" s="10" t="str">
        <f t="shared" si="5"/>
        <v>Honingorchis Ter Yde3 (c0-48-42)</v>
      </c>
      <c r="B374" s="16" t="s">
        <v>488</v>
      </c>
      <c r="C374" s="16" t="s">
        <v>492</v>
      </c>
      <c r="D374" s="16" t="s">
        <v>527</v>
      </c>
      <c r="E374" s="16"/>
      <c r="F374" s="20"/>
      <c r="G374" s="20"/>
      <c r="H374" s="3" t="str">
        <f>IF(G374=1,COUNTIF(A:A,A374),"")</f>
        <v/>
      </c>
      <c r="I374" s="16"/>
      <c r="J374" s="10"/>
    </row>
    <row r="375" spans="1:10" x14ac:dyDescent="0.25">
      <c r="A375" s="10" t="str">
        <f t="shared" si="5"/>
        <v>Honingorchis Ter Yde1 (c0-48-23)</v>
      </c>
      <c r="B375" s="16" t="s">
        <v>488</v>
      </c>
      <c r="C375" s="16" t="s">
        <v>493</v>
      </c>
      <c r="D375" s="16" t="s">
        <v>527</v>
      </c>
      <c r="E375" s="16"/>
      <c r="F375" s="20"/>
      <c r="G375" s="20"/>
      <c r="H375" s="3" t="str">
        <f>IF(G375=1,COUNTIF(A:A,A375),"")</f>
        <v/>
      </c>
      <c r="I375" s="16"/>
      <c r="J375" s="10"/>
    </row>
    <row r="376" spans="1:10" x14ac:dyDescent="0.25">
      <c r="A376" s="10" t="str">
        <f t="shared" si="5"/>
        <v>Honingorchis Ter Yde/Karthuizerduinen (c0-48-24)</v>
      </c>
      <c r="B376" s="16" t="s">
        <v>488</v>
      </c>
      <c r="C376" s="16" t="s">
        <v>494</v>
      </c>
      <c r="D376" s="16" t="s">
        <v>527</v>
      </c>
      <c r="E376" s="16"/>
      <c r="F376" s="20"/>
      <c r="G376" s="20"/>
      <c r="H376" s="3" t="str">
        <f>IF(G376=1,COUNTIF(A:A,A376),"")</f>
        <v/>
      </c>
      <c r="I376" s="16"/>
      <c r="J376" s="10"/>
    </row>
    <row r="377" spans="1:10" x14ac:dyDescent="0.25">
      <c r="A377" s="10" t="str">
        <f t="shared" si="5"/>
        <v>Honingorchis Oostduinkerke- Schipgatduinen (c0-47-42)</v>
      </c>
      <c r="B377" s="16" t="s">
        <v>488</v>
      </c>
      <c r="C377" s="16" t="s">
        <v>495</v>
      </c>
      <c r="D377" s="16" t="s">
        <v>527</v>
      </c>
      <c r="E377" s="16"/>
      <c r="F377" s="20"/>
      <c r="G377" s="20"/>
      <c r="H377" s="3" t="str">
        <f>IF(G377=1,COUNTIF(A:A,A377),"")</f>
        <v/>
      </c>
      <c r="I377" s="16"/>
      <c r="J377" s="10"/>
    </row>
    <row r="378" spans="1:10" x14ac:dyDescent="0.25">
      <c r="A378" s="10" t="str">
        <f t="shared" si="5"/>
        <v>Honingorchis Westhoek2 (c0-56-33)</v>
      </c>
      <c r="B378" s="16" t="s">
        <v>488</v>
      </c>
      <c r="C378" s="16" t="s">
        <v>496</v>
      </c>
      <c r="D378" s="16" t="s">
        <v>527</v>
      </c>
      <c r="E378" s="16">
        <v>1</v>
      </c>
      <c r="F378" s="12">
        <v>1</v>
      </c>
      <c r="G378" s="12">
        <v>1</v>
      </c>
      <c r="H378" s="3">
        <f>IF(G378=1,COUNTIF(A:A,A378),"")</f>
        <v>1</v>
      </c>
      <c r="I378" s="16" t="s">
        <v>458</v>
      </c>
      <c r="J378" s="10"/>
    </row>
    <row r="379" spans="1:10" x14ac:dyDescent="0.25">
      <c r="A379" s="10" t="str">
        <f t="shared" si="5"/>
        <v>Honingorchis Westhoek3 (c0-56-34)</v>
      </c>
      <c r="B379" s="16" t="s">
        <v>488</v>
      </c>
      <c r="C379" s="16" t="s">
        <v>497</v>
      </c>
      <c r="D379" s="16" t="s">
        <v>527</v>
      </c>
      <c r="E379" s="16">
        <v>1</v>
      </c>
      <c r="F379" s="12">
        <v>1</v>
      </c>
      <c r="G379" s="12">
        <v>1</v>
      </c>
      <c r="H379" s="3">
        <f>IF(G379=1,COUNTIF(A:A,A379),"")</f>
        <v>1</v>
      </c>
      <c r="I379" s="16" t="s">
        <v>458</v>
      </c>
      <c r="J379" s="10"/>
    </row>
    <row r="380" spans="1:10" x14ac:dyDescent="0.25">
      <c r="A380" s="10" t="str">
        <f t="shared" si="5"/>
        <v>Honingorchis Westhoek1 (c0-56-32)</v>
      </c>
      <c r="B380" s="16" t="s">
        <v>488</v>
      </c>
      <c r="C380" s="16" t="s">
        <v>498</v>
      </c>
      <c r="D380" s="16" t="s">
        <v>527</v>
      </c>
      <c r="E380" s="16">
        <v>1</v>
      </c>
      <c r="F380" s="12">
        <v>1</v>
      </c>
      <c r="G380" s="12">
        <v>1</v>
      </c>
      <c r="H380" s="3">
        <f>IF(G380=1,COUNTIF(A:A,A380),"")</f>
        <v>1</v>
      </c>
      <c r="I380" s="16" t="s">
        <v>458</v>
      </c>
      <c r="J380" s="10"/>
    </row>
    <row r="381" spans="1:10" x14ac:dyDescent="0.25">
      <c r="A381" s="10" t="str">
        <f t="shared" si="5"/>
        <v>Honingorchis Ijzermonding (c1-41-12)</v>
      </c>
      <c r="B381" s="16" t="s">
        <v>488</v>
      </c>
      <c r="C381" s="16" t="s">
        <v>463</v>
      </c>
      <c r="D381" s="16" t="s">
        <v>527</v>
      </c>
      <c r="E381" s="16"/>
      <c r="F381" s="12"/>
      <c r="G381" s="12"/>
      <c r="H381" s="3" t="str">
        <f>IF(G381=1,COUNTIF(A:A,A381),"")</f>
        <v/>
      </c>
      <c r="I381" s="16"/>
      <c r="J381" s="10"/>
    </row>
    <row r="382" spans="1:10" x14ac:dyDescent="0.25">
      <c r="A382" s="10" t="str">
        <f t="shared" si="5"/>
        <v>Ronde zegge Vaarttaluds Moen3 (e2-44-43)</v>
      </c>
      <c r="B382" s="16" t="s">
        <v>104</v>
      </c>
      <c r="C382" s="16" t="s">
        <v>499</v>
      </c>
      <c r="D382" s="16" t="s">
        <v>527</v>
      </c>
      <c r="E382" s="16"/>
      <c r="F382" s="20"/>
      <c r="G382" s="20"/>
      <c r="H382" s="3" t="str">
        <f>IF(G382=1,COUNTIF(A:A,A382),"")</f>
        <v/>
      </c>
      <c r="I382" s="16"/>
      <c r="J382" s="10"/>
    </row>
    <row r="383" spans="1:10" x14ac:dyDescent="0.25">
      <c r="A383" s="10" t="str">
        <f t="shared" si="5"/>
        <v>Ronde zegge Vaarttaluds Moen2 (e2-44-41)</v>
      </c>
      <c r="B383" s="16" t="s">
        <v>104</v>
      </c>
      <c r="C383" s="16" t="s">
        <v>500</v>
      </c>
      <c r="D383" s="16" t="s">
        <v>527</v>
      </c>
      <c r="E383" s="16"/>
      <c r="F383" s="20"/>
      <c r="G383" s="20"/>
      <c r="H383" s="3" t="str">
        <f>IF(G383=1,COUNTIF(A:A,A383),"")</f>
        <v/>
      </c>
      <c r="I383" s="16"/>
      <c r="J383" s="10"/>
    </row>
    <row r="384" spans="1:10" x14ac:dyDescent="0.25">
      <c r="A384" s="10" t="str">
        <f t="shared" si="5"/>
        <v>Ronde zegge Vaarttaluds Moen1 (e2-44-14)</v>
      </c>
      <c r="B384" s="16" t="s">
        <v>104</v>
      </c>
      <c r="C384" s="16" t="s">
        <v>501</v>
      </c>
      <c r="D384" s="16" t="s">
        <v>527</v>
      </c>
      <c r="E384" s="16"/>
      <c r="F384" s="20"/>
      <c r="G384" s="20"/>
      <c r="H384" s="3" t="str">
        <f>IF(G384=1,COUNTIF(A:A,A384),"")</f>
        <v/>
      </c>
      <c r="I384" s="16"/>
      <c r="J384" s="10"/>
    </row>
    <row r="385" spans="1:10" x14ac:dyDescent="0.25">
      <c r="A385" s="10" t="str">
        <f t="shared" si="5"/>
        <v>Spits fonteinkruid Blankaart2 (d1-33-34)</v>
      </c>
      <c r="B385" s="16" t="s">
        <v>125</v>
      </c>
      <c r="C385" s="16" t="s">
        <v>502</v>
      </c>
      <c r="D385" s="16" t="s">
        <v>527</v>
      </c>
      <c r="E385" s="16"/>
      <c r="F385" s="20">
        <v>1</v>
      </c>
      <c r="G385" s="20">
        <v>1</v>
      </c>
      <c r="H385" s="3">
        <f>IF(G385=1,COUNTIF(A:A,A385),"")</f>
        <v>1</v>
      </c>
      <c r="I385" s="16" t="s">
        <v>503</v>
      </c>
      <c r="J385" s="10"/>
    </row>
    <row r="386" spans="1:10" x14ac:dyDescent="0.25">
      <c r="A386" s="10" t="str">
        <f t="shared" ref="A386:A398" si="6">B386&amp;" "&amp;C386</f>
        <v>Spits fonteinkruid Blankaart3 (d1-33-43)</v>
      </c>
      <c r="B386" s="16" t="s">
        <v>125</v>
      </c>
      <c r="C386" s="16" t="s">
        <v>504</v>
      </c>
      <c r="D386" s="16" t="s">
        <v>527</v>
      </c>
      <c r="E386" s="16"/>
      <c r="F386" s="20">
        <v>1</v>
      </c>
      <c r="G386" s="20">
        <v>1</v>
      </c>
      <c r="H386" s="3">
        <f>IF(G386=1,COUNTIF(A:A,A386),"")</f>
        <v>1</v>
      </c>
      <c r="I386" s="16" t="s">
        <v>503</v>
      </c>
      <c r="J386" s="10"/>
    </row>
    <row r="387" spans="1:10" x14ac:dyDescent="0.25">
      <c r="A387" s="10" t="str">
        <f t="shared" si="6"/>
        <v>Spits fonteinkruid Blankaart1 (d1-33-32)</v>
      </c>
      <c r="B387" s="16" t="s">
        <v>125</v>
      </c>
      <c r="C387" s="16" t="s">
        <v>505</v>
      </c>
      <c r="D387" s="16" t="s">
        <v>527</v>
      </c>
      <c r="E387" s="16"/>
      <c r="F387" s="20">
        <v>1</v>
      </c>
      <c r="G387" s="20">
        <v>1</v>
      </c>
      <c r="H387" s="3">
        <f>IF(G387=1,COUNTIF(A:A,A387),"")</f>
        <v>1</v>
      </c>
      <c r="I387" s="16" t="s">
        <v>503</v>
      </c>
      <c r="J387" s="10"/>
    </row>
    <row r="388" spans="1:10" x14ac:dyDescent="0.25">
      <c r="A388" s="10" t="str">
        <f t="shared" si="6"/>
        <v>Spits fonteinkruid Schuddebeurze (c1-42-11)</v>
      </c>
      <c r="B388" s="16" t="s">
        <v>125</v>
      </c>
      <c r="C388" s="16" t="s">
        <v>506</v>
      </c>
      <c r="D388" s="16" t="s">
        <v>527</v>
      </c>
      <c r="E388" s="16"/>
      <c r="F388" s="20"/>
      <c r="G388" s="20"/>
      <c r="H388" s="3" t="str">
        <f>IF(G388=1,COUNTIF(A:A,A388),"")</f>
        <v/>
      </c>
      <c r="I388" s="16"/>
      <c r="J388" s="10"/>
    </row>
    <row r="389" spans="1:10" x14ac:dyDescent="0.25">
      <c r="A389" s="10" t="str">
        <f t="shared" si="6"/>
        <v>Spits fonteinkruid Fonteintjes (b2-41-13)</v>
      </c>
      <c r="B389" s="16" t="s">
        <v>125</v>
      </c>
      <c r="C389" s="16" t="s">
        <v>507</v>
      </c>
      <c r="D389" s="16" t="s">
        <v>527</v>
      </c>
      <c r="E389" s="16"/>
      <c r="F389" s="20"/>
      <c r="G389" s="20"/>
      <c r="H389" s="3" t="str">
        <f>IF(G389=1,COUNTIF(A:A,A389),"")</f>
        <v/>
      </c>
      <c r="I389" s="16"/>
      <c r="J389" s="10"/>
    </row>
    <row r="390" spans="1:10" x14ac:dyDescent="0.25">
      <c r="A390" s="10" t="str">
        <f t="shared" si="6"/>
        <v>Weegbreefonteinkruid Oostvoorduinen (c0-48-44)</v>
      </c>
      <c r="B390" s="16" t="s">
        <v>149</v>
      </c>
      <c r="C390" s="16" t="s">
        <v>508</v>
      </c>
      <c r="D390" s="16" t="s">
        <v>527</v>
      </c>
      <c r="E390" s="16"/>
      <c r="F390" s="12"/>
      <c r="G390" s="12"/>
      <c r="H390" s="3" t="str">
        <f>IF(G390=1,COUNTIF(A:A,A390),"")</f>
        <v/>
      </c>
      <c r="I390" s="16"/>
      <c r="J390" s="10"/>
    </row>
    <row r="391" spans="1:10" x14ac:dyDescent="0.25">
      <c r="A391" s="10" t="str">
        <f t="shared" si="6"/>
        <v>Weegbreefonteinkruid Hannecartbos (c0-48-42)</v>
      </c>
      <c r="B391" s="16" t="s">
        <v>149</v>
      </c>
      <c r="C391" s="16" t="s">
        <v>509</v>
      </c>
      <c r="D391" s="16" t="s">
        <v>527</v>
      </c>
      <c r="E391" s="16"/>
      <c r="F391" s="12">
        <v>1</v>
      </c>
      <c r="G391" s="12">
        <v>1</v>
      </c>
      <c r="H391" s="3">
        <f>IF(G391=1,COUNTIF(A:A,A391),"")</f>
        <v>1</v>
      </c>
      <c r="I391" s="16" t="s">
        <v>510</v>
      </c>
      <c r="J391" s="10"/>
    </row>
    <row r="392" spans="1:10" x14ac:dyDescent="0.25">
      <c r="A392" s="10" t="str">
        <f t="shared" si="6"/>
        <v>Weegbreefonteinkruid Duinbossen Vlissegem (b1-57-13)</v>
      </c>
      <c r="B392" s="16" t="s">
        <v>149</v>
      </c>
      <c r="C392" s="16" t="s">
        <v>511</v>
      </c>
      <c r="D392" s="16" t="s">
        <v>527</v>
      </c>
      <c r="E392" s="16"/>
      <c r="F392" s="12"/>
      <c r="G392" s="12"/>
      <c r="H392" s="3" t="str">
        <f>IF(G392=1,COUNTIF(A:A,A392),"")</f>
        <v/>
      </c>
      <c r="I392" s="16"/>
      <c r="J392" s="10"/>
    </row>
    <row r="393" spans="1:10" x14ac:dyDescent="0.25">
      <c r="A393" s="10" t="str">
        <f t="shared" si="6"/>
        <v>Weegbreefonteinkruid Fonteintjes1 (b1-48-24)</v>
      </c>
      <c r="B393" s="16" t="s">
        <v>149</v>
      </c>
      <c r="C393" s="16" t="s">
        <v>512</v>
      </c>
      <c r="D393" s="16" t="s">
        <v>527</v>
      </c>
      <c r="E393" s="16"/>
      <c r="F393" s="20"/>
      <c r="G393" s="20"/>
      <c r="H393" s="3" t="str">
        <f>IF(G393=1,COUNTIF(A:A,A393),"")</f>
        <v/>
      </c>
      <c r="I393" s="16"/>
      <c r="J393" s="10"/>
    </row>
    <row r="394" spans="1:10" x14ac:dyDescent="0.25">
      <c r="A394" s="10" t="str">
        <f t="shared" si="6"/>
        <v>Weegbreefonteinkruid Fonteintjes2 (b2-41-13)</v>
      </c>
      <c r="B394" s="16" t="s">
        <v>149</v>
      </c>
      <c r="C394" s="16" t="s">
        <v>513</v>
      </c>
      <c r="D394" s="16" t="s">
        <v>527</v>
      </c>
      <c r="E394" s="16"/>
      <c r="F394" s="20">
        <v>1</v>
      </c>
      <c r="G394" s="20">
        <v>1</v>
      </c>
      <c r="H394" s="3">
        <f>IF(G394=1,COUNTIF(A:A,A394),"")</f>
        <v>1</v>
      </c>
      <c r="I394" s="16" t="s">
        <v>514</v>
      </c>
      <c r="J394" s="10"/>
    </row>
    <row r="395" spans="1:10" x14ac:dyDescent="0.25">
      <c r="A395" s="10" t="str">
        <f t="shared" si="6"/>
        <v>Witte waterranonkel Bulskampveld (c2-53-14)</v>
      </c>
      <c r="B395" s="16" t="s">
        <v>165</v>
      </c>
      <c r="C395" s="16" t="s">
        <v>515</v>
      </c>
      <c r="D395" s="16" t="s">
        <v>527</v>
      </c>
      <c r="E395" s="16"/>
      <c r="F395" s="20"/>
      <c r="G395" s="20"/>
      <c r="H395" s="3" t="str">
        <f>IF(G395=1,COUNTIF(A:A,A395),"")</f>
        <v/>
      </c>
      <c r="I395" s="16"/>
      <c r="J395" s="10"/>
    </row>
    <row r="396" spans="1:10" x14ac:dyDescent="0.25">
      <c r="A396" s="10" t="str">
        <f t="shared" si="6"/>
        <v>Welriekende nachtorchis Gulke Putten (d2-13-24)</v>
      </c>
      <c r="B396" s="16" t="s">
        <v>153</v>
      </c>
      <c r="C396" s="16" t="s">
        <v>516</v>
      </c>
      <c r="D396" s="16" t="s">
        <v>527</v>
      </c>
      <c r="E396" s="16"/>
      <c r="F396" s="20">
        <v>1</v>
      </c>
      <c r="G396" s="20">
        <v>1</v>
      </c>
      <c r="H396" s="3">
        <f>IF(G396=1,COUNTIF(A:A,A396),"")</f>
        <v>1</v>
      </c>
      <c r="I396" s="16" t="s">
        <v>517</v>
      </c>
      <c r="J396" s="10"/>
    </row>
    <row r="397" spans="1:10" x14ac:dyDescent="0.25">
      <c r="A397" s="10" t="str">
        <f t="shared" si="6"/>
        <v>Spits fonteinkruid Gavers (e2-23-43)</v>
      </c>
      <c r="B397" s="16" t="s">
        <v>125</v>
      </c>
      <c r="C397" s="16" t="s">
        <v>518</v>
      </c>
      <c r="D397" s="16" t="s">
        <v>527</v>
      </c>
      <c r="E397" s="16"/>
      <c r="F397" s="20"/>
      <c r="G397" s="20"/>
      <c r="H397" s="3" t="str">
        <f>IF(G397=1,COUNTIF(A:A,A397),"")</f>
        <v/>
      </c>
      <c r="I397" s="16"/>
      <c r="J397" s="10"/>
    </row>
    <row r="398" spans="1:10" x14ac:dyDescent="0.25">
      <c r="A398" s="10" t="str">
        <f t="shared" si="6"/>
        <v>Plat fonteinkruid Wulfaartsdijkbeek (c1-54-42)</v>
      </c>
      <c r="B398" s="13" t="s">
        <v>96</v>
      </c>
      <c r="C398" s="13" t="s">
        <v>519</v>
      </c>
      <c r="D398" s="13" t="s">
        <v>527</v>
      </c>
      <c r="E398" s="13"/>
      <c r="F398" s="14"/>
      <c r="G398" s="14"/>
      <c r="H398" s="22" t="str">
        <f>IF(G398=1,COUNTIF(A:A,A398),"")</f>
        <v/>
      </c>
      <c r="I398" s="13"/>
      <c r="J398" s="11"/>
    </row>
    <row r="399" spans="1:10" x14ac:dyDescent="0.25">
      <c r="A399" s="10"/>
      <c r="B399" s="10"/>
      <c r="C399" s="10"/>
      <c r="D399" s="10"/>
      <c r="E399" s="10">
        <f>SUM(E2:E398)</f>
        <v>9</v>
      </c>
      <c r="F399" s="15">
        <f>SUM(F2:F398)</f>
        <v>226</v>
      </c>
      <c r="G399" s="15">
        <f>SUM(G2:G398)</f>
        <v>107</v>
      </c>
      <c r="H399" s="15">
        <f>SUM(H2:H398)</f>
        <v>232</v>
      </c>
      <c r="I399" s="8"/>
      <c r="J399" s="10"/>
    </row>
  </sheetData>
  <hyperlinks>
    <hyperlink ref="I169" r:id="rId1"/>
    <hyperlink ref="I80"/>
    <hyperlink ref="I129" r:id="rId2"/>
    <hyperlink ref="I193" r:id="rId3"/>
    <hyperlink ref="I202" r:id="rId4"/>
    <hyperlink ref="I203" r:id="rId5"/>
    <hyperlink ref="I204" r:id="rId6"/>
    <hyperlink ref="I205" r:id="rId7"/>
    <hyperlink ref="I206" r:id="rId8"/>
    <hyperlink ref="I208" r:id="rId9"/>
    <hyperlink ref="I241" r:id="rId10"/>
    <hyperlink ref="I295" r:id="rId11"/>
    <hyperlink ref="I272" r:id="rId12"/>
    <hyperlink ref="I274" r:id="rId13"/>
    <hyperlink ref="I276" r:id="rId14"/>
    <hyperlink ref="I360" r:id="rId15"/>
    <hyperlink ref="I354" r:id="rId16"/>
    <hyperlink ref="I391" r:id="rId17"/>
    <hyperlink ref="I245" r:id="rId18"/>
  </hyperlinks>
  <pageMargins left="0.7" right="0.7" top="0.75" bottom="0.75" header="0.3" footer="0.3"/>
  <pageSetup paperSize="9" orientation="portrait" verticalDpi="0" r:id="rId1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Roosmarijn Steeman</dc:creator>
  <cp:lastModifiedBy>Hannes Ledegen</cp:lastModifiedBy>
  <dcterms:created xsi:type="dcterms:W3CDTF">2017-01-30T08:52:38Z</dcterms:created>
  <dcterms:modified xsi:type="dcterms:W3CDTF">2017-01-30T16:54:21Z</dcterms:modified>
</cp:coreProperties>
</file>