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375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<sst xmlns="http://schemas.openxmlformats.org/spreadsheetml/2006/main" count="61" uniqueCount="54">
  <si>
    <t>日期</t>
  </si>
  <si>
    <t>产品</t>
  </si>
  <si>
    <t>单位净值</t>
  </si>
  <si>
    <t>券商</t>
  </si>
  <si>
    <t>总资产</t>
  </si>
  <si>
    <t>市值</t>
  </si>
  <si>
    <t>现金</t>
  </si>
  <si>
    <t>仓位（占总）</t>
  </si>
  <si>
    <t>日涨跌幅</t>
  </si>
  <si>
    <t>日盈亏</t>
  </si>
  <si>
    <t>月涨跌幅</t>
  </si>
  <si>
    <t>月盈亏</t>
  </si>
  <si>
    <t>年涨跌幅</t>
  </si>
  <si>
    <t>年盈亏</t>
  </si>
  <si>
    <t>总涨跌幅</t>
  </si>
  <si>
    <t>总盈亏</t>
  </si>
  <si>
    <t>负债费用</t>
  </si>
  <si>
    <t>昨日净值</t>
  </si>
  <si>
    <t>今日净值</t>
  </si>
  <si>
    <t>20250627</t>
  </si>
  <si>
    <t>尊享2号</t>
  </si>
  <si>
    <t>中泰证券</t>
  </si>
  <si>
    <t>99.91%</t>
  </si>
  <si>
    <t>-1.80%</t>
  </si>
  <si>
    <t>1.93%</t>
  </si>
  <si>
    <t>5.08%</t>
  </si>
  <si>
    <t>山西证券</t>
  </si>
  <si>
    <t>100.00%</t>
  </si>
  <si>
    <t>0.19%</t>
  </si>
  <si>
    <t>6.43%</t>
  </si>
  <si>
    <t>29.95%</t>
  </si>
  <si>
    <t>30.51%</t>
  </si>
  <si>
    <t>九章量化</t>
  </si>
  <si>
    <t>国信证券</t>
  </si>
  <si>
    <t>99.99%(11.27%)</t>
  </si>
  <si>
    <t>-1.78%</t>
  </si>
  <si>
    <t>2.66%</t>
  </si>
  <si>
    <t>7.19%</t>
  </si>
  <si>
    <t>国泰海通</t>
  </si>
  <si>
    <t>100.00%(67.38%)</t>
  </si>
  <si>
    <t>-1.24%</t>
  </si>
  <si>
    <t>3.21%</t>
  </si>
  <si>
    <t>23.71%</t>
  </si>
  <si>
    <t>64.52%</t>
  </si>
  <si>
    <t>100.00%(21.35%)</t>
  </si>
  <si>
    <t>-1.82%</t>
  </si>
  <si>
    <t>-2.43%</t>
  </si>
  <si>
    <t>合计</t>
  </si>
  <si>
    <t>99.98%</t>
  </si>
  <si>
    <t>-1.42%</t>
  </si>
  <si>
    <t>2.87%</t>
  </si>
  <si>
    <t>22.47%</t>
  </si>
  <si>
    <t>62.88%</t>
  </si>
  <si>
    <t>45,354.913.57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</si>
</sst>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楷体"/>
      <charset val="134"/>
    </font>
    <font>
      <sz val="11"/>
      <color theme="1"/>
      <name val="楷体"/>
      <charset val="134"/>
    </font>
    <font>
      <b/>
      <sz val="11"/>
      <color theme="0"/>
      <name val="楷体"/>
      <charset val="134"/>
    </font>
    <font>
      <sz val="11"/>
      <color rgb="FF00FF00"/>
      <name val="楷体"/>
      <charset val="134"/>
    </font>
    <font>
      <sz val="11"/>
      <color rgb="FFFF0000"/>
      <name val="楷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0" fillId="4" borderId="6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1" fillId="0" borderId="7">
      <alignment vertical="center"/>
    </xf>
    <xf numFmtId="0" fontId="12" fillId="0" borderId="7">
      <alignment vertical="center"/>
    </xf>
    <xf numFmtId="0" fontId="13" fillId="0" borderId="8">
      <alignment vertical="center"/>
    </xf>
    <xf numFmtId="0" fontId="13" fillId="0" borderId="0">
      <alignment vertical="center"/>
    </xf>
    <xf numFmtId="0" fontId="14" fillId="5" borderId="9">
      <alignment vertical="center"/>
    </xf>
    <xf numFmtId="0" fontId="15" fillId="6" borderId="10">
      <alignment vertical="center"/>
    </xf>
    <xf numFmtId="0" fontId="16" fillId="6" borderId="9">
      <alignment vertical="center"/>
    </xf>
    <xf numFmtId="0" fontId="17" fillId="7" borderId="11">
      <alignment vertical="center"/>
    </xf>
    <xf numFmtId="0" fontId="18" fillId="0" borderId="12">
      <alignment vertical="center"/>
    </xf>
    <xf numFmtId="0" fontId="19" fillId="0" borderId="13">
      <alignment vertical="center"/>
    </xf>
    <xf numFmtId="0" fontId="20" fillId="8" borderId="0">
      <alignment vertical="center"/>
    </xf>
    <xf numFmtId="0" fontId="21" fillId="9" borderId="0">
      <alignment vertical="center"/>
    </xf>
    <xf numFmtId="0" fontId="22" fillId="10" borderId="0">
      <alignment vertical="center"/>
    </xf>
    <xf numFmtId="0" fontId="23" fillId="11" borderId="0">
      <alignment vertical="center"/>
    </xf>
    <xf numFmtId="0" fontId="24" fillId="12" borderId="0">
      <alignment vertical="center"/>
    </xf>
    <xf numFmtId="0" fontId="24" fillId="13" borderId="0">
      <alignment vertical="center"/>
    </xf>
    <xf numFmtId="0" fontId="23" fillId="14" borderId="0">
      <alignment vertical="center"/>
    </xf>
    <xf numFmtId="0" fontId="23" fillId="15" borderId="0">
      <alignment vertical="center"/>
    </xf>
    <xf numFmtId="0" fontId="24" fillId="16" borderId="0">
      <alignment vertical="center"/>
    </xf>
    <xf numFmtId="0" fontId="24" fillId="17" borderId="0">
      <alignment vertical="center"/>
    </xf>
    <xf numFmtId="0" fontId="23" fillId="18" borderId="0">
      <alignment vertical="center"/>
    </xf>
    <xf numFmtId="0" fontId="23" fillId="19" borderId="0">
      <alignment vertical="center"/>
    </xf>
    <xf numFmtId="0" fontId="24" fillId="20" borderId="0">
      <alignment vertical="center"/>
    </xf>
    <xf numFmtId="0" fontId="24" fillId="21" borderId="0">
      <alignment vertical="center"/>
    </xf>
    <xf numFmtId="0" fontId="23" fillId="22" borderId="0">
      <alignment vertical="center"/>
    </xf>
    <xf numFmtId="0" fontId="23" fillId="23" borderId="0">
      <alignment vertical="center"/>
    </xf>
    <xf numFmtId="0" fontId="24" fillId="24" borderId="0">
      <alignment vertical="center"/>
    </xf>
    <xf numFmtId="0" fontId="24" fillId="25" borderId="0">
      <alignment vertical="center"/>
    </xf>
    <xf numFmtId="0" fontId="23" fillId="26" borderId="0">
      <alignment vertical="center"/>
    </xf>
    <xf numFmtId="0" fontId="23" fillId="27" borderId="0">
      <alignment vertical="center"/>
    </xf>
    <xf numFmtId="0" fontId="24" fillId="28" borderId="0">
      <alignment vertical="center"/>
    </xf>
    <xf numFmtId="0" fontId="24" fillId="29" borderId="0">
      <alignment vertical="center"/>
    </xf>
    <xf numFmtId="0" fontId="23" fillId="30" borderId="0">
      <alignment vertical="center"/>
    </xf>
    <xf numFmtId="0" fontId="23" fillId="31" borderId="0">
      <alignment vertical="center"/>
    </xf>
    <xf numFmtId="0" fontId="24" fillId="32" borderId="0">
      <alignment vertical="center"/>
    </xf>
    <xf numFmtId="0" fontId="24" fillId="33" borderId="0">
      <alignment vertical="center"/>
    </xf>
    <xf numFmtId="0" fontId="23" fillId="34" borderId="0">
      <alignment vertical="center"/>
    </xf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3" fontId="2" fillId="0" borderId="1" xfId="0" applyNumberFormat="1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43" fontId="2" fillId="0" borderId="1" xfId="0" applyNumberFormat="1" applyFont="1" applyBorder="1" applyAlignment="1">
      <alignment vertical="center"/>
    </xf>
    <xf numFmtId="0" fontId="0" fillId="0" borderId="4" xfId="0" applyBorder="1"/>
    <xf numFmtId="10" fontId="4" fillId="0" borderId="1" xfId="0" applyNumberFormat="1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0" fontId="0" fillId="0" borderId="5" xfId="0" applyBorder="1"/>
    <xf numFmtId="0" fontId="0" fillId="0" borderId="0" xfId="0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4"/>
  <sheetViews>
    <sheetView tabSelected="1" workbookViewId="0">
      <selection activeCell="F15" sqref="F15"/>
    </sheetView>
  </sheetViews>
  <sheetFormatPr defaultColWidth="9" defaultRowHeight="23" customHeight="1"/>
  <cols>
    <col min="1" max="1" width="8.825" customWidth="1"/>
    <col min="2" max="3" width="9.375" customWidth="1"/>
    <col min="4" max="4" width="10.5" customWidth="1"/>
    <col min="5" max="5" width="17.625" style="1" customWidth="1"/>
    <col min="6" max="8" width="17.625" customWidth="1"/>
    <col min="9" max="9" width="8.625" customWidth="1"/>
    <col min="10" max="10" width="17.625" customWidth="1"/>
    <col min="11" max="11" width="8.625" customWidth="1"/>
    <col min="12" max="12" width="17.625" customWidth="1"/>
    <col min="13" max="13" width="8.625" customWidth="1"/>
    <col min="14" max="14" width="17.625" customWidth="1"/>
    <col min="15" max="15" width="8.625" customWidth="1"/>
    <col min="16" max="16" width="17.625" customWidth="1"/>
    <col min="17" max="17" width="12.5" customWidth="1"/>
    <col min="20" max="21" width="12.625" customWidth="1"/>
    <col min="22" max="22" width="17.25" customWidth="1"/>
    <col min="23" max="23" width="12.625" customWidth="1"/>
  </cols>
  <sheetData>
    <row r="1" customHeight="1" spans="1:2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T1" t="s">
        <v>17</v>
      </c>
      <c r="U1" t="s">
        <v>18</v>
      </c>
      <c r="V1" t="s">
        <v>8</v>
      </c>
    </row>
    <row r="2" customHeight="1" spans="1:22">
      <c r="A2" s="3" t="s">
        <v>19</v>
      </c>
      <c r="B2" s="4" t="s">
        <v>20</v>
      </c>
      <c r="C2" s="5">
        <v>1.048</v>
      </c>
      <c r="D2" s="6" t="s">
        <v>21</v>
      </c>
      <c r="E2" s="6">
        <v>10514971.82</v>
      </c>
      <c r="F2" s="6">
        <v>10505631</v>
      </c>
      <c r="G2" s="6">
        <v>9340.82</v>
      </c>
      <c r="H2" s="7" t="s">
        <v>22</v>
      </c>
      <c r="I2" s="12" t="s">
        <v>23</v>
      </c>
      <c r="J2" s="6">
        <v>-191320</v>
      </c>
      <c r="K2" s="13" t="s">
        <v>24</v>
      </c>
      <c r="L2" s="6">
        <v>444155.52</v>
      </c>
      <c r="M2" s="13" t="s">
        <v>25</v>
      </c>
      <c r="N2" s="6">
        <v>746178.25</v>
      </c>
      <c r="O2" s="13" t="s">
        <v>25</v>
      </c>
      <c r="P2" s="6">
        <v>746178.25</v>
      </c>
      <c r="Q2" s="6">
        <v>35160.48</v>
      </c>
      <c r="T2">
        <v>1.0776</v>
      </c>
      <c r="U2">
        <f>T2*(1+I2)</f>
        <v>1.0582032</v>
      </c>
      <c r="V2" t="e">
        <f>E2/#REF!-1</f>
        <v>#REF!</v>
      </c>
    </row>
    <row r="3" customHeight="1" spans="1:17">
      <c r="A3" s="8"/>
      <c r="B3" s="4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14"/>
    </row>
    <row r="4" customHeight="1" spans="1:21">
      <c r="A4" s="8"/>
      <c r="B4" s="4" t="s">
        <v>26</v>
      </c>
      <c r="C4" s="5">
        <v>1.3049</v>
      </c>
      <c r="D4" s="6" t="s">
        <v>26</v>
      </c>
      <c r="E4" s="6">
        <v>45813003.73</v>
      </c>
      <c r="F4" s="6">
        <v>45812791.68</v>
      </c>
      <c r="G4" s="10">
        <v>212.05</v>
      </c>
      <c r="H4" s="7" t="s">
        <v>27</v>
      </c>
      <c r="I4" s="13" t="s">
        <v>28</v>
      </c>
      <c r="J4" s="6">
        <v>87262.07</v>
      </c>
      <c r="K4" s="13" t="s">
        <v>29</v>
      </c>
      <c r="L4" s="6">
        <v>2800241.25</v>
      </c>
      <c r="M4" s="13" t="s">
        <v>30</v>
      </c>
      <c r="N4" s="6">
        <v>6675524.3</v>
      </c>
      <c r="O4" s="13" t="s">
        <v>31</v>
      </c>
      <c r="P4" s="6">
        <v>5851562.01</v>
      </c>
      <c r="Q4" s="6"/>
      <c r="T4">
        <v>1.2837</v>
      </c>
      <c r="U4">
        <f>T4*(1+I4)</f>
        <v>1.28613903</v>
      </c>
    </row>
    <row r="5" customHeight="1" spans="1:17">
      <c r="A5" s="8"/>
      <c r="B5" s="4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14"/>
    </row>
    <row r="6" customHeight="1" spans="1:22">
      <c r="A6" s="8"/>
      <c r="B6" s="4" t="s">
        <v>32</v>
      </c>
      <c r="C6" s="5">
        <v>1.9605</v>
      </c>
      <c r="D6" s="6" t="s">
        <v>33</v>
      </c>
      <c r="E6" s="6">
        <v>5149248.69</v>
      </c>
      <c r="F6" s="6">
        <v>5148882.4</v>
      </c>
      <c r="G6" s="10">
        <v>366.29</v>
      </c>
      <c r="H6" s="7" t="s">
        <v>34</v>
      </c>
      <c r="I6" s="12" t="s">
        <v>35</v>
      </c>
      <c r="J6" s="6">
        <v>-93349.9</v>
      </c>
      <c r="K6" s="13" t="s">
        <v>36</v>
      </c>
      <c r="L6" s="6">
        <v>143115.92</v>
      </c>
      <c r="M6" s="13" t="s">
        <v>37</v>
      </c>
      <c r="N6" s="6">
        <v>187606.6</v>
      </c>
      <c r="O6" s="13" t="s">
        <v>37</v>
      </c>
      <c r="P6" s="6">
        <v>187606.6</v>
      </c>
      <c r="Q6" s="6">
        <v>591684.25</v>
      </c>
      <c r="T6">
        <f>E6/E9</f>
        <v>0.112690816316024</v>
      </c>
      <c r="U6">
        <f>F6/E6</f>
        <v>0.999928865350646</v>
      </c>
      <c r="V6" s="15" t="e">
        <f>E6/#REF!-1</f>
        <v>#REF!</v>
      </c>
    </row>
    <row r="7" customHeight="1" spans="1:22">
      <c r="A7" s="8"/>
      <c r="B7" s="8"/>
      <c r="C7" s="8"/>
      <c r="D7" s="6" t="s">
        <v>38</v>
      </c>
      <c r="E7" s="6">
        <v>30788063.66</v>
      </c>
      <c r="F7" s="6">
        <v>30787557.26</v>
      </c>
      <c r="G7" s="10">
        <v>506.4</v>
      </c>
      <c r="H7" s="7" t="s">
        <v>39</v>
      </c>
      <c r="I7" s="12" t="s">
        <v>40</v>
      </c>
      <c r="J7" s="6">
        <v>-384324.94</v>
      </c>
      <c r="K7" s="13" t="s">
        <v>41</v>
      </c>
      <c r="L7" s="6">
        <v>1463695.02</v>
      </c>
      <c r="M7" s="13" t="s">
        <v>42</v>
      </c>
      <c r="N7" s="6">
        <v>6141769.58</v>
      </c>
      <c r="O7" s="13" t="s">
        <v>43</v>
      </c>
      <c r="P7" s="6">
        <v>6861974.49</v>
      </c>
      <c r="Q7" s="8"/>
      <c r="T7">
        <f>E7/E9</f>
        <v>0.673793835860568</v>
      </c>
      <c r="U7">
        <f>F7/E7</f>
        <v>0.999983552067269</v>
      </c>
      <c r="V7" s="15" t="e">
        <f>(E7-#REF!+10000000)/(#REF!-10000000)</f>
        <v>#REF!</v>
      </c>
    </row>
    <row r="8" customHeight="1" spans="1:22">
      <c r="A8" s="8"/>
      <c r="B8" s="8"/>
      <c r="C8" s="8"/>
      <c r="D8" s="6" t="s">
        <v>21</v>
      </c>
      <c r="E8" s="6">
        <v>9756284.15</v>
      </c>
      <c r="F8" s="6">
        <v>9750198</v>
      </c>
      <c r="G8" s="10">
        <v>6086.15</v>
      </c>
      <c r="H8" s="7" t="s">
        <v>44</v>
      </c>
      <c r="I8" s="12" t="s">
        <v>45</v>
      </c>
      <c r="J8" s="6">
        <v>-178703.2</v>
      </c>
      <c r="K8" s="12" t="s">
        <v>46</v>
      </c>
      <c r="L8" s="6">
        <v>-233034.75</v>
      </c>
      <c r="M8" s="12" t="s">
        <v>46</v>
      </c>
      <c r="N8" s="6">
        <v>-233034.75</v>
      </c>
      <c r="O8" s="12" t="s">
        <v>46</v>
      </c>
      <c r="P8" s="6">
        <v>-233034.75</v>
      </c>
      <c r="Q8" s="8"/>
      <c r="T8">
        <f>E8/E9</f>
        <v>0.213515347823409</v>
      </c>
      <c r="U8">
        <f>F8/E8</f>
        <v>0.999376181555762</v>
      </c>
      <c r="V8" s="15"/>
    </row>
    <row r="9" customHeight="1" spans="1:22">
      <c r="A9" s="11"/>
      <c r="B9" s="11"/>
      <c r="C9" s="11"/>
      <c r="D9" s="6" t="s">
        <v>47</v>
      </c>
      <c r="E9" s="6">
        <v>45693596.5</v>
      </c>
      <c r="F9" s="6">
        <v>45686637.66</v>
      </c>
      <c r="G9" s="10">
        <v>6958.84</v>
      </c>
      <c r="H9" s="7" t="s">
        <v>48</v>
      </c>
      <c r="I9" s="12" t="s">
        <v>49</v>
      </c>
      <c r="J9" s="6">
        <v>-656378.04</v>
      </c>
      <c r="K9" s="13" t="s">
        <v>50</v>
      </c>
      <c r="L9" s="6">
        <v>1310496.92</v>
      </c>
      <c r="M9" s="13" t="s">
        <v>51</v>
      </c>
      <c r="N9" s="6">
        <v>6327445.67</v>
      </c>
      <c r="O9" s="13" t="s">
        <v>52</v>
      </c>
      <c r="P9" s="6">
        <v>7047650.58</v>
      </c>
      <c r="Q9" s="11"/>
      <c r="U9">
        <f>F9/E9</f>
        <v>0.999847706450509</v>
      </c>
      <c r="V9" s="15" t="e">
        <f>E9/#REF!-1</f>
        <v>#REF!</v>
      </c>
    </row>
    <row r="14" customHeight="1" spans="22:22">
      <c r="V14" s="15" t="s">
        <v>53</v>
      </c>
    </row>
  </sheetData>
  <mergeCells count="6">
    <mergeCell ref="B3:Q3"/>
    <mergeCell ref="B5:Q5"/>
    <mergeCell ref="A2:A9"/>
    <mergeCell ref="B6:B9"/>
    <mergeCell ref="C6:C9"/>
    <mergeCell ref="Q6:Q9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Top</cp:lastModifiedBy>
  <dcterms:created xsi:type="dcterms:W3CDTF">2025-05-28T06:29:00Z</dcterms:created>
  <dcterms:modified xsi:type="dcterms:W3CDTF">2025-06-27T08:54:23Z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DE224F7672AE45ACA1032AD4B3BD314B_13</vt:lpwstr>
  </property>
  <property fmtid="{D5CDD505-2E9C-101B-9397-08002B2CF9AE}" pid="3" name="KSOProductBuildVer">
    <vt:lpwstr>2052-12.1.0.21541</vt:lpwstr>
  </property>
  <property fmtid="{D5CDD505-2E9C-101B-9397-08002B2CF9AE}" pid="4" name="EM_Doc_Temp_ID">
    <vt:lpwstr>850D75F0-DF4D-4723-9265-C5712B04E4A3</vt:lpwstr>
  </property>
</Properties>
</file>