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000" yWindow="870" windowWidth="26895" windowHeight="18555"/>
  </bookViews>
  <sheets>
    <sheet name="INTRODUCTION" sheetId="5" r:id="rId1"/>
    <sheet name="Calculate Network" sheetId="2" r:id="rId2"/>
    <sheet name="Subnetting" sheetId="3" r:id="rId3"/>
    <sheet name="Format" sheetId="6" r:id="rId4"/>
    <sheet name="Reserved IP Addresses" sheetId="4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6" l="1"/>
  <c r="N15" i="2"/>
  <c r="M15" i="2"/>
  <c r="N14" i="2"/>
  <c r="M14" i="2"/>
  <c r="N13" i="2"/>
  <c r="M13" i="2"/>
  <c r="N12" i="2"/>
  <c r="N11" i="2"/>
  <c r="M11" i="2" s="1"/>
  <c r="P13" i="2" l="1"/>
  <c r="P14" i="2"/>
  <c r="P15" i="2"/>
  <c r="P12" i="2"/>
  <c r="M12" i="2"/>
  <c r="P11" i="2"/>
  <c r="O11" i="2" s="1"/>
  <c r="T15" i="2" l="1"/>
  <c r="U15" i="2" s="1"/>
  <c r="R15" i="2"/>
  <c r="Q15" i="2"/>
  <c r="T14" i="2"/>
  <c r="U14" i="2" s="1"/>
  <c r="R14" i="2"/>
  <c r="S14" i="2" s="1"/>
  <c r="T13" i="2"/>
  <c r="U13" i="2" s="1"/>
  <c r="R13" i="2"/>
  <c r="Q13" i="2"/>
  <c r="O14" i="2"/>
  <c r="O13" i="2"/>
  <c r="O15" i="2"/>
  <c r="T12" i="2"/>
  <c r="U12" i="2" s="1"/>
  <c r="R12" i="2"/>
  <c r="S12" i="2" s="1"/>
  <c r="O12" i="2"/>
  <c r="T11" i="2"/>
  <c r="U11" i="2" s="1"/>
  <c r="R11" i="2"/>
  <c r="S11" i="2" s="1"/>
  <c r="S13" i="2" l="1"/>
  <c r="W13" i="2"/>
  <c r="V13" i="2"/>
  <c r="X13" i="2"/>
  <c r="Q14" i="2"/>
  <c r="W14" i="2"/>
  <c r="V14" i="2"/>
  <c r="X14" i="2"/>
  <c r="S15" i="2"/>
  <c r="W15" i="2"/>
  <c r="V15" i="2"/>
  <c r="X15" i="2"/>
  <c r="W12" i="2"/>
  <c r="V12" i="2"/>
  <c r="X12" i="2"/>
  <c r="Q12" i="2"/>
  <c r="Q11" i="2"/>
  <c r="W11" i="2"/>
  <c r="V11" i="2"/>
  <c r="X11" i="2"/>
  <c r="Y15" i="2" l="1"/>
  <c r="Z15" i="2"/>
  <c r="Z14" i="2"/>
  <c r="Y14" i="2"/>
  <c r="Z13" i="2"/>
  <c r="Y13" i="2"/>
  <c r="Y12" i="2"/>
  <c r="Z12" i="2"/>
  <c r="Z11" i="2"/>
  <c r="Y11" i="2"/>
  <c r="AI13" i="2" l="1"/>
  <c r="AH13" i="2"/>
  <c r="AG13" i="2"/>
  <c r="AF13" i="2"/>
  <c r="AN13" i="2" s="1"/>
  <c r="AO13" i="2" s="1"/>
  <c r="AM13" i="2"/>
  <c r="AL13" i="2"/>
  <c r="AJ13" i="2"/>
  <c r="AK13" i="2"/>
  <c r="AB13" i="2"/>
  <c r="AA13" i="2"/>
  <c r="AI14" i="2"/>
  <c r="AH14" i="2"/>
  <c r="AG14" i="2"/>
  <c r="AF14" i="2"/>
  <c r="AM14" i="2"/>
  <c r="AJ14" i="2"/>
  <c r="AL14" i="2"/>
  <c r="AK14" i="2"/>
  <c r="AB14" i="2"/>
  <c r="AA14" i="2"/>
  <c r="AB15" i="2"/>
  <c r="AA15" i="2"/>
  <c r="AI15" i="2"/>
  <c r="AH15" i="2"/>
  <c r="AG15" i="2"/>
  <c r="AK15" i="2"/>
  <c r="AF15" i="2"/>
  <c r="AM15" i="2"/>
  <c r="AJ15" i="2"/>
  <c r="AL15" i="2"/>
  <c r="AB12" i="2"/>
  <c r="AA12" i="2"/>
  <c r="AI12" i="2"/>
  <c r="AH12" i="2"/>
  <c r="AG12" i="2"/>
  <c r="AM12" i="2"/>
  <c r="AL12" i="2"/>
  <c r="AF12" i="2"/>
  <c r="AN12" i="2" s="1"/>
  <c r="AO12" i="2" s="1"/>
  <c r="AK12" i="2"/>
  <c r="AJ12" i="2"/>
  <c r="AI11" i="2"/>
  <c r="AJ11" i="2"/>
  <c r="AH11" i="2"/>
  <c r="AL11" i="2"/>
  <c r="AG11" i="2"/>
  <c r="AF11" i="2"/>
  <c r="AK11" i="2"/>
  <c r="AM11" i="2"/>
  <c r="AA11" i="2"/>
  <c r="AB11" i="2"/>
  <c r="AU15" i="2" l="1"/>
  <c r="AT15" i="2"/>
  <c r="AS15" i="2"/>
  <c r="AR15" i="2"/>
  <c r="AQ15" i="2"/>
  <c r="AP15" i="2"/>
  <c r="AX15" i="2" s="1"/>
  <c r="AY15" i="2" s="1"/>
  <c r="AW15" i="2"/>
  <c r="AV15" i="2"/>
  <c r="AU13" i="2"/>
  <c r="AT13" i="2"/>
  <c r="AS13" i="2"/>
  <c r="AR13" i="2"/>
  <c r="AQ13" i="2"/>
  <c r="AP13" i="2"/>
  <c r="AW13" i="2"/>
  <c r="AV13" i="2"/>
  <c r="AD15" i="2"/>
  <c r="AE15" i="2" s="1"/>
  <c r="AC15" i="2"/>
  <c r="AD13" i="2"/>
  <c r="AE13" i="2" s="1"/>
  <c r="AC13" i="2"/>
  <c r="AU14" i="2"/>
  <c r="AT14" i="2"/>
  <c r="AS14" i="2"/>
  <c r="AR14" i="2"/>
  <c r="AQ14" i="2"/>
  <c r="AP14" i="2"/>
  <c r="AW14" i="2"/>
  <c r="AV14" i="2"/>
  <c r="AD14" i="2"/>
  <c r="AE14" i="2" s="1"/>
  <c r="AC14" i="2"/>
  <c r="AN15" i="2"/>
  <c r="AO15" i="2" s="1"/>
  <c r="AN14" i="2"/>
  <c r="AO14" i="2" s="1"/>
  <c r="AU12" i="2"/>
  <c r="AT12" i="2"/>
  <c r="AW12" i="2"/>
  <c r="AV12" i="2"/>
  <c r="AS12" i="2"/>
  <c r="AP12" i="2"/>
  <c r="AR12" i="2"/>
  <c r="AQ12" i="2"/>
  <c r="AC12" i="2"/>
  <c r="AD12" i="2"/>
  <c r="AE12" i="2" s="1"/>
  <c r="AD11" i="2"/>
  <c r="AE11" i="2" s="1"/>
  <c r="AC11" i="2"/>
  <c r="AU11" i="2"/>
  <c r="AT11" i="2"/>
  <c r="AS11" i="2"/>
  <c r="AR11" i="2"/>
  <c r="AQ11" i="2"/>
  <c r="AP11" i="2"/>
  <c r="AV11" i="2"/>
  <c r="AW11" i="2"/>
  <c r="AN11" i="2"/>
  <c r="AO11" i="2" s="1"/>
  <c r="BG13" i="2" l="1"/>
  <c r="BF13" i="2"/>
  <c r="BE13" i="2"/>
  <c r="BD13" i="2"/>
  <c r="BC13" i="2"/>
  <c r="BB13" i="2"/>
  <c r="BA13" i="2"/>
  <c r="AZ13" i="2"/>
  <c r="BQ13" i="2"/>
  <c r="BP13" i="2"/>
  <c r="BO13" i="2"/>
  <c r="BN13" i="2"/>
  <c r="BM13" i="2"/>
  <c r="BL13" i="2"/>
  <c r="BJ13" i="2"/>
  <c r="BK13" i="2"/>
  <c r="BG14" i="2"/>
  <c r="BF14" i="2"/>
  <c r="BE14" i="2"/>
  <c r="BD14" i="2"/>
  <c r="BC14" i="2"/>
  <c r="BB14" i="2"/>
  <c r="BA14" i="2"/>
  <c r="AZ14" i="2"/>
  <c r="BG15" i="2"/>
  <c r="BF15" i="2"/>
  <c r="BE15" i="2"/>
  <c r="BD15" i="2"/>
  <c r="BC15" i="2"/>
  <c r="BB15" i="2"/>
  <c r="BA15" i="2"/>
  <c r="AZ15" i="2"/>
  <c r="BQ14" i="2"/>
  <c r="BP14" i="2"/>
  <c r="BO14" i="2"/>
  <c r="BN14" i="2"/>
  <c r="BM14" i="2"/>
  <c r="BJ14" i="2"/>
  <c r="BL14" i="2"/>
  <c r="BK14" i="2"/>
  <c r="BQ15" i="2"/>
  <c r="BP15" i="2"/>
  <c r="BO15" i="2"/>
  <c r="BN15" i="2"/>
  <c r="BM15" i="2"/>
  <c r="BL15" i="2"/>
  <c r="BK15" i="2"/>
  <c r="BJ15" i="2"/>
  <c r="AX14" i="2"/>
  <c r="AY14" i="2" s="1"/>
  <c r="AX13" i="2"/>
  <c r="AY13" i="2" s="1"/>
  <c r="AX12" i="2"/>
  <c r="AY12" i="2" s="1"/>
  <c r="BK12" i="2"/>
  <c r="BQ12" i="2"/>
  <c r="BL12" i="2"/>
  <c r="BP12" i="2"/>
  <c r="BJ12" i="2"/>
  <c r="BO12" i="2"/>
  <c r="BN12" i="2"/>
  <c r="BM12" i="2"/>
  <c r="BG12" i="2"/>
  <c r="BF12" i="2"/>
  <c r="BE12" i="2"/>
  <c r="BA12" i="2"/>
  <c r="BD12" i="2"/>
  <c r="BC12" i="2"/>
  <c r="BB12" i="2"/>
  <c r="AZ12" i="2"/>
  <c r="AX11" i="2"/>
  <c r="AY11" i="2" s="1"/>
  <c r="BG11" i="2"/>
  <c r="BF11" i="2"/>
  <c r="BE11" i="2"/>
  <c r="BD11" i="2"/>
  <c r="AZ11" i="2"/>
  <c r="BC11" i="2"/>
  <c r="BA11" i="2"/>
  <c r="BB11" i="2"/>
  <c r="BQ11" i="2"/>
  <c r="BM11" i="2"/>
  <c r="BP11" i="2"/>
  <c r="BK11" i="2"/>
  <c r="BO11" i="2"/>
  <c r="BL11" i="2"/>
  <c r="BN11" i="2"/>
  <c r="BJ11" i="2"/>
  <c r="BH15" i="2" l="1"/>
  <c r="BI15" i="2" s="1"/>
  <c r="C15" i="2" s="1"/>
  <c r="BH13" i="2"/>
  <c r="BI13" i="2" s="1"/>
  <c r="C13" i="2" s="1"/>
  <c r="BR13" i="2"/>
  <c r="BS13" i="2" s="1"/>
  <c r="BR14" i="2"/>
  <c r="BS14" i="2" s="1"/>
  <c r="BR15" i="2"/>
  <c r="BS15" i="2" s="1"/>
  <c r="BH14" i="2"/>
  <c r="BI14" i="2" s="1"/>
  <c r="C14" i="2" s="1"/>
  <c r="BR12" i="2"/>
  <c r="BS12" i="2" s="1"/>
  <c r="BH12" i="2"/>
  <c r="BI12" i="2" s="1"/>
  <c r="C12" i="2" s="1"/>
  <c r="BH11" i="2"/>
  <c r="BI11" i="2" s="1"/>
  <c r="C11" i="2" s="1"/>
  <c r="BR11" i="2"/>
  <c r="BS11" i="2" s="1"/>
  <c r="B37" i="3" l="1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L7" i="3"/>
  <c r="D7" i="3" l="1"/>
  <c r="E7" i="3"/>
  <c r="K8" i="3"/>
  <c r="N7" i="3"/>
  <c r="M7" i="3"/>
  <c r="K7" i="3"/>
  <c r="L8" i="3" l="1"/>
  <c r="E8" i="3"/>
  <c r="D8" i="3"/>
  <c r="O7" i="3"/>
  <c r="C7" i="3" s="1"/>
  <c r="P7" i="3"/>
  <c r="Q7" i="3" s="1"/>
  <c r="M8" i="3" l="1"/>
  <c r="N8" i="3"/>
  <c r="E9" i="3"/>
  <c r="D9" i="3"/>
  <c r="L9" i="3"/>
  <c r="K9" i="3"/>
  <c r="N10" i="2"/>
  <c r="P10" i="2" s="1"/>
  <c r="N9" i="2"/>
  <c r="P9" i="2" s="1"/>
  <c r="O8" i="3" l="1"/>
  <c r="P8" i="3"/>
  <c r="Q8" i="3" s="1"/>
  <c r="E10" i="3"/>
  <c r="D10" i="3"/>
  <c r="K10" i="3"/>
  <c r="L10" i="3"/>
  <c r="M9" i="3"/>
  <c r="N9" i="3"/>
  <c r="M10" i="2"/>
  <c r="T10" i="2"/>
  <c r="U10" i="2" s="1"/>
  <c r="R10" i="2"/>
  <c r="Q10" i="2" s="1"/>
  <c r="O10" i="2"/>
  <c r="M9" i="2"/>
  <c r="T9" i="2"/>
  <c r="U9" i="2" s="1"/>
  <c r="R9" i="2"/>
  <c r="O9" i="2"/>
  <c r="C8" i="3" l="1"/>
  <c r="E11" i="3"/>
  <c r="D11" i="3"/>
  <c r="P9" i="3"/>
  <c r="Q9" i="3" s="1"/>
  <c r="O9" i="3"/>
  <c r="L11" i="3"/>
  <c r="K11" i="3"/>
  <c r="N10" i="3"/>
  <c r="M10" i="3"/>
  <c r="V9" i="2"/>
  <c r="W9" i="2"/>
  <c r="W10" i="2"/>
  <c r="V10" i="2"/>
  <c r="S10" i="2"/>
  <c r="X10" i="2"/>
  <c r="S9" i="2"/>
  <c r="Q9" i="2"/>
  <c r="X9" i="2"/>
  <c r="C9" i="3" l="1"/>
  <c r="E12" i="3"/>
  <c r="D12" i="3"/>
  <c r="O10" i="3"/>
  <c r="P10" i="3"/>
  <c r="Q10" i="3" s="1"/>
  <c r="N11" i="3"/>
  <c r="M11" i="3"/>
  <c r="K12" i="3"/>
  <c r="L12" i="3"/>
  <c r="Z10" i="2"/>
  <c r="Y10" i="2"/>
  <c r="Y9" i="2"/>
  <c r="Z9" i="2"/>
  <c r="C10" i="3" l="1"/>
  <c r="E13" i="3"/>
  <c r="D13" i="3"/>
  <c r="N12" i="3"/>
  <c r="M12" i="3"/>
  <c r="K13" i="3"/>
  <c r="L13" i="3"/>
  <c r="O11" i="3"/>
  <c r="C11" i="3" s="1"/>
  <c r="P11" i="3"/>
  <c r="Q11" i="3" s="1"/>
  <c r="AI10" i="2"/>
  <c r="AH10" i="2"/>
  <c r="AJ10" i="2"/>
  <c r="AG10" i="2"/>
  <c r="AF10" i="2"/>
  <c r="AK10" i="2"/>
  <c r="AM10" i="2"/>
  <c r="AL10" i="2"/>
  <c r="AB10" i="2"/>
  <c r="AD10" i="2" s="1"/>
  <c r="AA10" i="2"/>
  <c r="AB9" i="2"/>
  <c r="AD9" i="2" s="1"/>
  <c r="AA9" i="2"/>
  <c r="AF9" i="2"/>
  <c r="AL9" i="2"/>
  <c r="AM9" i="2"/>
  <c r="AG9" i="2"/>
  <c r="AK9" i="2"/>
  <c r="AH9" i="2"/>
  <c r="AJ9" i="2"/>
  <c r="AI9" i="2"/>
  <c r="E14" i="3" l="1"/>
  <c r="D14" i="3"/>
  <c r="M13" i="3"/>
  <c r="N13" i="3"/>
  <c r="L14" i="3"/>
  <c r="K14" i="3"/>
  <c r="P12" i="3"/>
  <c r="Q12" i="3" s="1"/>
  <c r="O12" i="3"/>
  <c r="AE10" i="2"/>
  <c r="AC10" i="2"/>
  <c r="AN10" i="2"/>
  <c r="AO10" i="2" s="1"/>
  <c r="AU10" i="2"/>
  <c r="AT10" i="2"/>
  <c r="AV10" i="2"/>
  <c r="AS10" i="2"/>
  <c r="AW10" i="2"/>
  <c r="AR10" i="2"/>
  <c r="AQ10" i="2"/>
  <c r="AP10" i="2"/>
  <c r="AC9" i="2"/>
  <c r="AE9" i="2"/>
  <c r="AR9" i="2"/>
  <c r="AQ9" i="2"/>
  <c r="AP9" i="2"/>
  <c r="AW9" i="2"/>
  <c r="AV9" i="2"/>
  <c r="AS9" i="2"/>
  <c r="AU9" i="2"/>
  <c r="AT9" i="2"/>
  <c r="AN9" i="2"/>
  <c r="AO9" i="2" s="1"/>
  <c r="C12" i="3" l="1"/>
  <c r="E15" i="3"/>
  <c r="D15" i="3"/>
  <c r="M14" i="3"/>
  <c r="N14" i="3"/>
  <c r="L15" i="3"/>
  <c r="K15" i="3"/>
  <c r="O13" i="3"/>
  <c r="C13" i="3" s="1"/>
  <c r="P13" i="3"/>
  <c r="Q13" i="3" s="1"/>
  <c r="AX10" i="2"/>
  <c r="AY10" i="2" s="1"/>
  <c r="BQ10" i="2"/>
  <c r="BP10" i="2"/>
  <c r="BO10" i="2"/>
  <c r="BL10" i="2"/>
  <c r="BN10" i="2"/>
  <c r="BM10" i="2"/>
  <c r="BK10" i="2"/>
  <c r="BJ10" i="2"/>
  <c r="BG10" i="2"/>
  <c r="BF10" i="2"/>
  <c r="BE10" i="2"/>
  <c r="BD10" i="2"/>
  <c r="BC10" i="2"/>
  <c r="BB10" i="2"/>
  <c r="BA10" i="2"/>
  <c r="AZ10" i="2"/>
  <c r="AX9" i="2"/>
  <c r="AY9" i="2" s="1"/>
  <c r="BP9" i="2"/>
  <c r="BO9" i="2"/>
  <c r="BN9" i="2"/>
  <c r="BM9" i="2"/>
  <c r="BJ9" i="2"/>
  <c r="BK9" i="2"/>
  <c r="BL9" i="2"/>
  <c r="BQ9" i="2"/>
  <c r="BD9" i="2"/>
  <c r="BF9" i="2"/>
  <c r="BC9" i="2"/>
  <c r="BB9" i="2"/>
  <c r="BA9" i="2"/>
  <c r="AZ9" i="2"/>
  <c r="BE9" i="2"/>
  <c r="BG9" i="2"/>
  <c r="E16" i="3" l="1"/>
  <c r="D16" i="3"/>
  <c r="M15" i="3"/>
  <c r="N15" i="3"/>
  <c r="K16" i="3"/>
  <c r="L16" i="3"/>
  <c r="P14" i="3"/>
  <c r="Q14" i="3" s="1"/>
  <c r="O14" i="3"/>
  <c r="BR10" i="2"/>
  <c r="BS10" i="2" s="1"/>
  <c r="BH10" i="2"/>
  <c r="BI10" i="2" s="1"/>
  <c r="BR9" i="2"/>
  <c r="BS9" i="2" s="1"/>
  <c r="BH9" i="2"/>
  <c r="BI9" i="2" s="1"/>
  <c r="C14" i="3" l="1"/>
  <c r="E17" i="3"/>
  <c r="D17" i="3"/>
  <c r="N16" i="3"/>
  <c r="M16" i="3"/>
  <c r="L17" i="3"/>
  <c r="K17" i="3"/>
  <c r="P15" i="3"/>
  <c r="Q15" i="3" s="1"/>
  <c r="O15" i="3"/>
  <c r="C10" i="2"/>
  <c r="C9" i="2"/>
  <c r="C15" i="3" l="1"/>
  <c r="E18" i="3"/>
  <c r="D18" i="3"/>
  <c r="N17" i="3"/>
  <c r="M17" i="3"/>
  <c r="K18" i="3"/>
  <c r="L18" i="3"/>
  <c r="P16" i="3"/>
  <c r="Q16" i="3" s="1"/>
  <c r="O16" i="3"/>
  <c r="C16" i="3" s="1"/>
  <c r="E19" i="3" l="1"/>
  <c r="D19" i="3"/>
  <c r="M18" i="3"/>
  <c r="N18" i="3"/>
  <c r="K19" i="3"/>
  <c r="L19" i="3"/>
  <c r="P17" i="3"/>
  <c r="Q17" i="3" s="1"/>
  <c r="O17" i="3"/>
  <c r="C17" i="3" s="1"/>
  <c r="D20" i="3" l="1"/>
  <c r="E20" i="3"/>
  <c r="M19" i="3"/>
  <c r="N19" i="3"/>
  <c r="L20" i="3"/>
  <c r="K20" i="3"/>
  <c r="P18" i="3"/>
  <c r="Q18" i="3" s="1"/>
  <c r="O18" i="3"/>
  <c r="C18" i="3" s="1"/>
  <c r="E21" i="3" l="1"/>
  <c r="D21" i="3"/>
  <c r="L21" i="3"/>
  <c r="K21" i="3"/>
  <c r="N20" i="3"/>
  <c r="M20" i="3"/>
  <c r="O19" i="3"/>
  <c r="C19" i="3" s="1"/>
  <c r="P19" i="3"/>
  <c r="Q19" i="3" s="1"/>
  <c r="D22" i="3" l="1"/>
  <c r="E22" i="3"/>
  <c r="P20" i="3"/>
  <c r="Q20" i="3" s="1"/>
  <c r="O20" i="3"/>
  <c r="C20" i="3" s="1"/>
  <c r="N21" i="3"/>
  <c r="M21" i="3"/>
  <c r="K22" i="3"/>
  <c r="L22" i="3"/>
  <c r="E23" i="3" l="1"/>
  <c r="D23" i="3"/>
  <c r="M22" i="3"/>
  <c r="N22" i="3"/>
  <c r="L23" i="3"/>
  <c r="K23" i="3"/>
  <c r="O21" i="3"/>
  <c r="C21" i="3" s="1"/>
  <c r="P21" i="3"/>
  <c r="Q21" i="3" s="1"/>
  <c r="E24" i="3" l="1"/>
  <c r="D24" i="3"/>
  <c r="K24" i="3"/>
  <c r="L24" i="3"/>
  <c r="O22" i="3"/>
  <c r="C22" i="3" s="1"/>
  <c r="P22" i="3"/>
  <c r="Q22" i="3" s="1"/>
  <c r="N23" i="3"/>
  <c r="M23" i="3"/>
  <c r="E25" i="3" l="1"/>
  <c r="D25" i="3"/>
  <c r="K25" i="3"/>
  <c r="L25" i="3"/>
  <c r="O23" i="3"/>
  <c r="C23" i="3" s="1"/>
  <c r="P23" i="3"/>
  <c r="Q23" i="3" s="1"/>
  <c r="N24" i="3"/>
  <c r="M24" i="3"/>
  <c r="D26" i="3" l="1"/>
  <c r="E26" i="3"/>
  <c r="P24" i="3"/>
  <c r="Q24" i="3" s="1"/>
  <c r="O24" i="3"/>
  <c r="C24" i="3" s="1"/>
  <c r="N25" i="3"/>
  <c r="M25" i="3"/>
  <c r="L26" i="3"/>
  <c r="K26" i="3"/>
  <c r="D27" i="3" l="1"/>
  <c r="E27" i="3"/>
  <c r="L27" i="3"/>
  <c r="K27" i="3"/>
  <c r="O25" i="3"/>
  <c r="P25" i="3"/>
  <c r="Q25" i="3" s="1"/>
  <c r="N26" i="3"/>
  <c r="M26" i="3"/>
  <c r="D28" i="3" l="1"/>
  <c r="E28" i="3"/>
  <c r="C25" i="3"/>
  <c r="K28" i="3"/>
  <c r="L28" i="3"/>
  <c r="O26" i="3"/>
  <c r="C26" i="3" s="1"/>
  <c r="P26" i="3"/>
  <c r="Q26" i="3" s="1"/>
  <c r="N27" i="3"/>
  <c r="M27" i="3"/>
  <c r="E30" i="3" l="1"/>
  <c r="D30" i="3"/>
  <c r="E29" i="3"/>
  <c r="D29" i="3"/>
  <c r="P27" i="3"/>
  <c r="Q27" i="3" s="1"/>
  <c r="O27" i="3"/>
  <c r="C27" i="3" s="1"/>
  <c r="L30" i="3"/>
  <c r="K30" i="3"/>
  <c r="M28" i="3"/>
  <c r="N28" i="3"/>
  <c r="L29" i="3"/>
  <c r="K29" i="3"/>
  <c r="N29" i="3" l="1"/>
  <c r="M29" i="3"/>
  <c r="M30" i="3"/>
  <c r="N30" i="3"/>
  <c r="O28" i="3"/>
  <c r="C28" i="3" s="1"/>
  <c r="P28" i="3"/>
  <c r="Q28" i="3" s="1"/>
  <c r="E31" i="3" l="1"/>
  <c r="D31" i="3"/>
  <c r="L31" i="3"/>
  <c r="K31" i="3"/>
  <c r="O30" i="3"/>
  <c r="P30" i="3"/>
  <c r="Q30" i="3" s="1"/>
  <c r="C30" i="3" s="1"/>
  <c r="O29" i="3"/>
  <c r="C29" i="3" s="1"/>
  <c r="P29" i="3"/>
  <c r="Q29" i="3" s="1"/>
  <c r="E32" i="3" l="1"/>
  <c r="D32" i="3"/>
  <c r="K32" i="3"/>
  <c r="L32" i="3"/>
  <c r="N31" i="3"/>
  <c r="M31" i="3"/>
  <c r="D33" i="3" l="1"/>
  <c r="E33" i="3"/>
  <c r="N32" i="3"/>
  <c r="M32" i="3"/>
  <c r="L33" i="3"/>
  <c r="K33" i="3"/>
  <c r="P31" i="3"/>
  <c r="Q31" i="3" s="1"/>
  <c r="O31" i="3"/>
  <c r="C31" i="3" s="1"/>
  <c r="E34" i="3" l="1"/>
  <c r="D34" i="3"/>
  <c r="L34" i="3"/>
  <c r="K34" i="3"/>
  <c r="M33" i="3"/>
  <c r="N33" i="3"/>
  <c r="P32" i="3"/>
  <c r="Q32" i="3" s="1"/>
  <c r="O32" i="3"/>
  <c r="C32" i="3" s="1"/>
  <c r="E35" i="3" l="1"/>
  <c r="D35" i="3"/>
  <c r="O33" i="3"/>
  <c r="P33" i="3"/>
  <c r="Q33" i="3" s="1"/>
  <c r="C33" i="3" s="1"/>
  <c r="L35" i="3"/>
  <c r="K35" i="3"/>
  <c r="N34" i="3"/>
  <c r="M34" i="3"/>
  <c r="E36" i="3" l="1"/>
  <c r="D36" i="3"/>
  <c r="L36" i="3"/>
  <c r="K36" i="3"/>
  <c r="P34" i="3"/>
  <c r="Q34" i="3" s="1"/>
  <c r="O34" i="3"/>
  <c r="C34" i="3" s="1"/>
  <c r="N35" i="3"/>
  <c r="M35" i="3"/>
  <c r="E37" i="3" l="1"/>
  <c r="D37" i="3"/>
  <c r="P35" i="3"/>
  <c r="Q35" i="3" s="1"/>
  <c r="O35" i="3"/>
  <c r="C35" i="3" s="1"/>
  <c r="L37" i="3"/>
  <c r="K37" i="3"/>
  <c r="N36" i="3"/>
  <c r="M36" i="3"/>
  <c r="O36" i="3" l="1"/>
  <c r="C36" i="3" s="1"/>
  <c r="P36" i="3"/>
  <c r="Q36" i="3" s="1"/>
  <c r="M37" i="3"/>
  <c r="N37" i="3"/>
  <c r="P37" i="3" l="1"/>
  <c r="Q37" i="3" s="1"/>
  <c r="O37" i="3"/>
  <c r="C37" i="3" s="1"/>
</calcChain>
</file>

<file path=xl/sharedStrings.xml><?xml version="1.0" encoding="utf-8"?>
<sst xmlns="http://schemas.openxmlformats.org/spreadsheetml/2006/main" count="139" uniqueCount="120">
  <si>
    <t>.</t>
  </si>
  <si>
    <t>/</t>
  </si>
  <si>
    <t>bin</t>
  </si>
  <si>
    <t>dec</t>
  </si>
  <si>
    <t>max subnets</t>
  </si>
  <si>
    <t>max hosts</t>
  </si>
  <si>
    <t>11111111</t>
  </si>
  <si>
    <t>00000000</t>
  </si>
  <si>
    <t>oct2</t>
  </si>
  <si>
    <t>oct1</t>
  </si>
  <si>
    <t>oct3</t>
  </si>
  <si>
    <t>oct4</t>
  </si>
  <si>
    <t>sub</t>
  </si>
  <si>
    <t>10.56.205.254/26</t>
  </si>
  <si>
    <t>10.45.55.254/24</t>
  </si>
  <si>
    <t>10.255.161.10/30</t>
  </si>
  <si>
    <t>10.239.255.134/29</t>
  </si>
  <si>
    <t>10.239.255.238/28</t>
  </si>
  <si>
    <t>10.45.86.30/27</t>
  </si>
  <si>
    <t>10.45.86.254/25</t>
  </si>
  <si>
    <t>max useable</t>
  </si>
  <si>
    <t>subnets</t>
  </si>
  <si>
    <t>hosts</t>
  </si>
  <si>
    <t>No macros!</t>
  </si>
  <si>
    <t>For example: 10.23.45.144/22</t>
  </si>
  <si>
    <t xml:space="preserve">output </t>
  </si>
  <si>
    <t>input</t>
  </si>
  <si>
    <t>Paste in list of individual IP addresses with CIDR block, no spaces</t>
  </si>
  <si>
    <t>n.n.n.n</t>
  </si>
  <si>
    <t>SUBNETTING OPTIONS UNDERSTOOD</t>
  </si>
  <si>
    <t>Address block</t>
  </si>
  <si>
    <t>Address range</t>
  </si>
  <si>
    <t>Scope</t>
  </si>
  <si>
    <t>Description</t>
  </si>
  <si>
    <t>0.0.0.0/8</t>
  </si>
  <si>
    <t>0.0.0.0–0.255.255.255</t>
  </si>
  <si>
    <t>Software</t>
  </si>
  <si>
    <t>Current network[4] (only valid as source address).</t>
  </si>
  <si>
    <t>10.0.0.0/8</t>
  </si>
  <si>
    <t>10.0.0.0–10.255.255.255</t>
  </si>
  <si>
    <t>Private network</t>
  </si>
  <si>
    <t>100.64.0.0/10</t>
  </si>
  <si>
    <t>100.64.0.0–100.127.255.255</t>
  </si>
  <si>
    <t>127.0.0.0/8</t>
  </si>
  <si>
    <t>127.0.0.0–127.255.255.255</t>
  </si>
  <si>
    <t>Host</t>
  </si>
  <si>
    <t>169.254.0.0/16</t>
  </si>
  <si>
    <t>169.254.0.0–169.254.255.255</t>
  </si>
  <si>
    <t>Subnet</t>
  </si>
  <si>
    <t>172.16.0.0/12</t>
  </si>
  <si>
    <t>172.16.0.0–172.31.255.255</t>
  </si>
  <si>
    <t>Used for local communications within a private network.[5]</t>
  </si>
  <si>
    <t>192.0.0.0/24</t>
  </si>
  <si>
    <t>192.0.0.0–192.0.0.255</t>
  </si>
  <si>
    <t>IETF Protocol Assignments.[4]</t>
  </si>
  <si>
    <t>192.0.2.0/24</t>
  </si>
  <si>
    <t>192.0.2.0–192.0.2.255</t>
  </si>
  <si>
    <t>Documentation</t>
  </si>
  <si>
    <t>Assigned as TEST-NET-1, documentation and examples.[8]</t>
  </si>
  <si>
    <t>192.88.99.0/24</t>
  </si>
  <si>
    <t>192.88.99.0–192.88.99.255</t>
  </si>
  <si>
    <t>Internet</t>
  </si>
  <si>
    <t>192.168.0.0/16</t>
  </si>
  <si>
    <t>192.168.0.0–192.168.255.255</t>
  </si>
  <si>
    <t>198.18.0.0/15</t>
  </si>
  <si>
    <t>198.18.0.0–198.19.255.255</t>
  </si>
  <si>
    <t>Used for benchmark testing of inter-network communications between two separate subnets.[11]</t>
  </si>
  <si>
    <t>198.51.100.0/24</t>
  </si>
  <si>
    <t>198.51.100.0–198.51.100.255</t>
  </si>
  <si>
    <t>Assigned as TEST-NET-2, documentation and examples.[8]</t>
  </si>
  <si>
    <t>203.0.113.0/24</t>
  </si>
  <si>
    <t>203.0.113.0–203.0.113.255</t>
  </si>
  <si>
    <t>Assigned as TEST-NET-3, documentation and examples.[8]</t>
  </si>
  <si>
    <t>224.0.0.0/4</t>
  </si>
  <si>
    <t>224.0.0.0–239.255.255.255</t>
  </si>
  <si>
    <t>240.0.0.0/4</t>
  </si>
  <si>
    <t>240.0.0.0–255.255.255.254</t>
  </si>
  <si>
    <t>Reserved for future use.[13] (Former Class E network).</t>
  </si>
  <si>
    <t>255.255.255.255/32</t>
  </si>
  <si>
    <t>255.255.255.255</t>
  </si>
  <si>
    <t>Used for local communications within a private network.[5]</t>
  </si>
  <si>
    <t>Shared address space[6] for communications between a service provider and its subscribers when using a carrier-grade NAT.</t>
  </si>
  <si>
    <t>Used for loopback addresses to the local host.[4]</t>
  </si>
  <si>
    <t>Used for link-local addresses[7] between two hosts on a single link when no IP address is otherwise specified, such as would have normally been retrieved from a DHCP server.</t>
  </si>
  <si>
    <t>Reserved.[9] Formerly used for IPv6 to IPv4 relay[10] (included IPv6 address block 2002::/16).</t>
  </si>
  <si>
    <t>In use for IP multicast.[12] (Former Class D network).</t>
  </si>
  <si>
    <t>Reserved for the "limited broadcast" destination address.[4][14]</t>
  </si>
  <si>
    <t>RESERVED IP ADDRESSES</t>
  </si>
  <si>
    <t>subnet mask</t>
  </si>
  <si>
    <t>sub1</t>
  </si>
  <si>
    <t>sub2</t>
  </si>
  <si>
    <t>sub3</t>
  </si>
  <si>
    <t>sub4</t>
  </si>
  <si>
    <t>and o2 bit 8</t>
  </si>
  <si>
    <t>and o2 bit 1</t>
  </si>
  <si>
    <t>and o3 bit 1</t>
  </si>
  <si>
    <t>and o3 bit 8</t>
  </si>
  <si>
    <t>and o4 bit 1</t>
  </si>
  <si>
    <t>and o4 bit 8</t>
  </si>
  <si>
    <t>and oct 1 bit 1</t>
  </si>
  <si>
    <t>and oct 1 bit 8</t>
  </si>
  <si>
    <t>See [tabs] below</t>
  </si>
  <si>
    <t>|</t>
  </si>
  <si>
    <t>V</t>
  </si>
  <si>
    <t>CIDR block to sub net mask conversion, max useable subnets and hosts</t>
  </si>
  <si>
    <t xml:space="preserve">    |</t>
  </si>
  <si>
    <t xml:space="preserve">    V</t>
  </si>
  <si>
    <t>CALCULATE NETWORK OF AN IP ADDRESS</t>
  </si>
  <si>
    <t>Given an IP address, calculate its individual network</t>
  </si>
  <si>
    <t>version: 3/12/2021-01</t>
  </si>
  <si>
    <t>* Credit Wikipedia</t>
  </si>
  <si>
    <t>192.168.12.1</t>
  </si>
  <si>
    <t>Input</t>
  </si>
  <si>
    <t>Output</t>
  </si>
  <si>
    <t xml:space="preserve">IP addresses in spreadsheets can be difficult to work with because of </t>
  </si>
  <si>
    <t>FIXED LENGTH 15 CHARACTER FOMATTING</t>
  </si>
  <si>
    <t>sorting and parsing octets.  This helps.</t>
  </si>
  <si>
    <t>soruce:    https://www.extendoffice.com/documents/excel/4946-excel-sort-ip-address.html</t>
  </si>
  <si>
    <t>by: TopherTMG</t>
  </si>
  <si>
    <t>Excel Network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</si>
</sst>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0"/>
      <color theme="4" tint="0.3999755851924192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4"/>
      <color theme="4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ck">
        <color theme="4" tint="0.39994506668294322"/>
      </left>
      <right/>
      <top style="thick">
        <color theme="4" tint="0.39994506668294322"/>
      </top>
      <bottom/>
      <diagonal/>
    </border>
    <border>
      <left/>
      <right/>
      <top style="thick">
        <color theme="4" tint="0.39994506668294322"/>
      </top>
      <bottom/>
      <diagonal/>
    </border>
    <border>
      <left/>
      <right style="thick">
        <color theme="4" tint="0.39994506668294322"/>
      </right>
      <top style="thick">
        <color theme="4" tint="0.39994506668294322"/>
      </top>
      <bottom/>
      <diagonal/>
    </border>
    <border>
      <left style="thick">
        <color theme="4" tint="0.39994506668294322"/>
      </left>
      <right/>
      <top/>
      <bottom/>
      <diagonal/>
    </border>
    <border>
      <left/>
      <right style="thick">
        <color theme="4" tint="0.39994506668294322"/>
      </right>
      <top/>
      <bottom/>
      <diagonal/>
    </border>
    <border>
      <left style="thick">
        <color theme="4" tint="0.39994506668294322"/>
      </left>
      <right/>
      <top/>
      <bottom style="thick">
        <color theme="4" tint="0.39994506668294322"/>
      </bottom>
      <diagonal/>
    </border>
    <border>
      <left/>
      <right/>
      <top/>
      <bottom style="thick">
        <color theme="4" tint="0.39994506668294322"/>
      </bottom>
      <diagonal/>
    </border>
    <border>
      <left/>
      <right style="thick">
        <color theme="4" tint="0.39994506668294322"/>
      </right>
      <top/>
      <bottom style="thick">
        <color theme="4" tint="0.39994506668294322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quotePrefix="1" applyFill="1"/>
    <xf numFmtId="0" fontId="0" fillId="0" borderId="0" xfId="0" applyFill="1"/>
    <xf numFmtId="0" fontId="0" fillId="6" borderId="0" xfId="0" applyFill="1"/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2" fillId="0" borderId="0" xfId="0" applyFont="1" applyBorder="1"/>
    <xf numFmtId="0" fontId="0" fillId="0" borderId="0" xfId="0" applyFont="1" applyFill="1"/>
    <xf numFmtId="0" fontId="3" fillId="0" borderId="7" xfId="0" applyFont="1" applyBorder="1"/>
    <xf numFmtId="3" fontId="0" fillId="6" borderId="0" xfId="0" applyNumberForma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4" fillId="7" borderId="0" xfId="0" applyFont="1" applyFill="1"/>
    <xf numFmtId="0" fontId="4" fillId="7" borderId="0" xfId="0" quotePrefix="1" applyFont="1" applyFill="1"/>
    <xf numFmtId="3" fontId="4" fillId="6" borderId="0" xfId="0" applyNumberFormat="1" applyFont="1" applyFill="1"/>
    <xf numFmtId="0" fontId="4" fillId="6" borderId="0" xfId="0" applyFont="1" applyFill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/>
    <xf numFmtId="0" fontId="0" fillId="8" borderId="0" xfId="0" applyFill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left" vertical="top" wrapText="1"/>
    </xf>
    <xf numFmtId="0" fontId="4" fillId="2" borderId="0" xfId="0" applyFont="1" applyFill="1" applyAlignment="1">
      <alignment horizontal="center"/>
    </xf>
    <xf numFmtId="3" fontId="4" fillId="3" borderId="0" xfId="0" applyNumberFormat="1" applyFont="1" applyFill="1" applyAlignment="1">
      <alignment horizontal="center"/>
    </xf>
    <xf numFmtId="0" fontId="4" fillId="5" borderId="0" xfId="0" applyFont="1" applyFill="1"/>
    <xf numFmtId="0" fontId="4" fillId="3" borderId="0" xfId="0" applyFont="1" applyFill="1" applyAlignment="1">
      <alignment horizontal="center" vertical="top"/>
    </xf>
    <xf numFmtId="0" fontId="4" fillId="4" borderId="0" xfId="0" applyFont="1" applyFill="1"/>
    <xf numFmtId="16" fontId="4" fillId="9" borderId="0" xfId="0" quotePrefix="1" applyNumberFormat="1" applyFont="1" applyFill="1"/>
    <xf numFmtId="0" fontId="4" fillId="9" borderId="0" xfId="0" applyFont="1" applyFill="1"/>
    <xf numFmtId="0" fontId="4" fillId="9" borderId="0" xfId="0" applyFont="1" applyFill="1" applyAlignment="1">
      <alignment horizontal="center"/>
    </xf>
    <xf numFmtId="0" fontId="4" fillId="9" borderId="0" xfId="0" quotePrefix="1" applyFont="1" applyFill="1" applyAlignment="1">
      <alignment horizontal="center"/>
    </xf>
    <xf numFmtId="0" fontId="4" fillId="9" borderId="0" xfId="0" quotePrefix="1" applyFont="1" applyFill="1"/>
    <xf numFmtId="0" fontId="3" fillId="0" borderId="0" xfId="0" applyFont="1"/>
    <xf numFmtId="0" fontId="3" fillId="0" borderId="0" xfId="0" quotePrefix="1" applyFont="1"/>
    <xf numFmtId="0" fontId="6" fillId="0" borderId="0" xfId="0" quotePrefix="1" applyFont="1" applyAlignment="1">
      <alignment horizontal="left" vertical="top"/>
    </xf>
    <xf numFmtId="0" fontId="0" fillId="10" borderId="0" xfId="0" applyFill="1"/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C17" sqref="C17"/>
    </sheetView>
  </sheetViews>
  <sheetFormatPr defaultRowHeight="15" x14ac:dyDescent="0.25"/>
  <sheetData>
    <row r="1" spans="1:10" ht="26.25" x14ac:dyDescent="0.4">
      <c r="A1" s="9"/>
      <c r="B1" s="9"/>
    </row>
    <row r="3" spans="1:10" ht="15.75" thickBot="1" x14ac:dyDescent="0.3"/>
    <row r="4" spans="1:10" ht="15.75" thickTop="1" x14ac:dyDescent="0.25">
      <c r="B4" s="10"/>
      <c r="C4" s="11"/>
      <c r="D4" s="11"/>
      <c r="E4" s="11"/>
      <c r="F4" s="11"/>
      <c r="G4" s="11"/>
      <c r="H4" s="11"/>
      <c r="I4" s="11"/>
      <c r="J4" s="12"/>
    </row>
    <row r="5" spans="1:10" x14ac:dyDescent="0.25">
      <c r="B5" s="13"/>
      <c r="C5" s="14"/>
      <c r="D5" s="14"/>
      <c r="E5" s="14"/>
      <c r="F5" s="14"/>
      <c r="G5" s="14"/>
      <c r="H5" s="14"/>
      <c r="I5" s="14"/>
      <c r="J5" s="15"/>
    </row>
    <row r="6" spans="1:10" x14ac:dyDescent="0.25">
      <c r="B6" s="13"/>
      <c r="C6" s="14"/>
      <c r="D6" s="14"/>
      <c r="E6" s="14"/>
      <c r="F6" s="14"/>
      <c r="G6" s="14"/>
      <c r="H6" s="14"/>
      <c r="I6" s="14"/>
      <c r="J6" s="15"/>
    </row>
    <row r="7" spans="1:10" ht="26.25" x14ac:dyDescent="0.4">
      <c r="B7" s="13"/>
      <c r="C7" s="14"/>
      <c r="D7" s="20" t="s">
        <v>119</v>
      </c>
      <c r="E7" s="14"/>
      <c r="F7" s="14"/>
      <c r="G7" s="14"/>
      <c r="H7" s="14"/>
      <c r="I7" s="14"/>
      <c r="J7" s="15"/>
    </row>
    <row r="8" spans="1:10" ht="18.75" x14ac:dyDescent="0.3">
      <c r="B8" s="13"/>
      <c r="C8" s="14"/>
      <c r="D8" s="14"/>
      <c r="E8" s="14"/>
      <c r="F8" s="14"/>
      <c r="G8" s="53" t="s">
        <v>23</v>
      </c>
      <c r="H8" s="14"/>
      <c r="I8" s="14"/>
      <c r="J8" s="15"/>
    </row>
    <row r="9" spans="1:10" x14ac:dyDescent="0.25">
      <c r="B9" s="13"/>
      <c r="C9" s="14"/>
      <c r="D9" s="14"/>
      <c r="E9" s="14"/>
      <c r="F9" s="14"/>
      <c r="G9" s="14"/>
      <c r="H9" s="14"/>
      <c r="I9" s="14"/>
      <c r="J9" s="15"/>
    </row>
    <row r="10" spans="1:10" x14ac:dyDescent="0.25">
      <c r="B10" s="13"/>
      <c r="C10" s="14"/>
      <c r="D10" s="14"/>
      <c r="E10" s="14"/>
      <c r="F10" s="14"/>
      <c r="G10" s="14"/>
      <c r="H10" s="14"/>
      <c r="I10" s="14"/>
      <c r="J10" s="15"/>
    </row>
    <row r="11" spans="1:10" ht="15.75" thickBot="1" x14ac:dyDescent="0.3">
      <c r="B11" s="16"/>
      <c r="C11" s="22" t="s">
        <v>118</v>
      </c>
      <c r="D11" s="22"/>
      <c r="E11" s="22"/>
      <c r="F11" s="22"/>
      <c r="G11" s="22" t="s">
        <v>109</v>
      </c>
      <c r="H11" s="17"/>
      <c r="I11" s="17"/>
      <c r="J11" s="18"/>
    </row>
    <row r="12" spans="1:10" ht="15.75" thickTop="1" x14ac:dyDescent="0.25"/>
    <row r="14" spans="1:10" x14ac:dyDescent="0.25">
      <c r="B14" s="49" t="s">
        <v>101</v>
      </c>
      <c r="C14" s="49"/>
    </row>
    <row r="15" spans="1:10" x14ac:dyDescent="0.25">
      <c r="B15" s="49"/>
      <c r="C15" s="50"/>
    </row>
    <row r="16" spans="1:10" x14ac:dyDescent="0.25">
      <c r="B16" s="49"/>
      <c r="C16" s="50" t="s">
        <v>102</v>
      </c>
    </row>
    <row r="17" spans="2:3" x14ac:dyDescent="0.25">
      <c r="B17" s="49"/>
      <c r="C17" s="49" t="s">
        <v>103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5"/>
  <sheetViews>
    <sheetView workbookViewId="0">
      <selection activeCell="C34" sqref="C34"/>
    </sheetView>
  </sheetViews>
  <sheetFormatPr defaultRowHeight="15" x14ac:dyDescent="0.25"/>
  <cols>
    <col min="1" max="1" width="4.42578125" customWidth="1"/>
    <col min="2" max="2" width="19.85546875" customWidth="1"/>
    <col min="3" max="3" width="24.28515625" customWidth="1"/>
    <col min="4" max="12" width="4.5703125" style="5" customWidth="1"/>
    <col min="13" max="13" width="9.140625" style="30" bestFit="1" customWidth="1"/>
    <col min="14" max="14" width="8.42578125" style="30" bestFit="1" customWidth="1"/>
    <col min="15" max="15" width="9.140625" style="30" bestFit="1" customWidth="1"/>
    <col min="16" max="16" width="8.42578125" style="30" bestFit="1" customWidth="1"/>
    <col min="17" max="17" width="9.140625" style="30" bestFit="1" customWidth="1"/>
    <col min="18" max="18" width="8.42578125" style="30" bestFit="1" customWidth="1"/>
    <col min="19" max="19" width="9.140625" style="30" bestFit="1" customWidth="1"/>
    <col min="20" max="21" width="8.42578125" style="30" bestFit="1" customWidth="1"/>
    <col min="22" max="22" width="15.140625" style="31" customWidth="1"/>
    <col min="23" max="23" width="10" style="31" bestFit="1" customWidth="1"/>
    <col min="24" max="24" width="8.42578125" style="30" bestFit="1" customWidth="1"/>
    <col min="25" max="25" width="9" style="30" bestFit="1" customWidth="1"/>
    <col min="26" max="26" width="8.42578125" style="30" bestFit="1" customWidth="1"/>
    <col min="27" max="27" width="9" style="30" bestFit="1" customWidth="1"/>
    <col min="28" max="28" width="8.42578125" style="30" bestFit="1" customWidth="1"/>
    <col min="29" max="29" width="9" style="30" bestFit="1" customWidth="1"/>
    <col min="30" max="30" width="9.140625" style="30" bestFit="1" customWidth="1"/>
    <col min="31" max="31" width="9" style="30" bestFit="1" customWidth="1"/>
    <col min="32" max="32" width="13.28515625" style="31" customWidth="1"/>
    <col min="33" max="39" width="8.42578125" style="31" bestFit="1" customWidth="1"/>
    <col min="40" max="40" width="9.140625" style="30" bestFit="1" customWidth="1"/>
    <col min="41" max="49" width="8.42578125" style="30" bestFit="1" customWidth="1"/>
    <col min="50" max="50" width="9.140625" style="30" bestFit="1" customWidth="1"/>
    <col min="51" max="59" width="8.42578125" style="30" bestFit="1" customWidth="1"/>
    <col min="60" max="60" width="9.140625" style="30" bestFit="1" customWidth="1"/>
    <col min="61" max="69" width="8.42578125" style="30" bestFit="1" customWidth="1"/>
    <col min="70" max="70" width="9.140625" style="30" bestFit="1" customWidth="1"/>
    <col min="71" max="71" width="8.42578125" style="30" bestFit="1" customWidth="1"/>
    <col min="72" max="72" width="18.7109375" customWidth="1"/>
  </cols>
  <sheetData>
    <row r="1" spans="1:71" ht="26.25" x14ac:dyDescent="0.4">
      <c r="A1" s="9" t="s">
        <v>107</v>
      </c>
    </row>
    <row r="2" spans="1:71" x14ac:dyDescent="0.25">
      <c r="A2" s="19" t="s">
        <v>108</v>
      </c>
    </row>
    <row r="3" spans="1:71" s="19" customFormat="1" x14ac:dyDescent="0.25">
      <c r="D3" s="21"/>
      <c r="E3" s="21"/>
      <c r="F3" s="21"/>
      <c r="G3" s="21"/>
      <c r="H3" s="21"/>
      <c r="I3" s="21"/>
      <c r="J3" s="21"/>
      <c r="K3" s="21"/>
      <c r="L3" s="21"/>
      <c r="M3" s="30"/>
      <c r="N3" s="30"/>
      <c r="O3" s="30"/>
      <c r="P3" s="30"/>
      <c r="Q3" s="30"/>
      <c r="R3" s="30"/>
      <c r="S3" s="30"/>
      <c r="T3" s="30"/>
      <c r="U3" s="30"/>
      <c r="V3" s="31"/>
      <c r="W3" s="31"/>
      <c r="X3" s="30"/>
      <c r="Y3" s="30"/>
      <c r="Z3" s="30"/>
      <c r="AA3" s="30"/>
      <c r="AB3" s="30"/>
      <c r="AC3" s="30"/>
      <c r="AD3" s="30"/>
      <c r="AE3" s="30"/>
      <c r="AF3" s="31"/>
      <c r="AG3" s="31"/>
      <c r="AH3" s="31"/>
      <c r="AI3" s="31"/>
      <c r="AJ3" s="31"/>
      <c r="AK3" s="31"/>
      <c r="AL3" s="31"/>
      <c r="AM3" s="31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</row>
    <row r="4" spans="1:71" x14ac:dyDescent="0.25">
      <c r="B4" s="3" t="s">
        <v>27</v>
      </c>
      <c r="C4" s="3"/>
      <c r="D4" s="3"/>
      <c r="E4" s="3"/>
      <c r="F4" s="3"/>
      <c r="G4" s="3"/>
      <c r="M4" s="32"/>
      <c r="N4" s="32"/>
      <c r="O4" s="32"/>
    </row>
    <row r="5" spans="1:71" x14ac:dyDescent="0.25">
      <c r="B5" s="3" t="s">
        <v>24</v>
      </c>
      <c r="C5" s="3"/>
      <c r="D5" s="3"/>
      <c r="E5" s="3"/>
      <c r="F5" s="3"/>
      <c r="G5" s="3"/>
      <c r="M5" s="32"/>
      <c r="N5" s="32"/>
      <c r="O5" s="32"/>
    </row>
    <row r="6" spans="1:71" x14ac:dyDescent="0.25">
      <c r="B6" s="4" t="s">
        <v>105</v>
      </c>
      <c r="C6" s="33"/>
      <c r="D6" s="33"/>
      <c r="E6" s="33"/>
      <c r="F6" s="33"/>
      <c r="G6" s="33"/>
    </row>
    <row r="7" spans="1:71" x14ac:dyDescent="0.25">
      <c r="B7" s="4" t="s">
        <v>106</v>
      </c>
      <c r="C7" s="33"/>
      <c r="D7" s="33"/>
      <c r="E7" s="33"/>
      <c r="F7" s="33"/>
      <c r="G7" s="33"/>
      <c r="M7" s="44" t="s">
        <v>9</v>
      </c>
      <c r="N7" s="45"/>
      <c r="O7" s="44" t="s">
        <v>8</v>
      </c>
      <c r="P7" s="45"/>
      <c r="Q7" s="44" t="s">
        <v>10</v>
      </c>
      <c r="R7" s="45"/>
      <c r="S7" s="44" t="s">
        <v>11</v>
      </c>
      <c r="T7" s="45"/>
      <c r="U7" s="44" t="s">
        <v>12</v>
      </c>
      <c r="V7" s="46"/>
      <c r="W7" s="46"/>
      <c r="X7" s="45"/>
      <c r="Y7" s="45" t="s">
        <v>89</v>
      </c>
      <c r="Z7" s="45"/>
      <c r="AA7" s="45" t="s">
        <v>90</v>
      </c>
      <c r="AB7" s="45"/>
      <c r="AC7" s="45" t="s">
        <v>91</v>
      </c>
      <c r="AD7" s="45"/>
      <c r="AE7" s="45" t="s">
        <v>92</v>
      </c>
      <c r="AF7" s="47" t="s">
        <v>99</v>
      </c>
      <c r="AG7" s="46"/>
      <c r="AH7" s="46"/>
      <c r="AI7" s="46"/>
      <c r="AJ7" s="46"/>
      <c r="AK7" s="46"/>
      <c r="AL7" s="46"/>
      <c r="AM7" s="46" t="s">
        <v>100</v>
      </c>
      <c r="AN7" s="45"/>
      <c r="AO7" s="45"/>
      <c r="AP7" s="47" t="s">
        <v>94</v>
      </c>
      <c r="AQ7" s="46"/>
      <c r="AR7" s="46"/>
      <c r="AS7" s="46"/>
      <c r="AT7" s="46"/>
      <c r="AU7" s="46"/>
      <c r="AV7" s="46"/>
      <c r="AW7" s="47" t="s">
        <v>93</v>
      </c>
      <c r="AX7" s="45"/>
      <c r="AY7" s="45"/>
      <c r="AZ7" s="47" t="s">
        <v>95</v>
      </c>
      <c r="BA7" s="46"/>
      <c r="BB7" s="46"/>
      <c r="BC7" s="46"/>
      <c r="BD7" s="46"/>
      <c r="BE7" s="46"/>
      <c r="BF7" s="46"/>
      <c r="BG7" s="47" t="s">
        <v>96</v>
      </c>
      <c r="BH7" s="45"/>
      <c r="BI7" s="45"/>
      <c r="BJ7" s="47" t="s">
        <v>97</v>
      </c>
      <c r="BK7" s="46"/>
      <c r="BL7" s="46"/>
      <c r="BM7" s="46"/>
      <c r="BN7" s="46"/>
      <c r="BO7" s="46"/>
      <c r="BP7" s="46"/>
      <c r="BQ7" s="47" t="s">
        <v>98</v>
      </c>
      <c r="BR7" s="45"/>
      <c r="BS7" s="45"/>
    </row>
    <row r="8" spans="1:71" x14ac:dyDescent="0.25">
      <c r="B8" s="3" t="s">
        <v>26</v>
      </c>
      <c r="C8" s="33" t="s">
        <v>25</v>
      </c>
      <c r="D8" s="33"/>
      <c r="E8" s="33"/>
      <c r="F8" s="33"/>
      <c r="G8" s="33"/>
      <c r="M8" s="46" t="s">
        <v>2</v>
      </c>
      <c r="N8" s="47" t="s">
        <v>0</v>
      </c>
      <c r="O8" s="46" t="s">
        <v>2</v>
      </c>
      <c r="P8" s="47" t="s">
        <v>0</v>
      </c>
      <c r="Q8" s="46" t="s">
        <v>2</v>
      </c>
      <c r="R8" s="47" t="s">
        <v>0</v>
      </c>
      <c r="S8" s="46" t="s">
        <v>2</v>
      </c>
      <c r="T8" s="47" t="s">
        <v>1</v>
      </c>
      <c r="U8" s="46" t="s">
        <v>3</v>
      </c>
      <c r="V8" s="46" t="s">
        <v>4</v>
      </c>
      <c r="W8" s="46" t="s">
        <v>5</v>
      </c>
      <c r="X8" s="45"/>
      <c r="Y8" s="45"/>
      <c r="Z8" s="45"/>
      <c r="AA8" s="45"/>
      <c r="AB8" s="45"/>
      <c r="AC8" s="45"/>
      <c r="AD8" s="48" t="s">
        <v>6</v>
      </c>
      <c r="AE8" s="48" t="s">
        <v>7</v>
      </c>
      <c r="AF8" s="46">
        <v>1</v>
      </c>
      <c r="AG8" s="46">
        <v>2</v>
      </c>
      <c r="AH8" s="46">
        <v>3</v>
      </c>
      <c r="AI8" s="46">
        <v>4</v>
      </c>
      <c r="AJ8" s="46">
        <v>5</v>
      </c>
      <c r="AK8" s="46">
        <v>6</v>
      </c>
      <c r="AL8" s="46">
        <v>7</v>
      </c>
      <c r="AM8" s="46">
        <v>8</v>
      </c>
      <c r="AN8" s="45"/>
      <c r="AO8" s="45"/>
      <c r="AP8" s="46">
        <v>1</v>
      </c>
      <c r="AQ8" s="46">
        <v>2</v>
      </c>
      <c r="AR8" s="46">
        <v>3</v>
      </c>
      <c r="AS8" s="46">
        <v>4</v>
      </c>
      <c r="AT8" s="46">
        <v>5</v>
      </c>
      <c r="AU8" s="46">
        <v>6</v>
      </c>
      <c r="AV8" s="46">
        <v>7</v>
      </c>
      <c r="AW8" s="46">
        <v>8</v>
      </c>
      <c r="AX8" s="45"/>
      <c r="AY8" s="45"/>
      <c r="AZ8" s="46">
        <v>1</v>
      </c>
      <c r="BA8" s="46">
        <v>2</v>
      </c>
      <c r="BB8" s="46">
        <v>3</v>
      </c>
      <c r="BC8" s="46">
        <v>4</v>
      </c>
      <c r="BD8" s="46">
        <v>5</v>
      </c>
      <c r="BE8" s="46">
        <v>6</v>
      </c>
      <c r="BF8" s="46">
        <v>7</v>
      </c>
      <c r="BG8" s="46">
        <v>8</v>
      </c>
      <c r="BH8" s="45"/>
      <c r="BI8" s="45"/>
      <c r="BJ8" s="46">
        <v>1</v>
      </c>
      <c r="BK8" s="46">
        <v>2</v>
      </c>
      <c r="BL8" s="46">
        <v>3</v>
      </c>
      <c r="BM8" s="46">
        <v>4</v>
      </c>
      <c r="BN8" s="46">
        <v>5</v>
      </c>
      <c r="BO8" s="46">
        <v>6</v>
      </c>
      <c r="BP8" s="46">
        <v>7</v>
      </c>
      <c r="BQ8" s="46">
        <v>8</v>
      </c>
      <c r="BR8" s="45"/>
      <c r="BS8" s="45"/>
    </row>
    <row r="9" spans="1:71" x14ac:dyDescent="0.25">
      <c r="B9" t="s">
        <v>14</v>
      </c>
      <c r="C9" s="6" t="str">
        <f t="shared" ref="C9:C10" si="0">AO9&amp;"."&amp;AY9&amp;"."&amp;BI9&amp;"."&amp;BS9&amp;"/"&amp;U9</f>
        <v>10.45.55.0/24</v>
      </c>
      <c r="M9" s="39" t="str">
        <f>DEC2BIN(MID($B9,1,N9-1),8)</f>
        <v>00001010</v>
      </c>
      <c r="N9" s="39">
        <f>FIND(".",$B9,1)</f>
        <v>3</v>
      </c>
      <c r="O9" s="39" t="str">
        <f t="shared" ref="O9:O15" si="1">DEC2BIN(MID($B9,$N9+1,$P9-$N9-1),8)</f>
        <v>00101101</v>
      </c>
      <c r="P9" s="39">
        <f>FIND(".",$B9,N9+1)</f>
        <v>6</v>
      </c>
      <c r="Q9" s="39" t="str">
        <f t="shared" ref="Q9:Q15" si="2">DEC2BIN(MID($B9,$P9+1,$R9-$P9-1),8)</f>
        <v>00110111</v>
      </c>
      <c r="R9" s="39">
        <f t="shared" ref="R9:R15" si="3">FIND(".",$B9,$P9+1)</f>
        <v>9</v>
      </c>
      <c r="S9" s="39" t="str">
        <f t="shared" ref="S9:S15" si="4">DEC2BIN(MID($B9,$R9+1,$T9-$R9-1),8)</f>
        <v>11111110</v>
      </c>
      <c r="T9" s="39">
        <f t="shared" ref="T9:T15" si="5">FIND("/",$B9,$P9+1)</f>
        <v>13</v>
      </c>
      <c r="U9" s="39" t="str">
        <f t="shared" ref="U9:U15" si="6">MID($B9,$T9+1,3)</f>
        <v>24</v>
      </c>
      <c r="V9" s="40">
        <f>(2^U9)-2</f>
        <v>16777214</v>
      </c>
      <c r="W9" s="40">
        <f>(2^(32-U9))-2</f>
        <v>254</v>
      </c>
      <c r="X9" s="41" t="str">
        <f>U9</f>
        <v>24</v>
      </c>
      <c r="Y9" s="41" t="str">
        <f t="shared" ref="Y9:Y10" si="7">IFERROR(IF(8-X9&lt;1,MID($AD$8,1,X9),MID($AD$8,1,X9)&amp;MID($AE$8,1,8-X9)),"00000000")</f>
        <v>11111111</v>
      </c>
      <c r="Z9" s="41">
        <f>X9-8</f>
        <v>16</v>
      </c>
      <c r="AA9" s="41" t="str">
        <f t="shared" ref="AA9:AA10" si="8">IFERROR(IF(8-Z9&lt;1,MID($AD$8,1,Z9),MID($AD$8,1,Z9)&amp;MID($AE$8,1,8-Z9)),"00000000")</f>
        <v>11111111</v>
      </c>
      <c r="AB9" s="41">
        <f>Z9-8</f>
        <v>8</v>
      </c>
      <c r="AC9" s="41" t="str">
        <f t="shared" ref="AC9:AC10" si="9">IFERROR(IF(8-AB9&lt;1,MID($AD$8,1,AB9),MID($AD$8,1,AB9)&amp;MID($AE$8,1,8-AB9)),"00000000")</f>
        <v>11111111</v>
      </c>
      <c r="AD9" s="41">
        <f>AB9-8</f>
        <v>0</v>
      </c>
      <c r="AE9" s="41" t="str">
        <f t="shared" ref="AE9:AE10" si="10">IFERROR(IF(8-AD9&lt;1,MID($AD$8,1,AD9),MID($AD$8,1,AD9)&amp;MID($AE$8,1,8-AD9)),"00000000")</f>
        <v>00000000</v>
      </c>
      <c r="AF9" s="42" t="str">
        <f t="shared" ref="AF9:AM15" si="11">IF(AND(MID($Y9,AF$8,1)="1",MID($M9,AF$8,1)="1"),"1","0")</f>
        <v>0</v>
      </c>
      <c r="AG9" s="42" t="str">
        <f t="shared" si="11"/>
        <v>0</v>
      </c>
      <c r="AH9" s="42" t="str">
        <f t="shared" si="11"/>
        <v>0</v>
      </c>
      <c r="AI9" s="42" t="str">
        <f t="shared" si="11"/>
        <v>0</v>
      </c>
      <c r="AJ9" s="42" t="str">
        <f t="shared" si="11"/>
        <v>1</v>
      </c>
      <c r="AK9" s="42" t="str">
        <f t="shared" si="11"/>
        <v>0</v>
      </c>
      <c r="AL9" s="42" t="str">
        <f t="shared" si="11"/>
        <v>1</v>
      </c>
      <c r="AM9" s="42" t="str">
        <f t="shared" si="11"/>
        <v>0</v>
      </c>
      <c r="AN9" s="43" t="str">
        <f>_xlfn.CONCAT(AF9:AM9)</f>
        <v>00001010</v>
      </c>
      <c r="AO9" s="43">
        <f>BIN2DEC(AN9)</f>
        <v>10</v>
      </c>
      <c r="AP9" s="42" t="str">
        <f t="shared" ref="AP9:AW15" si="12">IF(AND(MID($AA9,AP$8,1)="1",MID($O9,AP$8,1)="1"),"1","0")</f>
        <v>0</v>
      </c>
      <c r="AQ9" s="42" t="str">
        <f t="shared" si="12"/>
        <v>0</v>
      </c>
      <c r="AR9" s="42" t="str">
        <f t="shared" si="12"/>
        <v>1</v>
      </c>
      <c r="AS9" s="42" t="str">
        <f t="shared" si="12"/>
        <v>0</v>
      </c>
      <c r="AT9" s="42" t="str">
        <f t="shared" si="12"/>
        <v>1</v>
      </c>
      <c r="AU9" s="42" t="str">
        <f t="shared" si="12"/>
        <v>1</v>
      </c>
      <c r="AV9" s="42" t="str">
        <f t="shared" si="12"/>
        <v>0</v>
      </c>
      <c r="AW9" s="42" t="str">
        <f t="shared" si="12"/>
        <v>1</v>
      </c>
      <c r="AX9" s="43" t="str">
        <f>_xlfn.CONCAT(AP9:AW9)</f>
        <v>00101101</v>
      </c>
      <c r="AY9" s="43">
        <f>BIN2DEC(AX9)</f>
        <v>45</v>
      </c>
      <c r="AZ9" s="42" t="str">
        <f t="shared" ref="AZ9:BG15" si="13">IF(AND(MID($AC9,AZ$8,1)="1",MID($Q9,AZ$8,1)="1"),"1","0")</f>
        <v>0</v>
      </c>
      <c r="BA9" s="42" t="str">
        <f t="shared" si="13"/>
        <v>0</v>
      </c>
      <c r="BB9" s="42" t="str">
        <f t="shared" si="13"/>
        <v>1</v>
      </c>
      <c r="BC9" s="42" t="str">
        <f t="shared" si="13"/>
        <v>1</v>
      </c>
      <c r="BD9" s="42" t="str">
        <f t="shared" si="13"/>
        <v>0</v>
      </c>
      <c r="BE9" s="42" t="str">
        <f t="shared" si="13"/>
        <v>1</v>
      </c>
      <c r="BF9" s="42" t="str">
        <f t="shared" si="13"/>
        <v>1</v>
      </c>
      <c r="BG9" s="42" t="str">
        <f t="shared" si="13"/>
        <v>1</v>
      </c>
      <c r="BH9" s="43" t="str">
        <f>_xlfn.CONCAT(AZ9:BG9)</f>
        <v>00110111</v>
      </c>
      <c r="BI9" s="43">
        <f>BIN2DEC(BH9)</f>
        <v>55</v>
      </c>
      <c r="BJ9" s="42" t="str">
        <f t="shared" ref="BJ9:BQ15" si="14">IF(AND(MID($AE9,BJ$8,1)="1",MID($S9,BJ$8,1)="1"),"1","0")</f>
        <v>0</v>
      </c>
      <c r="BK9" s="42" t="str">
        <f t="shared" si="14"/>
        <v>0</v>
      </c>
      <c r="BL9" s="42" t="str">
        <f t="shared" si="14"/>
        <v>0</v>
      </c>
      <c r="BM9" s="42" t="str">
        <f t="shared" si="14"/>
        <v>0</v>
      </c>
      <c r="BN9" s="42" t="str">
        <f t="shared" si="14"/>
        <v>0</v>
      </c>
      <c r="BO9" s="42" t="str">
        <f t="shared" si="14"/>
        <v>0</v>
      </c>
      <c r="BP9" s="42" t="str">
        <f t="shared" si="14"/>
        <v>0</v>
      </c>
      <c r="BQ9" s="42" t="str">
        <f t="shared" si="14"/>
        <v>0</v>
      </c>
      <c r="BR9" s="43" t="str">
        <f>_xlfn.CONCAT(BJ9:BQ9)</f>
        <v>00000000</v>
      </c>
      <c r="BS9" s="43">
        <f>BIN2DEC(BR9)</f>
        <v>0</v>
      </c>
    </row>
    <row r="10" spans="1:71" x14ac:dyDescent="0.25">
      <c r="B10" t="s">
        <v>15</v>
      </c>
      <c r="C10" s="6" t="str">
        <f t="shared" si="0"/>
        <v>10.255.161.8/30</v>
      </c>
      <c r="M10" s="39" t="str">
        <f t="shared" ref="M10" si="15">DEC2BIN(MID($B10,1,N10-1),8)</f>
        <v>00001010</v>
      </c>
      <c r="N10" s="39">
        <f t="shared" ref="N10:N15" si="16">FIND(".",$B10,1)</f>
        <v>3</v>
      </c>
      <c r="O10" s="39" t="str">
        <f t="shared" si="1"/>
        <v>11111111</v>
      </c>
      <c r="P10" s="39">
        <f t="shared" ref="P10" si="17">FIND(".",$B10,N10+1)</f>
        <v>7</v>
      </c>
      <c r="Q10" s="39" t="str">
        <f t="shared" si="2"/>
        <v>10100001</v>
      </c>
      <c r="R10" s="39">
        <f t="shared" si="3"/>
        <v>11</v>
      </c>
      <c r="S10" s="39" t="str">
        <f t="shared" si="4"/>
        <v>00001010</v>
      </c>
      <c r="T10" s="39">
        <f t="shared" si="5"/>
        <v>14</v>
      </c>
      <c r="U10" s="39" t="str">
        <f t="shared" si="6"/>
        <v>30</v>
      </c>
      <c r="V10" s="40">
        <f t="shared" ref="V10" si="18">(2^U10)-2</f>
        <v>1073741822</v>
      </c>
      <c r="W10" s="40">
        <f t="shared" ref="W10" si="19">(2^(32-U10))-2</f>
        <v>2</v>
      </c>
      <c r="X10" s="41" t="str">
        <f t="shared" ref="X10" si="20">U10</f>
        <v>30</v>
      </c>
      <c r="Y10" s="41" t="str">
        <f t="shared" si="7"/>
        <v>11111111</v>
      </c>
      <c r="Z10" s="41">
        <f t="shared" ref="Z10" si="21">X10-8</f>
        <v>22</v>
      </c>
      <c r="AA10" s="41" t="str">
        <f t="shared" si="8"/>
        <v>11111111</v>
      </c>
      <c r="AB10" s="41">
        <f t="shared" ref="AB10" si="22">Z10-8</f>
        <v>14</v>
      </c>
      <c r="AC10" s="41" t="str">
        <f t="shared" si="9"/>
        <v>11111111</v>
      </c>
      <c r="AD10" s="41">
        <f t="shared" ref="AD10" si="23">AB10-8</f>
        <v>6</v>
      </c>
      <c r="AE10" s="41" t="str">
        <f t="shared" si="10"/>
        <v>11111100</v>
      </c>
      <c r="AF10" s="42" t="str">
        <f t="shared" si="11"/>
        <v>0</v>
      </c>
      <c r="AG10" s="42" t="str">
        <f t="shared" si="11"/>
        <v>0</v>
      </c>
      <c r="AH10" s="42" t="str">
        <f t="shared" si="11"/>
        <v>0</v>
      </c>
      <c r="AI10" s="42" t="str">
        <f t="shared" si="11"/>
        <v>0</v>
      </c>
      <c r="AJ10" s="42" t="str">
        <f t="shared" si="11"/>
        <v>1</v>
      </c>
      <c r="AK10" s="42" t="str">
        <f t="shared" si="11"/>
        <v>0</v>
      </c>
      <c r="AL10" s="42" t="str">
        <f t="shared" si="11"/>
        <v>1</v>
      </c>
      <c r="AM10" s="42" t="str">
        <f t="shared" si="11"/>
        <v>0</v>
      </c>
      <c r="AN10" s="43" t="str">
        <f t="shared" ref="AN10" si="24">_xlfn.CONCAT(AF10:AM10)</f>
        <v>00001010</v>
      </c>
      <c r="AO10" s="43">
        <f t="shared" ref="AO10" si="25">BIN2DEC(AN10)</f>
        <v>10</v>
      </c>
      <c r="AP10" s="42" t="str">
        <f t="shared" si="12"/>
        <v>1</v>
      </c>
      <c r="AQ10" s="42" t="str">
        <f t="shared" si="12"/>
        <v>1</v>
      </c>
      <c r="AR10" s="42" t="str">
        <f t="shared" si="12"/>
        <v>1</v>
      </c>
      <c r="AS10" s="42" t="str">
        <f t="shared" si="12"/>
        <v>1</v>
      </c>
      <c r="AT10" s="42" t="str">
        <f t="shared" si="12"/>
        <v>1</v>
      </c>
      <c r="AU10" s="42" t="str">
        <f t="shared" si="12"/>
        <v>1</v>
      </c>
      <c r="AV10" s="42" t="str">
        <f t="shared" si="12"/>
        <v>1</v>
      </c>
      <c r="AW10" s="42" t="str">
        <f t="shared" si="12"/>
        <v>1</v>
      </c>
      <c r="AX10" s="43" t="str">
        <f t="shared" ref="AX10" si="26">_xlfn.CONCAT(AP10:AW10)</f>
        <v>11111111</v>
      </c>
      <c r="AY10" s="43">
        <f t="shared" ref="AY10" si="27">BIN2DEC(AX10)</f>
        <v>255</v>
      </c>
      <c r="AZ10" s="42" t="str">
        <f t="shared" si="13"/>
        <v>1</v>
      </c>
      <c r="BA10" s="42" t="str">
        <f t="shared" si="13"/>
        <v>0</v>
      </c>
      <c r="BB10" s="42" t="str">
        <f t="shared" si="13"/>
        <v>1</v>
      </c>
      <c r="BC10" s="42" t="str">
        <f t="shared" si="13"/>
        <v>0</v>
      </c>
      <c r="BD10" s="42" t="str">
        <f t="shared" si="13"/>
        <v>0</v>
      </c>
      <c r="BE10" s="42" t="str">
        <f t="shared" si="13"/>
        <v>0</v>
      </c>
      <c r="BF10" s="42" t="str">
        <f t="shared" si="13"/>
        <v>0</v>
      </c>
      <c r="BG10" s="42" t="str">
        <f t="shared" si="13"/>
        <v>1</v>
      </c>
      <c r="BH10" s="43" t="str">
        <f t="shared" ref="BH10" si="28">_xlfn.CONCAT(AZ10:BG10)</f>
        <v>10100001</v>
      </c>
      <c r="BI10" s="43">
        <f t="shared" ref="BI10" si="29">BIN2DEC(BH10)</f>
        <v>161</v>
      </c>
      <c r="BJ10" s="42" t="str">
        <f t="shared" si="14"/>
        <v>0</v>
      </c>
      <c r="BK10" s="42" t="str">
        <f t="shared" si="14"/>
        <v>0</v>
      </c>
      <c r="BL10" s="42" t="str">
        <f t="shared" si="14"/>
        <v>0</v>
      </c>
      <c r="BM10" s="42" t="str">
        <f t="shared" si="14"/>
        <v>0</v>
      </c>
      <c r="BN10" s="42" t="str">
        <f t="shared" si="14"/>
        <v>1</v>
      </c>
      <c r="BO10" s="42" t="str">
        <f t="shared" si="14"/>
        <v>0</v>
      </c>
      <c r="BP10" s="42" t="str">
        <f t="shared" si="14"/>
        <v>0</v>
      </c>
      <c r="BQ10" s="42" t="str">
        <f t="shared" si="14"/>
        <v>0</v>
      </c>
      <c r="BR10" s="43" t="str">
        <f t="shared" ref="BR10" si="30">_xlfn.CONCAT(BJ10:BQ10)</f>
        <v>00001000</v>
      </c>
      <c r="BS10" s="43">
        <f t="shared" ref="BS10" si="31">BIN2DEC(BR10)</f>
        <v>8</v>
      </c>
    </row>
    <row r="11" spans="1:71" x14ac:dyDescent="0.25">
      <c r="B11" t="s">
        <v>16</v>
      </c>
      <c r="C11" s="6" t="str">
        <f t="shared" ref="C11:C12" si="32">AO11&amp;"."&amp;AY11&amp;"."&amp;BI11&amp;"."&amp;BS11&amp;"/"&amp;U11</f>
        <v>10.239.255.128/29</v>
      </c>
      <c r="M11" s="39" t="str">
        <f t="shared" ref="M11:M12" si="33">DEC2BIN(MID($B11,1,N11-1),8)</f>
        <v>00001010</v>
      </c>
      <c r="N11" s="39">
        <f t="shared" si="16"/>
        <v>3</v>
      </c>
      <c r="O11" s="39" t="str">
        <f t="shared" si="1"/>
        <v>11101111</v>
      </c>
      <c r="P11" s="39">
        <f t="shared" ref="P11:P12" si="34">FIND(".",$B11,N11+1)</f>
        <v>7</v>
      </c>
      <c r="Q11" s="39" t="str">
        <f t="shared" si="2"/>
        <v>11111111</v>
      </c>
      <c r="R11" s="39">
        <f t="shared" si="3"/>
        <v>11</v>
      </c>
      <c r="S11" s="39" t="str">
        <f t="shared" si="4"/>
        <v>10000110</v>
      </c>
      <c r="T11" s="39">
        <f t="shared" si="5"/>
        <v>15</v>
      </c>
      <c r="U11" s="39" t="str">
        <f t="shared" si="6"/>
        <v>29</v>
      </c>
      <c r="V11" s="40">
        <f t="shared" ref="V11:V12" si="35">(2^U11)-2</f>
        <v>536870910</v>
      </c>
      <c r="W11" s="40">
        <f t="shared" ref="W11:W12" si="36">(2^(32-U11))-2</f>
        <v>6</v>
      </c>
      <c r="X11" s="41" t="str">
        <f t="shared" ref="X11:X12" si="37">U11</f>
        <v>29</v>
      </c>
      <c r="Y11" s="41" t="str">
        <f t="shared" ref="Y11:Y12" si="38">IFERROR(IF(8-X11&lt;1,MID($AD$8,1,X11),MID($AD$8,1,X11)&amp;MID($AE$8,1,8-X11)),"00000000")</f>
        <v>11111111</v>
      </c>
      <c r="Z11" s="41">
        <f t="shared" ref="Z11:Z12" si="39">X11-8</f>
        <v>21</v>
      </c>
      <c r="AA11" s="41" t="str">
        <f t="shared" ref="AA11:AA12" si="40">IFERROR(IF(8-Z11&lt;1,MID($AD$8,1,Z11),MID($AD$8,1,Z11)&amp;MID($AE$8,1,8-Z11)),"00000000")</f>
        <v>11111111</v>
      </c>
      <c r="AB11" s="41">
        <f t="shared" ref="AB11:AB12" si="41">Z11-8</f>
        <v>13</v>
      </c>
      <c r="AC11" s="41" t="str">
        <f t="shared" ref="AC11:AC12" si="42">IFERROR(IF(8-AB11&lt;1,MID($AD$8,1,AB11),MID($AD$8,1,AB11)&amp;MID($AE$8,1,8-AB11)),"00000000")</f>
        <v>11111111</v>
      </c>
      <c r="AD11" s="41">
        <f t="shared" ref="AD11:AD12" si="43">AB11-8</f>
        <v>5</v>
      </c>
      <c r="AE11" s="41" t="str">
        <f t="shared" ref="AE11:AE12" si="44">IFERROR(IF(8-AD11&lt;1,MID($AD$8,1,AD11),MID($AD$8,1,AD11)&amp;MID($AE$8,1,8-AD11)),"00000000")</f>
        <v>11111000</v>
      </c>
      <c r="AF11" s="42" t="str">
        <f t="shared" si="11"/>
        <v>0</v>
      </c>
      <c r="AG11" s="42" t="str">
        <f t="shared" si="11"/>
        <v>0</v>
      </c>
      <c r="AH11" s="42" t="str">
        <f t="shared" si="11"/>
        <v>0</v>
      </c>
      <c r="AI11" s="42" t="str">
        <f t="shared" si="11"/>
        <v>0</v>
      </c>
      <c r="AJ11" s="42" t="str">
        <f t="shared" si="11"/>
        <v>1</v>
      </c>
      <c r="AK11" s="42" t="str">
        <f t="shared" si="11"/>
        <v>0</v>
      </c>
      <c r="AL11" s="42" t="str">
        <f t="shared" si="11"/>
        <v>1</v>
      </c>
      <c r="AM11" s="42" t="str">
        <f t="shared" si="11"/>
        <v>0</v>
      </c>
      <c r="AN11" s="43" t="str">
        <f t="shared" ref="AN11:AN12" si="45">_xlfn.CONCAT(AF11:AM11)</f>
        <v>00001010</v>
      </c>
      <c r="AO11" s="43">
        <f t="shared" ref="AO11:AO12" si="46">BIN2DEC(AN11)</f>
        <v>10</v>
      </c>
      <c r="AP11" s="42" t="str">
        <f t="shared" si="12"/>
        <v>1</v>
      </c>
      <c r="AQ11" s="42" t="str">
        <f t="shared" si="12"/>
        <v>1</v>
      </c>
      <c r="AR11" s="42" t="str">
        <f t="shared" si="12"/>
        <v>1</v>
      </c>
      <c r="AS11" s="42" t="str">
        <f t="shared" si="12"/>
        <v>0</v>
      </c>
      <c r="AT11" s="42" t="str">
        <f t="shared" si="12"/>
        <v>1</v>
      </c>
      <c r="AU11" s="42" t="str">
        <f t="shared" si="12"/>
        <v>1</v>
      </c>
      <c r="AV11" s="42" t="str">
        <f t="shared" si="12"/>
        <v>1</v>
      </c>
      <c r="AW11" s="42" t="str">
        <f t="shared" si="12"/>
        <v>1</v>
      </c>
      <c r="AX11" s="43" t="str">
        <f t="shared" ref="AX11:AX12" si="47">_xlfn.CONCAT(AP11:AW11)</f>
        <v>11101111</v>
      </c>
      <c r="AY11" s="43">
        <f t="shared" ref="AY11:AY12" si="48">BIN2DEC(AX11)</f>
        <v>239</v>
      </c>
      <c r="AZ11" s="42" t="str">
        <f t="shared" si="13"/>
        <v>1</v>
      </c>
      <c r="BA11" s="42" t="str">
        <f t="shared" si="13"/>
        <v>1</v>
      </c>
      <c r="BB11" s="42" t="str">
        <f t="shared" si="13"/>
        <v>1</v>
      </c>
      <c r="BC11" s="42" t="str">
        <f t="shared" si="13"/>
        <v>1</v>
      </c>
      <c r="BD11" s="42" t="str">
        <f t="shared" si="13"/>
        <v>1</v>
      </c>
      <c r="BE11" s="42" t="str">
        <f t="shared" si="13"/>
        <v>1</v>
      </c>
      <c r="BF11" s="42" t="str">
        <f t="shared" si="13"/>
        <v>1</v>
      </c>
      <c r="BG11" s="42" t="str">
        <f t="shared" si="13"/>
        <v>1</v>
      </c>
      <c r="BH11" s="43" t="str">
        <f t="shared" ref="BH11:BH12" si="49">_xlfn.CONCAT(AZ11:BG11)</f>
        <v>11111111</v>
      </c>
      <c r="BI11" s="43">
        <f t="shared" ref="BI11:BI12" si="50">BIN2DEC(BH11)</f>
        <v>255</v>
      </c>
      <c r="BJ11" s="42" t="str">
        <f t="shared" si="14"/>
        <v>1</v>
      </c>
      <c r="BK11" s="42" t="str">
        <f t="shared" si="14"/>
        <v>0</v>
      </c>
      <c r="BL11" s="42" t="str">
        <f t="shared" si="14"/>
        <v>0</v>
      </c>
      <c r="BM11" s="42" t="str">
        <f t="shared" si="14"/>
        <v>0</v>
      </c>
      <c r="BN11" s="42" t="str">
        <f t="shared" si="14"/>
        <v>0</v>
      </c>
      <c r="BO11" s="42" t="str">
        <f t="shared" si="14"/>
        <v>0</v>
      </c>
      <c r="BP11" s="42" t="str">
        <f t="shared" si="14"/>
        <v>0</v>
      </c>
      <c r="BQ11" s="42" t="str">
        <f t="shared" si="14"/>
        <v>0</v>
      </c>
      <c r="BR11" s="43" t="str">
        <f t="shared" ref="BR11:BR12" si="51">_xlfn.CONCAT(BJ11:BQ11)</f>
        <v>10000000</v>
      </c>
      <c r="BS11" s="43">
        <f t="shared" ref="BS11:BS12" si="52">BIN2DEC(BR11)</f>
        <v>128</v>
      </c>
    </row>
    <row r="12" spans="1:71" x14ac:dyDescent="0.25">
      <c r="B12" t="s">
        <v>17</v>
      </c>
      <c r="C12" s="6" t="str">
        <f t="shared" si="32"/>
        <v>10.239.255.224/28</v>
      </c>
      <c r="M12" s="39" t="str">
        <f t="shared" si="33"/>
        <v>00001010</v>
      </c>
      <c r="N12" s="39">
        <f t="shared" si="16"/>
        <v>3</v>
      </c>
      <c r="O12" s="39" t="str">
        <f t="shared" si="1"/>
        <v>11101111</v>
      </c>
      <c r="P12" s="39">
        <f t="shared" si="34"/>
        <v>7</v>
      </c>
      <c r="Q12" s="39" t="str">
        <f t="shared" si="2"/>
        <v>11111111</v>
      </c>
      <c r="R12" s="39">
        <f t="shared" si="3"/>
        <v>11</v>
      </c>
      <c r="S12" s="39" t="str">
        <f t="shared" si="4"/>
        <v>11101110</v>
      </c>
      <c r="T12" s="39">
        <f t="shared" si="5"/>
        <v>15</v>
      </c>
      <c r="U12" s="39" t="str">
        <f t="shared" si="6"/>
        <v>28</v>
      </c>
      <c r="V12" s="40">
        <f t="shared" si="35"/>
        <v>268435454</v>
      </c>
      <c r="W12" s="40">
        <f t="shared" si="36"/>
        <v>14</v>
      </c>
      <c r="X12" s="41" t="str">
        <f t="shared" si="37"/>
        <v>28</v>
      </c>
      <c r="Y12" s="41" t="str">
        <f t="shared" si="38"/>
        <v>11111111</v>
      </c>
      <c r="Z12" s="41">
        <f t="shared" si="39"/>
        <v>20</v>
      </c>
      <c r="AA12" s="41" t="str">
        <f t="shared" si="40"/>
        <v>11111111</v>
      </c>
      <c r="AB12" s="41">
        <f t="shared" si="41"/>
        <v>12</v>
      </c>
      <c r="AC12" s="41" t="str">
        <f t="shared" si="42"/>
        <v>11111111</v>
      </c>
      <c r="AD12" s="41">
        <f t="shared" si="43"/>
        <v>4</v>
      </c>
      <c r="AE12" s="41" t="str">
        <f t="shared" si="44"/>
        <v>11110000</v>
      </c>
      <c r="AF12" s="42" t="str">
        <f t="shared" si="11"/>
        <v>0</v>
      </c>
      <c r="AG12" s="42" t="str">
        <f t="shared" si="11"/>
        <v>0</v>
      </c>
      <c r="AH12" s="42" t="str">
        <f t="shared" si="11"/>
        <v>0</v>
      </c>
      <c r="AI12" s="42" t="str">
        <f t="shared" si="11"/>
        <v>0</v>
      </c>
      <c r="AJ12" s="42" t="str">
        <f t="shared" si="11"/>
        <v>1</v>
      </c>
      <c r="AK12" s="42" t="str">
        <f t="shared" si="11"/>
        <v>0</v>
      </c>
      <c r="AL12" s="42" t="str">
        <f t="shared" si="11"/>
        <v>1</v>
      </c>
      <c r="AM12" s="42" t="str">
        <f t="shared" si="11"/>
        <v>0</v>
      </c>
      <c r="AN12" s="43" t="str">
        <f t="shared" si="45"/>
        <v>00001010</v>
      </c>
      <c r="AO12" s="43">
        <f t="shared" si="46"/>
        <v>10</v>
      </c>
      <c r="AP12" s="42" t="str">
        <f t="shared" si="12"/>
        <v>1</v>
      </c>
      <c r="AQ12" s="42" t="str">
        <f t="shared" si="12"/>
        <v>1</v>
      </c>
      <c r="AR12" s="42" t="str">
        <f t="shared" si="12"/>
        <v>1</v>
      </c>
      <c r="AS12" s="42" t="str">
        <f t="shared" si="12"/>
        <v>0</v>
      </c>
      <c r="AT12" s="42" t="str">
        <f t="shared" si="12"/>
        <v>1</v>
      </c>
      <c r="AU12" s="42" t="str">
        <f t="shared" si="12"/>
        <v>1</v>
      </c>
      <c r="AV12" s="42" t="str">
        <f t="shared" si="12"/>
        <v>1</v>
      </c>
      <c r="AW12" s="42" t="str">
        <f t="shared" si="12"/>
        <v>1</v>
      </c>
      <c r="AX12" s="43" t="str">
        <f t="shared" si="47"/>
        <v>11101111</v>
      </c>
      <c r="AY12" s="43">
        <f t="shared" si="48"/>
        <v>239</v>
      </c>
      <c r="AZ12" s="42" t="str">
        <f t="shared" si="13"/>
        <v>1</v>
      </c>
      <c r="BA12" s="42" t="str">
        <f t="shared" si="13"/>
        <v>1</v>
      </c>
      <c r="BB12" s="42" t="str">
        <f t="shared" si="13"/>
        <v>1</v>
      </c>
      <c r="BC12" s="42" t="str">
        <f t="shared" si="13"/>
        <v>1</v>
      </c>
      <c r="BD12" s="42" t="str">
        <f t="shared" si="13"/>
        <v>1</v>
      </c>
      <c r="BE12" s="42" t="str">
        <f t="shared" si="13"/>
        <v>1</v>
      </c>
      <c r="BF12" s="42" t="str">
        <f t="shared" si="13"/>
        <v>1</v>
      </c>
      <c r="BG12" s="42" t="str">
        <f t="shared" si="13"/>
        <v>1</v>
      </c>
      <c r="BH12" s="43" t="str">
        <f t="shared" si="49"/>
        <v>11111111</v>
      </c>
      <c r="BI12" s="43">
        <f t="shared" si="50"/>
        <v>255</v>
      </c>
      <c r="BJ12" s="42" t="str">
        <f t="shared" si="14"/>
        <v>1</v>
      </c>
      <c r="BK12" s="42" t="str">
        <f t="shared" si="14"/>
        <v>1</v>
      </c>
      <c r="BL12" s="42" t="str">
        <f t="shared" si="14"/>
        <v>1</v>
      </c>
      <c r="BM12" s="42" t="str">
        <f t="shared" si="14"/>
        <v>0</v>
      </c>
      <c r="BN12" s="42" t="str">
        <f t="shared" si="14"/>
        <v>0</v>
      </c>
      <c r="BO12" s="42" t="str">
        <f t="shared" si="14"/>
        <v>0</v>
      </c>
      <c r="BP12" s="42" t="str">
        <f t="shared" si="14"/>
        <v>0</v>
      </c>
      <c r="BQ12" s="42" t="str">
        <f t="shared" si="14"/>
        <v>0</v>
      </c>
      <c r="BR12" s="43" t="str">
        <f t="shared" si="51"/>
        <v>11100000</v>
      </c>
      <c r="BS12" s="43">
        <f t="shared" si="52"/>
        <v>224</v>
      </c>
    </row>
    <row r="13" spans="1:71" x14ac:dyDescent="0.25">
      <c r="B13" t="s">
        <v>13</v>
      </c>
      <c r="C13" s="6" t="str">
        <f t="shared" ref="C13:C15" si="53">AO13&amp;"."&amp;AY13&amp;"."&amp;BI13&amp;"."&amp;BS13&amp;"/"&amp;U13</f>
        <v>10.56.205.192/26</v>
      </c>
      <c r="M13" s="39" t="str">
        <f t="shared" ref="M13:M15" si="54">DEC2BIN(MID($B13,1,N13-1),8)</f>
        <v>00001010</v>
      </c>
      <c r="N13" s="39">
        <f t="shared" si="16"/>
        <v>3</v>
      </c>
      <c r="O13" s="39" t="str">
        <f t="shared" si="1"/>
        <v>00111000</v>
      </c>
      <c r="P13" s="39">
        <f t="shared" ref="P13:P15" si="55">FIND(".",$B13,N13+1)</f>
        <v>6</v>
      </c>
      <c r="Q13" s="39" t="str">
        <f t="shared" si="2"/>
        <v>11001101</v>
      </c>
      <c r="R13" s="39">
        <f t="shared" si="3"/>
        <v>10</v>
      </c>
      <c r="S13" s="39" t="str">
        <f t="shared" si="4"/>
        <v>11111110</v>
      </c>
      <c r="T13" s="39">
        <f t="shared" si="5"/>
        <v>14</v>
      </c>
      <c r="U13" s="39" t="str">
        <f t="shared" si="6"/>
        <v>26</v>
      </c>
      <c r="V13" s="40">
        <f t="shared" ref="V13:V15" si="56">(2^U13)-2</f>
        <v>67108862</v>
      </c>
      <c r="W13" s="40">
        <f t="shared" ref="W13:W15" si="57">(2^(32-U13))-2</f>
        <v>62</v>
      </c>
      <c r="X13" s="41" t="str">
        <f t="shared" ref="X13:X15" si="58">U13</f>
        <v>26</v>
      </c>
      <c r="Y13" s="41" t="str">
        <f t="shared" ref="Y13:Y15" si="59">IFERROR(IF(8-X13&lt;1,MID($AD$8,1,X13),MID($AD$8,1,X13)&amp;MID($AE$8,1,8-X13)),"00000000")</f>
        <v>11111111</v>
      </c>
      <c r="Z13" s="41">
        <f t="shared" ref="Z13:Z15" si="60">X13-8</f>
        <v>18</v>
      </c>
      <c r="AA13" s="41" t="str">
        <f t="shared" ref="AA13:AA15" si="61">IFERROR(IF(8-Z13&lt;1,MID($AD$8,1,Z13),MID($AD$8,1,Z13)&amp;MID($AE$8,1,8-Z13)),"00000000")</f>
        <v>11111111</v>
      </c>
      <c r="AB13" s="41">
        <f t="shared" ref="AB13:AB15" si="62">Z13-8</f>
        <v>10</v>
      </c>
      <c r="AC13" s="41" t="str">
        <f t="shared" ref="AC13:AC15" si="63">IFERROR(IF(8-AB13&lt;1,MID($AD$8,1,AB13),MID($AD$8,1,AB13)&amp;MID($AE$8,1,8-AB13)),"00000000")</f>
        <v>11111111</v>
      </c>
      <c r="AD13" s="41">
        <f t="shared" ref="AD13:AD15" si="64">AB13-8</f>
        <v>2</v>
      </c>
      <c r="AE13" s="41" t="str">
        <f t="shared" ref="AE13:AE15" si="65">IFERROR(IF(8-AD13&lt;1,MID($AD$8,1,AD13),MID($AD$8,1,AD13)&amp;MID($AE$8,1,8-AD13)),"00000000")</f>
        <v>11000000</v>
      </c>
      <c r="AF13" s="42" t="str">
        <f t="shared" si="11"/>
        <v>0</v>
      </c>
      <c r="AG13" s="42" t="str">
        <f t="shared" si="11"/>
        <v>0</v>
      </c>
      <c r="AH13" s="42" t="str">
        <f t="shared" si="11"/>
        <v>0</v>
      </c>
      <c r="AI13" s="42" t="str">
        <f t="shared" si="11"/>
        <v>0</v>
      </c>
      <c r="AJ13" s="42" t="str">
        <f t="shared" si="11"/>
        <v>1</v>
      </c>
      <c r="AK13" s="42" t="str">
        <f t="shared" si="11"/>
        <v>0</v>
      </c>
      <c r="AL13" s="42" t="str">
        <f t="shared" si="11"/>
        <v>1</v>
      </c>
      <c r="AM13" s="42" t="str">
        <f t="shared" si="11"/>
        <v>0</v>
      </c>
      <c r="AN13" s="43" t="str">
        <f t="shared" ref="AN13:AN15" si="66">_xlfn.CONCAT(AF13:AM13)</f>
        <v>00001010</v>
      </c>
      <c r="AO13" s="43">
        <f t="shared" ref="AO13:AO15" si="67">BIN2DEC(AN13)</f>
        <v>10</v>
      </c>
      <c r="AP13" s="42" t="str">
        <f t="shared" si="12"/>
        <v>0</v>
      </c>
      <c r="AQ13" s="42" t="str">
        <f t="shared" si="12"/>
        <v>0</v>
      </c>
      <c r="AR13" s="42" t="str">
        <f t="shared" si="12"/>
        <v>1</v>
      </c>
      <c r="AS13" s="42" t="str">
        <f t="shared" si="12"/>
        <v>1</v>
      </c>
      <c r="AT13" s="42" t="str">
        <f t="shared" si="12"/>
        <v>1</v>
      </c>
      <c r="AU13" s="42" t="str">
        <f t="shared" si="12"/>
        <v>0</v>
      </c>
      <c r="AV13" s="42" t="str">
        <f t="shared" si="12"/>
        <v>0</v>
      </c>
      <c r="AW13" s="42" t="str">
        <f t="shared" si="12"/>
        <v>0</v>
      </c>
      <c r="AX13" s="43" t="str">
        <f t="shared" ref="AX13:AX15" si="68">_xlfn.CONCAT(AP13:AW13)</f>
        <v>00111000</v>
      </c>
      <c r="AY13" s="43">
        <f t="shared" ref="AY13:AY15" si="69">BIN2DEC(AX13)</f>
        <v>56</v>
      </c>
      <c r="AZ13" s="42" t="str">
        <f t="shared" si="13"/>
        <v>1</v>
      </c>
      <c r="BA13" s="42" t="str">
        <f t="shared" si="13"/>
        <v>1</v>
      </c>
      <c r="BB13" s="42" t="str">
        <f t="shared" si="13"/>
        <v>0</v>
      </c>
      <c r="BC13" s="42" t="str">
        <f t="shared" si="13"/>
        <v>0</v>
      </c>
      <c r="BD13" s="42" t="str">
        <f t="shared" si="13"/>
        <v>1</v>
      </c>
      <c r="BE13" s="42" t="str">
        <f t="shared" si="13"/>
        <v>1</v>
      </c>
      <c r="BF13" s="42" t="str">
        <f t="shared" si="13"/>
        <v>0</v>
      </c>
      <c r="BG13" s="42" t="str">
        <f t="shared" si="13"/>
        <v>1</v>
      </c>
      <c r="BH13" s="43" t="str">
        <f t="shared" ref="BH13:BH15" si="70">_xlfn.CONCAT(AZ13:BG13)</f>
        <v>11001101</v>
      </c>
      <c r="BI13" s="43">
        <f t="shared" ref="BI13:BI15" si="71">BIN2DEC(BH13)</f>
        <v>205</v>
      </c>
      <c r="BJ13" s="42" t="str">
        <f t="shared" si="14"/>
        <v>1</v>
      </c>
      <c r="BK13" s="42" t="str">
        <f t="shared" si="14"/>
        <v>1</v>
      </c>
      <c r="BL13" s="42" t="str">
        <f t="shared" si="14"/>
        <v>0</v>
      </c>
      <c r="BM13" s="42" t="str">
        <f t="shared" si="14"/>
        <v>0</v>
      </c>
      <c r="BN13" s="42" t="str">
        <f t="shared" si="14"/>
        <v>0</v>
      </c>
      <c r="BO13" s="42" t="str">
        <f t="shared" si="14"/>
        <v>0</v>
      </c>
      <c r="BP13" s="42" t="str">
        <f t="shared" si="14"/>
        <v>0</v>
      </c>
      <c r="BQ13" s="42" t="str">
        <f t="shared" si="14"/>
        <v>0</v>
      </c>
      <c r="BR13" s="43" t="str">
        <f t="shared" ref="BR13:BR15" si="72">_xlfn.CONCAT(BJ13:BQ13)</f>
        <v>11000000</v>
      </c>
      <c r="BS13" s="43">
        <f t="shared" ref="BS13:BS15" si="73">BIN2DEC(BR13)</f>
        <v>192</v>
      </c>
    </row>
    <row r="14" spans="1:71" x14ac:dyDescent="0.25">
      <c r="B14" t="s">
        <v>18</v>
      </c>
      <c r="C14" s="6" t="str">
        <f t="shared" si="53"/>
        <v>10.45.86.0/27</v>
      </c>
      <c r="M14" s="39" t="str">
        <f t="shared" si="54"/>
        <v>00001010</v>
      </c>
      <c r="N14" s="39">
        <f t="shared" si="16"/>
        <v>3</v>
      </c>
      <c r="O14" s="39" t="str">
        <f t="shared" si="1"/>
        <v>00101101</v>
      </c>
      <c r="P14" s="39">
        <f t="shared" si="55"/>
        <v>6</v>
      </c>
      <c r="Q14" s="39" t="str">
        <f t="shared" si="2"/>
        <v>01010110</v>
      </c>
      <c r="R14" s="39">
        <f t="shared" si="3"/>
        <v>9</v>
      </c>
      <c r="S14" s="39" t="str">
        <f t="shared" si="4"/>
        <v>00011110</v>
      </c>
      <c r="T14" s="39">
        <f t="shared" si="5"/>
        <v>12</v>
      </c>
      <c r="U14" s="39" t="str">
        <f t="shared" si="6"/>
        <v>27</v>
      </c>
      <c r="V14" s="40">
        <f t="shared" si="56"/>
        <v>134217726</v>
      </c>
      <c r="W14" s="40">
        <f t="shared" si="57"/>
        <v>30</v>
      </c>
      <c r="X14" s="41" t="str">
        <f t="shared" si="58"/>
        <v>27</v>
      </c>
      <c r="Y14" s="41" t="str">
        <f t="shared" si="59"/>
        <v>11111111</v>
      </c>
      <c r="Z14" s="41">
        <f t="shared" si="60"/>
        <v>19</v>
      </c>
      <c r="AA14" s="41" t="str">
        <f t="shared" si="61"/>
        <v>11111111</v>
      </c>
      <c r="AB14" s="41">
        <f t="shared" si="62"/>
        <v>11</v>
      </c>
      <c r="AC14" s="41" t="str">
        <f t="shared" si="63"/>
        <v>11111111</v>
      </c>
      <c r="AD14" s="41">
        <f t="shared" si="64"/>
        <v>3</v>
      </c>
      <c r="AE14" s="41" t="str">
        <f t="shared" si="65"/>
        <v>11100000</v>
      </c>
      <c r="AF14" s="42" t="str">
        <f t="shared" si="11"/>
        <v>0</v>
      </c>
      <c r="AG14" s="42" t="str">
        <f t="shared" si="11"/>
        <v>0</v>
      </c>
      <c r="AH14" s="42" t="str">
        <f t="shared" si="11"/>
        <v>0</v>
      </c>
      <c r="AI14" s="42" t="str">
        <f t="shared" si="11"/>
        <v>0</v>
      </c>
      <c r="AJ14" s="42" t="str">
        <f t="shared" si="11"/>
        <v>1</v>
      </c>
      <c r="AK14" s="42" t="str">
        <f t="shared" si="11"/>
        <v>0</v>
      </c>
      <c r="AL14" s="42" t="str">
        <f t="shared" si="11"/>
        <v>1</v>
      </c>
      <c r="AM14" s="42" t="str">
        <f t="shared" si="11"/>
        <v>0</v>
      </c>
      <c r="AN14" s="43" t="str">
        <f t="shared" si="66"/>
        <v>00001010</v>
      </c>
      <c r="AO14" s="43">
        <f t="shared" si="67"/>
        <v>10</v>
      </c>
      <c r="AP14" s="42" t="str">
        <f t="shared" si="12"/>
        <v>0</v>
      </c>
      <c r="AQ14" s="42" t="str">
        <f t="shared" si="12"/>
        <v>0</v>
      </c>
      <c r="AR14" s="42" t="str">
        <f t="shared" si="12"/>
        <v>1</v>
      </c>
      <c r="AS14" s="42" t="str">
        <f t="shared" si="12"/>
        <v>0</v>
      </c>
      <c r="AT14" s="42" t="str">
        <f t="shared" si="12"/>
        <v>1</v>
      </c>
      <c r="AU14" s="42" t="str">
        <f t="shared" si="12"/>
        <v>1</v>
      </c>
      <c r="AV14" s="42" t="str">
        <f t="shared" si="12"/>
        <v>0</v>
      </c>
      <c r="AW14" s="42" t="str">
        <f t="shared" si="12"/>
        <v>1</v>
      </c>
      <c r="AX14" s="43" t="str">
        <f t="shared" si="68"/>
        <v>00101101</v>
      </c>
      <c r="AY14" s="43">
        <f t="shared" si="69"/>
        <v>45</v>
      </c>
      <c r="AZ14" s="42" t="str">
        <f t="shared" si="13"/>
        <v>0</v>
      </c>
      <c r="BA14" s="42" t="str">
        <f t="shared" si="13"/>
        <v>1</v>
      </c>
      <c r="BB14" s="42" t="str">
        <f t="shared" si="13"/>
        <v>0</v>
      </c>
      <c r="BC14" s="42" t="str">
        <f t="shared" si="13"/>
        <v>1</v>
      </c>
      <c r="BD14" s="42" t="str">
        <f t="shared" si="13"/>
        <v>0</v>
      </c>
      <c r="BE14" s="42" t="str">
        <f t="shared" si="13"/>
        <v>1</v>
      </c>
      <c r="BF14" s="42" t="str">
        <f t="shared" si="13"/>
        <v>1</v>
      </c>
      <c r="BG14" s="42" t="str">
        <f t="shared" si="13"/>
        <v>0</v>
      </c>
      <c r="BH14" s="43" t="str">
        <f t="shared" si="70"/>
        <v>01010110</v>
      </c>
      <c r="BI14" s="43">
        <f t="shared" si="71"/>
        <v>86</v>
      </c>
      <c r="BJ14" s="42" t="str">
        <f t="shared" si="14"/>
        <v>0</v>
      </c>
      <c r="BK14" s="42" t="str">
        <f t="shared" si="14"/>
        <v>0</v>
      </c>
      <c r="BL14" s="42" t="str">
        <f t="shared" si="14"/>
        <v>0</v>
      </c>
      <c r="BM14" s="42" t="str">
        <f t="shared" si="14"/>
        <v>0</v>
      </c>
      <c r="BN14" s="42" t="str">
        <f t="shared" si="14"/>
        <v>0</v>
      </c>
      <c r="BO14" s="42" t="str">
        <f t="shared" si="14"/>
        <v>0</v>
      </c>
      <c r="BP14" s="42" t="str">
        <f t="shared" si="14"/>
        <v>0</v>
      </c>
      <c r="BQ14" s="42" t="str">
        <f t="shared" si="14"/>
        <v>0</v>
      </c>
      <c r="BR14" s="43" t="str">
        <f t="shared" si="72"/>
        <v>00000000</v>
      </c>
      <c r="BS14" s="43">
        <f t="shared" si="73"/>
        <v>0</v>
      </c>
    </row>
    <row r="15" spans="1:71" x14ac:dyDescent="0.25">
      <c r="B15" t="s">
        <v>19</v>
      </c>
      <c r="C15" s="6" t="str">
        <f t="shared" si="53"/>
        <v>10.45.86.128/25</v>
      </c>
      <c r="M15" s="39" t="str">
        <f t="shared" si="54"/>
        <v>00001010</v>
      </c>
      <c r="N15" s="39">
        <f t="shared" si="16"/>
        <v>3</v>
      </c>
      <c r="O15" s="39" t="str">
        <f t="shared" si="1"/>
        <v>00101101</v>
      </c>
      <c r="P15" s="39">
        <f t="shared" si="55"/>
        <v>6</v>
      </c>
      <c r="Q15" s="39" t="str">
        <f t="shared" si="2"/>
        <v>01010110</v>
      </c>
      <c r="R15" s="39">
        <f t="shared" si="3"/>
        <v>9</v>
      </c>
      <c r="S15" s="39" t="str">
        <f t="shared" si="4"/>
        <v>11111110</v>
      </c>
      <c r="T15" s="39">
        <f t="shared" si="5"/>
        <v>13</v>
      </c>
      <c r="U15" s="39" t="str">
        <f t="shared" si="6"/>
        <v>25</v>
      </c>
      <c r="V15" s="40">
        <f t="shared" si="56"/>
        <v>33554430</v>
      </c>
      <c r="W15" s="40">
        <f t="shared" si="57"/>
        <v>126</v>
      </c>
      <c r="X15" s="41" t="str">
        <f t="shared" si="58"/>
        <v>25</v>
      </c>
      <c r="Y15" s="41" t="str">
        <f t="shared" si="59"/>
        <v>11111111</v>
      </c>
      <c r="Z15" s="41">
        <f t="shared" si="60"/>
        <v>17</v>
      </c>
      <c r="AA15" s="41" t="str">
        <f t="shared" si="61"/>
        <v>11111111</v>
      </c>
      <c r="AB15" s="41">
        <f t="shared" si="62"/>
        <v>9</v>
      </c>
      <c r="AC15" s="41" t="str">
        <f t="shared" si="63"/>
        <v>11111111</v>
      </c>
      <c r="AD15" s="41">
        <f t="shared" si="64"/>
        <v>1</v>
      </c>
      <c r="AE15" s="41" t="str">
        <f t="shared" si="65"/>
        <v>10000000</v>
      </c>
      <c r="AF15" s="42" t="str">
        <f t="shared" si="11"/>
        <v>0</v>
      </c>
      <c r="AG15" s="42" t="str">
        <f t="shared" si="11"/>
        <v>0</v>
      </c>
      <c r="AH15" s="42" t="str">
        <f t="shared" si="11"/>
        <v>0</v>
      </c>
      <c r="AI15" s="42" t="str">
        <f t="shared" si="11"/>
        <v>0</v>
      </c>
      <c r="AJ15" s="42" t="str">
        <f t="shared" si="11"/>
        <v>1</v>
      </c>
      <c r="AK15" s="42" t="str">
        <f t="shared" si="11"/>
        <v>0</v>
      </c>
      <c r="AL15" s="42" t="str">
        <f t="shared" si="11"/>
        <v>1</v>
      </c>
      <c r="AM15" s="42" t="str">
        <f t="shared" si="11"/>
        <v>0</v>
      </c>
      <c r="AN15" s="43" t="str">
        <f t="shared" si="66"/>
        <v>00001010</v>
      </c>
      <c r="AO15" s="43">
        <f t="shared" si="67"/>
        <v>10</v>
      </c>
      <c r="AP15" s="42" t="str">
        <f t="shared" si="12"/>
        <v>0</v>
      </c>
      <c r="AQ15" s="42" t="str">
        <f t="shared" si="12"/>
        <v>0</v>
      </c>
      <c r="AR15" s="42" t="str">
        <f t="shared" si="12"/>
        <v>1</v>
      </c>
      <c r="AS15" s="42" t="str">
        <f t="shared" si="12"/>
        <v>0</v>
      </c>
      <c r="AT15" s="42" t="str">
        <f t="shared" si="12"/>
        <v>1</v>
      </c>
      <c r="AU15" s="42" t="str">
        <f t="shared" si="12"/>
        <v>1</v>
      </c>
      <c r="AV15" s="42" t="str">
        <f t="shared" si="12"/>
        <v>0</v>
      </c>
      <c r="AW15" s="42" t="str">
        <f t="shared" si="12"/>
        <v>1</v>
      </c>
      <c r="AX15" s="43" t="str">
        <f t="shared" si="68"/>
        <v>00101101</v>
      </c>
      <c r="AY15" s="43">
        <f t="shared" si="69"/>
        <v>45</v>
      </c>
      <c r="AZ15" s="42" t="str">
        <f t="shared" si="13"/>
        <v>0</v>
      </c>
      <c r="BA15" s="42" t="str">
        <f t="shared" si="13"/>
        <v>1</v>
      </c>
      <c r="BB15" s="42" t="str">
        <f t="shared" si="13"/>
        <v>0</v>
      </c>
      <c r="BC15" s="42" t="str">
        <f t="shared" si="13"/>
        <v>1</v>
      </c>
      <c r="BD15" s="42" t="str">
        <f t="shared" si="13"/>
        <v>0</v>
      </c>
      <c r="BE15" s="42" t="str">
        <f t="shared" si="13"/>
        <v>1</v>
      </c>
      <c r="BF15" s="42" t="str">
        <f t="shared" si="13"/>
        <v>1</v>
      </c>
      <c r="BG15" s="42" t="str">
        <f t="shared" si="13"/>
        <v>0</v>
      </c>
      <c r="BH15" s="43" t="str">
        <f t="shared" si="70"/>
        <v>01010110</v>
      </c>
      <c r="BI15" s="43">
        <f t="shared" si="71"/>
        <v>86</v>
      </c>
      <c r="BJ15" s="42" t="str">
        <f t="shared" si="14"/>
        <v>1</v>
      </c>
      <c r="BK15" s="42" t="str">
        <f t="shared" si="14"/>
        <v>0</v>
      </c>
      <c r="BL15" s="42" t="str">
        <f t="shared" si="14"/>
        <v>0</v>
      </c>
      <c r="BM15" s="42" t="str">
        <f t="shared" si="14"/>
        <v>0</v>
      </c>
      <c r="BN15" s="42" t="str">
        <f t="shared" si="14"/>
        <v>0</v>
      </c>
      <c r="BO15" s="42" t="str">
        <f t="shared" si="14"/>
        <v>0</v>
      </c>
      <c r="BP15" s="42" t="str">
        <f t="shared" si="14"/>
        <v>0</v>
      </c>
      <c r="BQ15" s="42" t="str">
        <f t="shared" si="14"/>
        <v>0</v>
      </c>
      <c r="BR15" s="43" t="str">
        <f t="shared" si="72"/>
        <v>10000000</v>
      </c>
      <c r="BS15" s="43">
        <f t="shared" si="73"/>
        <v>128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3"/>
  <sheetViews>
    <sheetView workbookViewId="0">
      <selection activeCell="B3" sqref="B3"/>
    </sheetView>
  </sheetViews>
  <sheetFormatPr defaultRowHeight="15" x14ac:dyDescent="0.25"/>
  <cols>
    <col min="1" max="1" width="4.28515625" customWidth="1"/>
    <col min="2" max="2" width="13.28515625" customWidth="1"/>
    <col min="3" max="3" width="17.42578125" customWidth="1"/>
    <col min="4" max="4" width="15.140625" style="2" customWidth="1"/>
    <col min="5" max="5" width="15.85546875" style="2" customWidth="1"/>
    <col min="6" max="8" width="6.5703125" style="7" customWidth="1"/>
    <col min="9" max="9" width="6.5703125" customWidth="1"/>
    <col min="10" max="10" width="10.140625" bestFit="1" customWidth="1"/>
    <col min="11" max="11" width="13.7109375" customWidth="1"/>
    <col min="14" max="14" width="12.42578125" customWidth="1"/>
  </cols>
  <sheetData>
    <row r="1" spans="1:17" ht="26.25" x14ac:dyDescent="0.4">
      <c r="A1" s="9" t="s">
        <v>29</v>
      </c>
    </row>
    <row r="2" spans="1:17" x14ac:dyDescent="0.25">
      <c r="A2" s="1" t="s">
        <v>104</v>
      </c>
    </row>
    <row r="3" spans="1:17" x14ac:dyDescent="0.25">
      <c r="A3" s="1"/>
    </row>
    <row r="4" spans="1:17" x14ac:dyDescent="0.25">
      <c r="A4" s="1"/>
    </row>
    <row r="5" spans="1:17" x14ac:dyDescent="0.25">
      <c r="B5" s="24"/>
      <c r="C5" s="24"/>
      <c r="D5" s="25" t="s">
        <v>20</v>
      </c>
      <c r="E5" s="25" t="s">
        <v>20</v>
      </c>
      <c r="J5" s="26"/>
      <c r="K5" s="26"/>
      <c r="L5" s="26"/>
      <c r="M5" s="26"/>
      <c r="N5" s="26"/>
      <c r="O5" s="26"/>
      <c r="P5" s="26"/>
      <c r="Q5" s="26"/>
    </row>
    <row r="6" spans="1:17" x14ac:dyDescent="0.25">
      <c r="B6" s="24" t="s">
        <v>28</v>
      </c>
      <c r="C6" s="24" t="s">
        <v>88</v>
      </c>
      <c r="D6" s="25" t="s">
        <v>21</v>
      </c>
      <c r="E6" s="25" t="s">
        <v>22</v>
      </c>
      <c r="J6" s="26"/>
      <c r="K6" s="26"/>
      <c r="L6" s="26"/>
      <c r="M6" s="26"/>
      <c r="N6" s="26"/>
      <c r="O6" s="26"/>
      <c r="P6" s="27" t="s">
        <v>6</v>
      </c>
      <c r="Q6" s="27" t="s">
        <v>7</v>
      </c>
    </row>
    <row r="7" spans="1:17" x14ac:dyDescent="0.25">
      <c r="B7" s="1" t="str">
        <f t="shared" ref="B7:B37" si="0">$B$6&amp;"/"&amp;J7</f>
        <v>n.n.n.n/1</v>
      </c>
      <c r="C7" t="str">
        <f t="shared" ref="C7:C29" si="1">BIN2DEC(K7)&amp;"."&amp;BIN2DEC(M7)&amp;"."&amp;BIN2DEC(O7)&amp;"."&amp;BIN2DEC(Q7)</f>
        <v>128.0.0.0</v>
      </c>
      <c r="D7" s="23">
        <f>(2^J7)-2</f>
        <v>0</v>
      </c>
      <c r="E7" s="23">
        <f>(2^(32-J7))-2</f>
        <v>2147483646</v>
      </c>
      <c r="F7" s="8"/>
      <c r="G7" s="8"/>
      <c r="H7" s="8"/>
      <c r="J7" s="28">
        <v>1</v>
      </c>
      <c r="K7" s="29" t="str">
        <f t="shared" ref="K7:K29" si="2">IFERROR(IF(8-J7&lt;1,MID($P$6,1,J7),MID($P$6,1,J7)&amp;MID($Q$6,1,8-J7)),"00000000")</f>
        <v>10000000</v>
      </c>
      <c r="L7" s="29">
        <f t="shared" ref="L7:L29" si="3">J7-8</f>
        <v>-7</v>
      </c>
      <c r="M7" s="29" t="str">
        <f t="shared" ref="M7:M29" si="4">IFERROR(IF(8-L7&lt;1,MID($P$6,1,L7),MID($P$6,1,L7)&amp;MID($Q$6,1,8-L7)),"00000000")</f>
        <v>00000000</v>
      </c>
      <c r="N7" s="29">
        <f t="shared" ref="N7:N29" si="5">L7-8</f>
        <v>-15</v>
      </c>
      <c r="O7" s="29" t="str">
        <f t="shared" ref="O7:O29" si="6">IFERROR(IF(8-N7&lt;1,MID($P$6,1,N7),MID($P$6,1,N7)&amp;MID($Q$6,1,8-N7)),"00000000")</f>
        <v>00000000</v>
      </c>
      <c r="P7" s="29">
        <f t="shared" ref="P7:P29" si="7">N7-8</f>
        <v>-23</v>
      </c>
      <c r="Q7" s="29" t="str">
        <f t="shared" ref="Q7:Q29" si="8">IFERROR(IF(8-P7&lt;1,MID($P$6,1,P7),MID($P$6,1,P7)&amp;MID($Q$6,1,8-P7)),"00000000")</f>
        <v>00000000</v>
      </c>
    </row>
    <row r="8" spans="1:17" x14ac:dyDescent="0.25">
      <c r="B8" s="1" t="str">
        <f t="shared" si="0"/>
        <v>n.n.n.n/2</v>
      </c>
      <c r="C8" t="str">
        <f t="shared" si="1"/>
        <v>192.0.0.0</v>
      </c>
      <c r="D8" s="23">
        <f t="shared" ref="D8:D37" si="9">(2^J8)-2</f>
        <v>2</v>
      </c>
      <c r="E8" s="23">
        <f t="shared" ref="E8:E37" si="10">(2^(32-J8))-2</f>
        <v>1073741822</v>
      </c>
      <c r="F8" s="8"/>
      <c r="G8" s="8"/>
      <c r="H8" s="8"/>
      <c r="J8" s="28">
        <v>2</v>
      </c>
      <c r="K8" s="29" t="str">
        <f t="shared" si="2"/>
        <v>11000000</v>
      </c>
      <c r="L8" s="29">
        <f t="shared" si="3"/>
        <v>-6</v>
      </c>
      <c r="M8" s="29" t="str">
        <f t="shared" si="4"/>
        <v>00000000</v>
      </c>
      <c r="N8" s="29">
        <f t="shared" si="5"/>
        <v>-14</v>
      </c>
      <c r="O8" s="29" t="str">
        <f t="shared" si="6"/>
        <v>00000000</v>
      </c>
      <c r="P8" s="29">
        <f t="shared" si="7"/>
        <v>-22</v>
      </c>
      <c r="Q8" s="29" t="str">
        <f t="shared" si="8"/>
        <v>00000000</v>
      </c>
    </row>
    <row r="9" spans="1:17" x14ac:dyDescent="0.25">
      <c r="B9" s="1" t="str">
        <f t="shared" si="0"/>
        <v>n.n.n.n/3</v>
      </c>
      <c r="C9" t="str">
        <f t="shared" si="1"/>
        <v>224.0.0.0</v>
      </c>
      <c r="D9" s="23">
        <f t="shared" si="9"/>
        <v>6</v>
      </c>
      <c r="E9" s="23">
        <f t="shared" si="10"/>
        <v>536870910</v>
      </c>
      <c r="F9" s="8"/>
      <c r="G9" s="8"/>
      <c r="H9" s="8"/>
      <c r="J9" s="28">
        <v>3</v>
      </c>
      <c r="K9" s="29" t="str">
        <f t="shared" si="2"/>
        <v>11100000</v>
      </c>
      <c r="L9" s="29">
        <f t="shared" si="3"/>
        <v>-5</v>
      </c>
      <c r="M9" s="29" t="str">
        <f t="shared" si="4"/>
        <v>00000000</v>
      </c>
      <c r="N9" s="29">
        <f t="shared" si="5"/>
        <v>-13</v>
      </c>
      <c r="O9" s="29" t="str">
        <f t="shared" si="6"/>
        <v>00000000</v>
      </c>
      <c r="P9" s="29">
        <f t="shared" si="7"/>
        <v>-21</v>
      </c>
      <c r="Q9" s="29" t="str">
        <f t="shared" si="8"/>
        <v>00000000</v>
      </c>
    </row>
    <row r="10" spans="1:17" x14ac:dyDescent="0.25">
      <c r="B10" s="1" t="str">
        <f t="shared" si="0"/>
        <v>n.n.n.n/4</v>
      </c>
      <c r="C10" t="str">
        <f t="shared" si="1"/>
        <v>240.0.0.0</v>
      </c>
      <c r="D10" s="23">
        <f t="shared" si="9"/>
        <v>14</v>
      </c>
      <c r="E10" s="23">
        <f t="shared" si="10"/>
        <v>268435454</v>
      </c>
      <c r="F10" s="8"/>
      <c r="G10" s="8"/>
      <c r="H10" s="8"/>
      <c r="J10" s="28">
        <v>4</v>
      </c>
      <c r="K10" s="29" t="str">
        <f t="shared" si="2"/>
        <v>11110000</v>
      </c>
      <c r="L10" s="29">
        <f t="shared" si="3"/>
        <v>-4</v>
      </c>
      <c r="M10" s="29" t="str">
        <f t="shared" si="4"/>
        <v>00000000</v>
      </c>
      <c r="N10" s="29">
        <f t="shared" si="5"/>
        <v>-12</v>
      </c>
      <c r="O10" s="29" t="str">
        <f t="shared" si="6"/>
        <v>00000000</v>
      </c>
      <c r="P10" s="29">
        <f t="shared" si="7"/>
        <v>-20</v>
      </c>
      <c r="Q10" s="29" t="str">
        <f t="shared" si="8"/>
        <v>00000000</v>
      </c>
    </row>
    <row r="11" spans="1:17" x14ac:dyDescent="0.25">
      <c r="B11" s="1" t="str">
        <f t="shared" si="0"/>
        <v>n.n.n.n/5</v>
      </c>
      <c r="C11" t="str">
        <f t="shared" si="1"/>
        <v>248.0.0.0</v>
      </c>
      <c r="D11" s="23">
        <f t="shared" si="9"/>
        <v>30</v>
      </c>
      <c r="E11" s="23">
        <f t="shared" si="10"/>
        <v>134217726</v>
      </c>
      <c r="F11" s="8"/>
      <c r="G11" s="8"/>
      <c r="H11" s="8"/>
      <c r="J11" s="28">
        <v>5</v>
      </c>
      <c r="K11" s="29" t="str">
        <f t="shared" si="2"/>
        <v>11111000</v>
      </c>
      <c r="L11" s="29">
        <f t="shared" si="3"/>
        <v>-3</v>
      </c>
      <c r="M11" s="29" t="str">
        <f t="shared" si="4"/>
        <v>00000000</v>
      </c>
      <c r="N11" s="29">
        <f t="shared" si="5"/>
        <v>-11</v>
      </c>
      <c r="O11" s="29" t="str">
        <f t="shared" si="6"/>
        <v>00000000</v>
      </c>
      <c r="P11" s="29">
        <f t="shared" si="7"/>
        <v>-19</v>
      </c>
      <c r="Q11" s="29" t="str">
        <f t="shared" si="8"/>
        <v>00000000</v>
      </c>
    </row>
    <row r="12" spans="1:17" x14ac:dyDescent="0.25">
      <c r="B12" s="1" t="str">
        <f t="shared" si="0"/>
        <v>n.n.n.n/6</v>
      </c>
      <c r="C12" t="str">
        <f t="shared" si="1"/>
        <v>252.0.0.0</v>
      </c>
      <c r="D12" s="23">
        <f t="shared" si="9"/>
        <v>62</v>
      </c>
      <c r="E12" s="23">
        <f t="shared" si="10"/>
        <v>67108862</v>
      </c>
      <c r="F12" s="8"/>
      <c r="G12" s="8"/>
      <c r="H12" s="8"/>
      <c r="J12" s="28">
        <v>6</v>
      </c>
      <c r="K12" s="29" t="str">
        <f t="shared" si="2"/>
        <v>11111100</v>
      </c>
      <c r="L12" s="29">
        <f t="shared" si="3"/>
        <v>-2</v>
      </c>
      <c r="M12" s="29" t="str">
        <f t="shared" si="4"/>
        <v>00000000</v>
      </c>
      <c r="N12" s="29">
        <f t="shared" si="5"/>
        <v>-10</v>
      </c>
      <c r="O12" s="29" t="str">
        <f t="shared" si="6"/>
        <v>00000000</v>
      </c>
      <c r="P12" s="29">
        <f t="shared" si="7"/>
        <v>-18</v>
      </c>
      <c r="Q12" s="29" t="str">
        <f t="shared" si="8"/>
        <v>00000000</v>
      </c>
    </row>
    <row r="13" spans="1:17" x14ac:dyDescent="0.25">
      <c r="B13" s="1" t="str">
        <f t="shared" si="0"/>
        <v>n.n.n.n/7</v>
      </c>
      <c r="C13" t="str">
        <f t="shared" si="1"/>
        <v>254.0.0.0</v>
      </c>
      <c r="D13" s="23">
        <f t="shared" si="9"/>
        <v>126</v>
      </c>
      <c r="E13" s="23">
        <f t="shared" si="10"/>
        <v>33554430</v>
      </c>
      <c r="F13" s="8"/>
      <c r="G13" s="8"/>
      <c r="H13" s="8"/>
      <c r="J13" s="28">
        <v>7</v>
      </c>
      <c r="K13" s="29" t="str">
        <f t="shared" si="2"/>
        <v>11111110</v>
      </c>
      <c r="L13" s="29">
        <f t="shared" si="3"/>
        <v>-1</v>
      </c>
      <c r="M13" s="29" t="str">
        <f t="shared" si="4"/>
        <v>00000000</v>
      </c>
      <c r="N13" s="29">
        <f t="shared" si="5"/>
        <v>-9</v>
      </c>
      <c r="O13" s="29" t="str">
        <f t="shared" si="6"/>
        <v>00000000</v>
      </c>
      <c r="P13" s="29">
        <f t="shared" si="7"/>
        <v>-17</v>
      </c>
      <c r="Q13" s="29" t="str">
        <f t="shared" si="8"/>
        <v>00000000</v>
      </c>
    </row>
    <row r="14" spans="1:17" x14ac:dyDescent="0.25">
      <c r="B14" s="1" t="str">
        <f t="shared" si="0"/>
        <v>n.n.n.n/8</v>
      </c>
      <c r="C14" t="str">
        <f t="shared" si="1"/>
        <v>255.0.0.0</v>
      </c>
      <c r="D14" s="23">
        <f t="shared" si="9"/>
        <v>254</v>
      </c>
      <c r="E14" s="23">
        <f t="shared" si="10"/>
        <v>16777214</v>
      </c>
      <c r="F14" s="8"/>
      <c r="G14" s="8"/>
      <c r="H14" s="8"/>
      <c r="J14" s="28">
        <v>8</v>
      </c>
      <c r="K14" s="29" t="str">
        <f t="shared" si="2"/>
        <v>11111111</v>
      </c>
      <c r="L14" s="29">
        <f t="shared" si="3"/>
        <v>0</v>
      </c>
      <c r="M14" s="29" t="str">
        <f t="shared" si="4"/>
        <v>00000000</v>
      </c>
      <c r="N14" s="29">
        <f t="shared" si="5"/>
        <v>-8</v>
      </c>
      <c r="O14" s="29" t="str">
        <f t="shared" si="6"/>
        <v>00000000</v>
      </c>
      <c r="P14" s="29">
        <f t="shared" si="7"/>
        <v>-16</v>
      </c>
      <c r="Q14" s="29" t="str">
        <f t="shared" si="8"/>
        <v>00000000</v>
      </c>
    </row>
    <row r="15" spans="1:17" x14ac:dyDescent="0.25">
      <c r="B15" s="1" t="str">
        <f t="shared" si="0"/>
        <v>n.n.n.n/9</v>
      </c>
      <c r="C15" t="str">
        <f t="shared" si="1"/>
        <v>255.128.0.0</v>
      </c>
      <c r="D15" s="23">
        <f t="shared" si="9"/>
        <v>510</v>
      </c>
      <c r="E15" s="23">
        <f t="shared" si="10"/>
        <v>8388606</v>
      </c>
      <c r="F15" s="8"/>
      <c r="G15" s="8"/>
      <c r="H15" s="8"/>
      <c r="J15" s="28">
        <v>9</v>
      </c>
      <c r="K15" s="29" t="str">
        <f t="shared" si="2"/>
        <v>11111111</v>
      </c>
      <c r="L15" s="29">
        <f t="shared" si="3"/>
        <v>1</v>
      </c>
      <c r="M15" s="29" t="str">
        <f t="shared" si="4"/>
        <v>10000000</v>
      </c>
      <c r="N15" s="29">
        <f t="shared" si="5"/>
        <v>-7</v>
      </c>
      <c r="O15" s="29" t="str">
        <f t="shared" si="6"/>
        <v>00000000</v>
      </c>
      <c r="P15" s="29">
        <f t="shared" si="7"/>
        <v>-15</v>
      </c>
      <c r="Q15" s="29" t="str">
        <f t="shared" si="8"/>
        <v>00000000</v>
      </c>
    </row>
    <row r="16" spans="1:17" x14ac:dyDescent="0.25">
      <c r="B16" s="1" t="str">
        <f t="shared" si="0"/>
        <v>n.n.n.n/10</v>
      </c>
      <c r="C16" t="str">
        <f t="shared" si="1"/>
        <v>255.192.0.0</v>
      </c>
      <c r="D16" s="23">
        <f t="shared" si="9"/>
        <v>1022</v>
      </c>
      <c r="E16" s="23">
        <f t="shared" si="10"/>
        <v>4194302</v>
      </c>
      <c r="F16" s="8"/>
      <c r="G16" s="8"/>
      <c r="H16" s="8"/>
      <c r="J16" s="28">
        <v>10</v>
      </c>
      <c r="K16" s="29" t="str">
        <f t="shared" si="2"/>
        <v>11111111</v>
      </c>
      <c r="L16" s="29">
        <f t="shared" si="3"/>
        <v>2</v>
      </c>
      <c r="M16" s="29" t="str">
        <f t="shared" si="4"/>
        <v>11000000</v>
      </c>
      <c r="N16" s="29">
        <f t="shared" si="5"/>
        <v>-6</v>
      </c>
      <c r="O16" s="29" t="str">
        <f t="shared" si="6"/>
        <v>00000000</v>
      </c>
      <c r="P16" s="29">
        <f t="shared" si="7"/>
        <v>-14</v>
      </c>
      <c r="Q16" s="29" t="str">
        <f t="shared" si="8"/>
        <v>00000000</v>
      </c>
    </row>
    <row r="17" spans="2:20" x14ac:dyDescent="0.25">
      <c r="B17" s="1" t="str">
        <f t="shared" si="0"/>
        <v>n.n.n.n/11</v>
      </c>
      <c r="C17" t="str">
        <f t="shared" si="1"/>
        <v>255.224.0.0</v>
      </c>
      <c r="D17" s="23">
        <f t="shared" si="9"/>
        <v>2046</v>
      </c>
      <c r="E17" s="23">
        <f t="shared" si="10"/>
        <v>2097150</v>
      </c>
      <c r="F17" s="8"/>
      <c r="G17" s="8"/>
      <c r="H17" s="8"/>
      <c r="J17" s="28">
        <v>11</v>
      </c>
      <c r="K17" s="29" t="str">
        <f t="shared" si="2"/>
        <v>11111111</v>
      </c>
      <c r="L17" s="29">
        <f t="shared" si="3"/>
        <v>3</v>
      </c>
      <c r="M17" s="29" t="str">
        <f t="shared" si="4"/>
        <v>11100000</v>
      </c>
      <c r="N17" s="29">
        <f t="shared" si="5"/>
        <v>-5</v>
      </c>
      <c r="O17" s="29" t="str">
        <f t="shared" si="6"/>
        <v>00000000</v>
      </c>
      <c r="P17" s="29">
        <f t="shared" si="7"/>
        <v>-13</v>
      </c>
      <c r="Q17" s="29" t="str">
        <f t="shared" si="8"/>
        <v>00000000</v>
      </c>
    </row>
    <row r="18" spans="2:20" x14ac:dyDescent="0.25">
      <c r="B18" s="1" t="str">
        <f t="shared" si="0"/>
        <v>n.n.n.n/12</v>
      </c>
      <c r="C18" t="str">
        <f t="shared" si="1"/>
        <v>255.240.0.0</v>
      </c>
      <c r="D18" s="23">
        <f t="shared" si="9"/>
        <v>4094</v>
      </c>
      <c r="E18" s="23">
        <f t="shared" si="10"/>
        <v>1048574</v>
      </c>
      <c r="F18" s="8"/>
      <c r="G18" s="8"/>
      <c r="H18" s="8"/>
      <c r="J18" s="28">
        <v>12</v>
      </c>
      <c r="K18" s="29" t="str">
        <f t="shared" si="2"/>
        <v>11111111</v>
      </c>
      <c r="L18" s="29">
        <f t="shared" si="3"/>
        <v>4</v>
      </c>
      <c r="M18" s="29" t="str">
        <f t="shared" si="4"/>
        <v>11110000</v>
      </c>
      <c r="N18" s="29">
        <f t="shared" si="5"/>
        <v>-4</v>
      </c>
      <c r="O18" s="29" t="str">
        <f t="shared" si="6"/>
        <v>00000000</v>
      </c>
      <c r="P18" s="29">
        <f t="shared" si="7"/>
        <v>-12</v>
      </c>
      <c r="Q18" s="29" t="str">
        <f t="shared" si="8"/>
        <v>00000000</v>
      </c>
    </row>
    <row r="19" spans="2:20" x14ac:dyDescent="0.25">
      <c r="B19" s="1" t="str">
        <f t="shared" si="0"/>
        <v>n.n.n.n/13</v>
      </c>
      <c r="C19" t="str">
        <f t="shared" si="1"/>
        <v>255.248.0.0</v>
      </c>
      <c r="D19" s="23">
        <f t="shared" si="9"/>
        <v>8190</v>
      </c>
      <c r="E19" s="23">
        <f t="shared" si="10"/>
        <v>524286</v>
      </c>
      <c r="F19" s="8"/>
      <c r="G19" s="8"/>
      <c r="H19" s="8"/>
      <c r="J19" s="28">
        <v>13</v>
      </c>
      <c r="K19" s="29" t="str">
        <f t="shared" si="2"/>
        <v>11111111</v>
      </c>
      <c r="L19" s="29">
        <f t="shared" si="3"/>
        <v>5</v>
      </c>
      <c r="M19" s="29" t="str">
        <f t="shared" si="4"/>
        <v>11111000</v>
      </c>
      <c r="N19" s="29">
        <f t="shared" si="5"/>
        <v>-3</v>
      </c>
      <c r="O19" s="29" t="str">
        <f t="shared" si="6"/>
        <v>00000000</v>
      </c>
      <c r="P19" s="29">
        <f t="shared" si="7"/>
        <v>-11</v>
      </c>
      <c r="Q19" s="29" t="str">
        <f t="shared" si="8"/>
        <v>00000000</v>
      </c>
    </row>
    <row r="20" spans="2:20" x14ac:dyDescent="0.25">
      <c r="B20" s="1" t="str">
        <f t="shared" si="0"/>
        <v>n.n.n.n/14</v>
      </c>
      <c r="C20" t="str">
        <f t="shared" si="1"/>
        <v>255.252.0.0</v>
      </c>
      <c r="D20" s="23">
        <f t="shared" si="9"/>
        <v>16382</v>
      </c>
      <c r="E20" s="23">
        <f t="shared" si="10"/>
        <v>262142</v>
      </c>
      <c r="F20" s="8"/>
      <c r="G20" s="8"/>
      <c r="H20" s="8"/>
      <c r="J20" s="28">
        <v>14</v>
      </c>
      <c r="K20" s="29" t="str">
        <f t="shared" si="2"/>
        <v>11111111</v>
      </c>
      <c r="L20" s="29">
        <f t="shared" si="3"/>
        <v>6</v>
      </c>
      <c r="M20" s="29" t="str">
        <f t="shared" si="4"/>
        <v>11111100</v>
      </c>
      <c r="N20" s="29">
        <f t="shared" si="5"/>
        <v>-2</v>
      </c>
      <c r="O20" s="29" t="str">
        <f t="shared" si="6"/>
        <v>00000000</v>
      </c>
      <c r="P20" s="29">
        <f t="shared" si="7"/>
        <v>-10</v>
      </c>
      <c r="Q20" s="29" t="str">
        <f t="shared" si="8"/>
        <v>00000000</v>
      </c>
    </row>
    <row r="21" spans="2:20" x14ac:dyDescent="0.25">
      <c r="B21" s="1" t="str">
        <f t="shared" si="0"/>
        <v>n.n.n.n/15</v>
      </c>
      <c r="C21" t="str">
        <f t="shared" si="1"/>
        <v>255.254.0.0</v>
      </c>
      <c r="D21" s="23">
        <f t="shared" si="9"/>
        <v>32766</v>
      </c>
      <c r="E21" s="23">
        <f t="shared" si="10"/>
        <v>131070</v>
      </c>
      <c r="F21" s="8"/>
      <c r="G21" s="8"/>
      <c r="H21" s="8"/>
      <c r="J21" s="28">
        <v>15</v>
      </c>
      <c r="K21" s="29" t="str">
        <f t="shared" si="2"/>
        <v>11111111</v>
      </c>
      <c r="L21" s="29">
        <f t="shared" si="3"/>
        <v>7</v>
      </c>
      <c r="M21" s="29" t="str">
        <f t="shared" si="4"/>
        <v>11111110</v>
      </c>
      <c r="N21" s="29">
        <f t="shared" si="5"/>
        <v>-1</v>
      </c>
      <c r="O21" s="29" t="str">
        <f t="shared" si="6"/>
        <v>00000000</v>
      </c>
      <c r="P21" s="29">
        <f t="shared" si="7"/>
        <v>-9</v>
      </c>
      <c r="Q21" s="29" t="str">
        <f t="shared" si="8"/>
        <v>00000000</v>
      </c>
    </row>
    <row r="22" spans="2:20" x14ac:dyDescent="0.25">
      <c r="B22" s="1" t="str">
        <f t="shared" si="0"/>
        <v>n.n.n.n/16</v>
      </c>
      <c r="C22" t="str">
        <f t="shared" si="1"/>
        <v>255.255.0.0</v>
      </c>
      <c r="D22" s="23">
        <f t="shared" si="9"/>
        <v>65534</v>
      </c>
      <c r="E22" s="23">
        <f t="shared" si="10"/>
        <v>65534</v>
      </c>
      <c r="F22" s="8"/>
      <c r="G22" s="8"/>
      <c r="H22" s="8"/>
      <c r="J22" s="28">
        <v>16</v>
      </c>
      <c r="K22" s="29" t="str">
        <f t="shared" si="2"/>
        <v>11111111</v>
      </c>
      <c r="L22" s="29">
        <f t="shared" si="3"/>
        <v>8</v>
      </c>
      <c r="M22" s="29" t="str">
        <f t="shared" si="4"/>
        <v>11111111</v>
      </c>
      <c r="N22" s="29">
        <f t="shared" si="5"/>
        <v>0</v>
      </c>
      <c r="O22" s="29" t="str">
        <f t="shared" si="6"/>
        <v>00000000</v>
      </c>
      <c r="P22" s="29">
        <f t="shared" si="7"/>
        <v>-8</v>
      </c>
      <c r="Q22" s="29" t="str">
        <f t="shared" si="8"/>
        <v>00000000</v>
      </c>
    </row>
    <row r="23" spans="2:20" x14ac:dyDescent="0.25">
      <c r="B23" s="1" t="str">
        <f t="shared" si="0"/>
        <v>n.n.n.n/17</v>
      </c>
      <c r="C23" t="str">
        <f t="shared" si="1"/>
        <v>255.255.128.0</v>
      </c>
      <c r="D23" s="23">
        <f t="shared" si="9"/>
        <v>131070</v>
      </c>
      <c r="E23" s="23">
        <f t="shared" si="10"/>
        <v>32766</v>
      </c>
      <c r="F23" s="8"/>
      <c r="G23" s="8"/>
      <c r="H23" s="8"/>
      <c r="J23" s="28">
        <v>17</v>
      </c>
      <c r="K23" s="29" t="str">
        <f t="shared" si="2"/>
        <v>11111111</v>
      </c>
      <c r="L23" s="29">
        <f t="shared" si="3"/>
        <v>9</v>
      </c>
      <c r="M23" s="29" t="str">
        <f t="shared" si="4"/>
        <v>11111111</v>
      </c>
      <c r="N23" s="29">
        <f t="shared" si="5"/>
        <v>1</v>
      </c>
      <c r="O23" s="29" t="str">
        <f t="shared" si="6"/>
        <v>10000000</v>
      </c>
      <c r="P23" s="29">
        <f t="shared" si="7"/>
        <v>-7</v>
      </c>
      <c r="Q23" s="29" t="str">
        <f t="shared" si="8"/>
        <v>00000000</v>
      </c>
    </row>
    <row r="24" spans="2:20" x14ac:dyDescent="0.25">
      <c r="B24" s="1" t="str">
        <f t="shared" si="0"/>
        <v>n.n.n.n/18</v>
      </c>
      <c r="C24" t="str">
        <f t="shared" si="1"/>
        <v>255.255.192.0</v>
      </c>
      <c r="D24" s="23">
        <f t="shared" si="9"/>
        <v>262142</v>
      </c>
      <c r="E24" s="23">
        <f t="shared" si="10"/>
        <v>16382</v>
      </c>
      <c r="F24" s="8"/>
      <c r="G24" s="8"/>
      <c r="H24" s="8"/>
      <c r="J24" s="28">
        <v>18</v>
      </c>
      <c r="K24" s="29" t="str">
        <f t="shared" si="2"/>
        <v>11111111</v>
      </c>
      <c r="L24" s="29">
        <f t="shared" si="3"/>
        <v>10</v>
      </c>
      <c r="M24" s="29" t="str">
        <f t="shared" si="4"/>
        <v>11111111</v>
      </c>
      <c r="N24" s="29">
        <f t="shared" si="5"/>
        <v>2</v>
      </c>
      <c r="O24" s="29" t="str">
        <f t="shared" si="6"/>
        <v>11000000</v>
      </c>
      <c r="P24" s="29">
        <f t="shared" si="7"/>
        <v>-6</v>
      </c>
      <c r="Q24" s="29" t="str">
        <f t="shared" si="8"/>
        <v>00000000</v>
      </c>
    </row>
    <row r="25" spans="2:20" x14ac:dyDescent="0.25">
      <c r="B25" s="1" t="str">
        <f t="shared" si="0"/>
        <v>n.n.n.n/19</v>
      </c>
      <c r="C25" t="str">
        <f t="shared" si="1"/>
        <v>255.255.224.0</v>
      </c>
      <c r="D25" s="23">
        <f t="shared" si="9"/>
        <v>524286</v>
      </c>
      <c r="E25" s="23">
        <f t="shared" si="10"/>
        <v>8190</v>
      </c>
      <c r="F25" s="8"/>
      <c r="G25" s="8"/>
      <c r="H25" s="8"/>
      <c r="J25" s="28">
        <v>19</v>
      </c>
      <c r="K25" s="29" t="str">
        <f t="shared" si="2"/>
        <v>11111111</v>
      </c>
      <c r="L25" s="29">
        <f t="shared" si="3"/>
        <v>11</v>
      </c>
      <c r="M25" s="29" t="str">
        <f t="shared" si="4"/>
        <v>11111111</v>
      </c>
      <c r="N25" s="29">
        <f t="shared" si="5"/>
        <v>3</v>
      </c>
      <c r="O25" s="29" t="str">
        <f t="shared" si="6"/>
        <v>11100000</v>
      </c>
      <c r="P25" s="29">
        <f t="shared" si="7"/>
        <v>-5</v>
      </c>
      <c r="Q25" s="29" t="str">
        <f t="shared" si="8"/>
        <v>00000000</v>
      </c>
    </row>
    <row r="26" spans="2:20" x14ac:dyDescent="0.25">
      <c r="B26" s="1" t="str">
        <f t="shared" si="0"/>
        <v>n.n.n.n/20</v>
      </c>
      <c r="C26" t="str">
        <f t="shared" si="1"/>
        <v>255.255.240.0</v>
      </c>
      <c r="D26" s="23">
        <f t="shared" si="9"/>
        <v>1048574</v>
      </c>
      <c r="E26" s="23">
        <f t="shared" si="10"/>
        <v>4094</v>
      </c>
      <c r="F26" s="8"/>
      <c r="G26" s="8"/>
      <c r="H26" s="8"/>
      <c r="J26" s="28">
        <v>20</v>
      </c>
      <c r="K26" s="29" t="str">
        <f t="shared" si="2"/>
        <v>11111111</v>
      </c>
      <c r="L26" s="29">
        <f t="shared" si="3"/>
        <v>12</v>
      </c>
      <c r="M26" s="29" t="str">
        <f t="shared" si="4"/>
        <v>11111111</v>
      </c>
      <c r="N26" s="29">
        <f t="shared" si="5"/>
        <v>4</v>
      </c>
      <c r="O26" s="29" t="str">
        <f t="shared" si="6"/>
        <v>11110000</v>
      </c>
      <c r="P26" s="29">
        <f t="shared" si="7"/>
        <v>-4</v>
      </c>
      <c r="Q26" s="29" t="str">
        <f t="shared" si="8"/>
        <v>00000000</v>
      </c>
    </row>
    <row r="27" spans="2:20" x14ac:dyDescent="0.25">
      <c r="B27" s="1" t="str">
        <f t="shared" si="0"/>
        <v>n.n.n.n/21</v>
      </c>
      <c r="C27" t="str">
        <f t="shared" si="1"/>
        <v>255.255.248.0</v>
      </c>
      <c r="D27" s="23">
        <f t="shared" si="9"/>
        <v>2097150</v>
      </c>
      <c r="E27" s="23">
        <f t="shared" si="10"/>
        <v>2046</v>
      </c>
      <c r="F27" s="8"/>
      <c r="G27" s="8"/>
      <c r="H27" s="8"/>
      <c r="J27" s="28">
        <v>21</v>
      </c>
      <c r="K27" s="29" t="str">
        <f t="shared" si="2"/>
        <v>11111111</v>
      </c>
      <c r="L27" s="29">
        <f t="shared" si="3"/>
        <v>13</v>
      </c>
      <c r="M27" s="29" t="str">
        <f t="shared" si="4"/>
        <v>11111111</v>
      </c>
      <c r="N27" s="29">
        <f t="shared" si="5"/>
        <v>5</v>
      </c>
      <c r="O27" s="29" t="str">
        <f t="shared" si="6"/>
        <v>11111000</v>
      </c>
      <c r="P27" s="29">
        <f t="shared" si="7"/>
        <v>-3</v>
      </c>
      <c r="Q27" s="29" t="str">
        <f t="shared" si="8"/>
        <v>00000000</v>
      </c>
    </row>
    <row r="28" spans="2:20" x14ac:dyDescent="0.25">
      <c r="B28" s="1" t="str">
        <f t="shared" si="0"/>
        <v>n.n.n.n/22</v>
      </c>
      <c r="C28" t="str">
        <f t="shared" si="1"/>
        <v>255.255.252.0</v>
      </c>
      <c r="D28" s="23">
        <f t="shared" si="9"/>
        <v>4194302</v>
      </c>
      <c r="E28" s="23">
        <f t="shared" si="10"/>
        <v>1022</v>
      </c>
      <c r="F28" s="8"/>
      <c r="G28" s="8"/>
      <c r="H28" s="8"/>
      <c r="J28" s="28">
        <v>22</v>
      </c>
      <c r="K28" s="29" t="str">
        <f t="shared" si="2"/>
        <v>11111111</v>
      </c>
      <c r="L28" s="29">
        <f t="shared" si="3"/>
        <v>14</v>
      </c>
      <c r="M28" s="29" t="str">
        <f t="shared" si="4"/>
        <v>11111111</v>
      </c>
      <c r="N28" s="29">
        <f t="shared" si="5"/>
        <v>6</v>
      </c>
      <c r="O28" s="29" t="str">
        <f t="shared" si="6"/>
        <v>11111100</v>
      </c>
      <c r="P28" s="29">
        <f t="shared" si="7"/>
        <v>-2</v>
      </c>
      <c r="Q28" s="29" t="str">
        <f t="shared" si="8"/>
        <v>00000000</v>
      </c>
    </row>
    <row r="29" spans="2:20" x14ac:dyDescent="0.25">
      <c r="B29" s="1" t="str">
        <f t="shared" si="0"/>
        <v>n.n.n.n/23</v>
      </c>
      <c r="C29" t="str">
        <f t="shared" si="1"/>
        <v>255.255.254.0</v>
      </c>
      <c r="D29" s="23">
        <f t="shared" si="9"/>
        <v>8388606</v>
      </c>
      <c r="E29" s="23">
        <f t="shared" si="10"/>
        <v>510</v>
      </c>
      <c r="F29" s="8"/>
      <c r="G29" s="8"/>
      <c r="H29" s="8"/>
      <c r="J29" s="28">
        <v>23</v>
      </c>
      <c r="K29" s="29" t="str">
        <f t="shared" si="2"/>
        <v>11111111</v>
      </c>
      <c r="L29" s="29">
        <f t="shared" si="3"/>
        <v>15</v>
      </c>
      <c r="M29" s="29" t="str">
        <f t="shared" si="4"/>
        <v>11111111</v>
      </c>
      <c r="N29" s="29">
        <f t="shared" si="5"/>
        <v>7</v>
      </c>
      <c r="O29" s="29" t="str">
        <f t="shared" si="6"/>
        <v>11111110</v>
      </c>
      <c r="P29" s="29">
        <f t="shared" si="7"/>
        <v>-1</v>
      </c>
      <c r="Q29" s="29" t="str">
        <f t="shared" si="8"/>
        <v>00000000</v>
      </c>
    </row>
    <row r="30" spans="2:20" x14ac:dyDescent="0.25">
      <c r="B30" s="1" t="str">
        <f t="shared" si="0"/>
        <v>n.n.n.n/24</v>
      </c>
      <c r="C30" t="str">
        <f>BIN2DEC(K30)&amp;"."&amp;BIN2DEC(M30)&amp;"."&amp;BIN2DEC(O30)&amp;"."&amp;BIN2DEC(Q30)</f>
        <v>255.255.255.0</v>
      </c>
      <c r="D30" s="23">
        <f t="shared" si="9"/>
        <v>16777214</v>
      </c>
      <c r="E30" s="23">
        <f t="shared" si="10"/>
        <v>254</v>
      </c>
      <c r="F30" s="8"/>
      <c r="G30" s="8"/>
      <c r="H30" s="8"/>
      <c r="J30" s="28">
        <v>24</v>
      </c>
      <c r="K30" s="29" t="str">
        <f>IFERROR(IF(8-J30&lt;1,MID($P$6,1,J30),MID($P$6,1,J30)&amp;MID($Q$6,1,8-J30)),"00000000")</f>
        <v>11111111</v>
      </c>
      <c r="L30" s="29">
        <f t="shared" ref="L30" si="11">J30-8</f>
        <v>16</v>
      </c>
      <c r="M30" s="29" t="str">
        <f>IFERROR(IF(8-L30&lt;1,MID($P$6,1,L30),MID($P$6,1,L30)&amp;MID($Q$6,1,8-L30)),"00000000")</f>
        <v>11111111</v>
      </c>
      <c r="N30" s="29">
        <f t="shared" ref="N30" si="12">L30-8</f>
        <v>8</v>
      </c>
      <c r="O30" s="29" t="str">
        <f>IFERROR(IF(8-N30&lt;1,MID($P$6,1,N30),MID($P$6,1,N30)&amp;MID($Q$6,1,8-N30)),"00000000")</f>
        <v>11111111</v>
      </c>
      <c r="P30" s="29">
        <f t="shared" ref="P30" si="13">N30-8</f>
        <v>0</v>
      </c>
      <c r="Q30" s="29" t="str">
        <f>IFERROR(IF(8-P30&lt;1,MID($P$6,1,P30),MID($P$6,1,P30)&amp;MID($Q$6,1,8-P30)),"00000000")</f>
        <v>00000000</v>
      </c>
      <c r="R30" s="5"/>
      <c r="S30" s="5"/>
      <c r="T30" s="5"/>
    </row>
    <row r="31" spans="2:20" x14ac:dyDescent="0.25">
      <c r="B31" s="1" t="str">
        <f t="shared" si="0"/>
        <v>n.n.n.n/25</v>
      </c>
      <c r="C31" t="str">
        <f t="shared" ref="C31:C37" si="14">BIN2DEC(K31)&amp;"."&amp;BIN2DEC(M31)&amp;"."&amp;BIN2DEC(O31)&amp;"."&amp;BIN2DEC(Q31)</f>
        <v>255.255.255.128</v>
      </c>
      <c r="D31" s="23">
        <f t="shared" si="9"/>
        <v>33554430</v>
      </c>
      <c r="E31" s="23">
        <f t="shared" si="10"/>
        <v>126</v>
      </c>
      <c r="F31" s="8"/>
      <c r="G31" s="8"/>
      <c r="H31" s="8"/>
      <c r="J31" s="28">
        <v>25</v>
      </c>
      <c r="K31" s="29" t="str">
        <f t="shared" ref="K31:K37" si="15">IFERROR(IF(8-J31&lt;1,MID($P$6,1,J31),MID($P$6,1,J31)&amp;MID($Q$6,1,8-J31)),"00000000")</f>
        <v>11111111</v>
      </c>
      <c r="L31" s="29">
        <f t="shared" ref="L31:L37" si="16">J31-8</f>
        <v>17</v>
      </c>
      <c r="M31" s="29" t="str">
        <f t="shared" ref="M31:M37" si="17">IFERROR(IF(8-L31&lt;1,MID($P$6,1,L31),MID($P$6,1,L31)&amp;MID($Q$6,1,8-L31)),"00000000")</f>
        <v>11111111</v>
      </c>
      <c r="N31" s="29">
        <f t="shared" ref="N31:N37" si="18">L31-8</f>
        <v>9</v>
      </c>
      <c r="O31" s="29" t="str">
        <f t="shared" ref="O31:O37" si="19">IFERROR(IF(8-N31&lt;1,MID($P$6,1,N31),MID($P$6,1,N31)&amp;MID($Q$6,1,8-N31)),"00000000")</f>
        <v>11111111</v>
      </c>
      <c r="P31" s="29">
        <f t="shared" ref="P31:P37" si="20">N31-8</f>
        <v>1</v>
      </c>
      <c r="Q31" s="29" t="str">
        <f t="shared" ref="Q31:Q37" si="21">IFERROR(IF(8-P31&lt;1,MID($P$6,1,P31),MID($P$6,1,P31)&amp;MID($Q$6,1,8-P31)),"00000000")</f>
        <v>10000000</v>
      </c>
    </row>
    <row r="32" spans="2:20" x14ac:dyDescent="0.25">
      <c r="B32" s="1" t="str">
        <f t="shared" si="0"/>
        <v>n.n.n.n/26</v>
      </c>
      <c r="C32" t="str">
        <f t="shared" si="14"/>
        <v>255.255.255.192</v>
      </c>
      <c r="D32" s="23">
        <f t="shared" si="9"/>
        <v>67108862</v>
      </c>
      <c r="E32" s="23">
        <f t="shared" si="10"/>
        <v>62</v>
      </c>
      <c r="F32" s="8"/>
      <c r="G32" s="8"/>
      <c r="H32" s="8"/>
      <c r="J32" s="28">
        <v>26</v>
      </c>
      <c r="K32" s="29" t="str">
        <f t="shared" si="15"/>
        <v>11111111</v>
      </c>
      <c r="L32" s="29">
        <f t="shared" si="16"/>
        <v>18</v>
      </c>
      <c r="M32" s="29" t="str">
        <f t="shared" si="17"/>
        <v>11111111</v>
      </c>
      <c r="N32" s="29">
        <f t="shared" si="18"/>
        <v>10</v>
      </c>
      <c r="O32" s="29" t="str">
        <f t="shared" si="19"/>
        <v>11111111</v>
      </c>
      <c r="P32" s="29">
        <f t="shared" si="20"/>
        <v>2</v>
      </c>
      <c r="Q32" s="29" t="str">
        <f t="shared" si="21"/>
        <v>11000000</v>
      </c>
    </row>
    <row r="33" spans="2:17" x14ac:dyDescent="0.25">
      <c r="B33" s="1" t="str">
        <f t="shared" si="0"/>
        <v>n.n.n.n/27</v>
      </c>
      <c r="C33" t="str">
        <f t="shared" si="14"/>
        <v>255.255.255.224</v>
      </c>
      <c r="D33" s="23">
        <f t="shared" si="9"/>
        <v>134217726</v>
      </c>
      <c r="E33" s="23">
        <f t="shared" si="10"/>
        <v>30</v>
      </c>
      <c r="F33" s="8"/>
      <c r="G33" s="8"/>
      <c r="H33" s="8"/>
      <c r="J33" s="28">
        <v>27</v>
      </c>
      <c r="K33" s="29" t="str">
        <f t="shared" si="15"/>
        <v>11111111</v>
      </c>
      <c r="L33" s="29">
        <f t="shared" si="16"/>
        <v>19</v>
      </c>
      <c r="M33" s="29" t="str">
        <f t="shared" si="17"/>
        <v>11111111</v>
      </c>
      <c r="N33" s="29">
        <f t="shared" si="18"/>
        <v>11</v>
      </c>
      <c r="O33" s="29" t="str">
        <f t="shared" si="19"/>
        <v>11111111</v>
      </c>
      <c r="P33" s="29">
        <f t="shared" si="20"/>
        <v>3</v>
      </c>
      <c r="Q33" s="29" t="str">
        <f t="shared" si="21"/>
        <v>11100000</v>
      </c>
    </row>
    <row r="34" spans="2:17" x14ac:dyDescent="0.25">
      <c r="B34" s="1" t="str">
        <f t="shared" si="0"/>
        <v>n.n.n.n/28</v>
      </c>
      <c r="C34" t="str">
        <f t="shared" si="14"/>
        <v>255.255.255.240</v>
      </c>
      <c r="D34" s="23">
        <f t="shared" si="9"/>
        <v>268435454</v>
      </c>
      <c r="E34" s="23">
        <f t="shared" si="10"/>
        <v>14</v>
      </c>
      <c r="F34" s="8"/>
      <c r="G34" s="8"/>
      <c r="H34" s="8"/>
      <c r="J34" s="28">
        <v>28</v>
      </c>
      <c r="K34" s="29" t="str">
        <f t="shared" si="15"/>
        <v>11111111</v>
      </c>
      <c r="L34" s="29">
        <f t="shared" si="16"/>
        <v>20</v>
      </c>
      <c r="M34" s="29" t="str">
        <f t="shared" si="17"/>
        <v>11111111</v>
      </c>
      <c r="N34" s="29">
        <f t="shared" si="18"/>
        <v>12</v>
      </c>
      <c r="O34" s="29" t="str">
        <f t="shared" si="19"/>
        <v>11111111</v>
      </c>
      <c r="P34" s="29">
        <f t="shared" si="20"/>
        <v>4</v>
      </c>
      <c r="Q34" s="29" t="str">
        <f t="shared" si="21"/>
        <v>11110000</v>
      </c>
    </row>
    <row r="35" spans="2:17" x14ac:dyDescent="0.25">
      <c r="B35" s="1" t="str">
        <f t="shared" si="0"/>
        <v>n.n.n.n/29</v>
      </c>
      <c r="C35" t="str">
        <f t="shared" si="14"/>
        <v>255.255.255.248</v>
      </c>
      <c r="D35" s="23">
        <f t="shared" si="9"/>
        <v>536870910</v>
      </c>
      <c r="E35" s="23">
        <f t="shared" si="10"/>
        <v>6</v>
      </c>
      <c r="F35" s="8"/>
      <c r="G35" s="8"/>
      <c r="H35" s="8"/>
      <c r="J35" s="28">
        <v>29</v>
      </c>
      <c r="K35" s="29" t="str">
        <f t="shared" si="15"/>
        <v>11111111</v>
      </c>
      <c r="L35" s="29">
        <f t="shared" si="16"/>
        <v>21</v>
      </c>
      <c r="M35" s="29" t="str">
        <f t="shared" si="17"/>
        <v>11111111</v>
      </c>
      <c r="N35" s="29">
        <f t="shared" si="18"/>
        <v>13</v>
      </c>
      <c r="O35" s="29" t="str">
        <f t="shared" si="19"/>
        <v>11111111</v>
      </c>
      <c r="P35" s="29">
        <f t="shared" si="20"/>
        <v>5</v>
      </c>
      <c r="Q35" s="29" t="str">
        <f t="shared" si="21"/>
        <v>11111000</v>
      </c>
    </row>
    <row r="36" spans="2:17" x14ac:dyDescent="0.25">
      <c r="B36" s="1" t="str">
        <f t="shared" si="0"/>
        <v>n.n.n.n/30</v>
      </c>
      <c r="C36" t="str">
        <f t="shared" si="14"/>
        <v>255.255.255.252</v>
      </c>
      <c r="D36" s="23">
        <f t="shared" si="9"/>
        <v>1073741822</v>
      </c>
      <c r="E36" s="23">
        <f t="shared" si="10"/>
        <v>2</v>
      </c>
      <c r="F36" s="8"/>
      <c r="G36" s="8"/>
      <c r="H36" s="8"/>
      <c r="J36" s="28">
        <v>30</v>
      </c>
      <c r="K36" s="29" t="str">
        <f t="shared" si="15"/>
        <v>11111111</v>
      </c>
      <c r="L36" s="29">
        <f t="shared" si="16"/>
        <v>22</v>
      </c>
      <c r="M36" s="29" t="str">
        <f t="shared" si="17"/>
        <v>11111111</v>
      </c>
      <c r="N36" s="29">
        <f t="shared" si="18"/>
        <v>14</v>
      </c>
      <c r="O36" s="29" t="str">
        <f t="shared" si="19"/>
        <v>11111111</v>
      </c>
      <c r="P36" s="29">
        <f t="shared" si="20"/>
        <v>6</v>
      </c>
      <c r="Q36" s="29" t="str">
        <f t="shared" si="21"/>
        <v>11111100</v>
      </c>
    </row>
    <row r="37" spans="2:17" x14ac:dyDescent="0.25">
      <c r="B37" s="1" t="str">
        <f t="shared" si="0"/>
        <v>n.n.n.n/31</v>
      </c>
      <c r="C37" t="str">
        <f t="shared" si="14"/>
        <v>255.255.255.254</v>
      </c>
      <c r="D37" s="23">
        <f t="shared" si="9"/>
        <v>2147483646</v>
      </c>
      <c r="E37" s="23">
        <f t="shared" si="10"/>
        <v>0</v>
      </c>
      <c r="F37" s="8"/>
      <c r="G37" s="8"/>
      <c r="H37" s="8"/>
      <c r="J37" s="28">
        <v>31</v>
      </c>
      <c r="K37" s="29" t="str">
        <f t="shared" si="15"/>
        <v>11111111</v>
      </c>
      <c r="L37" s="29">
        <f t="shared" si="16"/>
        <v>23</v>
      </c>
      <c r="M37" s="29" t="str">
        <f t="shared" si="17"/>
        <v>11111111</v>
      </c>
      <c r="N37" s="29">
        <f t="shared" si="18"/>
        <v>15</v>
      </c>
      <c r="O37" s="29" t="str">
        <f t="shared" si="19"/>
        <v>11111111</v>
      </c>
      <c r="P37" s="29">
        <f t="shared" si="20"/>
        <v>7</v>
      </c>
      <c r="Q37" s="29" t="str">
        <f t="shared" si="21"/>
        <v>11111110</v>
      </c>
    </row>
    <row r="38" spans="2:17" x14ac:dyDescent="0.25">
      <c r="D38" s="8"/>
      <c r="E38" s="8"/>
      <c r="F38" s="8"/>
      <c r="G38" s="8"/>
      <c r="H38" s="8"/>
    </row>
    <row r="39" spans="2:17" x14ac:dyDescent="0.25">
      <c r="D39" s="8"/>
      <c r="E39" s="8"/>
      <c r="F39" s="8"/>
      <c r="G39" s="8"/>
      <c r="H39" s="8"/>
    </row>
    <row r="40" spans="2:17" x14ac:dyDescent="0.25">
      <c r="D40" s="8"/>
      <c r="E40" s="8"/>
      <c r="F40" s="8"/>
      <c r="G40" s="8"/>
      <c r="H40" s="8"/>
    </row>
    <row r="41" spans="2:17" x14ac:dyDescent="0.25">
      <c r="D41" s="8"/>
      <c r="E41" s="8"/>
      <c r="F41" s="8"/>
      <c r="G41" s="8"/>
      <c r="H41" s="8"/>
    </row>
    <row r="42" spans="2:17" x14ac:dyDescent="0.25">
      <c r="D42" s="8"/>
      <c r="E42" s="8"/>
      <c r="F42" s="8"/>
      <c r="G42" s="8"/>
      <c r="H42" s="8"/>
    </row>
    <row r="43" spans="2:17" x14ac:dyDescent="0.25">
      <c r="D43" s="8"/>
      <c r="E43" s="8"/>
      <c r="F43" s="8"/>
      <c r="G43" s="8"/>
      <c r="H43" s="8"/>
    </row>
    <row r="44" spans="2:17" x14ac:dyDescent="0.25">
      <c r="D44" s="8"/>
      <c r="E44" s="8"/>
      <c r="F44" s="8"/>
      <c r="G44" s="8"/>
      <c r="H44" s="8"/>
    </row>
    <row r="45" spans="2:17" x14ac:dyDescent="0.25">
      <c r="D45" s="8"/>
      <c r="E45" s="8"/>
      <c r="F45" s="8"/>
      <c r="G45" s="8"/>
      <c r="H45" s="8"/>
    </row>
    <row r="46" spans="2:17" x14ac:dyDescent="0.25">
      <c r="D46" s="8"/>
      <c r="E46" s="8"/>
      <c r="F46" s="8"/>
      <c r="G46" s="8"/>
      <c r="H46" s="8"/>
    </row>
    <row r="47" spans="2:17" x14ac:dyDescent="0.25">
      <c r="D47" s="8"/>
      <c r="E47" s="8"/>
      <c r="F47" s="8"/>
      <c r="G47" s="8"/>
      <c r="H47" s="8"/>
    </row>
    <row r="48" spans="2:17" x14ac:dyDescent="0.25">
      <c r="D48" s="8"/>
      <c r="E48" s="8"/>
      <c r="F48" s="8"/>
      <c r="G48" s="8"/>
      <c r="H48" s="8"/>
    </row>
    <row r="49" spans="4:8" x14ac:dyDescent="0.25">
      <c r="D49" s="8"/>
      <c r="E49" s="8"/>
      <c r="F49" s="8"/>
      <c r="G49" s="8"/>
      <c r="H49" s="8"/>
    </row>
    <row r="50" spans="4:8" x14ac:dyDescent="0.25">
      <c r="D50" s="8"/>
      <c r="E50" s="8"/>
      <c r="F50" s="8"/>
      <c r="G50" s="8"/>
      <c r="H50" s="8"/>
    </row>
    <row r="51" spans="4:8" x14ac:dyDescent="0.25">
      <c r="D51" s="8"/>
      <c r="E51" s="8"/>
      <c r="F51" s="8"/>
      <c r="G51" s="8"/>
      <c r="H51" s="8"/>
    </row>
    <row r="52" spans="4:8" x14ac:dyDescent="0.25">
      <c r="D52" s="8"/>
      <c r="E52" s="8"/>
      <c r="F52" s="8"/>
      <c r="G52" s="8"/>
      <c r="H52" s="8"/>
    </row>
    <row r="53" spans="4:8" x14ac:dyDescent="0.25">
      <c r="D53" s="8"/>
      <c r="E53" s="8"/>
      <c r="F53" s="8"/>
      <c r="G53" s="8"/>
      <c r="H53" s="8"/>
    </row>
    <row r="54" spans="4:8" x14ac:dyDescent="0.25">
      <c r="D54" s="8"/>
      <c r="E54" s="8"/>
      <c r="F54" s="8"/>
      <c r="G54" s="8"/>
      <c r="H54" s="8"/>
    </row>
    <row r="55" spans="4:8" x14ac:dyDescent="0.25">
      <c r="D55" s="8"/>
      <c r="E55" s="8"/>
      <c r="F55" s="8"/>
      <c r="G55" s="8"/>
      <c r="H55" s="8"/>
    </row>
    <row r="56" spans="4:8" x14ac:dyDescent="0.25">
      <c r="D56" s="8"/>
      <c r="E56" s="8"/>
      <c r="F56" s="8"/>
      <c r="G56" s="8"/>
      <c r="H56" s="8"/>
    </row>
    <row r="57" spans="4:8" x14ac:dyDescent="0.25">
      <c r="D57" s="8"/>
      <c r="E57" s="8"/>
      <c r="F57" s="8"/>
      <c r="G57" s="8"/>
      <c r="H57" s="8"/>
    </row>
    <row r="58" spans="4:8" x14ac:dyDescent="0.25">
      <c r="D58" s="8"/>
      <c r="E58" s="8"/>
      <c r="F58" s="8"/>
      <c r="G58" s="8"/>
      <c r="H58" s="8"/>
    </row>
    <row r="59" spans="4:8" x14ac:dyDescent="0.25">
      <c r="D59" s="8"/>
      <c r="E59" s="8"/>
      <c r="F59" s="8"/>
      <c r="G59" s="8"/>
      <c r="H59" s="8"/>
    </row>
    <row r="60" spans="4:8" x14ac:dyDescent="0.25">
      <c r="D60" s="8"/>
      <c r="E60" s="8"/>
      <c r="F60" s="8"/>
      <c r="G60" s="8"/>
      <c r="H60" s="8"/>
    </row>
    <row r="61" spans="4:8" x14ac:dyDescent="0.25">
      <c r="D61" s="8"/>
      <c r="E61" s="8"/>
      <c r="F61" s="8"/>
      <c r="G61" s="8"/>
      <c r="H61" s="8"/>
    </row>
    <row r="62" spans="4:8" x14ac:dyDescent="0.25">
      <c r="D62" s="8"/>
      <c r="E62" s="8"/>
      <c r="F62" s="8"/>
      <c r="G62" s="8"/>
      <c r="H62" s="8"/>
    </row>
    <row r="63" spans="4:8" x14ac:dyDescent="0.25">
      <c r="D63" s="8"/>
      <c r="E63" s="8"/>
      <c r="F63" s="8"/>
      <c r="G63" s="8"/>
      <c r="H63" s="8"/>
    </row>
    <row r="64" spans="4:8" x14ac:dyDescent="0.25">
      <c r="D64" s="8"/>
      <c r="E64" s="8"/>
      <c r="F64" s="8"/>
      <c r="G64" s="8"/>
      <c r="H64" s="8"/>
    </row>
    <row r="65" spans="4:8" x14ac:dyDescent="0.25">
      <c r="D65" s="8"/>
      <c r="E65" s="8"/>
      <c r="F65" s="8"/>
      <c r="G65" s="8"/>
      <c r="H65" s="8"/>
    </row>
    <row r="66" spans="4:8" x14ac:dyDescent="0.25">
      <c r="D66" s="8"/>
      <c r="E66" s="8"/>
      <c r="F66" s="8"/>
      <c r="G66" s="8"/>
      <c r="H66" s="8"/>
    </row>
    <row r="67" spans="4:8" x14ac:dyDescent="0.25">
      <c r="D67" s="8"/>
      <c r="E67" s="8"/>
      <c r="F67" s="8"/>
      <c r="G67" s="8"/>
      <c r="H67" s="8"/>
    </row>
    <row r="68" spans="4:8" x14ac:dyDescent="0.25">
      <c r="D68" s="8"/>
      <c r="E68" s="8"/>
      <c r="F68" s="8"/>
      <c r="G68" s="8"/>
      <c r="H68" s="8"/>
    </row>
    <row r="69" spans="4:8" x14ac:dyDescent="0.25">
      <c r="D69" s="8"/>
      <c r="E69" s="8"/>
      <c r="F69" s="8"/>
      <c r="G69" s="8"/>
      <c r="H69" s="8"/>
    </row>
    <row r="70" spans="4:8" x14ac:dyDescent="0.25">
      <c r="D70" s="8"/>
      <c r="E70" s="8"/>
      <c r="F70" s="8"/>
      <c r="G70" s="8"/>
      <c r="H70" s="8"/>
    </row>
    <row r="71" spans="4:8" x14ac:dyDescent="0.25">
      <c r="D71" s="8"/>
      <c r="E71" s="8"/>
      <c r="F71" s="8"/>
      <c r="G71" s="8"/>
      <c r="H71" s="8"/>
    </row>
    <row r="72" spans="4:8" x14ac:dyDescent="0.25">
      <c r="D72" s="8"/>
      <c r="E72" s="8"/>
      <c r="F72" s="8"/>
      <c r="G72" s="8"/>
      <c r="H72" s="8"/>
    </row>
    <row r="73" spans="4:8" x14ac:dyDescent="0.25">
      <c r="D73" s="8"/>
      <c r="E73" s="8"/>
      <c r="F73" s="8"/>
      <c r="G73" s="8"/>
      <c r="H73" s="8"/>
    </row>
    <row r="74" spans="4:8" x14ac:dyDescent="0.25">
      <c r="D74" s="8"/>
      <c r="E74" s="8"/>
      <c r="F74" s="8"/>
      <c r="G74" s="8"/>
      <c r="H74" s="8"/>
    </row>
    <row r="75" spans="4:8" x14ac:dyDescent="0.25">
      <c r="D75" s="8"/>
      <c r="E75" s="8"/>
      <c r="F75" s="8"/>
      <c r="G75" s="8"/>
      <c r="H75" s="8"/>
    </row>
    <row r="76" spans="4:8" x14ac:dyDescent="0.25">
      <c r="D76" s="8"/>
      <c r="E76" s="8"/>
      <c r="F76" s="8"/>
      <c r="G76" s="8"/>
      <c r="H76" s="8"/>
    </row>
    <row r="77" spans="4:8" x14ac:dyDescent="0.25">
      <c r="D77" s="8"/>
      <c r="E77" s="8"/>
      <c r="F77" s="8"/>
      <c r="G77" s="8"/>
      <c r="H77" s="8"/>
    </row>
    <row r="78" spans="4:8" x14ac:dyDescent="0.25">
      <c r="D78" s="8"/>
      <c r="E78" s="8"/>
      <c r="F78" s="8"/>
      <c r="G78" s="8"/>
      <c r="H78" s="8"/>
    </row>
    <row r="79" spans="4:8" x14ac:dyDescent="0.25">
      <c r="D79" s="8"/>
      <c r="E79" s="8"/>
      <c r="F79" s="8"/>
      <c r="G79" s="8"/>
      <c r="H79" s="8"/>
    </row>
    <row r="80" spans="4:8" x14ac:dyDescent="0.25">
      <c r="D80" s="8"/>
      <c r="E80" s="8"/>
      <c r="F80" s="8"/>
      <c r="G80" s="8"/>
      <c r="H80" s="8"/>
    </row>
    <row r="81" spans="4:8" x14ac:dyDescent="0.25">
      <c r="D81" s="8"/>
      <c r="E81" s="8"/>
      <c r="F81" s="8"/>
      <c r="G81" s="8"/>
      <c r="H81" s="8"/>
    </row>
    <row r="82" spans="4:8" x14ac:dyDescent="0.25">
      <c r="D82" s="8"/>
      <c r="E82" s="8"/>
      <c r="F82" s="8"/>
      <c r="G82" s="8"/>
      <c r="H82" s="8"/>
    </row>
    <row r="83" spans="4:8" x14ac:dyDescent="0.25">
      <c r="D83" s="8"/>
      <c r="E83" s="8"/>
      <c r="F83" s="8"/>
      <c r="G83" s="8"/>
      <c r="H83" s="8"/>
    </row>
    <row r="84" spans="4:8" x14ac:dyDescent="0.25">
      <c r="D84" s="8"/>
      <c r="E84" s="8"/>
      <c r="F84" s="8"/>
      <c r="G84" s="8"/>
      <c r="H84" s="8"/>
    </row>
    <row r="85" spans="4:8" x14ac:dyDescent="0.25">
      <c r="D85" s="8"/>
      <c r="E85" s="8"/>
      <c r="F85" s="8"/>
      <c r="G85" s="8"/>
      <c r="H85" s="8"/>
    </row>
    <row r="86" spans="4:8" x14ac:dyDescent="0.25">
      <c r="D86" s="8"/>
      <c r="E86" s="8"/>
      <c r="F86" s="8"/>
      <c r="G86" s="8"/>
      <c r="H86" s="8"/>
    </row>
    <row r="87" spans="4:8" x14ac:dyDescent="0.25">
      <c r="D87" s="8"/>
      <c r="E87" s="8"/>
      <c r="F87" s="8"/>
      <c r="G87" s="8"/>
      <c r="H87" s="8"/>
    </row>
    <row r="88" spans="4:8" x14ac:dyDescent="0.25">
      <c r="D88" s="8"/>
      <c r="E88" s="8"/>
      <c r="F88" s="8"/>
      <c r="G88" s="8"/>
      <c r="H88" s="8"/>
    </row>
    <row r="89" spans="4:8" x14ac:dyDescent="0.25">
      <c r="D89" s="8"/>
      <c r="E89" s="8"/>
      <c r="F89" s="8"/>
      <c r="G89" s="8"/>
      <c r="H89" s="8"/>
    </row>
    <row r="90" spans="4:8" x14ac:dyDescent="0.25">
      <c r="D90" s="8"/>
      <c r="E90" s="8"/>
      <c r="F90" s="8"/>
      <c r="G90" s="8"/>
      <c r="H90" s="8"/>
    </row>
    <row r="91" spans="4:8" x14ac:dyDescent="0.25">
      <c r="D91" s="8"/>
      <c r="E91" s="8"/>
      <c r="F91" s="8"/>
      <c r="G91" s="8"/>
      <c r="H91" s="8"/>
    </row>
    <row r="92" spans="4:8" x14ac:dyDescent="0.25">
      <c r="D92" s="8"/>
      <c r="E92" s="8"/>
      <c r="F92" s="8"/>
      <c r="G92" s="8"/>
      <c r="H92" s="8"/>
    </row>
    <row r="93" spans="4:8" x14ac:dyDescent="0.25">
      <c r="D93" s="8"/>
      <c r="E93" s="8"/>
      <c r="F93" s="8"/>
      <c r="G93" s="8"/>
      <c r="H93" s="8"/>
    </row>
    <row r="94" spans="4:8" x14ac:dyDescent="0.25">
      <c r="D94" s="8"/>
      <c r="E94" s="8"/>
      <c r="F94" s="8"/>
      <c r="G94" s="8"/>
      <c r="H94" s="8"/>
    </row>
    <row r="95" spans="4:8" x14ac:dyDescent="0.25">
      <c r="D95" s="8"/>
      <c r="E95" s="8"/>
      <c r="F95" s="8"/>
      <c r="G95" s="8"/>
      <c r="H95" s="8"/>
    </row>
    <row r="96" spans="4:8" x14ac:dyDescent="0.25">
      <c r="D96" s="8"/>
      <c r="E96" s="8"/>
      <c r="F96" s="8"/>
      <c r="G96" s="8"/>
      <c r="H96" s="8"/>
    </row>
    <row r="97" spans="4:8" x14ac:dyDescent="0.25">
      <c r="D97" s="8"/>
      <c r="E97" s="8"/>
      <c r="F97" s="8"/>
      <c r="G97" s="8"/>
      <c r="H97" s="8"/>
    </row>
    <row r="98" spans="4:8" x14ac:dyDescent="0.25">
      <c r="D98" s="8"/>
      <c r="E98" s="8"/>
      <c r="F98" s="8"/>
      <c r="G98" s="8"/>
      <c r="H98" s="8"/>
    </row>
    <row r="99" spans="4:8" x14ac:dyDescent="0.25">
      <c r="D99" s="8"/>
      <c r="E99" s="8"/>
      <c r="F99" s="8"/>
      <c r="G99" s="8"/>
      <c r="H99" s="8"/>
    </row>
    <row r="100" spans="4:8" x14ac:dyDescent="0.25">
      <c r="D100" s="8"/>
      <c r="E100" s="8"/>
      <c r="F100" s="8"/>
      <c r="G100" s="8"/>
      <c r="H100" s="8"/>
    </row>
    <row r="101" spans="4:8" x14ac:dyDescent="0.25">
      <c r="D101" s="8"/>
      <c r="E101" s="8"/>
      <c r="F101" s="8"/>
      <c r="G101" s="8"/>
      <c r="H101" s="8"/>
    </row>
    <row r="102" spans="4:8" x14ac:dyDescent="0.25">
      <c r="D102" s="8"/>
      <c r="E102" s="8"/>
      <c r="F102" s="8"/>
      <c r="G102" s="8"/>
      <c r="H102" s="8"/>
    </row>
    <row r="103" spans="4:8" x14ac:dyDescent="0.25">
      <c r="D103" s="8"/>
      <c r="E103" s="8"/>
      <c r="F103" s="8"/>
      <c r="G103" s="8"/>
      <c r="H103" s="8"/>
    </row>
    <row r="104" spans="4:8" x14ac:dyDescent="0.25">
      <c r="D104" s="8"/>
      <c r="E104" s="8"/>
      <c r="F104" s="8"/>
      <c r="G104" s="8"/>
      <c r="H104" s="8"/>
    </row>
    <row r="105" spans="4:8" x14ac:dyDescent="0.25">
      <c r="D105" s="8"/>
      <c r="E105" s="8"/>
      <c r="F105" s="8"/>
      <c r="G105" s="8"/>
      <c r="H105" s="8"/>
    </row>
    <row r="106" spans="4:8" x14ac:dyDescent="0.25">
      <c r="D106" s="8"/>
      <c r="E106" s="8"/>
      <c r="F106" s="8"/>
      <c r="G106" s="8"/>
      <c r="H106" s="8"/>
    </row>
    <row r="107" spans="4:8" x14ac:dyDescent="0.25">
      <c r="D107" s="8"/>
      <c r="E107" s="8"/>
      <c r="F107" s="8"/>
      <c r="G107" s="8"/>
      <c r="H107" s="8"/>
    </row>
    <row r="108" spans="4:8" x14ac:dyDescent="0.25">
      <c r="D108" s="8"/>
      <c r="E108" s="8"/>
      <c r="F108" s="8"/>
      <c r="G108" s="8"/>
      <c r="H108" s="8"/>
    </row>
    <row r="109" spans="4:8" x14ac:dyDescent="0.25">
      <c r="D109" s="8"/>
      <c r="E109" s="8"/>
      <c r="F109" s="8"/>
      <c r="G109" s="8"/>
      <c r="H109" s="8"/>
    </row>
    <row r="110" spans="4:8" x14ac:dyDescent="0.25">
      <c r="D110" s="8"/>
      <c r="E110" s="8"/>
      <c r="F110" s="8"/>
      <c r="G110" s="8"/>
      <c r="H110" s="8"/>
    </row>
    <row r="111" spans="4:8" x14ac:dyDescent="0.25">
      <c r="D111" s="8"/>
      <c r="E111" s="8"/>
      <c r="F111" s="8"/>
      <c r="G111" s="8"/>
      <c r="H111" s="8"/>
    </row>
    <row r="112" spans="4:8" x14ac:dyDescent="0.25">
      <c r="D112" s="8"/>
      <c r="E112" s="8"/>
      <c r="F112" s="8"/>
      <c r="G112" s="8"/>
      <c r="H112" s="8"/>
    </row>
    <row r="113" spans="4:8" x14ac:dyDescent="0.25">
      <c r="D113" s="8"/>
      <c r="E113" s="8"/>
      <c r="F113" s="8"/>
      <c r="G113" s="8"/>
      <c r="H113" s="8"/>
    </row>
    <row r="114" spans="4:8" x14ac:dyDescent="0.25">
      <c r="D114" s="8"/>
      <c r="E114" s="8"/>
      <c r="F114" s="8"/>
      <c r="G114" s="8"/>
      <c r="H114" s="8"/>
    </row>
    <row r="115" spans="4:8" x14ac:dyDescent="0.25">
      <c r="D115" s="8"/>
      <c r="E115" s="8"/>
      <c r="F115" s="8"/>
      <c r="G115" s="8"/>
      <c r="H115" s="8"/>
    </row>
    <row r="116" spans="4:8" x14ac:dyDescent="0.25">
      <c r="D116" s="8"/>
      <c r="E116" s="8"/>
      <c r="F116" s="8"/>
      <c r="G116" s="8"/>
      <c r="H116" s="8"/>
    </row>
    <row r="117" spans="4:8" x14ac:dyDescent="0.25">
      <c r="D117" s="8"/>
      <c r="E117" s="8"/>
      <c r="F117" s="8"/>
      <c r="G117" s="8"/>
      <c r="H117" s="8"/>
    </row>
    <row r="118" spans="4:8" x14ac:dyDescent="0.25">
      <c r="D118" s="8"/>
      <c r="E118" s="8"/>
      <c r="F118" s="8"/>
      <c r="G118" s="8"/>
      <c r="H118" s="8"/>
    </row>
    <row r="119" spans="4:8" x14ac:dyDescent="0.25">
      <c r="D119" s="8"/>
      <c r="E119" s="8"/>
      <c r="F119" s="8"/>
      <c r="G119" s="8"/>
      <c r="H119" s="8"/>
    </row>
    <row r="120" spans="4:8" x14ac:dyDescent="0.25">
      <c r="D120" s="8"/>
      <c r="E120" s="8"/>
      <c r="F120" s="8"/>
      <c r="G120" s="8"/>
      <c r="H120" s="8"/>
    </row>
    <row r="121" spans="4:8" x14ac:dyDescent="0.25">
      <c r="D121" s="8"/>
      <c r="E121" s="8"/>
      <c r="F121" s="8"/>
      <c r="G121" s="8"/>
      <c r="H121" s="8"/>
    </row>
    <row r="122" spans="4:8" x14ac:dyDescent="0.25">
      <c r="D122" s="8"/>
      <c r="E122" s="8"/>
      <c r="F122" s="8"/>
      <c r="G122" s="8"/>
      <c r="H122" s="8"/>
    </row>
    <row r="123" spans="4:8" x14ac:dyDescent="0.25">
      <c r="D123" s="8"/>
      <c r="E123" s="8"/>
      <c r="F123" s="8"/>
      <c r="G123" s="8"/>
      <c r="H123" s="8"/>
    </row>
    <row r="124" spans="4:8" x14ac:dyDescent="0.25">
      <c r="D124" s="8"/>
      <c r="E124" s="8"/>
      <c r="F124" s="8"/>
      <c r="G124" s="8"/>
      <c r="H124" s="8"/>
    </row>
    <row r="125" spans="4:8" x14ac:dyDescent="0.25">
      <c r="D125" s="8"/>
      <c r="E125" s="8"/>
      <c r="F125" s="8"/>
      <c r="G125" s="8"/>
      <c r="H125" s="8"/>
    </row>
    <row r="126" spans="4:8" x14ac:dyDescent="0.25">
      <c r="D126" s="8"/>
      <c r="E126" s="8"/>
      <c r="F126" s="8"/>
      <c r="G126" s="8"/>
      <c r="H126" s="8"/>
    </row>
    <row r="127" spans="4:8" x14ac:dyDescent="0.25">
      <c r="D127" s="8"/>
      <c r="E127" s="8"/>
      <c r="F127" s="8"/>
      <c r="G127" s="8"/>
      <c r="H127" s="8"/>
    </row>
    <row r="128" spans="4:8" x14ac:dyDescent="0.25">
      <c r="D128" s="8"/>
      <c r="E128" s="8"/>
      <c r="F128" s="8"/>
      <c r="G128" s="8"/>
      <c r="H128" s="8"/>
    </row>
    <row r="129" spans="4:8" x14ac:dyDescent="0.25">
      <c r="D129" s="8"/>
      <c r="E129" s="8"/>
      <c r="F129" s="8"/>
      <c r="G129" s="8"/>
      <c r="H129" s="8"/>
    </row>
    <row r="130" spans="4:8" x14ac:dyDescent="0.25">
      <c r="D130" s="8"/>
      <c r="E130" s="8"/>
      <c r="F130" s="8"/>
      <c r="G130" s="8"/>
      <c r="H130" s="8"/>
    </row>
    <row r="131" spans="4:8" x14ac:dyDescent="0.25">
      <c r="D131" s="8"/>
      <c r="E131" s="8"/>
      <c r="F131" s="8"/>
      <c r="G131" s="8"/>
      <c r="H131" s="8"/>
    </row>
    <row r="132" spans="4:8" x14ac:dyDescent="0.25">
      <c r="D132" s="8"/>
      <c r="E132" s="8"/>
      <c r="F132" s="8"/>
      <c r="G132" s="8"/>
      <c r="H132" s="8"/>
    </row>
    <row r="133" spans="4:8" x14ac:dyDescent="0.25">
      <c r="D133" s="8"/>
      <c r="E133" s="8"/>
      <c r="F133" s="8"/>
      <c r="G133" s="8"/>
      <c r="H133" s="8"/>
    </row>
    <row r="134" spans="4:8" x14ac:dyDescent="0.25">
      <c r="D134" s="8"/>
      <c r="E134" s="8"/>
      <c r="F134" s="8"/>
      <c r="G134" s="8"/>
      <c r="H134" s="8"/>
    </row>
    <row r="135" spans="4:8" x14ac:dyDescent="0.25">
      <c r="D135" s="8"/>
      <c r="E135" s="8"/>
      <c r="F135" s="8"/>
      <c r="G135" s="8"/>
      <c r="H135" s="8"/>
    </row>
    <row r="136" spans="4:8" x14ac:dyDescent="0.25">
      <c r="D136" s="8"/>
      <c r="E136" s="8"/>
      <c r="F136" s="8"/>
      <c r="G136" s="8"/>
      <c r="H136" s="8"/>
    </row>
    <row r="137" spans="4:8" x14ac:dyDescent="0.25">
      <c r="D137" s="8"/>
      <c r="E137" s="8"/>
      <c r="F137" s="8"/>
      <c r="G137" s="8"/>
      <c r="H137" s="8"/>
    </row>
    <row r="138" spans="4:8" x14ac:dyDescent="0.25">
      <c r="D138" s="8"/>
      <c r="E138" s="8"/>
      <c r="F138" s="8"/>
      <c r="G138" s="8"/>
      <c r="H138" s="8"/>
    </row>
    <row r="139" spans="4:8" x14ac:dyDescent="0.25">
      <c r="D139" s="8"/>
      <c r="E139" s="8"/>
      <c r="F139" s="8"/>
      <c r="G139" s="8"/>
      <c r="H139" s="8"/>
    </row>
    <row r="140" spans="4:8" x14ac:dyDescent="0.25">
      <c r="D140" s="8"/>
      <c r="E140" s="8"/>
      <c r="F140" s="8"/>
      <c r="G140" s="8"/>
      <c r="H140" s="8"/>
    </row>
    <row r="141" spans="4:8" x14ac:dyDescent="0.25">
      <c r="D141" s="8"/>
      <c r="E141" s="8"/>
      <c r="F141" s="8"/>
      <c r="G141" s="8"/>
      <c r="H141" s="8"/>
    </row>
    <row r="142" spans="4:8" x14ac:dyDescent="0.25">
      <c r="D142" s="8"/>
      <c r="E142" s="8"/>
      <c r="F142" s="8"/>
      <c r="G142" s="8"/>
      <c r="H142" s="8"/>
    </row>
    <row r="143" spans="4:8" x14ac:dyDescent="0.25">
      <c r="D143" s="8"/>
      <c r="E143" s="8"/>
      <c r="F143" s="8"/>
      <c r="G143" s="8"/>
      <c r="H143" s="8"/>
    </row>
    <row r="144" spans="4:8" x14ac:dyDescent="0.25">
      <c r="D144" s="8"/>
      <c r="E144" s="8"/>
      <c r="F144" s="8"/>
      <c r="G144" s="8"/>
      <c r="H144" s="8"/>
    </row>
    <row r="145" spans="4:8" x14ac:dyDescent="0.25">
      <c r="D145" s="8"/>
      <c r="E145" s="8"/>
      <c r="F145" s="8"/>
      <c r="G145" s="8"/>
      <c r="H145" s="8"/>
    </row>
    <row r="146" spans="4:8" x14ac:dyDescent="0.25">
      <c r="D146" s="8"/>
      <c r="E146" s="8"/>
      <c r="F146" s="8"/>
      <c r="G146" s="8"/>
      <c r="H146" s="8"/>
    </row>
    <row r="147" spans="4:8" x14ac:dyDescent="0.25">
      <c r="D147" s="8"/>
      <c r="E147" s="8"/>
      <c r="F147" s="8"/>
      <c r="G147" s="8"/>
      <c r="H147" s="8"/>
    </row>
    <row r="148" spans="4:8" x14ac:dyDescent="0.25">
      <c r="D148" s="8"/>
      <c r="E148" s="8"/>
      <c r="F148" s="8"/>
      <c r="G148" s="8"/>
      <c r="H148" s="8"/>
    </row>
    <row r="149" spans="4:8" x14ac:dyDescent="0.25">
      <c r="D149" s="8"/>
      <c r="E149" s="8"/>
      <c r="F149" s="8"/>
      <c r="G149" s="8"/>
      <c r="H149" s="8"/>
    </row>
    <row r="150" spans="4:8" x14ac:dyDescent="0.25">
      <c r="D150" s="8"/>
      <c r="E150" s="8"/>
      <c r="F150" s="8"/>
      <c r="G150" s="8"/>
      <c r="H150" s="8"/>
    </row>
    <row r="151" spans="4:8" x14ac:dyDescent="0.25">
      <c r="D151" s="8"/>
      <c r="E151" s="8"/>
      <c r="F151" s="8"/>
      <c r="G151" s="8"/>
      <c r="H151" s="8"/>
    </row>
    <row r="152" spans="4:8" x14ac:dyDescent="0.25">
      <c r="D152" s="8"/>
      <c r="E152" s="8"/>
      <c r="F152" s="8"/>
      <c r="G152" s="8"/>
      <c r="H152" s="8"/>
    </row>
    <row r="153" spans="4:8" x14ac:dyDescent="0.25">
      <c r="D153" s="8"/>
      <c r="E153" s="8"/>
      <c r="F153" s="8"/>
      <c r="G153" s="8"/>
      <c r="H153" s="8"/>
    </row>
    <row r="154" spans="4:8" x14ac:dyDescent="0.25">
      <c r="D154" s="8"/>
      <c r="E154" s="8"/>
      <c r="F154" s="8"/>
      <c r="G154" s="8"/>
      <c r="H154" s="8"/>
    </row>
    <row r="155" spans="4:8" x14ac:dyDescent="0.25">
      <c r="D155" s="8"/>
      <c r="E155" s="8"/>
      <c r="F155" s="8"/>
      <c r="G155" s="8"/>
      <c r="H155" s="8"/>
    </row>
    <row r="156" spans="4:8" x14ac:dyDescent="0.25">
      <c r="D156" s="8"/>
      <c r="E156" s="8"/>
      <c r="F156" s="8"/>
      <c r="G156" s="8"/>
      <c r="H156" s="8"/>
    </row>
    <row r="157" spans="4:8" x14ac:dyDescent="0.25">
      <c r="D157" s="8"/>
      <c r="E157" s="8"/>
      <c r="F157" s="8"/>
      <c r="G157" s="8"/>
      <c r="H157" s="8"/>
    </row>
    <row r="158" spans="4:8" x14ac:dyDescent="0.25">
      <c r="D158" s="8"/>
      <c r="E158" s="8"/>
      <c r="F158" s="8"/>
      <c r="G158" s="8"/>
      <c r="H158" s="8"/>
    </row>
    <row r="159" spans="4:8" x14ac:dyDescent="0.25">
      <c r="D159" s="8"/>
      <c r="E159" s="8"/>
      <c r="F159" s="8"/>
      <c r="G159" s="8"/>
      <c r="H159" s="8"/>
    </row>
    <row r="160" spans="4:8" x14ac:dyDescent="0.25">
      <c r="D160" s="8"/>
      <c r="E160" s="8"/>
      <c r="F160" s="8"/>
      <c r="G160" s="8"/>
      <c r="H160" s="8"/>
    </row>
    <row r="161" spans="4:8" x14ac:dyDescent="0.25">
      <c r="D161" s="8"/>
      <c r="E161" s="8"/>
      <c r="F161" s="8"/>
      <c r="G161" s="8"/>
      <c r="H161" s="8"/>
    </row>
    <row r="162" spans="4:8" x14ac:dyDescent="0.25">
      <c r="D162" s="8"/>
      <c r="E162" s="8"/>
      <c r="F162" s="8"/>
      <c r="G162" s="8"/>
      <c r="H162" s="8"/>
    </row>
    <row r="163" spans="4:8" x14ac:dyDescent="0.25">
      <c r="D163" s="8"/>
      <c r="E163" s="8"/>
      <c r="F163" s="8"/>
      <c r="G163" s="8"/>
      <c r="H163" s="8"/>
    </row>
    <row r="164" spans="4:8" x14ac:dyDescent="0.25">
      <c r="D164" s="8"/>
      <c r="E164" s="8"/>
      <c r="F164" s="8"/>
      <c r="G164" s="8"/>
      <c r="H164" s="8"/>
    </row>
    <row r="165" spans="4:8" x14ac:dyDescent="0.25">
      <c r="D165" s="8"/>
      <c r="E165" s="8"/>
      <c r="F165" s="8"/>
      <c r="G165" s="8"/>
      <c r="H165" s="8"/>
    </row>
    <row r="166" spans="4:8" x14ac:dyDescent="0.25">
      <c r="D166" s="8"/>
      <c r="E166" s="8"/>
      <c r="F166" s="8"/>
      <c r="G166" s="8"/>
      <c r="H166" s="8"/>
    </row>
    <row r="167" spans="4:8" x14ac:dyDescent="0.25">
      <c r="D167" s="8"/>
      <c r="E167" s="8"/>
      <c r="F167" s="8"/>
      <c r="G167" s="8"/>
      <c r="H167" s="8"/>
    </row>
    <row r="168" spans="4:8" x14ac:dyDescent="0.25">
      <c r="D168" s="8"/>
      <c r="E168" s="8"/>
      <c r="F168" s="8"/>
      <c r="G168" s="8"/>
      <c r="H168" s="8"/>
    </row>
    <row r="169" spans="4:8" x14ac:dyDescent="0.25">
      <c r="D169" s="8"/>
      <c r="E169" s="8"/>
      <c r="F169" s="8"/>
      <c r="G169" s="8"/>
      <c r="H169" s="8"/>
    </row>
    <row r="170" spans="4:8" x14ac:dyDescent="0.25">
      <c r="D170" s="8"/>
      <c r="E170" s="8"/>
      <c r="F170" s="8"/>
      <c r="G170" s="8"/>
      <c r="H170" s="8"/>
    </row>
    <row r="171" spans="4:8" x14ac:dyDescent="0.25">
      <c r="D171" s="8"/>
      <c r="E171" s="8"/>
      <c r="F171" s="8"/>
      <c r="G171" s="8"/>
      <c r="H171" s="8"/>
    </row>
    <row r="172" spans="4:8" x14ac:dyDescent="0.25">
      <c r="D172" s="8"/>
      <c r="E172" s="8"/>
      <c r="F172" s="8"/>
      <c r="G172" s="8"/>
      <c r="H172" s="8"/>
    </row>
    <row r="173" spans="4:8" x14ac:dyDescent="0.25">
      <c r="D173" s="8"/>
      <c r="E173" s="8"/>
      <c r="F173" s="8"/>
      <c r="G173" s="8"/>
      <c r="H173" s="8"/>
    </row>
    <row r="174" spans="4:8" x14ac:dyDescent="0.25">
      <c r="D174" s="8"/>
      <c r="E174" s="8"/>
      <c r="F174" s="8"/>
      <c r="G174" s="8"/>
      <c r="H174" s="8"/>
    </row>
    <row r="175" spans="4:8" x14ac:dyDescent="0.25">
      <c r="D175" s="8"/>
      <c r="E175" s="8"/>
      <c r="F175" s="8"/>
      <c r="G175" s="8"/>
      <c r="H175" s="8"/>
    </row>
    <row r="176" spans="4:8" x14ac:dyDescent="0.25">
      <c r="D176" s="8"/>
      <c r="E176" s="8"/>
      <c r="F176" s="8"/>
      <c r="G176" s="8"/>
      <c r="H176" s="8"/>
    </row>
    <row r="177" spans="4:8" x14ac:dyDescent="0.25">
      <c r="D177" s="8"/>
      <c r="E177" s="8"/>
      <c r="F177" s="8"/>
      <c r="G177" s="8"/>
      <c r="H177" s="8"/>
    </row>
    <row r="178" spans="4:8" x14ac:dyDescent="0.25">
      <c r="D178" s="8"/>
      <c r="E178" s="8"/>
      <c r="F178" s="8"/>
      <c r="G178" s="8"/>
      <c r="H178" s="8"/>
    </row>
    <row r="179" spans="4:8" x14ac:dyDescent="0.25">
      <c r="D179" s="8"/>
      <c r="E179" s="8"/>
      <c r="F179" s="8"/>
      <c r="G179" s="8"/>
      <c r="H179" s="8"/>
    </row>
    <row r="180" spans="4:8" x14ac:dyDescent="0.25">
      <c r="D180" s="8"/>
      <c r="E180" s="8"/>
      <c r="F180" s="8"/>
      <c r="G180" s="8"/>
      <c r="H180" s="8"/>
    </row>
    <row r="181" spans="4:8" x14ac:dyDescent="0.25">
      <c r="D181" s="8"/>
      <c r="E181" s="8"/>
      <c r="F181" s="8"/>
      <c r="G181" s="8"/>
      <c r="H181" s="8"/>
    </row>
    <row r="182" spans="4:8" x14ac:dyDescent="0.25">
      <c r="D182" s="8"/>
      <c r="E182" s="8"/>
      <c r="F182" s="8"/>
      <c r="G182" s="8"/>
      <c r="H182" s="8"/>
    </row>
    <row r="183" spans="4:8" x14ac:dyDescent="0.25">
      <c r="D183" s="8"/>
      <c r="E183" s="8"/>
      <c r="F183" s="8"/>
      <c r="G183" s="8"/>
      <c r="H183" s="8"/>
    </row>
    <row r="184" spans="4:8" x14ac:dyDescent="0.25">
      <c r="D184" s="8"/>
      <c r="E184" s="8"/>
      <c r="F184" s="8"/>
      <c r="G184" s="8"/>
      <c r="H184" s="8"/>
    </row>
    <row r="185" spans="4:8" x14ac:dyDescent="0.25">
      <c r="D185" s="8"/>
      <c r="E185" s="8"/>
      <c r="F185" s="8"/>
      <c r="G185" s="8"/>
      <c r="H185" s="8"/>
    </row>
    <row r="186" spans="4:8" x14ac:dyDescent="0.25">
      <c r="D186" s="8"/>
      <c r="E186" s="8"/>
      <c r="F186" s="8"/>
      <c r="G186" s="8"/>
      <c r="H186" s="8"/>
    </row>
    <row r="187" spans="4:8" x14ac:dyDescent="0.25">
      <c r="D187" s="8"/>
      <c r="E187" s="8"/>
      <c r="F187" s="8"/>
      <c r="G187" s="8"/>
      <c r="H187" s="8"/>
    </row>
    <row r="188" spans="4:8" x14ac:dyDescent="0.25">
      <c r="D188" s="8"/>
      <c r="E188" s="8"/>
      <c r="F188" s="8"/>
      <c r="G188" s="8"/>
      <c r="H188" s="8"/>
    </row>
    <row r="189" spans="4:8" x14ac:dyDescent="0.25">
      <c r="D189" s="8"/>
      <c r="E189" s="8"/>
      <c r="F189" s="8"/>
      <c r="G189" s="8"/>
      <c r="H189" s="8"/>
    </row>
    <row r="190" spans="4:8" x14ac:dyDescent="0.25">
      <c r="D190" s="8"/>
      <c r="E190" s="8"/>
      <c r="F190" s="8"/>
      <c r="G190" s="8"/>
      <c r="H190" s="8"/>
    </row>
    <row r="191" spans="4:8" x14ac:dyDescent="0.25">
      <c r="D191" s="8"/>
      <c r="E191" s="8"/>
      <c r="F191" s="8"/>
      <c r="G191" s="8"/>
      <c r="H191" s="8"/>
    </row>
    <row r="192" spans="4:8" x14ac:dyDescent="0.25">
      <c r="D192" s="8"/>
      <c r="E192" s="8"/>
      <c r="F192" s="8"/>
      <c r="G192" s="8"/>
      <c r="H192" s="8"/>
    </row>
    <row r="193" spans="4:8" x14ac:dyDescent="0.25">
      <c r="D193" s="8"/>
      <c r="E193" s="8"/>
      <c r="F193" s="8"/>
      <c r="G193" s="8"/>
      <c r="H193" s="8"/>
    </row>
    <row r="194" spans="4:8" x14ac:dyDescent="0.25">
      <c r="D194" s="8"/>
      <c r="E194" s="8"/>
      <c r="F194" s="8"/>
      <c r="G194" s="8"/>
      <c r="H194" s="8"/>
    </row>
    <row r="195" spans="4:8" x14ac:dyDescent="0.25">
      <c r="D195" s="8"/>
      <c r="E195" s="8"/>
      <c r="F195" s="8"/>
      <c r="G195" s="8"/>
      <c r="H195" s="8"/>
    </row>
    <row r="196" spans="4:8" x14ac:dyDescent="0.25">
      <c r="D196" s="8"/>
      <c r="E196" s="8"/>
      <c r="F196" s="8"/>
      <c r="G196" s="8"/>
      <c r="H196" s="8"/>
    </row>
    <row r="197" spans="4:8" x14ac:dyDescent="0.25">
      <c r="D197" s="8"/>
      <c r="E197" s="8"/>
      <c r="F197" s="8"/>
      <c r="G197" s="8"/>
      <c r="H197" s="8"/>
    </row>
    <row r="198" spans="4:8" x14ac:dyDescent="0.25">
      <c r="D198" s="8"/>
      <c r="E198" s="8"/>
      <c r="F198" s="8"/>
      <c r="G198" s="8"/>
      <c r="H198" s="8"/>
    </row>
    <row r="199" spans="4:8" x14ac:dyDescent="0.25">
      <c r="D199" s="8"/>
      <c r="E199" s="8"/>
      <c r="F199" s="8"/>
      <c r="G199" s="8"/>
      <c r="H199" s="8"/>
    </row>
    <row r="200" spans="4:8" x14ac:dyDescent="0.25">
      <c r="D200" s="8"/>
      <c r="E200" s="8"/>
      <c r="F200" s="8"/>
      <c r="G200" s="8"/>
      <c r="H200" s="8"/>
    </row>
    <row r="201" spans="4:8" x14ac:dyDescent="0.25">
      <c r="D201" s="8"/>
      <c r="E201" s="8"/>
      <c r="F201" s="8"/>
      <c r="G201" s="8"/>
      <c r="H201" s="8"/>
    </row>
    <row r="202" spans="4:8" x14ac:dyDescent="0.25">
      <c r="D202" s="8"/>
      <c r="E202" s="8"/>
      <c r="F202" s="8"/>
      <c r="G202" s="8"/>
      <c r="H202" s="8"/>
    </row>
    <row r="203" spans="4:8" x14ac:dyDescent="0.25">
      <c r="D203" s="8"/>
      <c r="E203" s="8"/>
      <c r="F203" s="8"/>
      <c r="G203" s="8"/>
      <c r="H203" s="8"/>
    </row>
    <row r="204" spans="4:8" x14ac:dyDescent="0.25">
      <c r="D204" s="8"/>
      <c r="E204" s="8"/>
      <c r="F204" s="8"/>
      <c r="G204" s="8"/>
      <c r="H204" s="8"/>
    </row>
    <row r="205" spans="4:8" x14ac:dyDescent="0.25">
      <c r="D205" s="8"/>
      <c r="E205" s="8"/>
      <c r="F205" s="8"/>
      <c r="G205" s="8"/>
      <c r="H205" s="8"/>
    </row>
    <row r="206" spans="4:8" x14ac:dyDescent="0.25">
      <c r="D206" s="8"/>
      <c r="E206" s="8"/>
      <c r="F206" s="8"/>
      <c r="G206" s="8"/>
      <c r="H206" s="8"/>
    </row>
    <row r="207" spans="4:8" x14ac:dyDescent="0.25">
      <c r="D207" s="8"/>
      <c r="E207" s="8"/>
      <c r="F207" s="8"/>
      <c r="G207" s="8"/>
      <c r="H207" s="8"/>
    </row>
    <row r="208" spans="4:8" x14ac:dyDescent="0.25">
      <c r="D208" s="8"/>
      <c r="E208" s="8"/>
      <c r="F208" s="8"/>
      <c r="G208" s="8"/>
      <c r="H208" s="8"/>
    </row>
    <row r="209" spans="4:8" x14ac:dyDescent="0.25">
      <c r="D209" s="8"/>
      <c r="E209" s="8"/>
      <c r="F209" s="8"/>
      <c r="G209" s="8"/>
      <c r="H209" s="8"/>
    </row>
    <row r="210" spans="4:8" x14ac:dyDescent="0.25">
      <c r="D210" s="8"/>
      <c r="E210" s="8"/>
      <c r="F210" s="8"/>
      <c r="G210" s="8"/>
      <c r="H210" s="8"/>
    </row>
    <row r="211" spans="4:8" x14ac:dyDescent="0.25">
      <c r="D211" s="8"/>
      <c r="E211" s="8"/>
      <c r="F211" s="8"/>
      <c r="G211" s="8"/>
      <c r="H211" s="8"/>
    </row>
    <row r="212" spans="4:8" x14ac:dyDescent="0.25">
      <c r="D212" s="8"/>
      <c r="E212" s="8"/>
      <c r="F212" s="8"/>
      <c r="G212" s="8"/>
      <c r="H212" s="8"/>
    </row>
    <row r="213" spans="4:8" x14ac:dyDescent="0.25">
      <c r="D213" s="8"/>
      <c r="E213" s="8"/>
      <c r="F213" s="8"/>
      <c r="G213" s="8"/>
      <c r="H213" s="8"/>
    </row>
    <row r="214" spans="4:8" x14ac:dyDescent="0.25">
      <c r="D214" s="8"/>
      <c r="E214" s="8"/>
      <c r="F214" s="8"/>
      <c r="G214" s="8"/>
      <c r="H214" s="8"/>
    </row>
    <row r="215" spans="4:8" x14ac:dyDescent="0.25">
      <c r="D215" s="8"/>
      <c r="E215" s="8"/>
      <c r="F215" s="8"/>
      <c r="G215" s="8"/>
      <c r="H215" s="8"/>
    </row>
    <row r="216" spans="4:8" x14ac:dyDescent="0.25">
      <c r="D216" s="8"/>
      <c r="E216" s="8"/>
      <c r="F216" s="8"/>
      <c r="G216" s="8"/>
      <c r="H216" s="8"/>
    </row>
    <row r="217" spans="4:8" x14ac:dyDescent="0.25">
      <c r="D217" s="8"/>
      <c r="E217" s="8"/>
      <c r="F217" s="8"/>
      <c r="G217" s="8"/>
      <c r="H217" s="8"/>
    </row>
    <row r="218" spans="4:8" x14ac:dyDescent="0.25">
      <c r="D218" s="8"/>
      <c r="E218" s="8"/>
      <c r="F218" s="8"/>
      <c r="G218" s="8"/>
      <c r="H218" s="8"/>
    </row>
    <row r="219" spans="4:8" x14ac:dyDescent="0.25">
      <c r="D219" s="8"/>
      <c r="E219" s="8"/>
      <c r="F219" s="8"/>
      <c r="G219" s="8"/>
      <c r="H219" s="8"/>
    </row>
    <row r="220" spans="4:8" x14ac:dyDescent="0.25">
      <c r="D220" s="8"/>
      <c r="E220" s="8"/>
      <c r="F220" s="8"/>
      <c r="G220" s="8"/>
      <c r="H220" s="8"/>
    </row>
    <row r="221" spans="4:8" x14ac:dyDescent="0.25">
      <c r="D221" s="8"/>
      <c r="E221" s="8"/>
      <c r="F221" s="8"/>
      <c r="G221" s="8"/>
      <c r="H221" s="8"/>
    </row>
    <row r="222" spans="4:8" x14ac:dyDescent="0.25">
      <c r="D222" s="8"/>
      <c r="E222" s="8"/>
      <c r="F222" s="8"/>
      <c r="G222" s="8"/>
      <c r="H222" s="8"/>
    </row>
    <row r="223" spans="4:8" x14ac:dyDescent="0.25">
      <c r="D223" s="8"/>
      <c r="E223" s="8"/>
      <c r="F223" s="8"/>
      <c r="G223" s="8"/>
      <c r="H223" s="8"/>
    </row>
    <row r="224" spans="4:8" x14ac:dyDescent="0.25">
      <c r="D224" s="8"/>
      <c r="E224" s="8"/>
      <c r="F224" s="8"/>
      <c r="G224" s="8"/>
      <c r="H224" s="8"/>
    </row>
    <row r="225" spans="4:8" x14ac:dyDescent="0.25">
      <c r="D225" s="8"/>
      <c r="E225" s="8"/>
      <c r="F225" s="8"/>
      <c r="G225" s="8"/>
      <c r="H225" s="8"/>
    </row>
    <row r="226" spans="4:8" x14ac:dyDescent="0.25">
      <c r="D226" s="8"/>
      <c r="E226" s="8"/>
      <c r="F226" s="8"/>
      <c r="G226" s="8"/>
      <c r="H226" s="8"/>
    </row>
    <row r="227" spans="4:8" x14ac:dyDescent="0.25">
      <c r="D227" s="8"/>
      <c r="E227" s="8"/>
      <c r="F227" s="8"/>
      <c r="G227" s="8"/>
      <c r="H227" s="8"/>
    </row>
    <row r="228" spans="4:8" x14ac:dyDescent="0.25">
      <c r="D228" s="8"/>
      <c r="E228" s="8"/>
      <c r="F228" s="8"/>
      <c r="G228" s="8"/>
      <c r="H228" s="8"/>
    </row>
    <row r="229" spans="4:8" x14ac:dyDescent="0.25">
      <c r="D229" s="8"/>
      <c r="E229" s="8"/>
      <c r="F229" s="8"/>
      <c r="G229" s="8"/>
      <c r="H229" s="8"/>
    </row>
    <row r="230" spans="4:8" x14ac:dyDescent="0.25">
      <c r="D230" s="8"/>
      <c r="E230" s="8"/>
      <c r="F230" s="8"/>
      <c r="G230" s="8"/>
      <c r="H230" s="8"/>
    </row>
    <row r="231" spans="4:8" x14ac:dyDescent="0.25">
      <c r="D231" s="8"/>
      <c r="E231" s="8"/>
      <c r="F231" s="8"/>
      <c r="G231" s="8"/>
      <c r="H231" s="8"/>
    </row>
    <row r="232" spans="4:8" x14ac:dyDescent="0.25">
      <c r="D232" s="8"/>
      <c r="E232" s="8"/>
      <c r="F232" s="8"/>
      <c r="G232" s="8"/>
      <c r="H232" s="8"/>
    </row>
    <row r="233" spans="4:8" x14ac:dyDescent="0.25">
      <c r="D233" s="8"/>
      <c r="E233" s="8"/>
      <c r="F233" s="8"/>
      <c r="G233" s="8"/>
      <c r="H233" s="8"/>
    </row>
    <row r="234" spans="4:8" x14ac:dyDescent="0.25">
      <c r="D234" s="8"/>
      <c r="E234" s="8"/>
      <c r="F234" s="8"/>
      <c r="G234" s="8"/>
      <c r="H234" s="8"/>
    </row>
    <row r="235" spans="4:8" x14ac:dyDescent="0.25">
      <c r="D235" s="8"/>
      <c r="E235" s="8"/>
      <c r="F235" s="8"/>
      <c r="G235" s="8"/>
      <c r="H235" s="8"/>
    </row>
    <row r="236" spans="4:8" x14ac:dyDescent="0.25">
      <c r="D236" s="8"/>
      <c r="E236" s="8"/>
      <c r="F236" s="8"/>
      <c r="G236" s="8"/>
      <c r="H236" s="8"/>
    </row>
    <row r="237" spans="4:8" x14ac:dyDescent="0.25">
      <c r="D237" s="8"/>
      <c r="E237" s="8"/>
      <c r="F237" s="8"/>
      <c r="G237" s="8"/>
      <c r="H237" s="8"/>
    </row>
    <row r="238" spans="4:8" x14ac:dyDescent="0.25">
      <c r="D238" s="8"/>
      <c r="E238" s="8"/>
      <c r="F238" s="8"/>
      <c r="G238" s="8"/>
      <c r="H238" s="8"/>
    </row>
    <row r="239" spans="4:8" x14ac:dyDescent="0.25">
      <c r="D239" s="8"/>
      <c r="E239" s="8"/>
      <c r="F239" s="8"/>
      <c r="G239" s="8"/>
      <c r="H239" s="8"/>
    </row>
    <row r="240" spans="4:8" x14ac:dyDescent="0.25">
      <c r="D240" s="8"/>
      <c r="E240" s="8"/>
      <c r="F240" s="8"/>
      <c r="G240" s="8"/>
      <c r="H240" s="8"/>
    </row>
    <row r="241" spans="4:8" x14ac:dyDescent="0.25">
      <c r="D241" s="8"/>
      <c r="E241" s="8"/>
      <c r="F241" s="8"/>
      <c r="G241" s="8"/>
      <c r="H241" s="8"/>
    </row>
    <row r="242" spans="4:8" x14ac:dyDescent="0.25">
      <c r="D242" s="8"/>
      <c r="E242" s="8"/>
      <c r="F242" s="8"/>
      <c r="G242" s="8"/>
      <c r="H242" s="8"/>
    </row>
    <row r="243" spans="4:8" x14ac:dyDescent="0.25">
      <c r="D243" s="8"/>
      <c r="E243" s="8"/>
      <c r="F243" s="8"/>
      <c r="G243" s="8"/>
      <c r="H243" s="8"/>
    </row>
    <row r="244" spans="4:8" x14ac:dyDescent="0.25">
      <c r="D244" s="8"/>
      <c r="E244" s="8"/>
      <c r="F244" s="8"/>
      <c r="G244" s="8"/>
      <c r="H244" s="8"/>
    </row>
    <row r="245" spans="4:8" x14ac:dyDescent="0.25">
      <c r="D245" s="8"/>
      <c r="E245" s="8"/>
      <c r="F245" s="8"/>
      <c r="G245" s="8"/>
      <c r="H245" s="8"/>
    </row>
    <row r="246" spans="4:8" x14ac:dyDescent="0.25">
      <c r="D246" s="8"/>
      <c r="E246" s="8"/>
      <c r="F246" s="8"/>
      <c r="G246" s="8"/>
      <c r="H246" s="8"/>
    </row>
    <row r="247" spans="4:8" x14ac:dyDescent="0.25">
      <c r="D247" s="8"/>
      <c r="E247" s="8"/>
      <c r="F247" s="8"/>
      <c r="G247" s="8"/>
      <c r="H247" s="8"/>
    </row>
    <row r="248" spans="4:8" x14ac:dyDescent="0.25">
      <c r="D248" s="8"/>
      <c r="E248" s="8"/>
      <c r="F248" s="8"/>
      <c r="G248" s="8"/>
      <c r="H248" s="8"/>
    </row>
    <row r="249" spans="4:8" x14ac:dyDescent="0.25">
      <c r="D249" s="8"/>
      <c r="E249" s="8"/>
      <c r="F249" s="8"/>
      <c r="G249" s="8"/>
      <c r="H249" s="8"/>
    </row>
    <row r="250" spans="4:8" x14ac:dyDescent="0.25">
      <c r="D250" s="8"/>
      <c r="E250" s="8"/>
      <c r="F250" s="8"/>
      <c r="G250" s="8"/>
      <c r="H250" s="8"/>
    </row>
    <row r="251" spans="4:8" x14ac:dyDescent="0.25">
      <c r="D251" s="8"/>
      <c r="E251" s="8"/>
      <c r="F251" s="8"/>
      <c r="G251" s="8"/>
      <c r="H251" s="8"/>
    </row>
    <row r="252" spans="4:8" x14ac:dyDescent="0.25">
      <c r="D252" s="8"/>
      <c r="E252" s="8"/>
      <c r="F252" s="8"/>
      <c r="G252" s="8"/>
      <c r="H252" s="8"/>
    </row>
    <row r="253" spans="4:8" x14ac:dyDescent="0.25">
      <c r="D253" s="8"/>
      <c r="E253" s="8"/>
      <c r="F253" s="8"/>
      <c r="G253" s="8"/>
      <c r="H253" s="8"/>
    </row>
    <row r="254" spans="4:8" x14ac:dyDescent="0.25">
      <c r="D254" s="8"/>
      <c r="E254" s="8"/>
      <c r="F254" s="8"/>
      <c r="G254" s="8"/>
      <c r="H254" s="8"/>
    </row>
    <row r="255" spans="4:8" x14ac:dyDescent="0.25">
      <c r="D255" s="8"/>
      <c r="E255" s="8"/>
      <c r="F255" s="8"/>
      <c r="G255" s="8"/>
      <c r="H255" s="8"/>
    </row>
    <row r="256" spans="4:8" x14ac:dyDescent="0.25">
      <c r="D256" s="8"/>
      <c r="E256" s="8"/>
      <c r="F256" s="8"/>
      <c r="G256" s="8"/>
      <c r="H256" s="8"/>
    </row>
    <row r="257" spans="4:8" x14ac:dyDescent="0.25">
      <c r="D257" s="8"/>
      <c r="E257" s="8"/>
      <c r="F257" s="8"/>
      <c r="G257" s="8"/>
      <c r="H257" s="8"/>
    </row>
    <row r="258" spans="4:8" x14ac:dyDescent="0.25">
      <c r="D258" s="8"/>
      <c r="E258" s="8"/>
      <c r="F258" s="8"/>
      <c r="G258" s="8"/>
      <c r="H258" s="8"/>
    </row>
    <row r="259" spans="4:8" x14ac:dyDescent="0.25">
      <c r="D259" s="8"/>
      <c r="E259" s="8"/>
      <c r="F259" s="8"/>
      <c r="G259" s="8"/>
      <c r="H259" s="8"/>
    </row>
    <row r="260" spans="4:8" x14ac:dyDescent="0.25">
      <c r="D260" s="8"/>
      <c r="E260" s="8"/>
      <c r="F260" s="8"/>
      <c r="G260" s="8"/>
      <c r="H260" s="8"/>
    </row>
    <row r="261" spans="4:8" x14ac:dyDescent="0.25">
      <c r="D261" s="8"/>
      <c r="E261" s="8"/>
      <c r="F261" s="8"/>
      <c r="G261" s="8"/>
      <c r="H261" s="8"/>
    </row>
    <row r="262" spans="4:8" x14ac:dyDescent="0.25">
      <c r="D262" s="8"/>
      <c r="E262" s="8"/>
      <c r="F262" s="8"/>
      <c r="G262" s="8"/>
      <c r="H262" s="8"/>
    </row>
    <row r="263" spans="4:8" x14ac:dyDescent="0.25">
      <c r="D263" s="8"/>
      <c r="E263" s="8"/>
      <c r="F263" s="8"/>
      <c r="G263" s="8"/>
      <c r="H263" s="8"/>
    </row>
    <row r="264" spans="4:8" x14ac:dyDescent="0.25">
      <c r="D264" s="8"/>
      <c r="E264" s="8"/>
      <c r="F264" s="8"/>
      <c r="G264" s="8"/>
      <c r="H264" s="8"/>
    </row>
    <row r="265" spans="4:8" x14ac:dyDescent="0.25">
      <c r="D265" s="8"/>
      <c r="E265" s="8"/>
      <c r="F265" s="8"/>
      <c r="G265" s="8"/>
      <c r="H265" s="8"/>
    </row>
    <row r="266" spans="4:8" x14ac:dyDescent="0.25">
      <c r="D266" s="8"/>
      <c r="E266" s="8"/>
      <c r="F266" s="8"/>
      <c r="G266" s="8"/>
      <c r="H266" s="8"/>
    </row>
    <row r="267" spans="4:8" x14ac:dyDescent="0.25">
      <c r="D267" s="8"/>
      <c r="E267" s="8"/>
      <c r="F267" s="8"/>
      <c r="G267" s="8"/>
      <c r="H267" s="8"/>
    </row>
    <row r="268" spans="4:8" x14ac:dyDescent="0.25">
      <c r="D268" s="8"/>
      <c r="E268" s="8"/>
      <c r="F268" s="8"/>
      <c r="G268" s="8"/>
      <c r="H268" s="8"/>
    </row>
    <row r="269" spans="4:8" x14ac:dyDescent="0.25">
      <c r="D269" s="8"/>
      <c r="E269" s="8"/>
      <c r="F269" s="8"/>
      <c r="G269" s="8"/>
      <c r="H269" s="8"/>
    </row>
    <row r="270" spans="4:8" x14ac:dyDescent="0.25">
      <c r="D270" s="8"/>
      <c r="E270" s="8"/>
      <c r="F270" s="8"/>
      <c r="G270" s="8"/>
      <c r="H270" s="8"/>
    </row>
    <row r="271" spans="4:8" x14ac:dyDescent="0.25">
      <c r="D271" s="8"/>
      <c r="E271" s="8"/>
      <c r="F271" s="8"/>
      <c r="G271" s="8"/>
      <c r="H271" s="8"/>
    </row>
    <row r="272" spans="4:8" x14ac:dyDescent="0.25">
      <c r="D272" s="8"/>
      <c r="E272" s="8"/>
      <c r="F272" s="8"/>
      <c r="G272" s="8"/>
      <c r="H272" s="8"/>
    </row>
    <row r="273" spans="4:8" x14ac:dyDescent="0.25">
      <c r="D273" s="8"/>
      <c r="E273" s="8"/>
      <c r="F273" s="8"/>
      <c r="G273" s="8"/>
      <c r="H273" s="8"/>
    </row>
    <row r="274" spans="4:8" x14ac:dyDescent="0.25">
      <c r="D274" s="8"/>
      <c r="E274" s="8"/>
      <c r="F274" s="8"/>
      <c r="G274" s="8"/>
      <c r="H274" s="8"/>
    </row>
    <row r="275" spans="4:8" x14ac:dyDescent="0.25">
      <c r="D275" s="8"/>
      <c r="E275" s="8"/>
      <c r="F275" s="8"/>
      <c r="G275" s="8"/>
      <c r="H275" s="8"/>
    </row>
    <row r="276" spans="4:8" x14ac:dyDescent="0.25">
      <c r="D276" s="8"/>
      <c r="E276" s="8"/>
      <c r="F276" s="8"/>
      <c r="G276" s="8"/>
      <c r="H276" s="8"/>
    </row>
    <row r="277" spans="4:8" x14ac:dyDescent="0.25">
      <c r="D277" s="8"/>
      <c r="E277" s="8"/>
      <c r="F277" s="8"/>
      <c r="G277" s="8"/>
      <c r="H277" s="8"/>
    </row>
    <row r="278" spans="4:8" x14ac:dyDescent="0.25">
      <c r="D278" s="8"/>
      <c r="E278" s="8"/>
      <c r="F278" s="8"/>
      <c r="G278" s="8"/>
      <c r="H278" s="8"/>
    </row>
    <row r="279" spans="4:8" x14ac:dyDescent="0.25">
      <c r="D279" s="8"/>
      <c r="E279" s="8"/>
      <c r="F279" s="8"/>
      <c r="G279" s="8"/>
      <c r="H279" s="8"/>
    </row>
    <row r="280" spans="4:8" x14ac:dyDescent="0.25">
      <c r="D280" s="8"/>
      <c r="E280" s="8"/>
      <c r="F280" s="8"/>
      <c r="G280" s="8"/>
      <c r="H280" s="8"/>
    </row>
    <row r="281" spans="4:8" x14ac:dyDescent="0.25">
      <c r="D281" s="8"/>
      <c r="E281" s="8"/>
      <c r="F281" s="8"/>
      <c r="G281" s="8"/>
      <c r="H281" s="8"/>
    </row>
    <row r="282" spans="4:8" x14ac:dyDescent="0.25">
      <c r="D282" s="8"/>
      <c r="E282" s="8"/>
      <c r="F282" s="8"/>
      <c r="G282" s="8"/>
      <c r="H282" s="8"/>
    </row>
    <row r="283" spans="4:8" x14ac:dyDescent="0.25">
      <c r="D283" s="8"/>
      <c r="E283" s="8"/>
      <c r="F283" s="8"/>
      <c r="G283" s="8"/>
      <c r="H283" s="8"/>
    </row>
    <row r="284" spans="4:8" x14ac:dyDescent="0.25">
      <c r="D284" s="8"/>
      <c r="E284" s="8"/>
      <c r="F284" s="8"/>
      <c r="G284" s="8"/>
      <c r="H284" s="8"/>
    </row>
    <row r="285" spans="4:8" x14ac:dyDescent="0.25">
      <c r="D285" s="8"/>
      <c r="E285" s="8"/>
      <c r="F285" s="8"/>
      <c r="G285" s="8"/>
      <c r="H285" s="8"/>
    </row>
    <row r="286" spans="4:8" x14ac:dyDescent="0.25">
      <c r="D286" s="8"/>
      <c r="E286" s="8"/>
      <c r="F286" s="8"/>
      <c r="G286" s="8"/>
      <c r="H286" s="8"/>
    </row>
    <row r="287" spans="4:8" x14ac:dyDescent="0.25">
      <c r="D287" s="8"/>
      <c r="E287" s="8"/>
      <c r="F287" s="8"/>
      <c r="G287" s="8"/>
      <c r="H287" s="8"/>
    </row>
    <row r="288" spans="4:8" x14ac:dyDescent="0.25">
      <c r="D288" s="8"/>
      <c r="E288" s="8"/>
      <c r="F288" s="8"/>
      <c r="G288" s="8"/>
      <c r="H288" s="8"/>
    </row>
    <row r="289" spans="4:8" x14ac:dyDescent="0.25">
      <c r="D289" s="8"/>
      <c r="E289" s="8"/>
      <c r="F289" s="8"/>
      <c r="G289" s="8"/>
      <c r="H289" s="8"/>
    </row>
    <row r="290" spans="4:8" x14ac:dyDescent="0.25">
      <c r="D290" s="8"/>
      <c r="E290" s="8"/>
      <c r="F290" s="8"/>
      <c r="G290" s="8"/>
      <c r="H290" s="8"/>
    </row>
    <row r="291" spans="4:8" x14ac:dyDescent="0.25">
      <c r="D291" s="8"/>
      <c r="E291" s="8"/>
      <c r="F291" s="8"/>
      <c r="G291" s="8"/>
      <c r="H291" s="8"/>
    </row>
    <row r="292" spans="4:8" x14ac:dyDescent="0.25">
      <c r="D292" s="8"/>
      <c r="E292" s="8"/>
      <c r="F292" s="8"/>
      <c r="G292" s="8"/>
      <c r="H292" s="8"/>
    </row>
    <row r="293" spans="4:8" x14ac:dyDescent="0.25">
      <c r="D293" s="8"/>
      <c r="E293" s="8"/>
      <c r="F293" s="8"/>
      <c r="G293" s="8"/>
      <c r="H293" s="8"/>
    </row>
    <row r="294" spans="4:8" x14ac:dyDescent="0.25">
      <c r="D294" s="8"/>
      <c r="E294" s="8"/>
      <c r="F294" s="8"/>
      <c r="G294" s="8"/>
      <c r="H294" s="8"/>
    </row>
    <row r="295" spans="4:8" x14ac:dyDescent="0.25">
      <c r="D295" s="8"/>
      <c r="E295" s="8"/>
      <c r="F295" s="8"/>
      <c r="G295" s="8"/>
      <c r="H295" s="8"/>
    </row>
    <row r="296" spans="4:8" x14ac:dyDescent="0.25">
      <c r="D296" s="8"/>
      <c r="E296" s="8"/>
      <c r="F296" s="8"/>
      <c r="G296" s="8"/>
      <c r="H296" s="8"/>
    </row>
    <row r="297" spans="4:8" x14ac:dyDescent="0.25">
      <c r="D297" s="8"/>
      <c r="E297" s="8"/>
      <c r="F297" s="8"/>
      <c r="G297" s="8"/>
      <c r="H297" s="8"/>
    </row>
    <row r="298" spans="4:8" x14ac:dyDescent="0.25">
      <c r="D298" s="8"/>
      <c r="E298" s="8"/>
      <c r="F298" s="8"/>
      <c r="G298" s="8"/>
      <c r="H298" s="8"/>
    </row>
    <row r="299" spans="4:8" x14ac:dyDescent="0.25">
      <c r="D299" s="8"/>
      <c r="E299" s="8"/>
      <c r="F299" s="8"/>
      <c r="G299" s="8"/>
      <c r="H299" s="8"/>
    </row>
    <row r="300" spans="4:8" x14ac:dyDescent="0.25">
      <c r="D300" s="8"/>
      <c r="E300" s="8"/>
      <c r="F300" s="8"/>
      <c r="G300" s="8"/>
      <c r="H300" s="8"/>
    </row>
    <row r="301" spans="4:8" x14ac:dyDescent="0.25">
      <c r="D301" s="8"/>
      <c r="E301" s="8"/>
      <c r="F301" s="8"/>
      <c r="G301" s="8"/>
      <c r="H301" s="8"/>
    </row>
    <row r="302" spans="4:8" x14ac:dyDescent="0.25">
      <c r="D302" s="8"/>
      <c r="E302" s="8"/>
      <c r="F302" s="8"/>
      <c r="G302" s="8"/>
      <c r="H302" s="8"/>
    </row>
    <row r="303" spans="4:8" x14ac:dyDescent="0.25">
      <c r="D303" s="8"/>
      <c r="E303" s="8"/>
      <c r="F303" s="8"/>
      <c r="G303" s="8"/>
      <c r="H303" s="8"/>
    </row>
    <row r="304" spans="4:8" x14ac:dyDescent="0.25">
      <c r="D304" s="8"/>
      <c r="E304" s="8"/>
      <c r="F304" s="8"/>
      <c r="G304" s="8"/>
      <c r="H304" s="8"/>
    </row>
    <row r="305" spans="4:8" x14ac:dyDescent="0.25">
      <c r="D305" s="8"/>
      <c r="E305" s="8"/>
      <c r="F305" s="8"/>
      <c r="G305" s="8"/>
      <c r="H305" s="8"/>
    </row>
    <row r="306" spans="4:8" x14ac:dyDescent="0.25">
      <c r="D306" s="8"/>
      <c r="E306" s="8"/>
      <c r="F306" s="8"/>
      <c r="G306" s="8"/>
      <c r="H306" s="8"/>
    </row>
    <row r="307" spans="4:8" x14ac:dyDescent="0.25">
      <c r="D307" s="8"/>
      <c r="E307" s="8"/>
      <c r="F307" s="8"/>
      <c r="G307" s="8"/>
      <c r="H307" s="8"/>
    </row>
    <row r="308" spans="4:8" x14ac:dyDescent="0.25">
      <c r="D308" s="8"/>
      <c r="E308" s="8"/>
      <c r="F308" s="8"/>
      <c r="G308" s="8"/>
      <c r="H308" s="8"/>
    </row>
    <row r="309" spans="4:8" x14ac:dyDescent="0.25">
      <c r="D309" s="8"/>
      <c r="E309" s="8"/>
      <c r="F309" s="8"/>
      <c r="G309" s="8"/>
      <c r="H309" s="8"/>
    </row>
    <row r="310" spans="4:8" x14ac:dyDescent="0.25">
      <c r="D310" s="8"/>
      <c r="E310" s="8"/>
      <c r="F310" s="8"/>
      <c r="G310" s="8"/>
      <c r="H310" s="8"/>
    </row>
    <row r="311" spans="4:8" x14ac:dyDescent="0.25">
      <c r="D311" s="8"/>
      <c r="E311" s="8"/>
      <c r="F311" s="8"/>
      <c r="G311" s="8"/>
      <c r="H311" s="8"/>
    </row>
    <row r="312" spans="4:8" x14ac:dyDescent="0.25">
      <c r="D312" s="8"/>
      <c r="E312" s="8"/>
      <c r="F312" s="8"/>
      <c r="G312" s="8"/>
      <c r="H312" s="8"/>
    </row>
    <row r="313" spans="4:8" x14ac:dyDescent="0.25">
      <c r="D313" s="8"/>
      <c r="E313" s="8"/>
      <c r="F313" s="8"/>
      <c r="G313" s="8"/>
      <c r="H313" s="8"/>
    </row>
    <row r="314" spans="4:8" x14ac:dyDescent="0.25">
      <c r="D314" s="8"/>
      <c r="E314" s="8"/>
      <c r="F314" s="8"/>
      <c r="G314" s="8"/>
      <c r="H314" s="8"/>
    </row>
    <row r="315" spans="4:8" x14ac:dyDescent="0.25">
      <c r="D315" s="8"/>
      <c r="E315" s="8"/>
      <c r="F315" s="8"/>
      <c r="G315" s="8"/>
      <c r="H315" s="8"/>
    </row>
    <row r="316" spans="4:8" x14ac:dyDescent="0.25">
      <c r="D316" s="8"/>
      <c r="E316" s="8"/>
      <c r="F316" s="8"/>
      <c r="G316" s="8"/>
      <c r="H316" s="8"/>
    </row>
    <row r="317" spans="4:8" x14ac:dyDescent="0.25">
      <c r="D317" s="8"/>
      <c r="E317" s="8"/>
      <c r="F317" s="8"/>
      <c r="G317" s="8"/>
      <c r="H317" s="8"/>
    </row>
    <row r="318" spans="4:8" x14ac:dyDescent="0.25">
      <c r="D318" s="8"/>
      <c r="E318" s="8"/>
      <c r="F318" s="8"/>
      <c r="G318" s="8"/>
      <c r="H318" s="8"/>
    </row>
    <row r="319" spans="4:8" x14ac:dyDescent="0.25">
      <c r="D319" s="8"/>
      <c r="E319" s="8"/>
      <c r="F319" s="8"/>
      <c r="G319" s="8"/>
      <c r="H319" s="8"/>
    </row>
    <row r="320" spans="4:8" x14ac:dyDescent="0.25">
      <c r="D320" s="8"/>
      <c r="E320" s="8"/>
      <c r="F320" s="8"/>
      <c r="G320" s="8"/>
      <c r="H320" s="8"/>
    </row>
    <row r="321" spans="4:8" x14ac:dyDescent="0.25">
      <c r="D321" s="8"/>
      <c r="E321" s="8"/>
      <c r="F321" s="8"/>
      <c r="G321" s="8"/>
      <c r="H321" s="8"/>
    </row>
    <row r="322" spans="4:8" x14ac:dyDescent="0.25">
      <c r="D322" s="8"/>
      <c r="E322" s="8"/>
      <c r="F322" s="8"/>
      <c r="G322" s="8"/>
      <c r="H322" s="8"/>
    </row>
    <row r="323" spans="4:8" x14ac:dyDescent="0.25">
      <c r="D323" s="8"/>
      <c r="E323" s="8"/>
      <c r="F323" s="8"/>
      <c r="G323" s="8"/>
      <c r="H323" s="8"/>
    </row>
    <row r="324" spans="4:8" x14ac:dyDescent="0.25">
      <c r="D324" s="8"/>
      <c r="E324" s="8"/>
      <c r="F324" s="8"/>
      <c r="G324" s="8"/>
      <c r="H324" s="8"/>
    </row>
    <row r="325" spans="4:8" x14ac:dyDescent="0.25">
      <c r="D325" s="8"/>
      <c r="E325" s="8"/>
      <c r="F325" s="8"/>
      <c r="G325" s="8"/>
      <c r="H325" s="8"/>
    </row>
    <row r="326" spans="4:8" x14ac:dyDescent="0.25">
      <c r="D326" s="8"/>
      <c r="E326" s="8"/>
      <c r="F326" s="8"/>
      <c r="G326" s="8"/>
      <c r="H326" s="8"/>
    </row>
    <row r="327" spans="4:8" x14ac:dyDescent="0.25">
      <c r="D327" s="8"/>
      <c r="E327" s="8"/>
      <c r="F327" s="8"/>
      <c r="G327" s="8"/>
      <c r="H327" s="8"/>
    </row>
    <row r="328" spans="4:8" x14ac:dyDescent="0.25">
      <c r="D328" s="8"/>
      <c r="E328" s="8"/>
      <c r="F328" s="8"/>
      <c r="G328" s="8"/>
      <c r="H328" s="8"/>
    </row>
    <row r="329" spans="4:8" x14ac:dyDescent="0.25">
      <c r="D329" s="8"/>
      <c r="E329" s="8"/>
      <c r="F329" s="8"/>
      <c r="G329" s="8"/>
      <c r="H329" s="8"/>
    </row>
    <row r="330" spans="4:8" x14ac:dyDescent="0.25">
      <c r="D330" s="8"/>
      <c r="E330" s="8"/>
      <c r="F330" s="8"/>
      <c r="G330" s="8"/>
      <c r="H330" s="8"/>
    </row>
    <row r="331" spans="4:8" x14ac:dyDescent="0.25">
      <c r="D331" s="8"/>
      <c r="E331" s="8"/>
      <c r="F331" s="8"/>
      <c r="G331" s="8"/>
      <c r="H331" s="8"/>
    </row>
    <row r="332" spans="4:8" x14ac:dyDescent="0.25">
      <c r="D332" s="8"/>
      <c r="E332" s="8"/>
      <c r="F332" s="8"/>
      <c r="G332" s="8"/>
      <c r="H332" s="8"/>
    </row>
    <row r="333" spans="4:8" x14ac:dyDescent="0.25">
      <c r="D333" s="8"/>
      <c r="E333" s="8"/>
      <c r="F333" s="8"/>
      <c r="G333" s="8"/>
      <c r="H333" s="8"/>
    </row>
    <row r="334" spans="4:8" x14ac:dyDescent="0.25">
      <c r="D334" s="8"/>
      <c r="E334" s="8"/>
      <c r="F334" s="8"/>
      <c r="G334" s="8"/>
      <c r="H334" s="8"/>
    </row>
    <row r="335" spans="4:8" x14ac:dyDescent="0.25">
      <c r="D335" s="8"/>
      <c r="E335" s="8"/>
      <c r="F335" s="8"/>
      <c r="G335" s="8"/>
      <c r="H335" s="8"/>
    </row>
    <row r="336" spans="4:8" x14ac:dyDescent="0.25">
      <c r="D336" s="8"/>
      <c r="E336" s="8"/>
      <c r="F336" s="8"/>
      <c r="G336" s="8"/>
      <c r="H336" s="8"/>
    </row>
    <row r="337" spans="4:8" x14ac:dyDescent="0.25">
      <c r="D337" s="8"/>
      <c r="E337" s="8"/>
      <c r="F337" s="8"/>
      <c r="G337" s="8"/>
      <c r="H337" s="8"/>
    </row>
    <row r="338" spans="4:8" x14ac:dyDescent="0.25">
      <c r="D338" s="8"/>
      <c r="E338" s="8"/>
      <c r="F338" s="8"/>
      <c r="G338" s="8"/>
      <c r="H338" s="8"/>
    </row>
    <row r="339" spans="4:8" x14ac:dyDescent="0.25">
      <c r="D339" s="8"/>
      <c r="E339" s="8"/>
      <c r="F339" s="8"/>
      <c r="G339" s="8"/>
      <c r="H339" s="8"/>
    </row>
    <row r="340" spans="4:8" x14ac:dyDescent="0.25">
      <c r="D340" s="8"/>
      <c r="E340" s="8"/>
      <c r="F340" s="8"/>
      <c r="G340" s="8"/>
      <c r="H340" s="8"/>
    </row>
    <row r="341" spans="4:8" x14ac:dyDescent="0.25">
      <c r="D341" s="8"/>
      <c r="E341" s="8"/>
      <c r="F341" s="8"/>
      <c r="G341" s="8"/>
      <c r="H341" s="8"/>
    </row>
    <row r="342" spans="4:8" x14ac:dyDescent="0.25">
      <c r="D342" s="8"/>
      <c r="E342" s="8"/>
      <c r="F342" s="8"/>
      <c r="G342" s="8"/>
      <c r="H342" s="8"/>
    </row>
    <row r="343" spans="4:8" x14ac:dyDescent="0.25">
      <c r="D343" s="8"/>
      <c r="E343" s="8"/>
      <c r="F343" s="8"/>
      <c r="G343" s="8"/>
      <c r="H343" s="8"/>
    </row>
    <row r="344" spans="4:8" x14ac:dyDescent="0.25">
      <c r="D344" s="8"/>
      <c r="E344" s="8"/>
      <c r="F344" s="8"/>
      <c r="G344" s="8"/>
      <c r="H344" s="8"/>
    </row>
    <row r="345" spans="4:8" x14ac:dyDescent="0.25">
      <c r="D345" s="8"/>
      <c r="E345" s="8"/>
      <c r="F345" s="8"/>
      <c r="G345" s="8"/>
      <c r="H345" s="8"/>
    </row>
    <row r="346" spans="4:8" x14ac:dyDescent="0.25">
      <c r="D346" s="8"/>
      <c r="E346" s="8"/>
      <c r="F346" s="8"/>
      <c r="G346" s="8"/>
      <c r="H346" s="8"/>
    </row>
    <row r="347" spans="4:8" x14ac:dyDescent="0.25">
      <c r="D347" s="8"/>
      <c r="E347" s="8"/>
      <c r="F347" s="8"/>
      <c r="G347" s="8"/>
      <c r="H347" s="8"/>
    </row>
    <row r="348" spans="4:8" x14ac:dyDescent="0.25">
      <c r="D348" s="8"/>
      <c r="E348" s="8"/>
      <c r="F348" s="8"/>
      <c r="G348" s="8"/>
      <c r="H348" s="8"/>
    </row>
    <row r="349" spans="4:8" x14ac:dyDescent="0.25">
      <c r="D349" s="8"/>
      <c r="E349" s="8"/>
      <c r="F349" s="8"/>
      <c r="G349" s="8"/>
      <c r="H349" s="8"/>
    </row>
    <row r="350" spans="4:8" x14ac:dyDescent="0.25">
      <c r="D350" s="8"/>
      <c r="E350" s="8"/>
      <c r="F350" s="8"/>
      <c r="G350" s="8"/>
      <c r="H350" s="8"/>
    </row>
    <row r="351" spans="4:8" x14ac:dyDescent="0.25">
      <c r="D351" s="8"/>
      <c r="E351" s="8"/>
      <c r="F351" s="8"/>
      <c r="G351" s="8"/>
      <c r="H351" s="8"/>
    </row>
    <row r="352" spans="4:8" x14ac:dyDescent="0.25">
      <c r="D352" s="8"/>
      <c r="E352" s="8"/>
      <c r="F352" s="8"/>
      <c r="G352" s="8"/>
      <c r="H352" s="8"/>
    </row>
    <row r="353" spans="4:8" x14ac:dyDescent="0.25">
      <c r="D353" s="8"/>
      <c r="E353" s="8"/>
      <c r="F353" s="8"/>
      <c r="G353" s="8"/>
      <c r="H353" s="8"/>
    </row>
    <row r="354" spans="4:8" x14ac:dyDescent="0.25">
      <c r="D354" s="8"/>
      <c r="E354" s="8"/>
      <c r="F354" s="8"/>
      <c r="G354" s="8"/>
      <c r="H354" s="8"/>
    </row>
    <row r="355" spans="4:8" x14ac:dyDescent="0.25">
      <c r="D355" s="8"/>
      <c r="E355" s="8"/>
      <c r="F355" s="8"/>
      <c r="G355" s="8"/>
      <c r="H355" s="8"/>
    </row>
    <row r="356" spans="4:8" x14ac:dyDescent="0.25">
      <c r="D356" s="8"/>
      <c r="E356" s="8"/>
      <c r="F356" s="8"/>
      <c r="G356" s="8"/>
      <c r="H356" s="8"/>
    </row>
    <row r="357" spans="4:8" x14ac:dyDescent="0.25">
      <c r="D357" s="8"/>
      <c r="E357" s="8"/>
      <c r="F357" s="8"/>
      <c r="G357" s="8"/>
      <c r="H357" s="8"/>
    </row>
    <row r="358" spans="4:8" x14ac:dyDescent="0.25">
      <c r="D358" s="8"/>
      <c r="E358" s="8"/>
      <c r="F358" s="8"/>
      <c r="G358" s="8"/>
      <c r="H358" s="8"/>
    </row>
    <row r="359" spans="4:8" x14ac:dyDescent="0.25">
      <c r="D359" s="8"/>
      <c r="E359" s="8"/>
      <c r="F359" s="8"/>
      <c r="G359" s="8"/>
      <c r="H359" s="8"/>
    </row>
    <row r="360" spans="4:8" x14ac:dyDescent="0.25">
      <c r="D360" s="8"/>
      <c r="E360" s="8"/>
      <c r="F360" s="8"/>
      <c r="G360" s="8"/>
      <c r="H360" s="8"/>
    </row>
    <row r="361" spans="4:8" x14ac:dyDescent="0.25">
      <c r="D361" s="8"/>
      <c r="E361" s="8"/>
      <c r="F361" s="8"/>
      <c r="G361" s="8"/>
      <c r="H361" s="8"/>
    </row>
    <row r="362" spans="4:8" x14ac:dyDescent="0.25">
      <c r="D362" s="8"/>
      <c r="E362" s="8"/>
      <c r="F362" s="8"/>
      <c r="G362" s="8"/>
      <c r="H362" s="8"/>
    </row>
    <row r="363" spans="4:8" x14ac:dyDescent="0.25">
      <c r="D363" s="8"/>
      <c r="E363" s="8"/>
      <c r="F363" s="8"/>
      <c r="G363" s="8"/>
      <c r="H363" s="8"/>
    </row>
    <row r="364" spans="4:8" x14ac:dyDescent="0.25">
      <c r="D364" s="8"/>
      <c r="E364" s="8"/>
      <c r="F364" s="8"/>
      <c r="G364" s="8"/>
      <c r="H364" s="8"/>
    </row>
    <row r="365" spans="4:8" x14ac:dyDescent="0.25">
      <c r="D365" s="8"/>
      <c r="E365" s="8"/>
      <c r="F365" s="8"/>
      <c r="G365" s="8"/>
      <c r="H365" s="8"/>
    </row>
    <row r="366" spans="4:8" x14ac:dyDescent="0.25">
      <c r="D366" s="8"/>
      <c r="E366" s="8"/>
      <c r="F366" s="8"/>
      <c r="G366" s="8"/>
      <c r="H366" s="8"/>
    </row>
    <row r="367" spans="4:8" x14ac:dyDescent="0.25">
      <c r="D367" s="8"/>
      <c r="E367" s="8"/>
      <c r="F367" s="8"/>
      <c r="G367" s="8"/>
      <c r="H367" s="8"/>
    </row>
    <row r="368" spans="4:8" x14ac:dyDescent="0.25">
      <c r="D368" s="8"/>
      <c r="E368" s="8"/>
      <c r="F368" s="8"/>
      <c r="G368" s="8"/>
      <c r="H368" s="8"/>
    </row>
    <row r="369" spans="4:8" x14ac:dyDescent="0.25">
      <c r="D369" s="8"/>
      <c r="E369" s="8"/>
      <c r="F369" s="8"/>
      <c r="G369" s="8"/>
      <c r="H369" s="8"/>
    </row>
    <row r="370" spans="4:8" x14ac:dyDescent="0.25">
      <c r="D370" s="8"/>
      <c r="E370" s="8"/>
      <c r="F370" s="8"/>
      <c r="G370" s="8"/>
      <c r="H370" s="8"/>
    </row>
    <row r="371" spans="4:8" x14ac:dyDescent="0.25">
      <c r="D371" s="8"/>
      <c r="E371" s="8"/>
      <c r="F371" s="8"/>
      <c r="G371" s="8"/>
      <c r="H371" s="8"/>
    </row>
    <row r="372" spans="4:8" x14ac:dyDescent="0.25">
      <c r="D372" s="8"/>
      <c r="E372" s="8"/>
      <c r="F372" s="8"/>
      <c r="G372" s="8"/>
      <c r="H372" s="8"/>
    </row>
    <row r="373" spans="4:8" x14ac:dyDescent="0.25">
      <c r="D373" s="8"/>
      <c r="E373" s="8"/>
      <c r="F373" s="8"/>
      <c r="G373" s="8"/>
      <c r="H373" s="8"/>
    </row>
    <row r="374" spans="4:8" x14ac:dyDescent="0.25">
      <c r="D374" s="8"/>
      <c r="E374" s="8"/>
      <c r="F374" s="8"/>
      <c r="G374" s="8"/>
      <c r="H374" s="8"/>
    </row>
    <row r="375" spans="4:8" x14ac:dyDescent="0.25">
      <c r="D375" s="8"/>
      <c r="E375" s="8"/>
      <c r="F375" s="8"/>
      <c r="G375" s="8"/>
      <c r="H375" s="8"/>
    </row>
    <row r="376" spans="4:8" x14ac:dyDescent="0.25">
      <c r="D376" s="8"/>
      <c r="E376" s="8"/>
      <c r="F376" s="8"/>
      <c r="G376" s="8"/>
      <c r="H376" s="8"/>
    </row>
    <row r="377" spans="4:8" x14ac:dyDescent="0.25">
      <c r="D377" s="8"/>
      <c r="E377" s="8"/>
      <c r="F377" s="8"/>
      <c r="G377" s="8"/>
      <c r="H377" s="8"/>
    </row>
    <row r="378" spans="4:8" x14ac:dyDescent="0.25">
      <c r="D378" s="8"/>
      <c r="E378" s="8"/>
      <c r="F378" s="8"/>
      <c r="G378" s="8"/>
      <c r="H378" s="8"/>
    </row>
    <row r="379" spans="4:8" x14ac:dyDescent="0.25">
      <c r="D379" s="8"/>
      <c r="E379" s="8"/>
      <c r="F379" s="8"/>
      <c r="G379" s="8"/>
      <c r="H379" s="8"/>
    </row>
    <row r="380" spans="4:8" x14ac:dyDescent="0.25">
      <c r="D380" s="8"/>
      <c r="E380" s="8"/>
      <c r="F380" s="8"/>
      <c r="G380" s="8"/>
      <c r="H380" s="8"/>
    </row>
    <row r="381" spans="4:8" x14ac:dyDescent="0.25">
      <c r="D381" s="8"/>
      <c r="E381" s="8"/>
      <c r="F381" s="8"/>
      <c r="G381" s="8"/>
      <c r="H381" s="8"/>
    </row>
    <row r="382" spans="4:8" x14ac:dyDescent="0.25">
      <c r="D382" s="8"/>
      <c r="E382" s="8"/>
      <c r="F382" s="8"/>
      <c r="G382" s="8"/>
      <c r="H382" s="8"/>
    </row>
    <row r="383" spans="4:8" x14ac:dyDescent="0.25">
      <c r="D383" s="8"/>
      <c r="E383" s="8"/>
      <c r="F383" s="8"/>
      <c r="G383" s="8"/>
      <c r="H383" s="8"/>
    </row>
    <row r="384" spans="4:8" x14ac:dyDescent="0.25">
      <c r="D384" s="8"/>
      <c r="E384" s="8"/>
      <c r="F384" s="8"/>
      <c r="G384" s="8"/>
      <c r="H384" s="8"/>
    </row>
    <row r="385" spans="4:8" x14ac:dyDescent="0.25">
      <c r="D385" s="8"/>
      <c r="E385" s="8"/>
      <c r="F385" s="8"/>
      <c r="G385" s="8"/>
      <c r="H385" s="8"/>
    </row>
    <row r="386" spans="4:8" x14ac:dyDescent="0.25">
      <c r="D386" s="8"/>
      <c r="E386" s="8"/>
      <c r="F386" s="8"/>
      <c r="G386" s="8"/>
      <c r="H386" s="8"/>
    </row>
    <row r="387" spans="4:8" x14ac:dyDescent="0.25">
      <c r="D387" s="8"/>
      <c r="E387" s="8"/>
      <c r="F387" s="8"/>
      <c r="G387" s="8"/>
      <c r="H387" s="8"/>
    </row>
    <row r="388" spans="4:8" x14ac:dyDescent="0.25">
      <c r="D388" s="8"/>
      <c r="E388" s="8"/>
      <c r="F388" s="8"/>
      <c r="G388" s="8"/>
      <c r="H388" s="8"/>
    </row>
    <row r="389" spans="4:8" x14ac:dyDescent="0.25">
      <c r="D389" s="8"/>
      <c r="E389" s="8"/>
      <c r="F389" s="8"/>
      <c r="G389" s="8"/>
      <c r="H389" s="8"/>
    </row>
    <row r="390" spans="4:8" x14ac:dyDescent="0.25">
      <c r="D390" s="8"/>
      <c r="E390" s="8"/>
      <c r="F390" s="8"/>
      <c r="G390" s="8"/>
      <c r="H390" s="8"/>
    </row>
    <row r="391" spans="4:8" x14ac:dyDescent="0.25">
      <c r="D391" s="8"/>
      <c r="E391" s="8"/>
      <c r="F391" s="8"/>
      <c r="G391" s="8"/>
      <c r="H391" s="8"/>
    </row>
    <row r="392" spans="4:8" x14ac:dyDescent="0.25">
      <c r="D392" s="8"/>
      <c r="E392" s="8"/>
      <c r="F392" s="8"/>
      <c r="G392" s="8"/>
      <c r="H392" s="8"/>
    </row>
    <row r="393" spans="4:8" x14ac:dyDescent="0.25">
      <c r="D393" s="8"/>
      <c r="E393" s="8"/>
      <c r="F393" s="8"/>
      <c r="G393" s="8"/>
      <c r="H393" s="8"/>
    </row>
    <row r="394" spans="4:8" x14ac:dyDescent="0.25">
      <c r="D394" s="8"/>
      <c r="E394" s="8"/>
      <c r="F394" s="8"/>
      <c r="G394" s="8"/>
      <c r="H394" s="8"/>
    </row>
    <row r="395" spans="4:8" x14ac:dyDescent="0.25">
      <c r="D395" s="8"/>
      <c r="E395" s="8"/>
      <c r="F395" s="8"/>
      <c r="G395" s="8"/>
      <c r="H395" s="8"/>
    </row>
    <row r="396" spans="4:8" x14ac:dyDescent="0.25">
      <c r="D396" s="8"/>
      <c r="E396" s="8"/>
      <c r="F396" s="8"/>
      <c r="G396" s="8"/>
      <c r="H396" s="8"/>
    </row>
    <row r="397" spans="4:8" x14ac:dyDescent="0.25">
      <c r="D397" s="8"/>
      <c r="E397" s="8"/>
      <c r="F397" s="8"/>
      <c r="G397" s="8"/>
      <c r="H397" s="8"/>
    </row>
    <row r="398" spans="4:8" x14ac:dyDescent="0.25">
      <c r="D398" s="8"/>
      <c r="E398" s="8"/>
      <c r="F398" s="8"/>
      <c r="G398" s="8"/>
      <c r="H398" s="8"/>
    </row>
    <row r="399" spans="4:8" x14ac:dyDescent="0.25">
      <c r="D399" s="8"/>
      <c r="E399" s="8"/>
      <c r="F399" s="8"/>
      <c r="G399" s="8"/>
      <c r="H399" s="8"/>
    </row>
    <row r="400" spans="4:8" x14ac:dyDescent="0.25">
      <c r="D400" s="8"/>
      <c r="E400" s="8"/>
      <c r="F400" s="8"/>
      <c r="G400" s="8"/>
      <c r="H400" s="8"/>
    </row>
    <row r="401" spans="4:8" x14ac:dyDescent="0.25">
      <c r="D401" s="8"/>
      <c r="E401" s="8"/>
      <c r="F401" s="8"/>
      <c r="G401" s="8"/>
      <c r="H401" s="8"/>
    </row>
    <row r="402" spans="4:8" x14ac:dyDescent="0.25">
      <c r="D402" s="8"/>
      <c r="E402" s="8"/>
      <c r="F402" s="8"/>
      <c r="G402" s="8"/>
      <c r="H402" s="8"/>
    </row>
    <row r="403" spans="4:8" x14ac:dyDescent="0.25">
      <c r="D403" s="8"/>
      <c r="E403" s="8"/>
      <c r="F403" s="8"/>
      <c r="G403" s="8"/>
      <c r="H403" s="8"/>
    </row>
    <row r="404" spans="4:8" x14ac:dyDescent="0.25">
      <c r="D404" s="8"/>
      <c r="E404" s="8"/>
      <c r="F404" s="8"/>
      <c r="G404" s="8"/>
      <c r="H404" s="8"/>
    </row>
    <row r="405" spans="4:8" x14ac:dyDescent="0.25">
      <c r="D405" s="8"/>
      <c r="E405" s="8"/>
      <c r="F405" s="8"/>
      <c r="G405" s="8"/>
      <c r="H405" s="8"/>
    </row>
    <row r="406" spans="4:8" x14ac:dyDescent="0.25">
      <c r="D406" s="8"/>
      <c r="E406" s="8"/>
      <c r="F406" s="8"/>
      <c r="G406" s="8"/>
      <c r="H406" s="8"/>
    </row>
    <row r="407" spans="4:8" x14ac:dyDescent="0.25">
      <c r="D407" s="8"/>
      <c r="E407" s="8"/>
      <c r="F407" s="8"/>
      <c r="G407" s="8"/>
      <c r="H407" s="8"/>
    </row>
    <row r="408" spans="4:8" x14ac:dyDescent="0.25">
      <c r="D408" s="8"/>
      <c r="E408" s="8"/>
      <c r="F408" s="8"/>
      <c r="G408" s="8"/>
      <c r="H408" s="8"/>
    </row>
    <row r="409" spans="4:8" x14ac:dyDescent="0.25">
      <c r="D409" s="8"/>
      <c r="E409" s="8"/>
      <c r="F409" s="8"/>
      <c r="G409" s="8"/>
      <c r="H409" s="8"/>
    </row>
    <row r="410" spans="4:8" x14ac:dyDescent="0.25">
      <c r="D410" s="8"/>
      <c r="E410" s="8"/>
      <c r="F410" s="8"/>
      <c r="G410" s="8"/>
      <c r="H410" s="8"/>
    </row>
    <row r="411" spans="4:8" x14ac:dyDescent="0.25">
      <c r="D411" s="8"/>
      <c r="E411" s="8"/>
      <c r="F411" s="8"/>
      <c r="G411" s="8"/>
      <c r="H411" s="8"/>
    </row>
    <row r="412" spans="4:8" x14ac:dyDescent="0.25">
      <c r="D412" s="8"/>
      <c r="E412" s="8"/>
      <c r="F412" s="8"/>
      <c r="G412" s="8"/>
      <c r="H412" s="8"/>
    </row>
    <row r="413" spans="4:8" x14ac:dyDescent="0.25">
      <c r="D413" s="8"/>
      <c r="E413" s="8"/>
      <c r="F413" s="8"/>
      <c r="G413" s="8"/>
      <c r="H413" s="8"/>
    </row>
    <row r="414" spans="4:8" x14ac:dyDescent="0.25">
      <c r="D414" s="8"/>
      <c r="E414" s="8"/>
      <c r="F414" s="8"/>
      <c r="G414" s="8"/>
      <c r="H414" s="8"/>
    </row>
    <row r="415" spans="4:8" x14ac:dyDescent="0.25">
      <c r="D415" s="8"/>
      <c r="E415" s="8"/>
      <c r="F415" s="8"/>
      <c r="G415" s="8"/>
      <c r="H415" s="8"/>
    </row>
    <row r="416" spans="4:8" x14ac:dyDescent="0.25">
      <c r="D416" s="8"/>
      <c r="E416" s="8"/>
      <c r="F416" s="8"/>
      <c r="G416" s="8"/>
      <c r="H416" s="8"/>
    </row>
    <row r="417" spans="4:8" x14ac:dyDescent="0.25">
      <c r="D417" s="8"/>
      <c r="E417" s="8"/>
      <c r="F417" s="8"/>
      <c r="G417" s="8"/>
      <c r="H417" s="8"/>
    </row>
    <row r="418" spans="4:8" x14ac:dyDescent="0.25">
      <c r="D418" s="8"/>
      <c r="E418" s="8"/>
      <c r="F418" s="8"/>
      <c r="G418" s="8"/>
      <c r="H418" s="8"/>
    </row>
    <row r="419" spans="4:8" x14ac:dyDescent="0.25">
      <c r="D419" s="8"/>
      <c r="E419" s="8"/>
      <c r="F419" s="8"/>
      <c r="G419" s="8"/>
      <c r="H419" s="8"/>
    </row>
    <row r="420" spans="4:8" x14ac:dyDescent="0.25">
      <c r="D420" s="8"/>
      <c r="E420" s="8"/>
      <c r="F420" s="8"/>
      <c r="G420" s="8"/>
      <c r="H420" s="8"/>
    </row>
    <row r="421" spans="4:8" x14ac:dyDescent="0.25">
      <c r="D421" s="8"/>
      <c r="E421" s="8"/>
      <c r="F421" s="8"/>
      <c r="G421" s="8"/>
      <c r="H421" s="8"/>
    </row>
    <row r="422" spans="4:8" x14ac:dyDescent="0.25">
      <c r="D422" s="8"/>
      <c r="E422" s="8"/>
      <c r="F422" s="8"/>
      <c r="G422" s="8"/>
      <c r="H422" s="8"/>
    </row>
    <row r="423" spans="4:8" x14ac:dyDescent="0.25">
      <c r="D423" s="8"/>
      <c r="E423" s="8"/>
      <c r="F423" s="8"/>
      <c r="G423" s="8"/>
      <c r="H423" s="8"/>
    </row>
    <row r="424" spans="4:8" x14ac:dyDescent="0.25">
      <c r="D424" s="8"/>
      <c r="E424" s="8"/>
      <c r="F424" s="8"/>
      <c r="G424" s="8"/>
      <c r="H424" s="8"/>
    </row>
    <row r="425" spans="4:8" x14ac:dyDescent="0.25">
      <c r="D425" s="8"/>
      <c r="E425" s="8"/>
      <c r="F425" s="8"/>
      <c r="G425" s="8"/>
      <c r="H425" s="8"/>
    </row>
    <row r="426" spans="4:8" x14ac:dyDescent="0.25">
      <c r="D426" s="8"/>
      <c r="E426" s="8"/>
      <c r="F426" s="8"/>
      <c r="G426" s="8"/>
      <c r="H426" s="8"/>
    </row>
    <row r="427" spans="4:8" x14ac:dyDescent="0.25">
      <c r="D427" s="8"/>
      <c r="E427" s="8"/>
      <c r="F427" s="8"/>
      <c r="G427" s="8"/>
      <c r="H427" s="8"/>
    </row>
    <row r="428" spans="4:8" x14ac:dyDescent="0.25">
      <c r="D428" s="8"/>
      <c r="E428" s="8"/>
      <c r="F428" s="8"/>
      <c r="G428" s="8"/>
      <c r="H428" s="8"/>
    </row>
    <row r="429" spans="4:8" x14ac:dyDescent="0.25">
      <c r="D429" s="8"/>
      <c r="E429" s="8"/>
      <c r="F429" s="8"/>
      <c r="G429" s="8"/>
      <c r="H429" s="8"/>
    </row>
    <row r="430" spans="4:8" x14ac:dyDescent="0.25">
      <c r="D430" s="8"/>
      <c r="E430" s="8"/>
      <c r="F430" s="8"/>
      <c r="G430" s="8"/>
      <c r="H430" s="8"/>
    </row>
    <row r="431" spans="4:8" x14ac:dyDescent="0.25">
      <c r="D431" s="8"/>
      <c r="E431" s="8"/>
      <c r="F431" s="8"/>
      <c r="G431" s="8"/>
      <c r="H431" s="8"/>
    </row>
    <row r="432" spans="4:8" x14ac:dyDescent="0.25">
      <c r="D432" s="8"/>
      <c r="E432" s="8"/>
      <c r="F432" s="8"/>
      <c r="G432" s="8"/>
      <c r="H432" s="8"/>
    </row>
    <row r="433" spans="4:8" x14ac:dyDescent="0.25">
      <c r="D433" s="8"/>
      <c r="E433" s="8"/>
      <c r="F433" s="8"/>
      <c r="G433" s="8"/>
      <c r="H433" s="8"/>
    </row>
    <row r="434" spans="4:8" x14ac:dyDescent="0.25">
      <c r="D434" s="8"/>
      <c r="E434" s="8"/>
      <c r="F434" s="8"/>
      <c r="G434" s="8"/>
      <c r="H434" s="8"/>
    </row>
    <row r="435" spans="4:8" x14ac:dyDescent="0.25">
      <c r="D435" s="8"/>
      <c r="E435" s="8"/>
      <c r="F435" s="8"/>
      <c r="G435" s="8"/>
      <c r="H435" s="8"/>
    </row>
    <row r="436" spans="4:8" x14ac:dyDescent="0.25">
      <c r="D436" s="8"/>
      <c r="E436" s="8"/>
      <c r="F436" s="8"/>
      <c r="G436" s="8"/>
      <c r="H436" s="8"/>
    </row>
    <row r="437" spans="4:8" x14ac:dyDescent="0.25">
      <c r="D437" s="8"/>
      <c r="E437" s="8"/>
      <c r="F437" s="8"/>
      <c r="G437" s="8"/>
      <c r="H437" s="8"/>
    </row>
    <row r="438" spans="4:8" x14ac:dyDescent="0.25">
      <c r="D438" s="8"/>
      <c r="E438" s="8"/>
      <c r="F438" s="8"/>
      <c r="G438" s="8"/>
      <c r="H438" s="8"/>
    </row>
    <row r="439" spans="4:8" x14ac:dyDescent="0.25">
      <c r="D439" s="8"/>
      <c r="E439" s="8"/>
      <c r="F439" s="8"/>
      <c r="G439" s="8"/>
      <c r="H439" s="8"/>
    </row>
    <row r="440" spans="4:8" x14ac:dyDescent="0.25">
      <c r="D440" s="8"/>
      <c r="E440" s="8"/>
      <c r="F440" s="8"/>
      <c r="G440" s="8"/>
      <c r="H440" s="8"/>
    </row>
    <row r="441" spans="4:8" x14ac:dyDescent="0.25">
      <c r="D441" s="8"/>
      <c r="E441" s="8"/>
      <c r="F441" s="8"/>
      <c r="G441" s="8"/>
      <c r="H441" s="8"/>
    </row>
    <row r="442" spans="4:8" x14ac:dyDescent="0.25">
      <c r="D442" s="8"/>
      <c r="E442" s="8"/>
      <c r="F442" s="8"/>
      <c r="G442" s="8"/>
      <c r="H442" s="8"/>
    </row>
    <row r="443" spans="4:8" x14ac:dyDescent="0.25">
      <c r="D443" s="8"/>
      <c r="E443" s="8"/>
      <c r="F443" s="8"/>
      <c r="G443" s="8"/>
      <c r="H443" s="8"/>
    </row>
    <row r="444" spans="4:8" x14ac:dyDescent="0.25">
      <c r="D444" s="8"/>
      <c r="E444" s="8"/>
      <c r="F444" s="8"/>
      <c r="G444" s="8"/>
      <c r="H444" s="8"/>
    </row>
    <row r="445" spans="4:8" x14ac:dyDescent="0.25">
      <c r="D445" s="8"/>
      <c r="E445" s="8"/>
      <c r="F445" s="8"/>
      <c r="G445" s="8"/>
      <c r="H445" s="8"/>
    </row>
    <row r="446" spans="4:8" x14ac:dyDescent="0.25">
      <c r="D446" s="8"/>
      <c r="E446" s="8"/>
      <c r="F446" s="8"/>
      <c r="G446" s="8"/>
      <c r="H446" s="8"/>
    </row>
    <row r="447" spans="4:8" x14ac:dyDescent="0.25">
      <c r="D447" s="8"/>
      <c r="E447" s="8"/>
      <c r="F447" s="8"/>
      <c r="G447" s="8"/>
      <c r="H447" s="8"/>
    </row>
    <row r="448" spans="4:8" x14ac:dyDescent="0.25">
      <c r="D448" s="8"/>
      <c r="E448" s="8"/>
      <c r="F448" s="8"/>
      <c r="G448" s="8"/>
      <c r="H448" s="8"/>
    </row>
    <row r="449" spans="4:8" x14ac:dyDescent="0.25">
      <c r="D449" s="8"/>
      <c r="E449" s="8"/>
      <c r="F449" s="8"/>
      <c r="G449" s="8"/>
      <c r="H449" s="8"/>
    </row>
    <row r="450" spans="4:8" x14ac:dyDescent="0.25">
      <c r="D450" s="8"/>
      <c r="E450" s="8"/>
      <c r="F450" s="8"/>
      <c r="G450" s="8"/>
      <c r="H450" s="8"/>
    </row>
    <row r="451" spans="4:8" x14ac:dyDescent="0.25">
      <c r="D451" s="8"/>
      <c r="E451" s="8"/>
      <c r="F451" s="8"/>
      <c r="G451" s="8"/>
      <c r="H451" s="8"/>
    </row>
    <row r="452" spans="4:8" x14ac:dyDescent="0.25">
      <c r="D452" s="8"/>
      <c r="E452" s="8"/>
      <c r="F452" s="8"/>
      <c r="G452" s="8"/>
      <c r="H452" s="8"/>
    </row>
    <row r="453" spans="4:8" x14ac:dyDescent="0.25">
      <c r="D453" s="8"/>
      <c r="E453" s="8"/>
      <c r="F453" s="8"/>
      <c r="G453" s="8"/>
      <c r="H453" s="8"/>
    </row>
    <row r="454" spans="4:8" x14ac:dyDescent="0.25">
      <c r="D454" s="8"/>
      <c r="E454" s="8"/>
      <c r="F454" s="8"/>
      <c r="G454" s="8"/>
      <c r="H454" s="8"/>
    </row>
    <row r="455" spans="4:8" x14ac:dyDescent="0.25">
      <c r="D455" s="8"/>
      <c r="E455" s="8"/>
      <c r="F455" s="8"/>
      <c r="G455" s="8"/>
      <c r="H455" s="8"/>
    </row>
    <row r="456" spans="4:8" x14ac:dyDescent="0.25">
      <c r="D456" s="8"/>
      <c r="E456" s="8"/>
      <c r="F456" s="8"/>
      <c r="G456" s="8"/>
      <c r="H456" s="8"/>
    </row>
    <row r="457" spans="4:8" x14ac:dyDescent="0.25">
      <c r="D457" s="8"/>
      <c r="E457" s="8"/>
      <c r="F457" s="8"/>
      <c r="G457" s="8"/>
      <c r="H457" s="8"/>
    </row>
    <row r="458" spans="4:8" x14ac:dyDescent="0.25">
      <c r="D458" s="8"/>
      <c r="E458" s="8"/>
      <c r="F458" s="8"/>
      <c r="G458" s="8"/>
      <c r="H458" s="8"/>
    </row>
    <row r="459" spans="4:8" x14ac:dyDescent="0.25">
      <c r="D459" s="8"/>
      <c r="E459" s="8"/>
      <c r="F459" s="8"/>
      <c r="G459" s="8"/>
      <c r="H459" s="8"/>
    </row>
    <row r="460" spans="4:8" x14ac:dyDescent="0.25">
      <c r="D460" s="8"/>
      <c r="E460" s="8"/>
      <c r="F460" s="8"/>
      <c r="G460" s="8"/>
      <c r="H460" s="8"/>
    </row>
    <row r="461" spans="4:8" x14ac:dyDescent="0.25">
      <c r="D461" s="8"/>
      <c r="E461" s="8"/>
      <c r="F461" s="8"/>
      <c r="G461" s="8"/>
      <c r="H461" s="8"/>
    </row>
    <row r="462" spans="4:8" x14ac:dyDescent="0.25">
      <c r="D462" s="8"/>
      <c r="E462" s="8"/>
      <c r="F462" s="8"/>
      <c r="G462" s="8"/>
      <c r="H462" s="8"/>
    </row>
    <row r="463" spans="4:8" x14ac:dyDescent="0.25">
      <c r="D463" s="8"/>
      <c r="E463" s="8"/>
      <c r="F463" s="8"/>
      <c r="G463" s="8"/>
      <c r="H463" s="8"/>
    </row>
    <row r="464" spans="4:8" x14ac:dyDescent="0.25">
      <c r="D464" s="8"/>
      <c r="E464" s="8"/>
      <c r="F464" s="8"/>
      <c r="G464" s="8"/>
      <c r="H464" s="8"/>
    </row>
    <row r="465" spans="4:8" x14ac:dyDescent="0.25">
      <c r="D465" s="8"/>
      <c r="E465" s="8"/>
      <c r="F465" s="8"/>
      <c r="G465" s="8"/>
      <c r="H465" s="8"/>
    </row>
    <row r="466" spans="4:8" x14ac:dyDescent="0.25">
      <c r="D466" s="8"/>
      <c r="E466" s="8"/>
      <c r="F466" s="8"/>
      <c r="G466" s="8"/>
      <c r="H466" s="8"/>
    </row>
    <row r="467" spans="4:8" x14ac:dyDescent="0.25">
      <c r="D467" s="8"/>
      <c r="E467" s="8"/>
      <c r="F467" s="8"/>
      <c r="G467" s="8"/>
      <c r="H467" s="8"/>
    </row>
    <row r="468" spans="4:8" x14ac:dyDescent="0.25">
      <c r="D468" s="8"/>
      <c r="E468" s="8"/>
      <c r="F468" s="8"/>
      <c r="G468" s="8"/>
      <c r="H468" s="8"/>
    </row>
    <row r="469" spans="4:8" x14ac:dyDescent="0.25">
      <c r="D469" s="8"/>
      <c r="E469" s="8"/>
      <c r="F469" s="8"/>
      <c r="G469" s="8"/>
      <c r="H469" s="8"/>
    </row>
    <row r="470" spans="4:8" x14ac:dyDescent="0.25">
      <c r="D470" s="8"/>
      <c r="E470" s="8"/>
      <c r="F470" s="8"/>
      <c r="G470" s="8"/>
      <c r="H470" s="8"/>
    </row>
    <row r="471" spans="4:8" x14ac:dyDescent="0.25">
      <c r="D471" s="8"/>
      <c r="E471" s="8"/>
      <c r="F471" s="8"/>
      <c r="G471" s="8"/>
      <c r="H471" s="8"/>
    </row>
    <row r="472" spans="4:8" x14ac:dyDescent="0.25">
      <c r="D472" s="8"/>
      <c r="E472" s="8"/>
      <c r="F472" s="8"/>
      <c r="G472" s="8"/>
      <c r="H472" s="8"/>
    </row>
    <row r="473" spans="4:8" x14ac:dyDescent="0.25">
      <c r="D473" s="8"/>
      <c r="E473" s="8"/>
      <c r="F473" s="8"/>
      <c r="G473" s="8"/>
      <c r="H473" s="8"/>
    </row>
    <row r="474" spans="4:8" x14ac:dyDescent="0.25">
      <c r="D474" s="8"/>
      <c r="E474" s="8"/>
      <c r="F474" s="8"/>
      <c r="G474" s="8"/>
      <c r="H474" s="8"/>
    </row>
    <row r="475" spans="4:8" x14ac:dyDescent="0.25">
      <c r="D475" s="8"/>
      <c r="E475" s="8"/>
      <c r="F475" s="8"/>
      <c r="G475" s="8"/>
      <c r="H475" s="8"/>
    </row>
    <row r="476" spans="4:8" x14ac:dyDescent="0.25">
      <c r="D476" s="8"/>
      <c r="E476" s="8"/>
      <c r="F476" s="8"/>
      <c r="G476" s="8"/>
      <c r="H476" s="8"/>
    </row>
    <row r="477" spans="4:8" x14ac:dyDescent="0.25">
      <c r="D477" s="8"/>
      <c r="E477" s="8"/>
      <c r="F477" s="8"/>
      <c r="G477" s="8"/>
      <c r="H477" s="8"/>
    </row>
    <row r="478" spans="4:8" x14ac:dyDescent="0.25">
      <c r="D478" s="8"/>
      <c r="E478" s="8"/>
      <c r="F478" s="8"/>
      <c r="G478" s="8"/>
      <c r="H478" s="8"/>
    </row>
    <row r="479" spans="4:8" x14ac:dyDescent="0.25">
      <c r="D479" s="8"/>
      <c r="E479" s="8"/>
      <c r="F479" s="8"/>
      <c r="G479" s="8"/>
      <c r="H479" s="8"/>
    </row>
    <row r="480" spans="4:8" x14ac:dyDescent="0.25">
      <c r="D480" s="8"/>
      <c r="E480" s="8"/>
      <c r="F480" s="8"/>
      <c r="G480" s="8"/>
      <c r="H480" s="8"/>
    </row>
    <row r="481" spans="4:8" x14ac:dyDescent="0.25">
      <c r="D481" s="8"/>
      <c r="E481" s="8"/>
      <c r="F481" s="8"/>
      <c r="G481" s="8"/>
      <c r="H481" s="8"/>
    </row>
    <row r="482" spans="4:8" x14ac:dyDescent="0.25">
      <c r="D482" s="8"/>
      <c r="E482" s="8"/>
      <c r="F482" s="8"/>
      <c r="G482" s="8"/>
      <c r="H482" s="8"/>
    </row>
    <row r="483" spans="4:8" x14ac:dyDescent="0.25">
      <c r="D483" s="8"/>
      <c r="E483" s="8"/>
      <c r="F483" s="8"/>
      <c r="G483" s="8"/>
      <c r="H483" s="8"/>
    </row>
    <row r="484" spans="4:8" x14ac:dyDescent="0.25">
      <c r="D484" s="8"/>
      <c r="E484" s="8"/>
      <c r="F484" s="8"/>
      <c r="G484" s="8"/>
      <c r="H484" s="8"/>
    </row>
    <row r="485" spans="4:8" x14ac:dyDescent="0.25">
      <c r="D485" s="8"/>
      <c r="E485" s="8"/>
      <c r="F485" s="8"/>
      <c r="G485" s="8"/>
      <c r="H485" s="8"/>
    </row>
    <row r="486" spans="4:8" x14ac:dyDescent="0.25">
      <c r="D486" s="8"/>
      <c r="E486" s="8"/>
      <c r="F486" s="8"/>
      <c r="G486" s="8"/>
      <c r="H486" s="8"/>
    </row>
    <row r="487" spans="4:8" x14ac:dyDescent="0.25">
      <c r="D487" s="8"/>
      <c r="E487" s="8"/>
      <c r="F487" s="8"/>
      <c r="G487" s="8"/>
      <c r="H487" s="8"/>
    </row>
    <row r="488" spans="4:8" x14ac:dyDescent="0.25">
      <c r="D488" s="8"/>
      <c r="E488" s="8"/>
      <c r="F488" s="8"/>
      <c r="G488" s="8"/>
      <c r="H488" s="8"/>
    </row>
    <row r="489" spans="4:8" x14ac:dyDescent="0.25">
      <c r="D489" s="8"/>
      <c r="E489" s="8"/>
      <c r="F489" s="8"/>
      <c r="G489" s="8"/>
      <c r="H489" s="8"/>
    </row>
    <row r="490" spans="4:8" x14ac:dyDescent="0.25">
      <c r="D490" s="8"/>
      <c r="E490" s="8"/>
      <c r="F490" s="8"/>
      <c r="G490" s="8"/>
      <c r="H490" s="8"/>
    </row>
    <row r="491" spans="4:8" x14ac:dyDescent="0.25">
      <c r="D491" s="8"/>
      <c r="E491" s="8"/>
      <c r="F491" s="8"/>
      <c r="G491" s="8"/>
      <c r="H491" s="8"/>
    </row>
    <row r="492" spans="4:8" x14ac:dyDescent="0.25">
      <c r="D492" s="8"/>
      <c r="E492" s="8"/>
      <c r="F492" s="8"/>
      <c r="G492" s="8"/>
      <c r="H492" s="8"/>
    </row>
    <row r="493" spans="4:8" x14ac:dyDescent="0.25">
      <c r="D493" s="8"/>
      <c r="E493" s="8"/>
      <c r="F493" s="8"/>
      <c r="G493" s="8"/>
      <c r="H493" s="8"/>
    </row>
    <row r="494" spans="4:8" x14ac:dyDescent="0.25">
      <c r="D494" s="8"/>
      <c r="E494" s="8"/>
      <c r="F494" s="8"/>
      <c r="G494" s="8"/>
      <c r="H494" s="8"/>
    </row>
    <row r="495" spans="4:8" x14ac:dyDescent="0.25">
      <c r="D495" s="8"/>
      <c r="E495" s="8"/>
      <c r="F495" s="8"/>
      <c r="G495" s="8"/>
      <c r="H495" s="8"/>
    </row>
    <row r="496" spans="4:8" x14ac:dyDescent="0.25">
      <c r="D496" s="8"/>
      <c r="E496" s="8"/>
      <c r="F496" s="8"/>
      <c r="G496" s="8"/>
      <c r="H496" s="8"/>
    </row>
    <row r="497" spans="4:8" x14ac:dyDescent="0.25">
      <c r="D497" s="8"/>
      <c r="E497" s="8"/>
      <c r="F497" s="8"/>
      <c r="G497" s="8"/>
      <c r="H497" s="8"/>
    </row>
    <row r="498" spans="4:8" x14ac:dyDescent="0.25">
      <c r="D498" s="8"/>
      <c r="E498" s="8"/>
      <c r="F498" s="8"/>
      <c r="G498" s="8"/>
      <c r="H498" s="8"/>
    </row>
    <row r="499" spans="4:8" x14ac:dyDescent="0.25">
      <c r="D499" s="8"/>
      <c r="E499" s="8"/>
      <c r="F499" s="8"/>
      <c r="G499" s="8"/>
      <c r="H499" s="8"/>
    </row>
    <row r="500" spans="4:8" x14ac:dyDescent="0.25">
      <c r="D500" s="8"/>
      <c r="E500" s="8"/>
      <c r="F500" s="8"/>
      <c r="G500" s="8"/>
      <c r="H500" s="8"/>
    </row>
    <row r="501" spans="4:8" x14ac:dyDescent="0.25">
      <c r="D501" s="8"/>
      <c r="E501" s="8"/>
      <c r="F501" s="8"/>
      <c r="G501" s="8"/>
      <c r="H501" s="8"/>
    </row>
    <row r="502" spans="4:8" x14ac:dyDescent="0.25">
      <c r="D502" s="8"/>
      <c r="E502" s="8"/>
      <c r="F502" s="8"/>
      <c r="G502" s="8"/>
      <c r="H502" s="8"/>
    </row>
    <row r="503" spans="4:8" x14ac:dyDescent="0.25">
      <c r="D503" s="8"/>
      <c r="E503" s="8"/>
      <c r="F503" s="8"/>
      <c r="G503" s="8"/>
      <c r="H503" s="8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16.5703125" customWidth="1"/>
    <col min="2" max="2" width="21.140625" customWidth="1"/>
  </cols>
  <sheetData>
    <row r="1" spans="1:2" ht="26.25" x14ac:dyDescent="0.4">
      <c r="A1" s="9" t="s">
        <v>115</v>
      </c>
    </row>
    <row r="2" spans="1:2" x14ac:dyDescent="0.25">
      <c r="A2" s="1" t="s">
        <v>114</v>
      </c>
    </row>
    <row r="3" spans="1:2" x14ac:dyDescent="0.25">
      <c r="A3" t="s">
        <v>116</v>
      </c>
    </row>
    <row r="4" spans="1:2" x14ac:dyDescent="0.25">
      <c r="A4" s="1" t="s">
        <v>117</v>
      </c>
    </row>
    <row r="5" spans="1:2" x14ac:dyDescent="0.25">
      <c r="A5" s="1"/>
    </row>
    <row r="7" spans="1:2" x14ac:dyDescent="0.25">
      <c r="A7" s="33" t="s">
        <v>112</v>
      </c>
      <c r="B7" s="52" t="s">
        <v>113</v>
      </c>
    </row>
    <row r="8" spans="1:2" x14ac:dyDescent="0.25">
      <c r="A8" t="s">
        <v>111</v>
      </c>
      <c r="B8" t="str">
        <f>TEXT(LEFT(A8,FIND(".",A8,1)-1),"000") &amp; "." &amp; TEXT(MID(A8,FIND( ".",A8,1)+1,FIND(".",A8,FIND(".",A8,1)+1)-FIND(".",A8,1)-1),"000") &amp; "." &amp; TEXT(MID(A8,FIND(".",A8,FIND(".",A8,1)+1)+1,FIND(".",A8, FIND(".",A8,FIND(".",A8,1)+1)+1)-FIND(".",A8,FIND(".",A8,1)+1)-1), "000") &amp; "." &amp; TEXT(RIGHT(A8,LEN(A8)-FIND(".",A8,FIND(".",A8,FIND( ".",A8,1)+1)+1)),"000")</f>
        <v>192.168.012.001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3" sqref="D13"/>
    </sheetView>
  </sheetViews>
  <sheetFormatPr defaultRowHeight="15" x14ac:dyDescent="0.25"/>
  <cols>
    <col min="1" max="1" width="9.140625" style="35"/>
    <col min="2" max="2" width="21.42578125" style="35" customWidth="1"/>
    <col min="3" max="3" width="30.140625" style="35" customWidth="1"/>
    <col min="4" max="4" width="30.5703125" style="35" customWidth="1"/>
    <col min="5" max="5" width="82.140625" style="36" customWidth="1"/>
    <col min="6" max="16384" width="9.140625" style="35"/>
  </cols>
  <sheetData>
    <row r="1" spans="1:5" ht="26.25" x14ac:dyDescent="0.25">
      <c r="A1" s="34" t="s">
        <v>87</v>
      </c>
    </row>
    <row r="4" spans="1:5" x14ac:dyDescent="0.25">
      <c r="B4" s="37"/>
      <c r="C4" s="37"/>
      <c r="D4" s="37"/>
      <c r="E4" s="38"/>
    </row>
    <row r="5" spans="1:5" x14ac:dyDescent="0.25">
      <c r="B5" s="37" t="s">
        <v>30</v>
      </c>
      <c r="C5" s="37" t="s">
        <v>31</v>
      </c>
      <c r="D5" s="37" t="s">
        <v>32</v>
      </c>
      <c r="E5" s="38" t="s">
        <v>33</v>
      </c>
    </row>
    <row r="6" spans="1:5" x14ac:dyDescent="0.25">
      <c r="B6" s="35" t="s">
        <v>34</v>
      </c>
      <c r="C6" s="35" t="s">
        <v>35</v>
      </c>
      <c r="D6" s="35" t="s">
        <v>36</v>
      </c>
      <c r="E6" s="36" t="s">
        <v>37</v>
      </c>
    </row>
    <row r="7" spans="1:5" x14ac:dyDescent="0.25">
      <c r="B7" s="35" t="s">
        <v>38</v>
      </c>
      <c r="C7" s="35" t="s">
        <v>39</v>
      </c>
      <c r="D7" s="35" t="s">
        <v>40</v>
      </c>
      <c r="E7" s="36" t="s">
        <v>80</v>
      </c>
    </row>
    <row r="8" spans="1:5" ht="30" x14ac:dyDescent="0.25">
      <c r="B8" s="35" t="s">
        <v>41</v>
      </c>
      <c r="C8" s="35" t="s">
        <v>42</v>
      </c>
      <c r="D8" s="35" t="s">
        <v>40</v>
      </c>
      <c r="E8" s="36" t="s">
        <v>81</v>
      </c>
    </row>
    <row r="9" spans="1:5" x14ac:dyDescent="0.25">
      <c r="B9" s="35" t="s">
        <v>43</v>
      </c>
      <c r="C9" s="35" t="s">
        <v>44</v>
      </c>
      <c r="D9" s="35" t="s">
        <v>45</v>
      </c>
      <c r="E9" s="36" t="s">
        <v>82</v>
      </c>
    </row>
    <row r="10" spans="1:5" ht="30" x14ac:dyDescent="0.25">
      <c r="B10" s="35" t="s">
        <v>46</v>
      </c>
      <c r="C10" s="35" t="s">
        <v>47</v>
      </c>
      <c r="D10" s="35" t="s">
        <v>48</v>
      </c>
      <c r="E10" s="36" t="s">
        <v>83</v>
      </c>
    </row>
    <row r="11" spans="1:5" x14ac:dyDescent="0.25">
      <c r="B11" s="35" t="s">
        <v>49</v>
      </c>
      <c r="C11" s="35" t="s">
        <v>50</v>
      </c>
      <c r="D11" s="35" t="s">
        <v>40</v>
      </c>
      <c r="E11" s="36" t="s">
        <v>51</v>
      </c>
    </row>
    <row r="12" spans="1:5" x14ac:dyDescent="0.25">
      <c r="B12" s="35" t="s">
        <v>52</v>
      </c>
      <c r="C12" s="35" t="s">
        <v>53</v>
      </c>
      <c r="D12" s="35" t="s">
        <v>40</v>
      </c>
      <c r="E12" s="36" t="s">
        <v>54</v>
      </c>
    </row>
    <row r="13" spans="1:5" x14ac:dyDescent="0.25">
      <c r="B13" s="35" t="s">
        <v>55</v>
      </c>
      <c r="C13" s="35" t="s">
        <v>56</v>
      </c>
      <c r="D13" s="35" t="s">
        <v>57</v>
      </c>
      <c r="E13" s="36" t="s">
        <v>58</v>
      </c>
    </row>
    <row r="14" spans="1:5" ht="30" x14ac:dyDescent="0.25">
      <c r="B14" s="35" t="s">
        <v>59</v>
      </c>
      <c r="C14" s="35" t="s">
        <v>60</v>
      </c>
      <c r="D14" s="35" t="s">
        <v>61</v>
      </c>
      <c r="E14" s="36" t="s">
        <v>84</v>
      </c>
    </row>
    <row r="15" spans="1:5" x14ac:dyDescent="0.25">
      <c r="B15" s="35" t="s">
        <v>62</v>
      </c>
      <c r="C15" s="35" t="s">
        <v>63</v>
      </c>
      <c r="D15" s="35" t="s">
        <v>40</v>
      </c>
      <c r="E15" s="36" t="s">
        <v>51</v>
      </c>
    </row>
    <row r="16" spans="1:5" ht="30" x14ac:dyDescent="0.25">
      <c r="B16" s="35" t="s">
        <v>64</v>
      </c>
      <c r="C16" s="35" t="s">
        <v>65</v>
      </c>
      <c r="D16" s="35" t="s">
        <v>40</v>
      </c>
      <c r="E16" s="36" t="s">
        <v>66</v>
      </c>
    </row>
    <row r="17" spans="2:5" x14ac:dyDescent="0.25">
      <c r="B17" s="35" t="s">
        <v>67</v>
      </c>
      <c r="C17" s="35" t="s">
        <v>68</v>
      </c>
      <c r="D17" s="35" t="s">
        <v>57</v>
      </c>
      <c r="E17" s="36" t="s">
        <v>69</v>
      </c>
    </row>
    <row r="18" spans="2:5" x14ac:dyDescent="0.25">
      <c r="B18" s="35" t="s">
        <v>70</v>
      </c>
      <c r="C18" s="35" t="s">
        <v>71</v>
      </c>
      <c r="D18" s="35" t="s">
        <v>57</v>
      </c>
      <c r="E18" s="36" t="s">
        <v>72</v>
      </c>
    </row>
    <row r="19" spans="2:5" x14ac:dyDescent="0.25">
      <c r="B19" s="35" t="s">
        <v>73</v>
      </c>
      <c r="C19" s="35" t="s">
        <v>74</v>
      </c>
      <c r="D19" s="35" t="s">
        <v>61</v>
      </c>
      <c r="E19" s="36" t="s">
        <v>85</v>
      </c>
    </row>
    <row r="20" spans="2:5" x14ac:dyDescent="0.25">
      <c r="B20" s="35" t="s">
        <v>75</v>
      </c>
      <c r="C20" s="35" t="s">
        <v>76</v>
      </c>
      <c r="D20" s="35" t="s">
        <v>61</v>
      </c>
      <c r="E20" s="36" t="s">
        <v>77</v>
      </c>
    </row>
    <row r="21" spans="2:5" x14ac:dyDescent="0.25">
      <c r="B21" s="35" t="s">
        <v>78</v>
      </c>
      <c r="C21" s="35" t="s">
        <v>79</v>
      </c>
      <c r="D21" s="35" t="s">
        <v>48</v>
      </c>
      <c r="E21" s="36" t="s">
        <v>86</v>
      </c>
    </row>
    <row r="23" spans="2:5" ht="17.25" x14ac:dyDescent="0.25">
      <c r="B23" s="51" t="s">
        <v>110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Calculate Network</vt:lpstr>
      <vt:lpstr>Subnetting</vt:lpstr>
      <vt:lpstr>Format</vt:lpstr>
      <vt:lpstr>Reserved IP Addresses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Mears, Christopher</dc:creator>
  <cp:lastModifiedBy>CM</cp:lastModifiedBy>
  <dcterms:created xsi:type="dcterms:W3CDTF">2021-03-03T20:28:18Z</dcterms:created>
  <dcterms:modified xsi:type="dcterms:W3CDTF">2022-04-17T22:18:56Z</dcterms:modified>
</cp:coreProperties>
</file>