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38DFD1AC-21B9-4D2C-9B41-B9FB88DDD295}" xr6:coauthVersionLast="47" xr6:coauthVersionMax="47" xr10:uidLastSave="{00000000-0000-0000-0000-000000000000}"/>
  <bookViews>
    <workbookView xWindow="-120" yWindow="-120" windowWidth="38640" windowHeight="21240" xr2:uid="{E1F42D72-20FB-4616-9006-F5783CAB142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U9" i="1"/>
  <c r="U32" i="1"/>
  <c r="W34" i="1"/>
  <c r="H8" i="1" s="1"/>
  <c r="X34" i="1"/>
  <c r="I8" i="1" s="1"/>
  <c r="Y34" i="1"/>
  <c r="J8" i="1" s="1"/>
  <c r="Z34" i="1"/>
  <c r="K8" i="1" s="1"/>
  <c r="AA34" i="1"/>
  <c r="AB34" i="1"/>
  <c r="M8" i="1" s="1"/>
  <c r="M34" i="1" s="1"/>
  <c r="AC34" i="1"/>
  <c r="V34" i="1"/>
  <c r="G8" i="1" s="1"/>
  <c r="F2" i="1"/>
  <c r="C2" i="1"/>
  <c r="F11" i="1"/>
  <c r="C11" i="1"/>
  <c r="F23" i="1"/>
  <c r="C23" i="1"/>
  <c r="H3" i="1"/>
  <c r="G3" i="1"/>
  <c r="K14" i="1"/>
  <c r="O28" i="1"/>
  <c r="O34" i="1" s="1"/>
  <c r="N27" i="1"/>
  <c r="N26" i="1"/>
  <c r="M25" i="1"/>
  <c r="I13" i="1"/>
  <c r="J17" i="1"/>
  <c r="I16" i="1"/>
  <c r="I15" i="1"/>
  <c r="J13" i="1"/>
  <c r="H7" i="1"/>
  <c r="H6" i="1"/>
  <c r="G5" i="1"/>
  <c r="G4" i="1"/>
  <c r="K34" i="1" l="1"/>
  <c r="N34" i="1"/>
  <c r="H34" i="1"/>
  <c r="G34" i="1"/>
  <c r="J34" i="1"/>
  <c r="I34" i="1"/>
</calcChain>
</file>

<file path=xl/sharedStrings.xml><?xml version="1.0" encoding="utf-8"?>
<sst xmlns="http://schemas.openxmlformats.org/spreadsheetml/2006/main" count="72" uniqueCount="63">
  <si>
    <t>Tieto- ja viestintätekniikan perustehtävät</t>
  </si>
  <si>
    <t>Lähiverkot</t>
  </si>
  <si>
    <t>Ohjelmien käyttö ja verkkopalvelut</t>
  </si>
  <si>
    <t>Laitteistot ja käyttöjärjestelmät</t>
  </si>
  <si>
    <t>Ohjelmointi</t>
  </si>
  <si>
    <t>Rakenteinen ohjelmointi 1</t>
  </si>
  <si>
    <t>Rakenteinen ohjelmointi 2</t>
  </si>
  <si>
    <t>Web-ohjelmointi 1</t>
  </si>
  <si>
    <t>Web-ohjelmointi 2</t>
  </si>
  <si>
    <t>Testaus</t>
  </si>
  <si>
    <t>Projektityöskentely</t>
  </si>
  <si>
    <t>Projekti</t>
  </si>
  <si>
    <t>Käyttöliittymät, käytettävyys ja saavutettavuus</t>
  </si>
  <si>
    <t>Ohjelmistokehityksen työkalut</t>
  </si>
  <si>
    <t>Ohjelmistokehittäjänä toimiminen</t>
  </si>
  <si>
    <t>Tietovarastojen hyödyntäminen</t>
  </si>
  <si>
    <t>Modernit web-teknologiat</t>
  </si>
  <si>
    <t>Tietoturvallinen ohjelmointi</t>
  </si>
  <si>
    <t>Kehitystiimissä toimiminen</t>
  </si>
  <si>
    <t>Asiakaslähtöinen ohjelmistokehitys</t>
  </si>
  <si>
    <t>Tuotantoympäristöt</t>
  </si>
  <si>
    <t>Asiakaspalvelu</t>
  </si>
  <si>
    <t>Olio-ohjelmointi</t>
  </si>
  <si>
    <t>Web-ohjelmointi</t>
  </si>
  <si>
    <t>Rakenteinen ohjelmointi</t>
  </si>
  <si>
    <t>Käyttöliittymät</t>
  </si>
  <si>
    <t>Työkalut</t>
  </si>
  <si>
    <t>Asiakaslähtöinen projekti</t>
  </si>
  <si>
    <t>1. syksy</t>
  </si>
  <si>
    <t>2. syksy</t>
  </si>
  <si>
    <t>1. kevät</t>
  </si>
  <si>
    <t>2. kevät</t>
  </si>
  <si>
    <t>3. syksy</t>
  </si>
  <si>
    <t>3. kevät</t>
  </si>
  <si>
    <t>elektroniikka</t>
  </si>
  <si>
    <t>asiakaspalvelu</t>
  </si>
  <si>
    <t>tietoverkot</t>
  </si>
  <si>
    <t>it-tuki</t>
  </si>
  <si>
    <t>ohjelmistokehittäjä</t>
  </si>
  <si>
    <t>YHTEENSÄ</t>
  </si>
  <si>
    <t>TOP</t>
  </si>
  <si>
    <t xml:space="preserve">*) 3 viikkoa / ryhmä </t>
  </si>
  <si>
    <t>Ytot</t>
  </si>
  <si>
    <t>Työelämäviestinnän perustaidot</t>
  </si>
  <si>
    <t>Työelämän englannin perusteet</t>
  </si>
  <si>
    <t>Toiminta digitaalisessa ympäristössä ( eTAI) Arviointiresurssi</t>
  </si>
  <si>
    <t>Taide ja luova ilmaisu</t>
  </si>
  <si>
    <t>Matematiikan perusteet</t>
  </si>
  <si>
    <t>Yhteiskunnassa ja kansalaisena toimiminen</t>
  </si>
  <si>
    <t>Fysikaaliset ja kemialliset ilmiöt</t>
  </si>
  <si>
    <t>Työkyvyn ja hyvinvoinnin ylläpitäminen</t>
  </si>
  <si>
    <t>Kestävän kehityksen edistäminen</t>
  </si>
  <si>
    <t>Matematiikan soveltaminen</t>
  </si>
  <si>
    <t>Opiskelu - ja urasuunnitteluvalmiudet</t>
  </si>
  <si>
    <t>Ammattilaisen viestintätaidot</t>
  </si>
  <si>
    <t>Viestintä ja vuorovaikutus toisella kotimaisella kielellä, ruotsi</t>
  </si>
  <si>
    <t>Ammattilaisen englanti</t>
  </si>
  <si>
    <t>Yrittäjyys ja yrittäjämäinen toiminta</t>
  </si>
  <si>
    <t>Työelämässä toimiminen</t>
  </si>
  <si>
    <t>1. vuosi</t>
  </si>
  <si>
    <t>2. vuosi</t>
  </si>
  <si>
    <t>Yto -valinnaisia 5 * 18</t>
  </si>
  <si>
    <t>YTOT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</si>
</sst>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CF07-7387-475E-8FE8-DA36BD2F3BE7}">
  <dimension ref="A2:AC34"/>
  <sheetViews>
    <sheetView tabSelected="1" workbookViewId="0">
      <selection activeCell="H41" sqref="H41"/>
    </sheetView>
  </sheetViews>
  <sheetFormatPr defaultRowHeight="15" x14ac:dyDescent="0.25"/>
  <cols>
    <col min="1" max="1" width="5.42578125" customWidth="1"/>
    <col min="2" max="2" width="42.5703125" customWidth="1"/>
    <col min="4" max="4" width="2.140625" customWidth="1"/>
    <col min="5" max="5" width="32.28515625" customWidth="1"/>
    <col min="6" max="6" width="8" customWidth="1"/>
    <col min="7" max="18" width="4.7109375" customWidth="1"/>
    <col min="20" max="20" width="57.7109375" customWidth="1"/>
    <col min="21" max="29" width="6.7109375" customWidth="1"/>
  </cols>
  <sheetData>
    <row r="2" spans="1:29" x14ac:dyDescent="0.25">
      <c r="A2" s="1" t="s">
        <v>0</v>
      </c>
      <c r="C2" s="8">
        <f>SUM(C3:C6)</f>
        <v>304</v>
      </c>
      <c r="F2" s="8">
        <f>SUM(F3:F7)</f>
        <v>270</v>
      </c>
      <c r="G2" s="13" t="s">
        <v>28</v>
      </c>
      <c r="H2" s="13"/>
      <c r="I2" s="13" t="s">
        <v>30</v>
      </c>
      <c r="J2" s="13"/>
      <c r="K2" s="13" t="s">
        <v>29</v>
      </c>
      <c r="L2" s="13"/>
      <c r="M2" s="13" t="s">
        <v>31</v>
      </c>
      <c r="N2" s="13"/>
      <c r="O2" s="13" t="s">
        <v>32</v>
      </c>
      <c r="P2" s="13"/>
      <c r="Q2" s="13" t="s">
        <v>33</v>
      </c>
      <c r="R2" s="13"/>
    </row>
    <row r="3" spans="1:29" x14ac:dyDescent="0.25">
      <c r="B3" t="s">
        <v>21</v>
      </c>
      <c r="C3" s="2">
        <v>56</v>
      </c>
      <c r="D3" s="3"/>
      <c r="E3" t="s">
        <v>35</v>
      </c>
      <c r="F3" s="2">
        <v>54</v>
      </c>
      <c r="G3" s="5">
        <f>$F$3/2</f>
        <v>27</v>
      </c>
      <c r="H3" s="5">
        <f>$F$3/2</f>
        <v>27</v>
      </c>
      <c r="I3" s="5"/>
      <c r="J3" s="5"/>
      <c r="K3" s="5"/>
      <c r="L3" s="5"/>
      <c r="M3" s="5"/>
      <c r="N3" s="5"/>
      <c r="O3" s="5"/>
      <c r="P3" s="5"/>
      <c r="Q3" s="5"/>
      <c r="R3" s="5"/>
      <c r="T3" t="s">
        <v>41</v>
      </c>
    </row>
    <row r="4" spans="1:29" x14ac:dyDescent="0.25">
      <c r="B4" t="s">
        <v>1</v>
      </c>
      <c r="C4" s="2">
        <v>80</v>
      </c>
      <c r="D4" s="3"/>
      <c r="E4" t="s">
        <v>34</v>
      </c>
      <c r="F4" s="2">
        <v>54</v>
      </c>
      <c r="G4" s="5">
        <f>F4</f>
        <v>54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29" x14ac:dyDescent="0.25">
      <c r="B5" t="s">
        <v>2</v>
      </c>
      <c r="C5" s="2">
        <v>84</v>
      </c>
      <c r="D5" s="3"/>
      <c r="E5" t="s">
        <v>36</v>
      </c>
      <c r="F5" s="2">
        <v>54</v>
      </c>
      <c r="G5" s="5">
        <f>F5</f>
        <v>54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29" x14ac:dyDescent="0.25">
      <c r="B6" t="s">
        <v>3</v>
      </c>
      <c r="C6" s="2">
        <v>84</v>
      </c>
      <c r="D6" s="3"/>
      <c r="E6" t="s">
        <v>37</v>
      </c>
      <c r="F6" s="2">
        <v>54</v>
      </c>
      <c r="G6" s="5"/>
      <c r="H6" s="5">
        <f>F6</f>
        <v>54</v>
      </c>
      <c r="I6" s="5"/>
      <c r="J6" s="5"/>
      <c r="K6" s="5"/>
      <c r="L6" s="5"/>
      <c r="M6" s="5"/>
      <c r="N6" s="5"/>
      <c r="O6" s="5"/>
      <c r="P6" s="5"/>
      <c r="Q6" s="5"/>
      <c r="R6" s="5"/>
    </row>
    <row r="7" spans="1:29" x14ac:dyDescent="0.25">
      <c r="C7" s="2"/>
      <c r="D7" s="3"/>
      <c r="E7" t="s">
        <v>38</v>
      </c>
      <c r="F7" s="2">
        <v>54</v>
      </c>
      <c r="G7" s="5"/>
      <c r="H7" s="5">
        <f>F7</f>
        <v>54</v>
      </c>
      <c r="I7" s="5"/>
      <c r="J7" s="5"/>
      <c r="K7" s="5"/>
      <c r="L7" s="5"/>
      <c r="M7" s="5"/>
      <c r="N7" s="5"/>
      <c r="O7" s="5"/>
      <c r="P7" s="5"/>
      <c r="Q7" s="5"/>
      <c r="R7" s="5"/>
    </row>
    <row r="8" spans="1:29" x14ac:dyDescent="0.25">
      <c r="C8" s="2"/>
      <c r="E8" t="s">
        <v>42</v>
      </c>
      <c r="F8" s="2"/>
      <c r="G8" s="5">
        <f>V34</f>
        <v>108</v>
      </c>
      <c r="H8" s="5">
        <f>W34</f>
        <v>108</v>
      </c>
      <c r="I8" s="5">
        <f>X34</f>
        <v>90</v>
      </c>
      <c r="J8" s="5">
        <f>Y34</f>
        <v>90</v>
      </c>
      <c r="K8" s="5">
        <f>Z34</f>
        <v>54</v>
      </c>
      <c r="L8" s="5"/>
      <c r="M8" s="5">
        <f>AB34</f>
        <v>54</v>
      </c>
      <c r="N8" s="5"/>
      <c r="O8" s="5"/>
      <c r="P8" s="5"/>
      <c r="Q8" s="5"/>
      <c r="R8" s="5"/>
    </row>
    <row r="9" spans="1:29" x14ac:dyDescent="0.25">
      <c r="C9" s="2"/>
      <c r="F9" s="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U9">
        <f>20*18</f>
        <v>360</v>
      </c>
      <c r="V9">
        <v>180</v>
      </c>
      <c r="W9">
        <f>SUM(U9:V9)</f>
        <v>540</v>
      </c>
    </row>
    <row r="10" spans="1:29" x14ac:dyDescent="0.25">
      <c r="C10" s="2"/>
      <c r="F10" s="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29" x14ac:dyDescent="0.25">
      <c r="A11" s="1" t="s">
        <v>4</v>
      </c>
      <c r="C11" s="8">
        <f>SUM(C12:C20)</f>
        <v>622</v>
      </c>
      <c r="F11" s="8">
        <f>SUM(F12:F20)</f>
        <v>625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29" x14ac:dyDescent="0.25">
      <c r="B12" t="s">
        <v>5</v>
      </c>
      <c r="C12" s="2">
        <v>129</v>
      </c>
      <c r="D12" s="3"/>
      <c r="E12" s="4" t="s">
        <v>24</v>
      </c>
      <c r="F12" s="2">
        <v>200</v>
      </c>
      <c r="G12" s="5"/>
      <c r="H12" s="5"/>
      <c r="I12" s="5"/>
      <c r="J12" s="5">
        <v>80</v>
      </c>
      <c r="K12" s="5">
        <v>120</v>
      </c>
      <c r="L12" s="17" t="s">
        <v>40</v>
      </c>
      <c r="M12" s="5"/>
      <c r="N12" s="5"/>
      <c r="O12" s="5"/>
      <c r="P12" s="5"/>
      <c r="Q12" s="5"/>
      <c r="R12" s="5"/>
      <c r="T12" t="s">
        <v>62</v>
      </c>
    </row>
    <row r="13" spans="1:29" x14ac:dyDescent="0.25">
      <c r="B13" t="s">
        <v>6</v>
      </c>
      <c r="C13" s="2">
        <v>108</v>
      </c>
      <c r="D13" s="3"/>
      <c r="E13" s="4" t="s">
        <v>23</v>
      </c>
      <c r="F13" s="2">
        <v>200</v>
      </c>
      <c r="G13" s="5"/>
      <c r="H13" s="5"/>
      <c r="I13" s="5">
        <f>$F$13/2</f>
        <v>100</v>
      </c>
      <c r="J13" s="5">
        <f t="shared" ref="J13" si="0">$F$13/2</f>
        <v>100</v>
      </c>
      <c r="K13" s="7"/>
      <c r="L13" s="18"/>
      <c r="M13" s="5"/>
      <c r="N13" s="5"/>
      <c r="O13" s="5"/>
      <c r="P13" s="5"/>
      <c r="Q13" s="5"/>
      <c r="R13" s="5"/>
      <c r="U13" s="9"/>
      <c r="V13" s="14" t="s">
        <v>59</v>
      </c>
      <c r="W13" s="15"/>
      <c r="X13" s="15"/>
      <c r="Y13" s="16"/>
      <c r="Z13" s="13" t="s">
        <v>60</v>
      </c>
      <c r="AA13" s="13"/>
      <c r="AB13" s="13"/>
      <c r="AC13" s="13"/>
    </row>
    <row r="14" spans="1:29" x14ac:dyDescent="0.25">
      <c r="B14" t="s">
        <v>7</v>
      </c>
      <c r="C14" s="2">
        <v>81</v>
      </c>
      <c r="D14" s="3"/>
      <c r="E14" t="s">
        <v>11</v>
      </c>
      <c r="F14" s="2">
        <v>90</v>
      </c>
      <c r="G14" s="5"/>
      <c r="H14" s="5"/>
      <c r="I14" s="5"/>
      <c r="J14" s="5"/>
      <c r="K14" s="6">
        <f>F14</f>
        <v>90</v>
      </c>
      <c r="L14" s="18"/>
      <c r="M14" s="5"/>
      <c r="N14" s="5"/>
      <c r="O14" s="5"/>
      <c r="P14" s="5"/>
      <c r="Q14" s="5"/>
      <c r="R14" s="5"/>
      <c r="U14" s="6"/>
      <c r="V14" s="6">
        <v>1</v>
      </c>
      <c r="W14" s="6">
        <v>2</v>
      </c>
      <c r="X14" s="6">
        <v>3</v>
      </c>
      <c r="Y14" s="6">
        <v>4</v>
      </c>
      <c r="Z14" s="6">
        <v>1</v>
      </c>
      <c r="AA14" s="6">
        <v>2</v>
      </c>
      <c r="AB14" s="6">
        <v>3</v>
      </c>
      <c r="AC14" s="6">
        <v>4</v>
      </c>
    </row>
    <row r="15" spans="1:29" x14ac:dyDescent="0.25">
      <c r="B15" t="s">
        <v>8</v>
      </c>
      <c r="C15" s="2">
        <v>108</v>
      </c>
      <c r="D15" s="3"/>
      <c r="E15" s="4" t="s">
        <v>25</v>
      </c>
      <c r="F15" s="2">
        <v>75</v>
      </c>
      <c r="G15" s="5"/>
      <c r="H15" s="5"/>
      <c r="I15" s="5">
        <f>F15</f>
        <v>75</v>
      </c>
      <c r="J15" s="5"/>
      <c r="K15" s="7"/>
      <c r="L15" s="18"/>
      <c r="M15" s="5"/>
      <c r="N15" s="5"/>
      <c r="O15" s="5"/>
      <c r="P15" s="5"/>
      <c r="Q15" s="5"/>
      <c r="R15" s="5"/>
      <c r="T15" t="s">
        <v>43</v>
      </c>
      <c r="U15" s="6">
        <v>36</v>
      </c>
      <c r="V15" s="6">
        <v>18</v>
      </c>
      <c r="W15" s="6">
        <v>18</v>
      </c>
      <c r="X15" s="6"/>
      <c r="Y15" s="6"/>
      <c r="Z15" s="6"/>
      <c r="AA15" s="6"/>
      <c r="AB15" s="6"/>
      <c r="AC15" s="6"/>
    </row>
    <row r="16" spans="1:29" x14ac:dyDescent="0.25">
      <c r="B16" t="s">
        <v>9</v>
      </c>
      <c r="C16" s="2">
        <v>36</v>
      </c>
      <c r="D16" s="3"/>
      <c r="E16" s="4" t="s">
        <v>26</v>
      </c>
      <c r="F16" s="2">
        <v>30</v>
      </c>
      <c r="G16" s="5"/>
      <c r="H16" s="5"/>
      <c r="I16" s="5">
        <f>F16</f>
        <v>30</v>
      </c>
      <c r="J16" s="5"/>
      <c r="K16" s="7"/>
      <c r="L16" s="18"/>
      <c r="M16" s="5"/>
      <c r="N16" s="5"/>
      <c r="O16" s="5"/>
      <c r="P16" s="5"/>
      <c r="Q16" s="5"/>
      <c r="R16" s="5"/>
      <c r="T16" t="s">
        <v>44</v>
      </c>
      <c r="U16" s="6">
        <v>36</v>
      </c>
      <c r="V16" s="6">
        <v>18</v>
      </c>
      <c r="W16" s="6">
        <v>18</v>
      </c>
      <c r="X16" s="6"/>
      <c r="Y16" s="6"/>
      <c r="Z16" s="6"/>
      <c r="AA16" s="6"/>
      <c r="AB16" s="6"/>
      <c r="AC16" s="6"/>
    </row>
    <row r="17" spans="1:29" x14ac:dyDescent="0.25">
      <c r="B17" t="s">
        <v>10</v>
      </c>
      <c r="C17" s="2">
        <v>30</v>
      </c>
      <c r="D17" s="3"/>
      <c r="E17" s="4" t="s">
        <v>9</v>
      </c>
      <c r="F17" s="2">
        <v>30</v>
      </c>
      <c r="G17" s="5"/>
      <c r="H17" s="5"/>
      <c r="I17" s="5"/>
      <c r="J17" s="5">
        <f>F17</f>
        <v>30</v>
      </c>
      <c r="K17" s="7"/>
      <c r="L17" s="19"/>
      <c r="M17" s="5"/>
      <c r="N17" s="5"/>
      <c r="O17" s="5"/>
      <c r="P17" s="5"/>
      <c r="Q17" s="5"/>
      <c r="R17" s="5"/>
      <c r="T17" t="s">
        <v>45</v>
      </c>
      <c r="U17" s="6">
        <v>36</v>
      </c>
      <c r="V17" s="6"/>
      <c r="W17" s="6"/>
      <c r="X17" s="6"/>
      <c r="Y17" s="6"/>
      <c r="Z17" s="6"/>
      <c r="AA17" s="6"/>
      <c r="AB17" s="6"/>
      <c r="AC17" s="6"/>
    </row>
    <row r="18" spans="1:29" x14ac:dyDescent="0.25">
      <c r="B18" t="s">
        <v>11</v>
      </c>
      <c r="C18" s="2">
        <v>54</v>
      </c>
      <c r="D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T18" t="s">
        <v>46</v>
      </c>
      <c r="U18" s="6">
        <v>18</v>
      </c>
      <c r="V18" s="6"/>
      <c r="W18" s="6">
        <v>18</v>
      </c>
      <c r="X18" s="6"/>
      <c r="Y18" s="6"/>
      <c r="Z18" s="6"/>
      <c r="AA18" s="6"/>
      <c r="AB18" s="6"/>
      <c r="AC18" s="6"/>
    </row>
    <row r="19" spans="1:29" x14ac:dyDescent="0.25">
      <c r="B19" t="s">
        <v>12</v>
      </c>
      <c r="C19" s="2">
        <v>40</v>
      </c>
      <c r="D19" s="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T19" t="s">
        <v>47</v>
      </c>
      <c r="U19" s="6">
        <v>36</v>
      </c>
      <c r="V19" s="6">
        <v>18</v>
      </c>
      <c r="W19" s="6">
        <v>18</v>
      </c>
      <c r="X19" s="6"/>
      <c r="Y19" s="6"/>
      <c r="Z19" s="6"/>
      <c r="AA19" s="6"/>
      <c r="AB19" s="6"/>
      <c r="AC19" s="6"/>
    </row>
    <row r="20" spans="1:29" x14ac:dyDescent="0.25">
      <c r="B20" t="s">
        <v>13</v>
      </c>
      <c r="C20" s="2">
        <v>36</v>
      </c>
      <c r="D20" s="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T20" t="s">
        <v>48</v>
      </c>
      <c r="U20" s="6">
        <v>36</v>
      </c>
      <c r="V20" s="6"/>
      <c r="W20" s="6"/>
      <c r="X20" s="6"/>
      <c r="Y20" s="6">
        <v>36</v>
      </c>
      <c r="Z20" s="6"/>
      <c r="AA20" s="6"/>
      <c r="AB20" s="6"/>
      <c r="AC20" s="6"/>
    </row>
    <row r="21" spans="1:29" x14ac:dyDescent="0.25">
      <c r="C21" s="2"/>
      <c r="F21" s="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T21" t="s">
        <v>49</v>
      </c>
      <c r="U21" s="6">
        <v>36</v>
      </c>
      <c r="V21" s="6"/>
      <c r="W21" s="6"/>
      <c r="X21" s="6"/>
      <c r="Y21" s="6">
        <v>36</v>
      </c>
      <c r="Z21" s="6"/>
      <c r="AA21" s="6"/>
      <c r="AB21" s="6"/>
      <c r="AC21" s="6"/>
    </row>
    <row r="22" spans="1:29" x14ac:dyDescent="0.25">
      <c r="C22" s="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T22" t="s">
        <v>50</v>
      </c>
      <c r="U22" s="6">
        <v>36</v>
      </c>
      <c r="V22" s="6"/>
      <c r="W22" s="6"/>
      <c r="X22" s="6">
        <v>36</v>
      </c>
      <c r="Y22" s="6"/>
      <c r="Z22" s="6"/>
      <c r="AA22" s="6"/>
      <c r="AB22" s="6"/>
      <c r="AC22" s="6"/>
    </row>
    <row r="23" spans="1:29" x14ac:dyDescent="0.25">
      <c r="A23" s="1" t="s">
        <v>14</v>
      </c>
      <c r="C23" s="8">
        <f>SUM(C24:C32)</f>
        <v>634</v>
      </c>
      <c r="F23" s="8">
        <f>SUM(F24:F31)</f>
        <v>630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T23" t="s">
        <v>51</v>
      </c>
      <c r="U23" s="6">
        <v>18</v>
      </c>
      <c r="V23" s="6">
        <v>18</v>
      </c>
      <c r="W23" s="6"/>
      <c r="X23" s="6"/>
      <c r="Y23" s="6"/>
      <c r="Z23" s="6"/>
      <c r="AA23" s="6"/>
      <c r="AB23" s="6"/>
      <c r="AC23" s="6"/>
    </row>
    <row r="24" spans="1:29" x14ac:dyDescent="0.25">
      <c r="B24" t="s">
        <v>22</v>
      </c>
      <c r="C24" s="2">
        <v>72</v>
      </c>
      <c r="D24" s="3"/>
      <c r="E24" t="s">
        <v>22</v>
      </c>
      <c r="F24" s="2">
        <v>100</v>
      </c>
      <c r="G24" s="5"/>
      <c r="H24" s="5"/>
      <c r="I24" s="5"/>
      <c r="J24" s="5"/>
      <c r="K24" s="5"/>
      <c r="L24" s="5"/>
      <c r="M24" s="5">
        <v>60</v>
      </c>
      <c r="N24" s="5">
        <v>40</v>
      </c>
      <c r="O24" s="5"/>
      <c r="P24" s="17" t="s">
        <v>40</v>
      </c>
      <c r="Q24" s="5"/>
      <c r="R24" s="5"/>
      <c r="T24" t="s">
        <v>52</v>
      </c>
      <c r="U24" s="6">
        <v>36</v>
      </c>
      <c r="V24" s="6"/>
      <c r="W24" s="6"/>
      <c r="X24" s="6">
        <v>36</v>
      </c>
      <c r="Y24" s="6"/>
      <c r="Z24" s="6"/>
      <c r="AA24" s="6"/>
      <c r="AB24" s="6"/>
      <c r="AC24" s="6"/>
    </row>
    <row r="25" spans="1:29" x14ac:dyDescent="0.25">
      <c r="B25" t="s">
        <v>15</v>
      </c>
      <c r="C25" s="2">
        <v>36</v>
      </c>
      <c r="D25" s="3"/>
      <c r="E25" t="s">
        <v>16</v>
      </c>
      <c r="F25" s="2">
        <v>120</v>
      </c>
      <c r="G25" s="5"/>
      <c r="H25" s="5"/>
      <c r="I25" s="5"/>
      <c r="J25" s="5"/>
      <c r="K25" s="5"/>
      <c r="L25" s="5"/>
      <c r="M25" s="5">
        <f>F25</f>
        <v>120</v>
      </c>
      <c r="N25" s="5"/>
      <c r="O25" s="5"/>
      <c r="P25" s="18"/>
      <c r="Q25" s="5"/>
      <c r="R25" s="5"/>
      <c r="T25" t="s">
        <v>53</v>
      </c>
      <c r="U25" s="6">
        <v>18</v>
      </c>
      <c r="V25" s="6">
        <v>18</v>
      </c>
      <c r="W25" s="6"/>
      <c r="X25" s="6"/>
      <c r="Y25" s="6"/>
      <c r="Z25" s="6"/>
      <c r="AA25" s="6"/>
      <c r="AB25" s="6"/>
      <c r="AC25" s="6"/>
    </row>
    <row r="26" spans="1:29" x14ac:dyDescent="0.25">
      <c r="B26" t="s">
        <v>16</v>
      </c>
      <c r="C26" s="2">
        <v>60</v>
      </c>
      <c r="D26" s="3"/>
      <c r="E26" t="s">
        <v>27</v>
      </c>
      <c r="F26" s="2">
        <v>120</v>
      </c>
      <c r="G26" s="5"/>
      <c r="H26" s="5"/>
      <c r="I26" s="5"/>
      <c r="J26" s="5"/>
      <c r="K26" s="5"/>
      <c r="L26" s="5"/>
      <c r="M26" s="5"/>
      <c r="N26" s="5">
        <f>F26</f>
        <v>120</v>
      </c>
      <c r="O26" s="5"/>
      <c r="P26" s="18"/>
      <c r="Q26" s="5"/>
      <c r="R26" s="5"/>
      <c r="T26" t="s">
        <v>58</v>
      </c>
      <c r="U26" s="6">
        <v>36</v>
      </c>
      <c r="V26" s="6"/>
      <c r="W26" s="6">
        <v>36</v>
      </c>
      <c r="X26" s="6"/>
      <c r="Y26" s="6"/>
      <c r="Z26" s="6"/>
      <c r="AA26" s="6"/>
      <c r="AB26" s="6"/>
      <c r="AC26" s="6"/>
    </row>
    <row r="27" spans="1:29" x14ac:dyDescent="0.25">
      <c r="B27" t="s">
        <v>17</v>
      </c>
      <c r="C27" s="2">
        <v>36</v>
      </c>
      <c r="D27" s="3"/>
      <c r="E27" t="s">
        <v>18</v>
      </c>
      <c r="F27" s="2">
        <v>40</v>
      </c>
      <c r="G27" s="5"/>
      <c r="H27" s="5"/>
      <c r="I27" s="5"/>
      <c r="J27" s="5"/>
      <c r="K27" s="5"/>
      <c r="L27" s="5"/>
      <c r="M27" s="5"/>
      <c r="N27" s="5">
        <f>F27</f>
        <v>40</v>
      </c>
      <c r="O27" s="5"/>
      <c r="P27" s="18"/>
      <c r="Q27" s="5"/>
      <c r="R27" s="5"/>
      <c r="T27" t="s">
        <v>54</v>
      </c>
      <c r="U27" s="6">
        <v>36</v>
      </c>
      <c r="V27" s="6"/>
      <c r="W27" s="6"/>
      <c r="X27" s="10">
        <v>18</v>
      </c>
      <c r="Y27" s="10">
        <v>18</v>
      </c>
      <c r="Z27" s="6"/>
      <c r="AA27" s="6"/>
      <c r="AB27" s="6"/>
      <c r="AC27" s="6"/>
    </row>
    <row r="28" spans="1:29" x14ac:dyDescent="0.25">
      <c r="B28" t="s">
        <v>18</v>
      </c>
      <c r="C28" s="2"/>
      <c r="D28" s="3"/>
      <c r="E28" t="s">
        <v>14</v>
      </c>
      <c r="F28" s="2">
        <v>250</v>
      </c>
      <c r="G28" s="5"/>
      <c r="H28" s="5"/>
      <c r="I28" s="5"/>
      <c r="J28" s="5"/>
      <c r="K28" s="5"/>
      <c r="L28" s="5"/>
      <c r="M28" s="5"/>
      <c r="N28" s="5"/>
      <c r="O28" s="5">
        <f>F28</f>
        <v>250</v>
      </c>
      <c r="P28" s="19"/>
      <c r="Q28" s="5"/>
      <c r="R28" s="5"/>
      <c r="T28" t="s">
        <v>55</v>
      </c>
      <c r="U28" s="6">
        <v>18</v>
      </c>
      <c r="V28" s="10">
        <v>18</v>
      </c>
      <c r="W28" s="6"/>
      <c r="X28" s="6"/>
      <c r="Y28" s="6"/>
      <c r="Z28" s="6"/>
      <c r="AA28" s="6"/>
      <c r="AB28" s="6"/>
      <c r="AC28" s="6"/>
    </row>
    <row r="29" spans="1:29" x14ac:dyDescent="0.25">
      <c r="B29" t="s">
        <v>11</v>
      </c>
      <c r="C29" s="2">
        <v>72</v>
      </c>
      <c r="D29" s="3"/>
      <c r="F29" s="2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T29" t="s">
        <v>56</v>
      </c>
      <c r="U29" s="6">
        <v>18</v>
      </c>
      <c r="V29" s="6"/>
      <c r="W29" s="6"/>
      <c r="X29" s="6"/>
      <c r="Y29" s="6"/>
      <c r="Z29" s="6">
        <v>18</v>
      </c>
      <c r="AA29" s="6"/>
      <c r="AB29" s="6"/>
      <c r="AC29" s="6"/>
    </row>
    <row r="30" spans="1:29" x14ac:dyDescent="0.25">
      <c r="B30" t="s">
        <v>19</v>
      </c>
      <c r="C30" s="2">
        <v>72</v>
      </c>
      <c r="D30" s="3"/>
      <c r="F30" s="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T30" t="s">
        <v>57</v>
      </c>
      <c r="U30" s="6">
        <v>18</v>
      </c>
      <c r="V30" s="6"/>
      <c r="W30" s="6"/>
      <c r="X30" s="6"/>
      <c r="Y30" s="6"/>
      <c r="Z30" s="6"/>
      <c r="AA30" s="6"/>
      <c r="AB30" s="6"/>
      <c r="AC30" s="6"/>
    </row>
    <row r="31" spans="1:29" x14ac:dyDescent="0.25">
      <c r="B31" t="s">
        <v>20</v>
      </c>
      <c r="C31" s="2">
        <v>36</v>
      </c>
      <c r="D31" s="3"/>
      <c r="F31" s="2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25">
      <c r="B32" t="s">
        <v>14</v>
      </c>
      <c r="C32" s="2">
        <v>250</v>
      </c>
      <c r="F32" s="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t="s">
        <v>61</v>
      </c>
      <c r="U32" s="6">
        <f>5*18</f>
        <v>90</v>
      </c>
      <c r="V32" s="6"/>
      <c r="W32" s="6"/>
      <c r="X32" s="6"/>
      <c r="Y32" s="6"/>
      <c r="Z32" s="6">
        <v>36</v>
      </c>
      <c r="AA32" s="6"/>
      <c r="AB32" s="6">
        <v>54</v>
      </c>
      <c r="AC32" s="6"/>
    </row>
    <row r="33" spans="3:29" x14ac:dyDescent="0.25">
      <c r="C33" s="2"/>
      <c r="F33" s="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U33" s="9"/>
      <c r="V33" s="9"/>
      <c r="W33" s="9"/>
      <c r="X33" s="9"/>
      <c r="Y33" s="9"/>
      <c r="Z33" s="9"/>
      <c r="AA33" s="9"/>
      <c r="AB33" s="9"/>
      <c r="AC33" s="9"/>
    </row>
    <row r="34" spans="3:29" x14ac:dyDescent="0.25">
      <c r="E34" s="11" t="s">
        <v>39</v>
      </c>
      <c r="F34" s="12"/>
      <c r="G34" s="5">
        <f>SUM(G3:G33)</f>
        <v>243</v>
      </c>
      <c r="H34" s="5">
        <f>SUM(H3:H33)</f>
        <v>243</v>
      </c>
      <c r="I34" s="5">
        <f>SUM(I3:I33)</f>
        <v>295</v>
      </c>
      <c r="J34" s="5">
        <f>SUM(J3:J33)</f>
        <v>300</v>
      </c>
      <c r="K34" s="5">
        <f>SUM(K3:K33)</f>
        <v>264</v>
      </c>
      <c r="L34" s="5"/>
      <c r="M34" s="5">
        <f>SUM(M3:M33)</f>
        <v>234</v>
      </c>
      <c r="N34" s="5">
        <f>SUM(N3:N33)</f>
        <v>200</v>
      </c>
      <c r="O34" s="5">
        <f>SUM(O3:O33)</f>
        <v>250</v>
      </c>
      <c r="P34" s="5"/>
      <c r="Q34" s="5"/>
      <c r="R34" s="5"/>
      <c r="U34" s="9"/>
      <c r="V34" s="6">
        <f>SUM(V15:V33)</f>
        <v>108</v>
      </c>
      <c r="W34" s="6">
        <f t="shared" ref="W34:AC34" si="1">SUM(W15:W33)</f>
        <v>108</v>
      </c>
      <c r="X34" s="6">
        <f t="shared" si="1"/>
        <v>90</v>
      </c>
      <c r="Y34" s="6">
        <f t="shared" si="1"/>
        <v>90</v>
      </c>
      <c r="Z34" s="6">
        <f t="shared" si="1"/>
        <v>54</v>
      </c>
      <c r="AA34" s="6">
        <f t="shared" si="1"/>
        <v>0</v>
      </c>
      <c r="AB34" s="6">
        <f t="shared" si="1"/>
        <v>54</v>
      </c>
      <c r="AC34" s="6">
        <f t="shared" si="1"/>
        <v>0</v>
      </c>
    </row>
  </sheetData>
  <mergeCells count="11">
    <mergeCell ref="E34:F34"/>
    <mergeCell ref="Z13:AC13"/>
    <mergeCell ref="V13:Y13"/>
    <mergeCell ref="O2:P2"/>
    <mergeCell ref="Q2:R2"/>
    <mergeCell ref="L12:L17"/>
    <mergeCell ref="P24:P28"/>
    <mergeCell ref="G2:H2"/>
    <mergeCell ref="I2:J2"/>
    <mergeCell ref="K2:L2"/>
    <mergeCell ref="M2:N2"/>
  </mergeCells>
  <phoneticPr fontId="3" type="noConversion"/>
  <pageMargins left="0.7" right="0.7" top="0.75" bottom="0.75" header="0.3" footer="0.3"/>
  <ignoredErrors>
    <ignoredError sqref="V34:AC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>Turun kaupunki (Opetus x64)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Kairinen</dc:creator>
  <cp:lastModifiedBy>Marko Kairinen</cp:lastModifiedBy>
  <dcterms:created xsi:type="dcterms:W3CDTF">2024-02-08T11:34:25Z</dcterms:created>
  <dcterms:modified xsi:type="dcterms:W3CDTF">2024-02-09T12:00:51Z</dcterms:modified>
</cp:coreProperties>
</file>