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LENONO\Desktop\DEPI\Project 1\"/>
    </mc:Choice>
  </mc:AlternateContent>
  <xr:revisionPtr revIDLastSave="0" documentId="13_ncr:1_{F9245D98-2172-4ED2-96DB-3D19A02C5DE7}" xr6:coauthVersionLast="47" xr6:coauthVersionMax="47" xr10:uidLastSave="{00000000-0000-0000-0000-000000000000}"/>
  <bookViews>
    <workbookView xWindow="-120" yWindow="-120" windowWidth="20730" windowHeight="11040" activeTab="3" xr2:uid="{C469D8B0-D441-4CB8-9DC7-EE4FAF1C5E78}"/>
  </bookViews>
  <sheets>
    <sheet name="category sales by region" sheetId="1" r:id="rId1"/>
    <sheet name="sales by sub-category" sheetId="2" r:id="rId2"/>
    <sheet name="months trends" sheetId="3" r:id="rId3"/>
    <sheet name="sales by region" sheetId="4" r:id="rId4"/>
    <sheet name="customer segmention" sheetId="5" r:id="rId5"/>
    <sheet name="Dash3" sheetId="9" r:id="rId6"/>
    <sheet name="Total Orders" sheetId="10" r:id="rId7"/>
  </sheets>
  <definedNames>
    <definedName name="Slicer_Category2">#N/A</definedName>
    <definedName name="Slicer_Region2">#N/A</definedName>
    <definedName name="Slicer_Segment2">#N/A</definedName>
    <definedName name="Slicer_Sub_Category2">#N/A</definedName>
  </definedNames>
  <calcPr calcId="191029"/>
  <pivotCaches>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5ce35815-b911-4821-91cb-5f7a70f1a5ac" name="Orders" connection="Query - Orders"/>
          <x15:modelTable id="Returns_cd9e84b8-e30b-4734-be18-99f32e4713f8" name="Returns" connection="Query - Returns"/>
          <x15:modelTable id="People_fff20a7c-bab5-42de-8335-c048ffbe1fe2" name="People" connection="Query - People"/>
        </x15:modelTable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H5" i="9" l="1"/>
  <c r="AA4" i="9"/>
  <c r="Y2" i="9"/>
  <c r="U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4E6E62-15B4-4EE5-8B83-3655342E4959}" name="Query - Orders" description="Connection to the 'Orders' query in the workbook." type="100" refreshedVersion="8" minRefreshableVersion="5">
    <extLst>
      <ext xmlns:x15="http://schemas.microsoft.com/office/spreadsheetml/2010/11/main" uri="{DE250136-89BD-433C-8126-D09CA5730AF9}">
        <x15:connection id="c5bb023e-66f3-4061-860f-0a5c8fecf110"/>
      </ext>
    </extLst>
  </connection>
  <connection id="2" xr16:uid="{29F8C081-29B2-4F4F-B64A-81A0494C7110}" name="Query - People" description="Connection to the 'People' query in the workbook." type="100" refreshedVersion="8" minRefreshableVersion="5">
    <extLst>
      <ext xmlns:x15="http://schemas.microsoft.com/office/spreadsheetml/2010/11/main" uri="{DE250136-89BD-433C-8126-D09CA5730AF9}">
        <x15:connection id="c262ba30-d256-45da-92c5-cdec484d33b3"/>
      </ext>
    </extLst>
  </connection>
  <connection id="3" xr16:uid="{735617E0-1A63-4863-BCF8-5390A0BC7474}" name="Query - Returns" description="Connection to the 'Returns' query in the workbook." type="100" refreshedVersion="8" minRefreshableVersion="5">
    <extLst>
      <ext xmlns:x15="http://schemas.microsoft.com/office/spreadsheetml/2010/11/main" uri="{DE250136-89BD-433C-8126-D09CA5730AF9}">
        <x15:connection id="704c0416-486d-43a0-a9db-66ea732661bb"/>
      </ext>
    </extLst>
  </connection>
  <connection id="4" xr16:uid="{FBD07936-8D7D-4D4C-9CDE-141FA1418A6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<sst xmlns="http://schemas.openxmlformats.org/spreadsheetml/2006/main" count="108" uniqueCount="51">
  <si>
    <t>Row Labels</t>
  </si>
  <si>
    <t>West</t>
  </si>
  <si>
    <t>Grand Total</t>
  </si>
  <si>
    <t>Sum of Sales</t>
  </si>
  <si>
    <t>Sum of Profit</t>
  </si>
  <si>
    <t>2016</t>
  </si>
  <si>
    <t>Jan</t>
  </si>
  <si>
    <t>Jul</t>
  </si>
  <si>
    <t>Aug</t>
  </si>
  <si>
    <t>Sep</t>
  </si>
  <si>
    <t>Nov</t>
  </si>
  <si>
    <t>2017</t>
  </si>
  <si>
    <t>2019</t>
  </si>
  <si>
    <t>Corporate</t>
  </si>
  <si>
    <t>Sum of Quantity</t>
  </si>
  <si>
    <t xml:space="preserve"> Sales Analysis For SuperStore</t>
  </si>
  <si>
    <t xml:space="preserve">         2016 - 2018</t>
  </si>
  <si>
    <t>Count of Order ID</t>
  </si>
  <si>
    <t>Mar</t>
  </si>
  <si>
    <t>2018</t>
  </si>
  <si>
    <t>May</t>
  </si>
  <si>
    <t>Jun</t>
  </si>
  <si>
    <t>Dec</t>
  </si>
  <si>
    <t>South</t>
  </si>
  <si>
    <t>Feb</t>
  </si>
  <si>
    <t>Apr</t>
  </si>
  <si>
    <t>Oct</t>
  </si>
  <si>
    <t>Furnishings</t>
  </si>
  <si>
    <t>Furniture</t>
  </si>
  <si>
    <t>Consumer</t>
  </si>
  <si>
    <t>Home Office</t>
  </si>
  <si>
    <t>Central</t>
  </si>
  <si>
    <t>East</t>
  </si>
  <si>
    <t>Accessories</t>
  </si>
  <si>
    <t>Appliances</t>
  </si>
  <si>
    <t>Art</t>
  </si>
  <si>
    <t>Binders</t>
  </si>
  <si>
    <t>Bookcases</t>
  </si>
  <si>
    <t>Chairs</t>
  </si>
  <si>
    <t>Copiers</t>
  </si>
  <si>
    <t>Envelopes</t>
  </si>
  <si>
    <t>Fasteners</t>
  </si>
  <si>
    <t>Labels</t>
  </si>
  <si>
    <t>Machines</t>
  </si>
  <si>
    <t>Paper</t>
  </si>
  <si>
    <t>Phones</t>
  </si>
  <si>
    <t>Storage</t>
  </si>
  <si>
    <t>Supplies</t>
  </si>
  <si>
    <t>Tables</t>
  </si>
  <si>
    <t>Office Supplies</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</si>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</sst>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4" x14ac:knownFonts="1">
    <font>
      <sz val="11"/>
      <color theme="1"/>
      <name val="Calibri"/>
      <family val="2"/>
      <scheme val="minor"/>
    </font>
    <font>
      <b/>
      <sz val="48"/>
      <color rgb="FF3D3D3A"/>
      <name val="Abadi"/>
      <family val="2"/>
    </font>
    <font>
      <sz val="22"/>
      <color theme="1" tint="0.499984740745262"/>
      <name val="Calibri"/>
      <family val="2"/>
      <scheme val="minor"/>
    </font>
    <font>
      <sz val="11"/>
      <color theme="0" tint="-4.9989318521683403E-2"/>
      <name val="Calibri"/>
      <family val="2"/>
      <scheme val="minor"/>
    </font>
  </fonts>
  <fills count="3">
    <fill>
      <patternFill patternType="none"/>
    </fill>
    <fill>
      <patternFill patternType="gray125"/>
    </fill>
    <fill>
      <patternFill patternType="solid">
        <fgColor rgb="FFF2F2F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2" borderId="0" xfId="0" applyFont="1" applyFill="1"/>
    <xf numFmtId="0" fontId="2" fillId="2" borderId="0" xfId="0" applyFont="1" applyFill="1"/>
    <xf numFmtId="164" fontId="3" fillId="2" borderId="0" xfId="0" applyNumberFormat="1" applyFont="1" applyFill="1"/>
    <xf numFmtId="0" fontId="3" fillId="2" borderId="0" xfId="0" applyFont="1" applyFill="1"/>
  </cellXfs>
  <cellStyles count="1">
    <cellStyle name="Normal" xfId="0" builtinId="0"/>
  </cellStyles>
  <dxfs count="4">
    <dxf>
      <font>
        <sz val="16"/>
        <name val="Abadi"/>
        <family val="2"/>
        <scheme val="none"/>
      </font>
    </dxf>
    <dxf>
      <border diagonalUp="0" diagonalDown="0">
        <left/>
        <right/>
        <top/>
        <bottom/>
        <vertical/>
        <horizontal/>
      </border>
    </dxf>
    <dxf>
      <font>
        <b val="0"/>
        <i val="0"/>
        <name val="Abadi"/>
        <family val="2"/>
        <scheme val="none"/>
      </font>
      <border diagonalUp="0" diagonalDown="0">
        <left/>
        <right/>
        <top/>
        <bottom/>
        <vertical/>
        <horizontal/>
      </border>
    </dxf>
    <dxf>
      <font>
        <b/>
        <i val="0"/>
        <strike val="0"/>
        <name val="Abadi"/>
        <family val="2"/>
        <scheme val="none"/>
      </font>
      <border diagonalUp="0" diagonalDown="0">
        <left/>
        <right/>
        <top/>
        <bottom/>
        <vertical/>
        <horizontal/>
      </border>
    </dxf>
  </dxfs>
  <tableStyles count="4" defaultTableStyle="TableStyleMedium2" defaultPivotStyle="PivotStyleLight16">
    <tableStyle name="Slicer Style 1" pivot="0" table="0" count="1" xr9:uid="{60737089-6985-4A2B-8BE0-AB366ACE6473}">
      <tableStyleElement type="wholeTable" dxfId="3"/>
    </tableStyle>
    <tableStyle name="Slicer Style 2" pivot="0" table="0" count="1" xr9:uid="{03121903-126D-4CEE-B0B0-CAC12A6F9B11}">
      <tableStyleElement type="wholeTable" dxfId="2"/>
    </tableStyle>
    <tableStyle name="Slicer Style 3" pivot="0" table="0" count="1" xr9:uid="{3AA8ACBE-3461-40D1-B45B-6DCCCDBAD80D}">
      <tableStyleElement type="wholeTable" dxfId="1"/>
    </tableStyle>
    <tableStyle name="Slicer Style 4" pivot="0" table="0" count="1" xr9:uid="{8EC50FCD-95D2-4777-AA4E-891B81BEF6E3}">
      <tableStyleElement type="headerRow" dxfId="0"/>
    </tableStyle>
  </tableStyles>
  <colors>
    <mruColors>
      <color rgb="FF003D58"/>
      <color rgb="FF3D3D3A"/>
      <color rgb="FFF2F2F2"/>
      <color rgb="FF001D2A"/>
      <color rgb="FFBDEBFF"/>
      <color rgb="FF7984ED"/>
    </mruColors>
  </colors>
  <extLst>
    <ext xmlns:x14="http://schemas.microsoft.com/office/spreadsheetml/2009/9/main" uri="{EB79DEF2-80B8-43e5-95BD-54CBDDF9020C}">
      <x14:slicerStyles defaultSlicerStyle="Slicer Style 2">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1.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[Toqa Excel.xlsx]customer segmention!PivotTable5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a:solidFill>
                  <a:srgbClr val="3D3D3A"/>
                </a:solidFill>
                <a:latin typeface="Abadi" panose="020B0604020104020204" pitchFamily="34" charset="0"/>
              </a:rPr>
              <a:t>Sales</a:t>
            </a:r>
            <a:r>
              <a:rPr lang="en-US" sz="1800" b="0" baseline="0">
                <a:solidFill>
                  <a:srgbClr val="3D3D3A"/>
                </a:solidFill>
                <a:latin typeface="Abadi" panose="020B0604020104020204" pitchFamily="34" charset="0"/>
              </a:rPr>
              <a:t> by Customer segmention</a:t>
            </a:r>
            <a:endParaRPr lang="en-US" sz="1800" b="0">
              <a:solidFill>
                <a:srgbClr val="3D3D3A"/>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hade val="65000"/>
            </a:schemeClr>
          </a:solidFill>
          <a:ln>
            <a:noFill/>
          </a:ln>
          <a:effectLst/>
        </c:spPr>
        <c:dLbl>
          <c:idx val="0"/>
          <c:layout>
            <c:manualLayout>
              <c:x val="0.11111111111111101"/>
              <c:y val="-0.12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10000000000000002"/>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tint val="65000"/>
            </a:schemeClr>
          </a:solidFill>
          <a:ln>
            <a:noFill/>
          </a:ln>
          <a:effectLst/>
        </c:spPr>
        <c:dLbl>
          <c:idx val="0"/>
          <c:layout>
            <c:manualLayout>
              <c:x val="-0.1027777777777778"/>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hade val="65000"/>
            </a:schemeClr>
          </a:solidFill>
          <a:ln>
            <a:noFill/>
          </a:ln>
          <a:effectLst/>
        </c:spPr>
        <c:dLbl>
          <c:idx val="0"/>
          <c:layout>
            <c:manualLayout>
              <c:x val="0.11111111111111101"/>
              <c:y val="-0.12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10000000000000002"/>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tint val="65000"/>
            </a:schemeClr>
          </a:solidFill>
          <a:ln>
            <a:noFill/>
          </a:ln>
          <a:effectLst/>
        </c:spPr>
        <c:dLbl>
          <c:idx val="0"/>
          <c:layout>
            <c:manualLayout>
              <c:x val="-0.1027777777777778"/>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hade val="65000"/>
            </a:schemeClr>
          </a:solidFill>
          <a:ln>
            <a:noFill/>
          </a:ln>
          <a:effectLst/>
        </c:spPr>
        <c:dLbl>
          <c:idx val="0"/>
          <c:layout>
            <c:manualLayout>
              <c:x val="0.11111111111111101"/>
              <c:y val="-0.12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10000000000000002"/>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tint val="65000"/>
            </a:schemeClr>
          </a:solidFill>
          <a:ln>
            <a:noFill/>
          </a:ln>
          <a:effectLst/>
        </c:spPr>
        <c:dLbl>
          <c:idx val="0"/>
          <c:layout>
            <c:manualLayout>
              <c:x val="-0.1027777777777778"/>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'customer segmention'!$B$1</c:f>
              <c:strCache>
                <c:ptCount val="1"/>
                <c:pt idx="0">
                  <c:v>Total</c:v>
                </c:pt>
              </c:strCache>
            </c:strRef>
          </c:tx>
          <c:dPt>
            <c:idx val="0"/>
            <c:bubble3D val="0"/>
            <c:spPr>
              <a:solidFill>
                <a:schemeClr val="accent1">
                  <a:shade val="65000"/>
                </a:schemeClr>
              </a:solidFill>
              <a:ln>
                <a:noFill/>
              </a:ln>
              <a:effectLst/>
            </c:spPr>
            <c:extLst>
              <c:ext xmlns:c16="http://schemas.microsoft.com/office/drawing/2014/chart" uri="{C3380CC4-5D6E-409C-BE32-E72D297353CC}">
                <c16:uniqueId val="{00000001-9A34-40F1-9632-03EE11812A0B}"/>
              </c:ext>
            </c:extLst>
          </c:dPt>
          <c:dPt>
            <c:idx val="1"/>
            <c:bubble3D val="0"/>
            <c:spPr>
              <a:solidFill>
                <a:schemeClr val="accent1"/>
              </a:solidFill>
              <a:ln>
                <a:noFill/>
              </a:ln>
              <a:effectLst/>
            </c:spPr>
            <c:extLst>
              <c:ext xmlns:c16="http://schemas.microsoft.com/office/drawing/2014/chart" uri="{C3380CC4-5D6E-409C-BE32-E72D297353CC}">
                <c16:uniqueId val="{00000003-87B9-4458-83DC-027456FACDDC}"/>
              </c:ext>
            </c:extLst>
          </c:dPt>
          <c:dPt>
            <c:idx val="2"/>
            <c:bubble3D val="0"/>
            <c:spPr>
              <a:solidFill>
                <a:schemeClr val="accent1">
                  <a:tint val="65000"/>
                </a:schemeClr>
              </a:solidFill>
              <a:ln>
                <a:noFill/>
              </a:ln>
              <a:effectLst/>
            </c:spPr>
            <c:extLst>
              <c:ext xmlns:c16="http://schemas.microsoft.com/office/drawing/2014/chart" uri="{C3380CC4-5D6E-409C-BE32-E72D297353CC}">
                <c16:uniqueId val="{00000005-87B9-4458-83DC-027456FACDDC}"/>
              </c:ext>
            </c:extLst>
          </c:dPt>
          <c:dLbls>
            <c:dLbl>
              <c:idx val="0"/>
              <c:layout>
                <c:manualLayout>
                  <c:x val="0.11111111111111101"/>
                  <c:y val="-0.1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A34-40F1-9632-03EE11812A0B}"/>
                </c:ext>
              </c:extLst>
            </c:dLbl>
            <c:dLbl>
              <c:idx val="1"/>
              <c:layout>
                <c:manualLayout>
                  <c:x val="-0.10000000000000002"/>
                  <c:y val="8.79629629629628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B9-4458-83DC-027456FACDDC}"/>
                </c:ext>
              </c:extLst>
            </c:dLbl>
            <c:dLbl>
              <c:idx val="2"/>
              <c:layout>
                <c:manualLayout>
                  <c:x val="-0.1027777777777778"/>
                  <c:y val="-0.1342592592592592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7B9-4458-83DC-027456FACDD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segmention'!$A$2:$A$5</c:f>
              <c:strCache>
                <c:ptCount val="3"/>
                <c:pt idx="0">
                  <c:v>Consumer</c:v>
                </c:pt>
                <c:pt idx="1">
                  <c:v>Corporate</c:v>
                </c:pt>
                <c:pt idx="2">
                  <c:v>Home Office</c:v>
                </c:pt>
              </c:strCache>
            </c:strRef>
          </c:cat>
          <c:val>
            <c:numRef>
              <c:f>'customer segmention'!$B$2:$B$5</c:f>
              <c:numCache>
                <c:formatCode>General</c:formatCode>
                <c:ptCount val="3"/>
                <c:pt idx="0">
                  <c:v>1161401.345</c:v>
                </c:pt>
                <c:pt idx="1">
                  <c:v>706146.36679999996</c:v>
                </c:pt>
                <c:pt idx="2">
                  <c:v>429371.77649999998</c:v>
                </c:pt>
              </c:numCache>
            </c:numRef>
          </c:val>
          <c:extLst>
            <c:ext xmlns:c16="http://schemas.microsoft.com/office/drawing/2014/chart" uri="{C3380CC4-5D6E-409C-BE32-E72D297353CC}">
              <c16:uniqueId val="{00000004-D2F9-4565-91A4-36A7137CD5E6}"/>
            </c:ext>
          </c:extLst>
        </c:ser>
        <c:dLbls>
          <c:showLegendKey val="0"/>
          <c:showVal val="0"/>
          <c:showCatName val="0"/>
          <c:showSerName val="0"/>
          <c:showPercent val="0"/>
          <c:showBubbleSize val="0"/>
          <c:showLeaderLines val="1"/>
        </c:dLbls>
        <c:firstSliceAng val="0"/>
        <c:holeSize val="50"/>
      </c:doughnut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[Toqa Excel.xlsx]category sales by region!PivotTable1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a:solidFill>
                  <a:srgbClr val="3D3D3A"/>
                </a:solidFill>
                <a:latin typeface="Abadi" panose="020B0604020104020204" pitchFamily="34" charset="0"/>
              </a:rPr>
              <a:t>Sales</a:t>
            </a:r>
            <a:r>
              <a:rPr lang="en-US" sz="1800" b="0" baseline="0">
                <a:solidFill>
                  <a:srgbClr val="3D3D3A"/>
                </a:solidFill>
                <a:latin typeface="Abadi" panose="020B0604020104020204" pitchFamily="34" charset="0"/>
              </a:rPr>
              <a:t> vs profit by category</a:t>
            </a:r>
            <a:endParaRPr lang="en-US" sz="1800" b="0">
              <a:solidFill>
                <a:srgbClr val="3D3D3A"/>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0523300346211"/>
          <c:y val="0.141524973402545"/>
          <c:w val="0.6392061644045467"/>
          <c:h val="0.75570533742947299"/>
        </c:manualLayout>
      </c:layout>
      <c:barChart>
        <c:barDir val="col"/>
        <c:grouping val="clustered"/>
        <c:varyColors val="0"/>
        <c:ser>
          <c:idx val="0"/>
          <c:order val="0"/>
          <c:tx>
            <c:strRef>
              <c:f>'category sales by region'!$B$1</c:f>
              <c:strCache>
                <c:ptCount val="1"/>
                <c:pt idx="0">
                  <c:v>Sum of Profit</c:v>
                </c:pt>
              </c:strCache>
            </c:strRef>
          </c:tx>
          <c:spPr>
            <a:solidFill>
              <a:schemeClr val="accent1">
                <a:shade val="76000"/>
              </a:schemeClr>
            </a:solidFill>
            <a:ln>
              <a:noFill/>
            </a:ln>
            <a:effectLst/>
          </c:spPr>
          <c:invertIfNegative val="0"/>
          <c:cat>
            <c:strRef>
              <c:f>'category sales by region'!$A$2:$A$5</c:f>
              <c:strCache>
                <c:ptCount val="3"/>
                <c:pt idx="0">
                  <c:v>Furniture</c:v>
                </c:pt>
                <c:pt idx="1">
                  <c:v>Office Supplies</c:v>
                </c:pt>
                <c:pt idx="2">
                  <c:v>Technology</c:v>
                </c:pt>
              </c:strCache>
            </c:strRef>
          </c:cat>
          <c:val>
            <c:numRef>
              <c:f>'category sales by region'!$B$2:$B$5</c:f>
              <c:numCache>
                <c:formatCode>General</c:formatCode>
                <c:ptCount val="3"/>
                <c:pt idx="0">
                  <c:v>18463.331600000001</c:v>
                </c:pt>
                <c:pt idx="1">
                  <c:v>122490.8008</c:v>
                </c:pt>
                <c:pt idx="2">
                  <c:v>145454.94810000001</c:v>
                </c:pt>
              </c:numCache>
            </c:numRef>
          </c:val>
          <c:extLst>
            <c:ext xmlns:c16="http://schemas.microsoft.com/office/drawing/2014/chart" uri="{C3380CC4-5D6E-409C-BE32-E72D297353CC}">
              <c16:uniqueId val="{00000003-78A7-4A31-9037-1FC7ED80FA7C}"/>
            </c:ext>
          </c:extLst>
        </c:ser>
        <c:ser>
          <c:idx val="1"/>
          <c:order val="1"/>
          <c:tx>
            <c:strRef>
              <c:f>'category sales by region'!$C$1</c:f>
              <c:strCache>
                <c:ptCount val="1"/>
                <c:pt idx="0">
                  <c:v>Sum of Sales</c:v>
                </c:pt>
              </c:strCache>
            </c:strRef>
          </c:tx>
          <c:spPr>
            <a:solidFill>
              <a:schemeClr val="accent1">
                <a:tint val="77000"/>
              </a:schemeClr>
            </a:solidFill>
            <a:ln>
              <a:noFill/>
            </a:ln>
            <a:effectLst/>
          </c:spPr>
          <c:invertIfNegative val="0"/>
          <c:cat>
            <c:strRef>
              <c:f>'category sales by region'!$A$2:$A$5</c:f>
              <c:strCache>
                <c:ptCount val="3"/>
                <c:pt idx="0">
                  <c:v>Furniture</c:v>
                </c:pt>
                <c:pt idx="1">
                  <c:v>Office Supplies</c:v>
                </c:pt>
                <c:pt idx="2">
                  <c:v>Technology</c:v>
                </c:pt>
              </c:strCache>
            </c:strRef>
          </c:cat>
          <c:val>
            <c:numRef>
              <c:f>'category sales by region'!$C$2:$C$5</c:f>
              <c:numCache>
                <c:formatCode>General</c:formatCode>
                <c:ptCount val="3"/>
                <c:pt idx="0">
                  <c:v>741718.42330000002</c:v>
                </c:pt>
                <c:pt idx="1">
                  <c:v>719047.03200000001</c:v>
                </c:pt>
                <c:pt idx="2">
                  <c:v>836154.03300000005</c:v>
                </c:pt>
              </c:numCache>
            </c:numRef>
          </c:val>
          <c:extLst>
            <c:ext xmlns:c16="http://schemas.microsoft.com/office/drawing/2014/chart" uri="{C3380CC4-5D6E-409C-BE32-E72D297353CC}">
              <c16:uniqueId val="{00000004-78A7-4A31-9037-1FC7ED80FA7C}"/>
            </c:ext>
          </c:extLst>
        </c:ser>
        <c:dLbls>
          <c:showLegendKey val="0"/>
          <c:showVal val="0"/>
          <c:showCatName val="0"/>
          <c:showSerName val="0"/>
          <c:showPercent val="0"/>
          <c:showBubbleSize val="0"/>
        </c:dLbls>
        <c:gapWidth val="219"/>
        <c:axId val="2095773232"/>
        <c:axId val="2084714304"/>
      </c:barChart>
      <c:catAx>
        <c:axId val="209577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84714304"/>
        <c:crosses val="autoZero"/>
        <c:auto val="1"/>
        <c:lblAlgn val="ctr"/>
        <c:lblOffset val="100"/>
        <c:noMultiLvlLbl val="0"/>
      </c:catAx>
      <c:valAx>
        <c:axId val="208471430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95773232"/>
        <c:crosses val="autoZero"/>
        <c:crossBetween val="between"/>
      </c:valAx>
      <c:spPr>
        <a:noFill/>
        <a:ln>
          <a:solidFill>
            <a:schemeClr val="bg1"/>
          </a:solidFill>
          <a:prstDash val="solid"/>
        </a:ln>
        <a:effectLst/>
      </c:spPr>
    </c:plotArea>
    <c:legend>
      <c:legendPos val="r"/>
      <c:layout>
        <c:manualLayout>
          <c:xMode val="edge"/>
          <c:yMode val="edge"/>
          <c:x val="0.78968258831459281"/>
          <c:y val="0.42187445319335082"/>
          <c:w val="0.17106062557043236"/>
          <c:h val="0.1502725184432183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[Toqa Excel.xlsx]sales by region!PivotTable4</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2000" b="0">
                <a:solidFill>
                  <a:srgbClr val="3D3D3A"/>
                </a:solidFill>
                <a:latin typeface="Abadi" panose="020B0604020104020204" pitchFamily="34" charset="0"/>
              </a:rPr>
              <a:t>sales by Region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region'!$B$1</c:f>
              <c:strCache>
                <c:ptCount val="1"/>
                <c:pt idx="0">
                  <c:v>Sum of Profit</c:v>
                </c:pt>
              </c:strCache>
            </c:strRef>
          </c:tx>
          <c:spPr>
            <a:solidFill>
              <a:schemeClr val="accent1">
                <a:shade val="65000"/>
              </a:schemeClr>
            </a:solidFill>
            <a:ln>
              <a:noFill/>
            </a:ln>
            <a:effectLst/>
          </c:spPr>
          <c:invertIfNegative val="0"/>
          <c:cat>
            <c:strRef>
              <c:f>'sales by region'!$A$2:$A$6</c:f>
              <c:strCache>
                <c:ptCount val="4"/>
                <c:pt idx="0">
                  <c:v>Central</c:v>
                </c:pt>
                <c:pt idx="1">
                  <c:v>East</c:v>
                </c:pt>
                <c:pt idx="2">
                  <c:v>South</c:v>
                </c:pt>
                <c:pt idx="3">
                  <c:v>West</c:v>
                </c:pt>
              </c:strCache>
            </c:strRef>
          </c:cat>
          <c:val>
            <c:numRef>
              <c:f>'sales by region'!$B$2:$B$6</c:f>
              <c:numCache>
                <c:formatCode>General</c:formatCode>
                <c:ptCount val="4"/>
                <c:pt idx="0">
                  <c:v>39706.362500000003</c:v>
                </c:pt>
                <c:pt idx="1">
                  <c:v>91534.838799999998</c:v>
                </c:pt>
                <c:pt idx="2">
                  <c:v>46749.4303</c:v>
                </c:pt>
                <c:pt idx="3">
                  <c:v>108418.4489</c:v>
                </c:pt>
              </c:numCache>
            </c:numRef>
          </c:val>
          <c:extLst>
            <c:ext xmlns:c16="http://schemas.microsoft.com/office/drawing/2014/chart" uri="{C3380CC4-5D6E-409C-BE32-E72D297353CC}">
              <c16:uniqueId val="{00000004-C6D5-4EF1-B22A-C24CDC0C5C8E}"/>
            </c:ext>
          </c:extLst>
        </c:ser>
        <c:ser>
          <c:idx val="1"/>
          <c:order val="1"/>
          <c:tx>
            <c:strRef>
              <c:f>'sales by region'!$C$1</c:f>
              <c:strCache>
                <c:ptCount val="1"/>
                <c:pt idx="0">
                  <c:v>Sum of Sales</c:v>
                </c:pt>
              </c:strCache>
            </c:strRef>
          </c:tx>
          <c:spPr>
            <a:solidFill>
              <a:schemeClr val="accent1"/>
            </a:solidFill>
            <a:ln>
              <a:noFill/>
            </a:ln>
            <a:effectLst/>
          </c:spPr>
          <c:invertIfNegative val="0"/>
          <c:cat>
            <c:strRef>
              <c:f>'sales by region'!$A$2:$A$6</c:f>
              <c:strCache>
                <c:ptCount val="4"/>
                <c:pt idx="0">
                  <c:v>Central</c:v>
                </c:pt>
                <c:pt idx="1">
                  <c:v>East</c:v>
                </c:pt>
                <c:pt idx="2">
                  <c:v>South</c:v>
                </c:pt>
                <c:pt idx="3">
                  <c:v>West</c:v>
                </c:pt>
              </c:strCache>
            </c:strRef>
          </c:cat>
          <c:val>
            <c:numRef>
              <c:f>'sales by region'!$C$2:$C$6</c:f>
              <c:numCache>
                <c:formatCode>General</c:formatCode>
                <c:ptCount val="4"/>
                <c:pt idx="0">
                  <c:v>501239.89079999999</c:v>
                </c:pt>
                <c:pt idx="1">
                  <c:v>678499.86800000002</c:v>
                </c:pt>
                <c:pt idx="2">
                  <c:v>391721.90500000003</c:v>
                </c:pt>
                <c:pt idx="3">
                  <c:v>725457.82449999999</c:v>
                </c:pt>
              </c:numCache>
            </c:numRef>
          </c:val>
          <c:extLst>
            <c:ext xmlns:c16="http://schemas.microsoft.com/office/drawing/2014/chart" uri="{C3380CC4-5D6E-409C-BE32-E72D297353CC}">
              <c16:uniqueId val="{00000005-C6D5-4EF1-B22A-C24CDC0C5C8E}"/>
            </c:ext>
          </c:extLst>
        </c:ser>
        <c:ser>
          <c:idx val="2"/>
          <c:order val="2"/>
          <c:tx>
            <c:strRef>
              <c:f>'sales by region'!$D$1</c:f>
              <c:strCache>
                <c:ptCount val="1"/>
                <c:pt idx="0">
                  <c:v>Sum of Quantity</c:v>
                </c:pt>
              </c:strCache>
            </c:strRef>
          </c:tx>
          <c:spPr>
            <a:solidFill>
              <a:schemeClr val="accent1">
                <a:tint val="65000"/>
              </a:schemeClr>
            </a:solidFill>
            <a:ln>
              <a:noFill/>
            </a:ln>
            <a:effectLst/>
          </c:spPr>
          <c:invertIfNegative val="0"/>
          <c:cat>
            <c:strRef>
              <c:f>'sales by region'!$A$2:$A$6</c:f>
              <c:strCache>
                <c:ptCount val="4"/>
                <c:pt idx="0">
                  <c:v>Central</c:v>
                </c:pt>
                <c:pt idx="1">
                  <c:v>East</c:v>
                </c:pt>
                <c:pt idx="2">
                  <c:v>South</c:v>
                </c:pt>
                <c:pt idx="3">
                  <c:v>West</c:v>
                </c:pt>
              </c:strCache>
            </c:strRef>
          </c:cat>
          <c:val>
            <c:numRef>
              <c:f>'sales by region'!$D$2:$D$6</c:f>
              <c:numCache>
                <c:formatCode>General</c:formatCode>
                <c:ptCount val="4"/>
                <c:pt idx="0">
                  <c:v>8780</c:v>
                </c:pt>
                <c:pt idx="1">
                  <c:v>10616</c:v>
                </c:pt>
                <c:pt idx="2">
                  <c:v>6209</c:v>
                </c:pt>
                <c:pt idx="3">
                  <c:v>12266</c:v>
                </c:pt>
              </c:numCache>
            </c:numRef>
          </c:val>
          <c:extLst>
            <c:ext xmlns:c16="http://schemas.microsoft.com/office/drawing/2014/chart" uri="{C3380CC4-5D6E-409C-BE32-E72D297353CC}">
              <c16:uniqueId val="{00000006-C6D5-4EF1-B22A-C24CDC0C5C8E}"/>
            </c:ext>
          </c:extLst>
        </c:ser>
        <c:dLbls>
          <c:showLegendKey val="0"/>
          <c:showVal val="0"/>
          <c:showCatName val="0"/>
          <c:showSerName val="0"/>
          <c:showPercent val="0"/>
          <c:showBubbleSize val="0"/>
        </c:dLbls>
        <c:gapWidth val="219"/>
        <c:overlap val="-27"/>
        <c:axId val="2095877632"/>
        <c:axId val="2084713344"/>
      </c:barChart>
      <c:catAx>
        <c:axId val="2095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84713344"/>
        <c:crosses val="autoZero"/>
        <c:auto val="1"/>
        <c:lblAlgn val="ctr"/>
        <c:lblOffset val="100"/>
        <c:noMultiLvlLbl val="0"/>
      </c:catAx>
      <c:valAx>
        <c:axId val="208471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9587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[Toqa Excel.xlsx]sales by sub-category!PivotTable2</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800" b="0">
                <a:solidFill>
                  <a:srgbClr val="3D3D3A"/>
                </a:solidFill>
                <a:latin typeface="Abadi" panose="020B0604020104020204" pitchFamily="34" charset="0"/>
              </a:rPr>
              <a:t>sales by sub-category</a:t>
            </a:r>
          </a:p>
        </c:rich>
      </c:tx>
      <c:layout>
        <c:manualLayout>
          <c:xMode val="edge"/>
          <c:yMode val="edge"/>
          <c:x val="0.32427681255533525"/>
          <c:y val="2.224340641881156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sub-category'!$B$1</c:f>
              <c:strCache>
                <c:ptCount val="1"/>
                <c:pt idx="0">
                  <c:v>Total</c:v>
                </c:pt>
              </c:strCache>
            </c:strRef>
          </c:tx>
          <c:spPr>
            <a:solidFill>
              <a:schemeClr val="accent1"/>
            </a:solidFill>
            <a:ln>
              <a:noFill/>
            </a:ln>
            <a:effectLst/>
          </c:spPr>
          <c:invertIfNegative val="0"/>
          <c:cat>
            <c:strRef>
              <c:f>'sales by sub-category'!$A$2:$A$19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sub-category'!$B$2:$B$19</c:f>
              <c:numCache>
                <c:formatCode>General</c:formatCode>
                <c:ptCount val="17"/>
                <c:pt idx="0">
                  <c:v>167380.318</c:v>
                </c:pt>
                <c:pt idx="1">
                  <c:v>107532.16099999999</c:v>
                </c:pt>
                <c:pt idx="2">
                  <c:v>27118.792000000001</c:v>
                </c:pt>
                <c:pt idx="3">
                  <c:v>203412.73300000001</c:v>
                </c:pt>
                <c:pt idx="4">
                  <c:v>114879.9963</c:v>
                </c:pt>
                <c:pt idx="5">
                  <c:v>328167.73100000003</c:v>
                </c:pt>
                <c:pt idx="6">
                  <c:v>149528.03</c:v>
                </c:pt>
                <c:pt idx="7">
                  <c:v>16476.401999999998</c:v>
                </c:pt>
                <c:pt idx="8">
                  <c:v>3024.28</c:v>
                </c:pt>
                <c:pt idx="9">
                  <c:v>91705.164000000004</c:v>
                </c:pt>
                <c:pt idx="10">
                  <c:v>12486.312</c:v>
                </c:pt>
                <c:pt idx="11">
                  <c:v>189238.63099999999</c:v>
                </c:pt>
                <c:pt idx="12">
                  <c:v>78479.206000000006</c:v>
                </c:pt>
                <c:pt idx="13">
                  <c:v>330007.054</c:v>
                </c:pt>
                <c:pt idx="14">
                  <c:v>223843.60800000001</c:v>
                </c:pt>
                <c:pt idx="15">
                  <c:v>46673.538</c:v>
                </c:pt>
                <c:pt idx="16">
                  <c:v>206965.53200000001</c:v>
                </c:pt>
              </c:numCache>
            </c:numRef>
          </c:val>
          <c:extLst>
            <c:ext xmlns:c16="http://schemas.microsoft.com/office/drawing/2014/chart" uri="{C3380CC4-5D6E-409C-BE32-E72D297353CC}">
              <c16:uniqueId val="{00000002-83B4-4337-AE5E-8EB8969604EF}"/>
            </c:ext>
          </c:extLst>
        </c:ser>
        <c:dLbls>
          <c:showLegendKey val="0"/>
          <c:showVal val="0"/>
          <c:showCatName val="0"/>
          <c:showSerName val="0"/>
          <c:showPercent val="0"/>
          <c:showBubbleSize val="0"/>
        </c:dLbls>
        <c:gapWidth val="182"/>
        <c:axId val="2095813600"/>
        <c:axId val="2084718624"/>
      </c:barChart>
      <c:catAx>
        <c:axId val="209581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84718624"/>
        <c:crosses val="autoZero"/>
        <c:auto val="1"/>
        <c:lblAlgn val="ctr"/>
        <c:lblOffset val="100"/>
        <c:noMultiLvlLbl val="0"/>
      </c:catAx>
      <c:valAx>
        <c:axId val="208471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95813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[Toqa Excel.xlsx]months trends!PivotTable3</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0">
                <a:solidFill>
                  <a:srgbClr val="3D3D3A"/>
                </a:solidFill>
                <a:latin typeface="Abadi" panose="020B0604020104020204" pitchFamily="34" charset="0"/>
              </a:rPr>
              <a:t>sales</a:t>
            </a:r>
            <a:r>
              <a:rPr lang="en-US" sz="1800" b="0" baseline="0">
                <a:solidFill>
                  <a:srgbClr val="3D3D3A"/>
                </a:solidFill>
                <a:latin typeface="Abadi" panose="020B0604020104020204" pitchFamily="34" charset="0"/>
              </a:rPr>
              <a:t> by months (2016-2018)</a:t>
            </a:r>
            <a:endParaRPr lang="en-US" sz="1800" b="0">
              <a:solidFill>
                <a:srgbClr val="3D3D3A"/>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'months trends'!$B$1</c:f>
              <c:strCache>
                <c:ptCount val="1"/>
                <c:pt idx="0">
                  <c:v>Total</c:v>
                </c:pt>
              </c:strCache>
            </c:strRef>
          </c:tx>
          <c:spPr>
            <a:ln w="28575" cap="rnd">
              <a:solidFill>
                <a:schemeClr val="accent1"/>
              </a:solidFill>
              <a:round/>
            </a:ln>
            <a:effectLst/>
          </c:spPr>
          <c:marker>
            <c:symbol val="none"/>
          </c:marker>
          <c:cat>
            <c:multiLvlStrRef>
              <c:f>'months trends'!$A$2:$A$62</c:f>
              <c:multiLvlStrCache>
                <c:ptCount val="48"/>
                <c:lvl>
                  <c:pt idx="0">
                    <c:v>2016</c:v>
                  </c:pt>
                  <c:pt idx="1">
                    <c:v>2017</c:v>
                  </c:pt>
                  <c:pt idx="2">
                    <c:v>2018</c:v>
                  </c:pt>
                  <c:pt idx="3">
                    <c:v>2019</c:v>
                  </c:pt>
                  <c:pt idx="4">
                    <c:v>2016</c:v>
                  </c:pt>
                  <c:pt idx="5">
                    <c:v>2017</c:v>
                  </c:pt>
                  <c:pt idx="6">
                    <c:v>2018</c:v>
                  </c:pt>
                  <c:pt idx="7">
                    <c:v>2019</c:v>
                  </c:pt>
                  <c:pt idx="8">
                    <c:v>2016</c:v>
                  </c:pt>
                  <c:pt idx="9">
                    <c:v>2017</c:v>
                  </c:pt>
                  <c:pt idx="10">
                    <c:v>2018</c:v>
                  </c:pt>
                  <c:pt idx="11">
                    <c:v>2019</c:v>
                  </c:pt>
                  <c:pt idx="12">
                    <c:v>2016</c:v>
                  </c:pt>
                  <c:pt idx="13">
                    <c:v>2017</c:v>
                  </c:pt>
                  <c:pt idx="14">
                    <c:v>2018</c:v>
                  </c:pt>
                  <c:pt idx="15">
                    <c:v>2019</c:v>
                  </c:pt>
                  <c:pt idx="16">
                    <c:v>2016</c:v>
                  </c:pt>
                  <c:pt idx="17">
                    <c:v>2017</c:v>
                  </c:pt>
                  <c:pt idx="18">
                    <c:v>2018</c:v>
                  </c:pt>
                  <c:pt idx="19">
                    <c:v>2019</c:v>
                  </c:pt>
                  <c:pt idx="20">
                    <c:v>2016</c:v>
                  </c:pt>
                  <c:pt idx="21">
                    <c:v>2017</c:v>
                  </c:pt>
                  <c:pt idx="22">
                    <c:v>2018</c:v>
                  </c:pt>
                  <c:pt idx="23">
                    <c:v>2019</c:v>
                  </c:pt>
                  <c:pt idx="24">
                    <c:v>2016</c:v>
                  </c:pt>
                  <c:pt idx="25">
                    <c:v>2017</c:v>
                  </c:pt>
                  <c:pt idx="26">
                    <c:v>2018</c:v>
                  </c:pt>
                  <c:pt idx="27">
                    <c:v>2019</c:v>
                  </c:pt>
                  <c:pt idx="28">
                    <c:v>2016</c:v>
                  </c:pt>
                  <c:pt idx="29">
                    <c:v>2017</c:v>
                  </c:pt>
                  <c:pt idx="30">
                    <c:v>2018</c:v>
                  </c:pt>
                  <c:pt idx="31">
                    <c:v>2019</c:v>
                  </c:pt>
                  <c:pt idx="32">
                    <c:v>2016</c:v>
                  </c:pt>
                  <c:pt idx="33">
                    <c:v>2017</c:v>
                  </c:pt>
                  <c:pt idx="34">
                    <c:v>2018</c:v>
                  </c:pt>
                  <c:pt idx="35">
                    <c:v>2019</c:v>
                  </c:pt>
                  <c:pt idx="36">
                    <c:v>2016</c:v>
                  </c:pt>
                  <c:pt idx="37">
                    <c:v>2017</c:v>
                  </c:pt>
                  <c:pt idx="38">
                    <c:v>2018</c:v>
                  </c:pt>
                  <c:pt idx="39">
                    <c:v>2019</c:v>
                  </c:pt>
                  <c:pt idx="40">
                    <c:v>2016</c:v>
                  </c:pt>
                  <c:pt idx="41">
                    <c:v>2017</c:v>
                  </c:pt>
                  <c:pt idx="42">
                    <c:v>2018</c:v>
                  </c:pt>
                  <c:pt idx="43">
                    <c:v>2019</c:v>
                  </c:pt>
                  <c:pt idx="44">
                    <c:v>2016</c:v>
                  </c:pt>
                  <c:pt idx="45">
                    <c:v>2017</c:v>
                  </c:pt>
                  <c:pt idx="46">
                    <c:v>2018</c:v>
                  </c:pt>
                  <c:pt idx="47">
                    <c:v>2019</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multiLvlStrCache>
            </c:multiLvlStrRef>
          </c:cat>
          <c:val>
            <c:numRef>
              <c:f>'months trends'!$B$2:$B$62</c:f>
              <c:numCache>
                <c:formatCode>General</c:formatCode>
                <c:ptCount val="48"/>
                <c:pt idx="0">
                  <c:v>14236.895</c:v>
                </c:pt>
                <c:pt idx="1">
                  <c:v>18174.0756</c:v>
                </c:pt>
                <c:pt idx="2">
                  <c:v>18542.491000000002</c:v>
                </c:pt>
                <c:pt idx="3">
                  <c:v>43971.374000000003</c:v>
                </c:pt>
                <c:pt idx="4">
                  <c:v>4519.8919999999998</c:v>
                </c:pt>
                <c:pt idx="5">
                  <c:v>11951.411</c:v>
                </c:pt>
                <c:pt idx="6">
                  <c:v>22978.814999999999</c:v>
                </c:pt>
                <c:pt idx="7">
                  <c:v>20301.133399999999</c:v>
                </c:pt>
                <c:pt idx="8">
                  <c:v>55691.008999999998</c:v>
                </c:pt>
                <c:pt idx="9">
                  <c:v>38726.252</c:v>
                </c:pt>
                <c:pt idx="10">
                  <c:v>51715.875</c:v>
                </c:pt>
                <c:pt idx="11">
                  <c:v>58872.352800000001</c:v>
                </c:pt>
                <c:pt idx="12">
                  <c:v>28013.973000000002</c:v>
                </c:pt>
                <c:pt idx="13">
                  <c:v>34195.208500000001</c:v>
                </c:pt>
                <c:pt idx="14">
                  <c:v>38750.038999999997</c:v>
                </c:pt>
                <c:pt idx="15">
                  <c:v>36521.536099999998</c:v>
                </c:pt>
                <c:pt idx="16">
                  <c:v>23648.287</c:v>
                </c:pt>
                <c:pt idx="17">
                  <c:v>30131.6865</c:v>
                </c:pt>
                <c:pt idx="18">
                  <c:v>56987.728000000003</c:v>
                </c:pt>
                <c:pt idx="19">
                  <c:v>44261.110200000003</c:v>
                </c:pt>
                <c:pt idx="20">
                  <c:v>34595.1276</c:v>
                </c:pt>
                <c:pt idx="21">
                  <c:v>24797.292000000001</c:v>
                </c:pt>
                <c:pt idx="22">
                  <c:v>40344.534</c:v>
                </c:pt>
                <c:pt idx="23">
                  <c:v>52981.725700000003</c:v>
                </c:pt>
                <c:pt idx="24">
                  <c:v>33946.392999999996</c:v>
                </c:pt>
                <c:pt idx="25">
                  <c:v>28765.325000000001</c:v>
                </c:pt>
                <c:pt idx="26">
                  <c:v>39261.963000000003</c:v>
                </c:pt>
                <c:pt idx="27">
                  <c:v>45264.415999999997</c:v>
                </c:pt>
                <c:pt idx="28">
                  <c:v>27909.468499999999</c:v>
                </c:pt>
                <c:pt idx="29">
                  <c:v>36898.332199999997</c:v>
                </c:pt>
                <c:pt idx="30">
                  <c:v>31115.374299999999</c:v>
                </c:pt>
                <c:pt idx="31">
                  <c:v>63120.887999999999</c:v>
                </c:pt>
                <c:pt idx="32">
                  <c:v>81777.3508</c:v>
                </c:pt>
                <c:pt idx="33">
                  <c:v>64595.917999999998</c:v>
                </c:pt>
                <c:pt idx="34">
                  <c:v>73410.024900000004</c:v>
                </c:pt>
                <c:pt idx="35">
                  <c:v>87866.652000000002</c:v>
                </c:pt>
                <c:pt idx="36">
                  <c:v>31453.393</c:v>
                </c:pt>
                <c:pt idx="37">
                  <c:v>31404.923500000001</c:v>
                </c:pt>
                <c:pt idx="38">
                  <c:v>59687.745000000003</c:v>
                </c:pt>
                <c:pt idx="39">
                  <c:v>77776.923200000005</c:v>
                </c:pt>
                <c:pt idx="40">
                  <c:v>78628.716700000004</c:v>
                </c:pt>
                <c:pt idx="41">
                  <c:v>75972.563500000004</c:v>
                </c:pt>
                <c:pt idx="42">
                  <c:v>79411.965800000005</c:v>
                </c:pt>
                <c:pt idx="43">
                  <c:v>118447.825</c:v>
                </c:pt>
                <c:pt idx="44">
                  <c:v>69545.620500000005</c:v>
                </c:pt>
                <c:pt idx="45">
                  <c:v>74919.521200000003</c:v>
                </c:pt>
                <c:pt idx="46">
                  <c:v>96999.043000000005</c:v>
                </c:pt>
                <c:pt idx="47">
                  <c:v>83829.318799999994</c:v>
                </c:pt>
              </c:numCache>
            </c:numRef>
          </c:val>
          <c:smooth val="0"/>
          <c:extLst>
            <c:ext xmlns:c16="http://schemas.microsoft.com/office/drawing/2014/chart" uri="{C3380CC4-5D6E-409C-BE32-E72D297353CC}">
              <c16:uniqueId val="{00000002-4AA3-40C9-90CF-70AEB3246BCD}"/>
            </c:ext>
          </c:extLst>
        </c:ser>
        <c:dLbls>
          <c:showLegendKey val="0"/>
          <c:showVal val="0"/>
          <c:showCatName val="0"/>
          <c:showSerName val="0"/>
          <c:showPercent val="0"/>
          <c:showBubbleSize val="0"/>
        </c:dLbls>
        <c:smooth val="0"/>
        <c:axId val="2095832160"/>
        <c:axId val="1893930080"/>
      </c:lineChart>
      <c:catAx>
        <c:axId val="2095832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93930080"/>
        <c:crosses val="autoZero"/>
        <c:auto val="1"/>
        <c:lblAlgn val="ctr"/>
        <c:lblOffset val="100"/>
        <c:noMultiLvlLbl val="0"/>
      </c:catAx>
      <c:valAx>
        <c:axId val="189393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9583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202039</xdr:colOff>
      <xdr:row>6</xdr:row>
      <xdr:rowOff>114904</xdr:rowOff>
    </xdr:from>
    <xdr:to>
      <xdr:col>4</xdr:col>
      <xdr:colOff>540608</xdr:colOff>
      <xdr:row>14</xdr:row>
      <xdr:rowOff>91586</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12CCC5F1-0AEB-480C-8A8C-48858C708E0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02038" y="2044970"/>
              <a:ext cx="2805857" cy="1580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234943</xdr:colOff>
      <xdr:row>16</xdr:row>
      <xdr:rowOff>21575</xdr:rowOff>
    </xdr:from>
    <xdr:to>
      <xdr:col>4</xdr:col>
      <xdr:colOff>514866</xdr:colOff>
      <xdr:row>23</xdr:row>
      <xdr:rowOff>146538</xdr:rowOff>
    </xdr:to>
    <mc:AlternateContent xmlns:mc="http://schemas.openxmlformats.org/markup-compatibility/2006" xmlns:a14="http://schemas.microsoft.com/office/drawing/2010/main">
      <mc:Choice Requires="a14">
        <xdr:graphicFrame macro="">
          <xdr:nvGraphicFramePr>
            <xdr:cNvPr id="3" name="Segment 2">
              <a:extLst>
                <a:ext uri="{FF2B5EF4-FFF2-40B4-BE49-F238E27FC236}">
                  <a16:creationId xmlns:a16="http://schemas.microsoft.com/office/drawing/2014/main" id="{91D07CE7-4529-4E9E-9D06-0ED6434A6EA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234942" y="3956904"/>
              <a:ext cx="2791270" cy="1528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25</xdr:row>
      <xdr:rowOff>97320</xdr:rowOff>
    </xdr:from>
    <xdr:to>
      <xdr:col>4</xdr:col>
      <xdr:colOff>514866</xdr:colOff>
      <xdr:row>34</xdr:row>
      <xdr:rowOff>91586</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6B88E02A-CB5A-460F-B335-99A69366718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38124" y="5837386"/>
              <a:ext cx="2736028" cy="1799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190710</xdr:colOff>
      <xdr:row>36</xdr:row>
      <xdr:rowOff>1260</xdr:rowOff>
    </xdr:from>
    <xdr:to>
      <xdr:col>4</xdr:col>
      <xdr:colOff>531200</xdr:colOff>
      <xdr:row>56</xdr:row>
      <xdr:rowOff>91587</xdr:rowOff>
    </xdr:to>
    <mc:AlternateContent xmlns:mc="http://schemas.openxmlformats.org/markup-compatibility/2006" xmlns:a14="http://schemas.microsoft.com/office/drawing/2010/main">
      <mc:Choice Requires="a14">
        <xdr:graphicFrame macro="">
          <xdr:nvGraphicFramePr>
            <xdr:cNvPr id="5" name="Sub-Category 2">
              <a:extLst>
                <a:ext uri="{FF2B5EF4-FFF2-40B4-BE49-F238E27FC236}">
                  <a16:creationId xmlns:a16="http://schemas.microsoft.com/office/drawing/2014/main" id="{0A9F55B0-E0F5-4385-A2DD-F41AD6113561}"/>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190710" y="7947115"/>
              <a:ext cx="2746806" cy="4100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311395</xdr:colOff>
      <xdr:row>15</xdr:row>
      <xdr:rowOff>128219</xdr:rowOff>
    </xdr:from>
    <xdr:to>
      <xdr:col>13</xdr:col>
      <xdr:colOff>0</xdr:colOff>
      <xdr:row>33</xdr:row>
      <xdr:rowOff>109904</xdr:rowOff>
    </xdr:to>
    <xdr:graphicFrame macro="">
      <xdr:nvGraphicFramePr>
        <xdr:cNvPr id="6" name="Chart 5">
          <a:extLst>
            <a:ext uri="{FF2B5EF4-FFF2-40B4-BE49-F238E27FC236}">
              <a16:creationId xmlns:a16="http://schemas.microsoft.com/office/drawing/2014/main" id="{01EEF28F-A96A-40B4-A4E7-9FCBCBE17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295627</xdr:colOff>
      <xdr:row>15</xdr:row>
      <xdr:rowOff>109901</xdr:rowOff>
    </xdr:from>
    <xdr:to>
      <xdr:col>22</xdr:col>
      <xdr:colOff>183172</xdr:colOff>
      <xdr:row>33</xdr:row>
      <xdr:rowOff>146538</xdr:rowOff>
    </xdr:to>
    <xdr:graphicFrame macro="">
      <xdr:nvGraphicFramePr>
        <xdr:cNvPr id="7" name="Chart 6">
          <a:extLst>
            <a:ext uri="{FF2B5EF4-FFF2-40B4-BE49-F238E27FC236}">
              <a16:creationId xmlns:a16="http://schemas.microsoft.com/office/drawing/2014/main" id="{5157EA91-B91E-431D-AC06-828E50BDA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443095</xdr:colOff>
      <xdr:row>15</xdr:row>
      <xdr:rowOff>133554</xdr:rowOff>
    </xdr:from>
    <xdr:to>
      <xdr:col>31</xdr:col>
      <xdr:colOff>238124</xdr:colOff>
      <xdr:row>33</xdr:row>
      <xdr:rowOff>128223</xdr:rowOff>
    </xdr:to>
    <xdr:graphicFrame macro="">
      <xdr:nvGraphicFramePr>
        <xdr:cNvPr id="8" name="Chart 7">
          <a:extLst>
            <a:ext uri="{FF2B5EF4-FFF2-40B4-BE49-F238E27FC236}">
              <a16:creationId xmlns:a16="http://schemas.microsoft.com/office/drawing/2014/main" id="{297C9289-E9AB-466E-AFB6-8F6192CD4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993033</xdr:colOff>
      <xdr:row>35</xdr:row>
      <xdr:rowOff>73269</xdr:rowOff>
    </xdr:from>
    <xdr:to>
      <xdr:col>31</xdr:col>
      <xdr:colOff>274761</xdr:colOff>
      <xdr:row>55</xdr:row>
      <xdr:rowOff>142874</xdr:rowOff>
    </xdr:to>
    <xdr:graphicFrame macro="">
      <xdr:nvGraphicFramePr>
        <xdr:cNvPr id="9" name="Chart 8">
          <a:extLst>
            <a:ext uri="{FF2B5EF4-FFF2-40B4-BE49-F238E27FC236}">
              <a16:creationId xmlns:a16="http://schemas.microsoft.com/office/drawing/2014/main" id="{DB13106B-F59D-4B49-B605-47DCF31B8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274760</xdr:colOff>
      <xdr:row>35</xdr:row>
      <xdr:rowOff>109903</xdr:rowOff>
    </xdr:from>
    <xdr:to>
      <xdr:col>20</xdr:col>
      <xdr:colOff>714375</xdr:colOff>
      <xdr:row>56</xdr:row>
      <xdr:rowOff>47624</xdr:rowOff>
    </xdr:to>
    <xdr:graphicFrame macro="">
      <xdr:nvGraphicFramePr>
        <xdr:cNvPr id="10" name="Chart 9">
          <a:extLst>
            <a:ext uri="{FF2B5EF4-FFF2-40B4-BE49-F238E27FC236}">
              <a16:creationId xmlns:a16="http://schemas.microsoft.com/office/drawing/2014/main" id="{66736CDD-1216-4DF2-8AFC-6AEDE52AB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439616</xdr:colOff>
      <xdr:row>6</xdr:row>
      <xdr:rowOff>54951</xdr:rowOff>
    </xdr:from>
    <xdr:to>
      <xdr:col>11</xdr:col>
      <xdr:colOff>512885</xdr:colOff>
      <xdr:row>14</xdr:row>
      <xdr:rowOff>91586</xdr:rowOff>
    </xdr:to>
    <xdr:sp macro="" textlink="$U$2">
      <xdr:nvSpPr>
        <xdr:cNvPr id="11" name="Rectangle: Rounded Corners 10">
          <a:extLst>
            <a:ext uri="{FF2B5EF4-FFF2-40B4-BE49-F238E27FC236}">
              <a16:creationId xmlns:a16="http://schemas.microsoft.com/office/drawing/2014/main" id="{D7F94040-5612-4B4B-9EFE-34B9098445C0}"/>
            </a:ext>
          </a:extLst>
        </xdr:cNvPr>
        <xdr:cNvSpPr/>
      </xdr:nvSpPr>
      <xdr:spPr>
        <a:xfrm>
          <a:off x="3505883" y="1972999"/>
          <a:ext cx="3752790" cy="1602388"/>
        </a:xfrm>
        <a:prstGeom prst="roundRect">
          <a:avLst/>
        </a:prstGeom>
        <a:ln w="15875">
          <a:solidFill>
            <a:schemeClr val="bg1">
              <a:lumMod val="85000"/>
            </a:schemeClr>
          </a:solidFill>
        </a:ln>
      </xdr:spPr>
      <xdr:style>
        <a:lnRef idx="2">
          <a:schemeClr val="accent3"/>
        </a:lnRef>
        <a:fillRef idx="1001">
          <a:schemeClr val="lt1"/>
        </a:fillRef>
        <a:effectRef idx="0">
          <a:schemeClr val="accent3"/>
        </a:effectRef>
        <a:fontRef idx="minor">
          <a:schemeClr val="dk1"/>
        </a:fontRef>
      </xdr:style>
      <xdr:txBody>
        <a:bodyPr vertOverflow="clip" horzOverflow="clip" rtlCol="0" anchor="t"/>
        <a:lstStyle/>
        <a:p>
          <a:pPr algn="ctr"/>
          <a:r>
            <a:rPr lang="en-US" sz="3600" b="1">
              <a:solidFill>
                <a:srgbClr val="3D3D3A"/>
              </a:solidFill>
              <a:latin typeface="Abadi" panose="020B0604020104020204" pitchFamily="34" charset="0"/>
            </a:rPr>
            <a:t>Total</a:t>
          </a:r>
          <a:r>
            <a:rPr lang="en-US" sz="3600" b="1" baseline="0">
              <a:solidFill>
                <a:srgbClr val="3D3D3A"/>
              </a:solidFill>
              <a:latin typeface="Abadi" panose="020B0604020104020204" pitchFamily="34" charset="0"/>
            </a:rPr>
            <a:t> Sales</a:t>
          </a:r>
          <a:endParaRPr lang="en-US" sz="3600" b="1">
            <a:solidFill>
              <a:srgbClr val="3D3D3A"/>
            </a:solidFill>
            <a:latin typeface="Abadi" panose="020B0604020104020204" pitchFamily="34" charset="0"/>
          </a:endParaRPr>
        </a:p>
      </xdr:txBody>
    </xdr:sp>
    <xdr:clientData/>
  </xdr:twoCellAnchor>
  <xdr:twoCellAnchor>
    <xdr:from>
      <xdr:col>12</xdr:col>
      <xdr:colOff>223471</xdr:colOff>
      <xdr:row>6</xdr:row>
      <xdr:rowOff>54952</xdr:rowOff>
    </xdr:from>
    <xdr:to>
      <xdr:col>18</xdr:col>
      <xdr:colOff>364787</xdr:colOff>
      <xdr:row>14</xdr:row>
      <xdr:rowOff>91587</xdr:rowOff>
    </xdr:to>
    <xdr:sp macro="" textlink="">
      <xdr:nvSpPr>
        <xdr:cNvPr id="15" name="Rectangle: Rounded Corners 14">
          <a:extLst>
            <a:ext uri="{FF2B5EF4-FFF2-40B4-BE49-F238E27FC236}">
              <a16:creationId xmlns:a16="http://schemas.microsoft.com/office/drawing/2014/main" id="{DC5B4CC2-C03D-4F7A-A555-167713DD09E5}"/>
            </a:ext>
          </a:extLst>
        </xdr:cNvPr>
        <xdr:cNvSpPr/>
      </xdr:nvSpPr>
      <xdr:spPr>
        <a:xfrm>
          <a:off x="7519216" y="1919420"/>
          <a:ext cx="3789188" cy="1495784"/>
        </a:xfrm>
        <a:prstGeom prst="roundRect">
          <a:avLst/>
        </a:prstGeom>
        <a:ln w="15875">
          <a:solidFill>
            <a:schemeClr val="bg1">
              <a:lumMod val="85000"/>
            </a:schemeClr>
          </a:solidFill>
        </a:ln>
      </xdr:spPr>
      <xdr:style>
        <a:lnRef idx="2">
          <a:schemeClr val="accent3"/>
        </a:lnRef>
        <a:fillRef idx="1001">
          <a:schemeClr val="lt1"/>
        </a:fillRef>
        <a:effectRef idx="0">
          <a:schemeClr val="accent3"/>
        </a:effectRef>
        <a:fontRef idx="minor">
          <a:schemeClr val="dk1"/>
        </a:fontRef>
      </xdr:style>
      <xdr:txBody>
        <a:bodyPr vertOverflow="clip" horzOverflow="clip" rtlCol="0" anchor="t"/>
        <a:lstStyle/>
        <a:p>
          <a:pPr algn="ctr"/>
          <a:r>
            <a:rPr lang="en-US" sz="3600" b="1">
              <a:solidFill>
                <a:srgbClr val="3D3D3A"/>
              </a:solidFill>
              <a:latin typeface="Abadi" panose="020B0604020104020204" pitchFamily="34" charset="0"/>
            </a:rPr>
            <a:t>Total Profit</a:t>
          </a:r>
        </a:p>
      </xdr:txBody>
    </xdr:sp>
    <xdr:clientData/>
  </xdr:twoCellAnchor>
  <xdr:twoCellAnchor>
    <xdr:from>
      <xdr:col>19</xdr:col>
      <xdr:colOff>53121</xdr:colOff>
      <xdr:row>6</xdr:row>
      <xdr:rowOff>49457</xdr:rowOff>
    </xdr:from>
    <xdr:to>
      <xdr:col>24</xdr:col>
      <xdr:colOff>476250</xdr:colOff>
      <xdr:row>14</xdr:row>
      <xdr:rowOff>71436</xdr:rowOff>
    </xdr:to>
    <xdr:sp macro="" textlink="">
      <xdr:nvSpPr>
        <xdr:cNvPr id="16" name="Rectangle: Rounded Corners 15">
          <a:extLst>
            <a:ext uri="{FF2B5EF4-FFF2-40B4-BE49-F238E27FC236}">
              <a16:creationId xmlns:a16="http://schemas.microsoft.com/office/drawing/2014/main" id="{7C68A5DF-4965-4AED-B886-3306009AE683}"/>
            </a:ext>
          </a:extLst>
        </xdr:cNvPr>
        <xdr:cNvSpPr/>
      </xdr:nvSpPr>
      <xdr:spPr>
        <a:xfrm>
          <a:off x="11816496" y="1930645"/>
          <a:ext cx="4233129" cy="1545979"/>
        </a:xfrm>
        <a:prstGeom prst="roundRect">
          <a:avLst/>
        </a:prstGeom>
        <a:ln w="15875">
          <a:solidFill>
            <a:schemeClr val="bg1">
              <a:lumMod val="85000"/>
            </a:schemeClr>
          </a:solidFill>
        </a:ln>
      </xdr:spPr>
      <xdr:style>
        <a:lnRef idx="2">
          <a:schemeClr val="accent3"/>
        </a:lnRef>
        <a:fillRef idx="1001">
          <a:schemeClr val="lt1"/>
        </a:fillRef>
        <a:effectRef idx="0">
          <a:schemeClr val="accent3"/>
        </a:effectRef>
        <a:fontRef idx="minor">
          <a:schemeClr val="dk1"/>
        </a:fontRef>
      </xdr:style>
      <xdr:txBody>
        <a:bodyPr vertOverflow="clip" horzOverflow="clip" rtlCol="0" anchor="t"/>
        <a:lstStyle/>
        <a:p>
          <a:pPr algn="ctr"/>
          <a:r>
            <a:rPr lang="en-US" sz="3600" b="1">
              <a:solidFill>
                <a:srgbClr val="3D3D3A"/>
              </a:solidFill>
              <a:latin typeface="Abadi" panose="020B0604020104020204" pitchFamily="34" charset="0"/>
            </a:rPr>
            <a:t>Total Orders</a:t>
          </a:r>
        </a:p>
      </xdr:txBody>
    </xdr:sp>
    <xdr:clientData/>
  </xdr:twoCellAnchor>
  <xdr:twoCellAnchor>
    <xdr:from>
      <xdr:col>24</xdr:col>
      <xdr:colOff>729575</xdr:colOff>
      <xdr:row>6</xdr:row>
      <xdr:rowOff>4443</xdr:rowOff>
    </xdr:from>
    <xdr:to>
      <xdr:col>31</xdr:col>
      <xdr:colOff>71437</xdr:colOff>
      <xdr:row>14</xdr:row>
      <xdr:rowOff>32972</xdr:rowOff>
    </xdr:to>
    <xdr:sp macro="" textlink="">
      <xdr:nvSpPr>
        <xdr:cNvPr id="17" name="Rectangle: Rounded Corners 16">
          <a:extLst>
            <a:ext uri="{FF2B5EF4-FFF2-40B4-BE49-F238E27FC236}">
              <a16:creationId xmlns:a16="http://schemas.microsoft.com/office/drawing/2014/main" id="{03C28D65-591E-41E8-A2C6-BD8156326B66}"/>
            </a:ext>
          </a:extLst>
        </xdr:cNvPr>
        <xdr:cNvSpPr/>
      </xdr:nvSpPr>
      <xdr:spPr>
        <a:xfrm>
          <a:off x="16030373" y="1868911"/>
          <a:ext cx="3861170" cy="1487678"/>
        </a:xfrm>
        <a:prstGeom prst="roundRect">
          <a:avLst/>
        </a:prstGeom>
        <a:ln w="15875">
          <a:solidFill>
            <a:schemeClr val="bg1">
              <a:lumMod val="85000"/>
            </a:schemeClr>
          </a:solidFill>
        </a:ln>
      </xdr:spPr>
      <xdr:style>
        <a:lnRef idx="2">
          <a:schemeClr val="accent3"/>
        </a:lnRef>
        <a:fillRef idx="1001">
          <a:schemeClr val="lt1"/>
        </a:fillRef>
        <a:effectRef idx="0">
          <a:schemeClr val="accent3"/>
        </a:effectRef>
        <a:fontRef idx="minor">
          <a:schemeClr val="dk1"/>
        </a:fontRef>
      </xdr:style>
      <xdr:txBody>
        <a:bodyPr vertOverflow="clip" horzOverflow="clip" rtlCol="0" anchor="t"/>
        <a:lstStyle/>
        <a:p>
          <a:pPr algn="ctr"/>
          <a:r>
            <a:rPr lang="en-US" sz="3600" b="1">
              <a:solidFill>
                <a:srgbClr val="3D3D3A"/>
              </a:solidFill>
              <a:latin typeface="Abadi" panose="020B0604020104020204" pitchFamily="34" charset="0"/>
            </a:rPr>
            <a:t>Top Region</a:t>
          </a:r>
        </a:p>
      </xdr:txBody>
    </xdr:sp>
    <xdr:clientData/>
  </xdr:twoCellAnchor>
  <xdr:twoCellAnchor>
    <xdr:from>
      <xdr:col>7</xdr:col>
      <xdr:colOff>401432</xdr:colOff>
      <xdr:row>10</xdr:row>
      <xdr:rowOff>5829</xdr:rowOff>
    </xdr:from>
    <xdr:to>
      <xdr:col>10</xdr:col>
      <xdr:colOff>401432</xdr:colOff>
      <xdr:row>12</xdr:row>
      <xdr:rowOff>136308</xdr:rowOff>
    </xdr:to>
    <xdr:sp macro="" textlink="$U$2">
      <xdr:nvSpPr>
        <xdr:cNvPr id="12" name="TextBox 11">
          <a:extLst>
            <a:ext uri="{FF2B5EF4-FFF2-40B4-BE49-F238E27FC236}">
              <a16:creationId xmlns:a16="http://schemas.microsoft.com/office/drawing/2014/main" id="{8F8109BB-9955-4DFE-8234-739CC7A4E9F4}"/>
            </a:ext>
          </a:extLst>
        </xdr:cNvPr>
        <xdr:cNvSpPr txBox="1"/>
      </xdr:nvSpPr>
      <xdr:spPr>
        <a:xfrm>
          <a:off x="4657283" y="2599872"/>
          <a:ext cx="1823936" cy="49526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BCC7E2-9AD2-4403-99B0-A0F2AFDF246F}" type="TxLink">
            <a:rPr lang="en-US" sz="2400" b="1" i="0" u="none" strike="noStrike">
              <a:solidFill>
                <a:srgbClr val="003D58"/>
              </a:solidFill>
              <a:latin typeface="Calibri"/>
              <a:ea typeface="Calibri"/>
              <a:cs typeface="Calibri"/>
            </a:rPr>
            <a:pPr/>
            <a:t>$2,296,919</a:t>
          </a:fld>
          <a:endParaRPr lang="en-US" sz="2400" b="1">
            <a:solidFill>
              <a:srgbClr val="003D58"/>
            </a:solidFill>
          </a:endParaRPr>
        </a:p>
      </xdr:txBody>
    </xdr:sp>
    <xdr:clientData/>
  </xdr:twoCellAnchor>
  <xdr:twoCellAnchor>
    <xdr:from>
      <xdr:col>14</xdr:col>
      <xdr:colOff>421296</xdr:colOff>
      <xdr:row>10</xdr:row>
      <xdr:rowOff>0</xdr:rowOff>
    </xdr:from>
    <xdr:to>
      <xdr:col>18</xdr:col>
      <xdr:colOff>87324</xdr:colOff>
      <xdr:row>12</xdr:row>
      <xdr:rowOff>104384</xdr:rowOff>
    </xdr:to>
    <xdr:sp macro="" textlink="$Y$2">
      <xdr:nvSpPr>
        <xdr:cNvPr id="13" name="TextBox 12">
          <a:extLst>
            <a:ext uri="{FF2B5EF4-FFF2-40B4-BE49-F238E27FC236}">
              <a16:creationId xmlns:a16="http://schemas.microsoft.com/office/drawing/2014/main" id="{E8AEDCD8-28E0-4BE3-84F7-195F5FA78C50}"/>
            </a:ext>
          </a:extLst>
        </xdr:cNvPr>
        <xdr:cNvSpPr txBox="1"/>
      </xdr:nvSpPr>
      <xdr:spPr>
        <a:xfrm>
          <a:off x="8932998" y="2594043"/>
          <a:ext cx="2097943" cy="46917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0A61FF-3649-487E-B93A-1B86C3150847}" type="TxLink">
            <a:rPr lang="en-US" sz="2400" b="1" i="0" u="none" strike="noStrike">
              <a:solidFill>
                <a:srgbClr val="003D58"/>
              </a:solidFill>
              <a:latin typeface="Calibri"/>
              <a:ea typeface="Calibri"/>
              <a:cs typeface="Calibri"/>
            </a:rPr>
            <a:pPr/>
            <a:t>$286,409</a:t>
          </a:fld>
          <a:endParaRPr lang="en-US" sz="2400" b="1">
            <a:solidFill>
              <a:srgbClr val="003D58"/>
            </a:solidFill>
          </a:endParaRPr>
        </a:p>
      </xdr:txBody>
    </xdr:sp>
    <xdr:clientData/>
  </xdr:twoCellAnchor>
  <xdr:twoCellAnchor>
    <xdr:from>
      <xdr:col>20</xdr:col>
      <xdr:colOff>976313</xdr:colOff>
      <xdr:row>9</xdr:row>
      <xdr:rowOff>165908</xdr:rowOff>
    </xdr:from>
    <xdr:to>
      <xdr:col>22</xdr:col>
      <xdr:colOff>117500</xdr:colOff>
      <xdr:row>12</xdr:row>
      <xdr:rowOff>6637</xdr:rowOff>
    </xdr:to>
    <xdr:sp macro="" textlink="$AA$4">
      <xdr:nvSpPr>
        <xdr:cNvPr id="14" name="TextBox 13">
          <a:extLst>
            <a:ext uri="{FF2B5EF4-FFF2-40B4-BE49-F238E27FC236}">
              <a16:creationId xmlns:a16="http://schemas.microsoft.com/office/drawing/2014/main" id="{EA5A0C39-A0EB-46CB-833A-27D23236B482}"/>
            </a:ext>
          </a:extLst>
        </xdr:cNvPr>
        <xdr:cNvSpPr txBox="1"/>
      </xdr:nvSpPr>
      <xdr:spPr>
        <a:xfrm>
          <a:off x="13358813" y="2618596"/>
          <a:ext cx="1093812" cy="41222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CF4289-DDCB-48CA-8EE3-22937ED33E89}" type="TxLink">
            <a:rPr lang="en-US" sz="2400" b="1" i="0" u="none" strike="noStrike">
              <a:solidFill>
                <a:srgbClr val="003D58"/>
              </a:solidFill>
              <a:latin typeface="+mn-lt"/>
              <a:ea typeface="Calibri"/>
              <a:cs typeface="Calibri"/>
            </a:rPr>
            <a:pPr/>
            <a:t>9993</a:t>
          </a:fld>
          <a:endParaRPr lang="en-US" sz="2400" b="1">
            <a:solidFill>
              <a:srgbClr val="003D58"/>
            </a:solidFill>
            <a:latin typeface="+mn-lt"/>
          </a:endParaRPr>
        </a:p>
      </xdr:txBody>
    </xdr:sp>
    <xdr:clientData/>
  </xdr:twoCellAnchor>
  <xdr:twoCellAnchor>
    <xdr:from>
      <xdr:col>27</xdr:col>
      <xdr:colOff>199088</xdr:colOff>
      <xdr:row>10</xdr:row>
      <xdr:rowOff>6638</xdr:rowOff>
    </xdr:from>
    <xdr:to>
      <xdr:col>29</xdr:col>
      <xdr:colOff>71438</xdr:colOff>
      <xdr:row>12</xdr:row>
      <xdr:rowOff>95250</xdr:rowOff>
    </xdr:to>
    <xdr:sp macro="" textlink="$AH$5">
      <xdr:nvSpPr>
        <xdr:cNvPr id="18" name="TextBox 17">
          <a:extLst>
            <a:ext uri="{FF2B5EF4-FFF2-40B4-BE49-F238E27FC236}">
              <a16:creationId xmlns:a16="http://schemas.microsoft.com/office/drawing/2014/main" id="{6A65ED66-D69E-4E5F-B531-5D04206FF952}"/>
            </a:ext>
          </a:extLst>
        </xdr:cNvPr>
        <xdr:cNvSpPr txBox="1"/>
      </xdr:nvSpPr>
      <xdr:spPr>
        <a:xfrm>
          <a:off x="17867963" y="2649826"/>
          <a:ext cx="1110600" cy="46961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ED4241-91B5-4995-8C57-4A781B3208A5}" type="TxLink">
            <a:rPr lang="en-US" sz="2400" b="1" i="0" u="none" strike="noStrike">
              <a:solidFill>
                <a:srgbClr val="003D58"/>
              </a:solidFill>
              <a:latin typeface="+mn-lt"/>
              <a:ea typeface="Calibri"/>
              <a:cs typeface="Calibri"/>
            </a:rPr>
            <a:pPr/>
            <a:t>West</a:t>
          </a:fld>
          <a:endParaRPr lang="en-US" sz="2400" b="1">
            <a:solidFill>
              <a:srgbClr val="003D58"/>
            </a:solidFill>
            <a:latin typeface="+mn-l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67.920954976849" createdVersion="5" refreshedVersion="7" minRefreshableVersion="3" recordCount="0" supportSubquery="1" supportAdvancedDrill="1" xr:uid="{70F3A5F3-E51F-4D86-A0FC-153E5C092E61}">
  <cacheSource type="external" connectionId="4"/>
  <cacheFields count="1">
    <cacheField name="[Measures].[Count of Order ID]" caption="Count of Order ID" numFmtId="0" hierarchy="34" level="32767"/>
  </cacheFields>
  <cacheHierarchies count="4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Orders" count="0">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oneField="1">
      <fieldsUsage count="1">
        <fieldUsage x="0"/>
      </fieldsUsage>
      <extLst>
        <ext xmlns:x15="http://schemas.microsoft.com/office/spreadsheetml/2010/11/main" uri="{B97F6D7D-B522-45F9-BDA1-12C45D357490}">
          <x15:cacheHierarchy aggregatedColumn="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p Region]" caption="Top Region" measure="1" displayFolder="" measureGroup="Orders" count="0"/>
    <cacheHierarchy uniqueName="[Measures].[Total Ordars]" caption="Total Orda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70.949997685188" backgroundQuery="1" createdVersion="8" refreshedVersion="7" minRefreshableVersion="3" recordCount="0" supportSubquery="1" supportAdvancedDrill="1" xr:uid="{557C992F-258D-4AE7-89CE-31662C68F9E9}">
  <cacheSource type="external" connectionId="4"/>
  <cacheFields count="2">
    <cacheField name="[Orders].[Sub-Category].[Sub-Category]" caption="Sub-Category" numFmtId="0" hierarchy="14" level="1">
      <sharedItems count="17">
        <s v="Accessories"/>
        <s v="Appliances"/>
        <s v="Art"/>
        <s v="Binders"/>
        <s v="Bookcases"/>
        <s v="Chairs"/>
        <s v="Copiers"/>
        <s v="Envelopes"/>
        <s v="Fasteners"/>
        <s v="Furnishings"/>
        <s v="Labels"/>
        <s v="Machines"/>
        <s v="Paper"/>
        <s v="Phones"/>
        <s v="Storage"/>
        <s v="Supplies"/>
        <s v="Tables"/>
      </sharedItems>
      <extLst>
        <ext xmlns:x15="http://schemas.microsoft.com/office/spreadsheetml/2010/11/main" uri="{4F2E5C28-24EA-4eb8-9CBF-B6C8F9C3D259}">
          <x15:cachedUniqueNames>
            <x15:cachedUniqueName index="0" name="[Orders].[Sub-Category].&amp;[Accessories]"/>
            <x15:cachedUniqueName index="1" name="[Orders].[Sub-Category].&amp;[Appliances]"/>
            <x15:cachedUniqueName index="2" name="[Orders].[Sub-Category].&amp;[Art]"/>
            <x15:cachedUniqueName index="3" name="[Orders].[Sub-Category].&amp;[Binders]"/>
            <x15:cachedUniqueName index="4" name="[Orders].[Sub-Category].&amp;[Bookcases]"/>
            <x15:cachedUniqueName index="5" name="[Orders].[Sub-Category].&amp;[Chairs]"/>
            <x15:cachedUniqueName index="6" name="[Orders].[Sub-Category].&amp;[Copiers]"/>
            <x15:cachedUniqueName index="7" name="[Orders].[Sub-Category].&amp;[Envelopes]"/>
            <x15:cachedUniqueName index="8" name="[Orders].[Sub-Category].&amp;[Fasteners]"/>
            <x15:cachedUniqueName index="9" name="[Orders].[Sub-Category].&amp;[Furnishings]"/>
            <x15:cachedUniqueName index="10" name="[Orders].[Sub-Category].&amp;[Labels]"/>
            <x15:cachedUniqueName index="11" name="[Orders].[Sub-Category].&amp;[Machines]"/>
            <x15:cachedUniqueName index="12" name="[Orders].[Sub-Category].&amp;[Paper]"/>
            <x15:cachedUniqueName index="13" name="[Orders].[Sub-Category].&amp;[Phones]"/>
            <x15:cachedUniqueName index="14" name="[Orders].[Sub-Category].&amp;[Storage]"/>
            <x15:cachedUniqueName index="15" name="[Orders].[Sub-Category].&amp;[Supplies]"/>
            <x15:cachedUniqueName index="16" name="[Orders].[Sub-Category].&amp;[Tables]"/>
          </x15:cachedUniqueNames>
        </ext>
      </extLst>
    </cacheField>
    <cacheField name="[Measures].[Sum of Sales]" caption="Sum of Sales" numFmtId="0" hierarchy="30" level="32767"/>
  </cacheFields>
  <cacheHierarchies count="4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Orders" count="0">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p Region]" caption="Top Region" measure="1" displayFolder="" measureGroup="Orders" count="0"/>
    <cacheHierarchy uniqueName="[Measures].[Total Ordars]" caption="Total Orda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70.949998263888" backgroundQuery="1" createdVersion="8" refreshedVersion="7" minRefreshableVersion="3" recordCount="0" supportSubquery="1" supportAdvancedDrill="1" xr:uid="{4E0ACBF9-CB34-4274-B836-9F12530363C8}">
  <cacheSource type="external" connectionId="4"/>
  <cacheFields count="5">
    <cacheField name="[Orders].[Region].[Region]" caption="Region" numFmtId="0" hierarchy="11" level="1">
      <sharedItems count="4">
        <s v="Central"/>
        <s v="East"/>
        <s v="South"/>
        <s v="West"/>
      </sharedItems>
      <extLst>
        <ext xmlns:x15="http://schemas.microsoft.com/office/spreadsheetml/2010/11/main" uri="{4F2E5C28-24EA-4eb8-9CBF-B6C8F9C3D259}">
          <x15:cachedUniqueNames>
            <x15:cachedUniqueName index="0" name="[Orders].[Region].&amp;[Central]"/>
            <x15:cachedUniqueName index="1" name="[Orders].[Region].&amp;[East]"/>
            <x15:cachedUniqueName index="2" name="[Orders].[Region].&amp;[South]"/>
            <x15:cachedUniqueName index="3" name="[Orders].[Region].&amp;[West]"/>
          </x15:cachedUniqueNames>
        </ext>
      </extLst>
    </cacheField>
    <cacheField name="[Measures].[Sum of Profit]" caption="Sum of Profit" numFmtId="0" hierarchy="31" level="32767"/>
    <cacheField name="[Measures].[Sum of Quantity]" caption="Sum of Quantity" numFmtId="0" hierarchy="32" level="32767"/>
    <cacheField name="[Measures].[Sum of Sales]" caption="Sum of Sales" numFmtId="0" hierarchy="30" level="32767"/>
    <cacheField name="[Orders].[Sub-Category].[Sub-Category]" caption="Sub-Category" numFmtId="0" hierarchy="14" level="1">
      <sharedItems containsSemiMixedTypes="0" containsNonDate="0" containsString="0"/>
    </cacheField>
  </cacheFields>
  <cacheHierarchies count="4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3"/>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oneField="1">
      <fieldsUsage count="1">
        <fieldUsage x="2"/>
      </fieldsUsage>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Orders" count="0">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p Region]" caption="Top Region" measure="1" displayFolder="" measureGroup="Orders" count="0"/>
    <cacheHierarchy uniqueName="[Measures].[Total Ordars]" caption="Total Orda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70.949998611111" backgroundQuery="1" createdVersion="8" refreshedVersion="7" minRefreshableVersion="3" recordCount="0" supportSubquery="1" supportAdvancedDrill="1" xr:uid="{2F6C6A5A-1914-4194-98FA-982D7FC7D7F8}">
  <cacheSource type="external" connectionId="4"/>
  <cacheFields count="4">
    <cacheField name="[Orders].[Order Date (Month)].[Order Date (Month)]" caption="Order Date (Month)" numFmtId="0" hierarchy="2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Measures].[Sum of Sales]" caption="Sum of Sales" numFmtId="0" hierarchy="30" level="32767"/>
    <cacheField name="[Orders].[Order Date (Year)].[Order Date (Year)]" caption="Order Date (Year)" numFmtId="0" hierarchy="22" level="1">
      <sharedItems count="4">
        <s v="2016"/>
        <s v="2017"/>
        <s v="2018"/>
        <s v="2019"/>
      </sharedItems>
      <extLst>
        <ext xmlns:x15="http://schemas.microsoft.com/office/spreadsheetml/2010/11/main" uri="{4F2E5C28-24EA-4eb8-9CBF-B6C8F9C3D259}">
          <x15:cachedUniqueNames>
            <x15:cachedUniqueName index="0" name="[Orders].[Order Date (Year)].&amp;[2016]"/>
            <x15:cachedUniqueName index="1" name="[Orders].[Order Date (Year)].&amp;[2017]"/>
            <x15:cachedUniqueName index="2" name="[Orders].[Order Date (Year)].&amp;[2018]"/>
            <x15:cachedUniqueName index="3" name="[Orders].[Order Date (Year)].&amp;[2019]"/>
          </x15:cachedUniqueNames>
        </ext>
      </extLst>
    </cacheField>
    <cacheField name="[Orders].[Sub-Category].[Sub-Category]" caption="Sub-Category" numFmtId="0" hierarchy="14" level="1">
      <sharedItems containsSemiMixedTypes="0" containsNonDate="0" containsString="0"/>
    </cacheField>
  </cacheFields>
  <cacheHierarchies count="4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Orders" count="0">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p Region]" caption="Top Region" measure="1" displayFolder="" measureGroup="Orders" count="0"/>
    <cacheHierarchy uniqueName="[Measures].[Total Ordars]" caption="Total Orda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70.949999189812" backgroundQuery="1" createdVersion="8" refreshedVersion="7" minRefreshableVersion="3" recordCount="0" supportSubquery="1" supportAdvancedDrill="1" xr:uid="{C6299B7C-AAB3-4017-A915-652B58340EB8}">
  <cacheSource type="external" connectionId="4"/>
  <cacheFields count="3">
    <cacheField name="[Orders].[Segment].[Segment]" caption="Segment" numFmtId="0" hierarchy="6" level="1">
      <sharedItems count="3">
        <s v="Consumer"/>
        <s v="Corporate"/>
        <s v="Home Office"/>
      </sharedItems>
      <extLst>
        <ext xmlns:x15="http://schemas.microsoft.com/office/spreadsheetml/2010/11/main" uri="{4F2E5C28-24EA-4eb8-9CBF-B6C8F9C3D259}">
          <x15:cachedUniqueNames>
            <x15:cachedUniqueName index="0" name="[Orders].[Segment].&amp;[Consumer]"/>
            <x15:cachedUniqueName index="1" name="[Orders].[Segment].&amp;[Corporate]"/>
            <x15:cachedUniqueName index="2" name="[Orders].[Segment].&amp;[Home Office]"/>
          </x15:cachedUniqueNames>
        </ext>
      </extLst>
    </cacheField>
    <cacheField name="[Measures].[Sum of Sales]" caption="Sum of Sales" numFmtId="0" hierarchy="30" level="32767"/>
    <cacheField name="[Orders].[Sub-Category].[Sub-Category]" caption="Sub-Category" numFmtId="0" hierarchy="14" level="1">
      <sharedItems containsSemiMixedTypes="0" containsNonDate="0" containsString="0"/>
    </cacheField>
  </cacheFields>
  <cacheHierarchies count="4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Orders" count="0">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p Region]" caption="Top Region" measure="1" displayFolder="" measureGroup="Orders" count="0"/>
    <cacheHierarchy uniqueName="[Measures].[Total Ordars]" caption="Total Orda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70.949999537035" backgroundQuery="1" createdVersion="8" refreshedVersion="7" minRefreshableVersion="3" recordCount="0" supportSubquery="1" supportAdvancedDrill="1" xr:uid="{DCA9AB3D-C469-417F-9B91-86159FE7A3B8}">
  <cacheSource type="external" connectionId="4"/>
  <cacheFields count="4">
    <cacheField name="[Orders].[Category].[Category]" caption="Category" numFmtId="0" hierarchy="13" level="1">
      <sharedItems count="3">
        <s v="Furniture"/>
        <s v="Office Supplies"/>
        <s v="Technology"/>
      </sharedItems>
      <extLst>
        <ext xmlns:x15="http://schemas.microsoft.com/office/spreadsheetml/2010/11/main" uri="{4F2E5C28-24EA-4eb8-9CBF-B6C8F9C3D259}">
          <x15:cachedUniqueNames>
            <x15:cachedUniqueName index="0" name="[Orders].[Category].&amp;[Furniture]"/>
            <x15:cachedUniqueName index="1" name="[Orders].[Category].&amp;[Office Supplies]"/>
            <x15:cachedUniqueName index="2" name="[Orders].[Category].&amp;[Technology]"/>
          </x15:cachedUniqueNames>
        </ext>
      </extLst>
    </cacheField>
    <cacheField name="[Measures].[Sum of Profit]" caption="Sum of Profit" numFmtId="0" hierarchy="31" level="32767"/>
    <cacheField name="[Measures].[Sum of Sales]" caption="Sum of Sales" numFmtId="0" hierarchy="30" level="32767"/>
    <cacheField name="[Orders].[Sub-Category].[Sub-Category]" caption="Sub-Category" numFmtId="0" hierarchy="14" level="1">
      <sharedItems containsSemiMixedTypes="0" containsNonDate="0" containsString="0"/>
    </cacheField>
  </cacheFields>
  <cacheHierarchies count="4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Orders" count="0">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p Region]" caption="Top Region" measure="1" displayFolder="" measureGroup="Orders" count="0"/>
    <cacheHierarchy uniqueName="[Measures].[Total Ordars]" caption="Total Orda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67.745712962962" backgroundQuery="1" createdVersion="3" refreshedVersion="7" minRefreshableVersion="3" recordCount="0" supportSubquery="1" supportAdvancedDrill="1" xr:uid="{0E35859E-25A3-4821-A4E2-CED5AAD1DB91}">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fit_margin]" caption="Sum of Profit_margin" measure="1" displayFolder="" measureGroup="Orders" count="0">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p Region]" caption="Top Region" measure="1" displayFolder="" measureGroup="Orders" count="0"/>
    <cacheHierarchy uniqueName="[Measures].[Total Ordars]" caption="Total Orda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122010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3F0B5D-930A-488F-A8EC-BDCAA242F822}" name="PivotTable1" cacheId="8" applyNumberFormats="0" applyBorderFormats="0" applyFontFormats="0" applyPatternFormats="0" applyAlignmentFormats="0" applyWidthHeightFormats="1" dataCaption="Values" tag="d1e69bd5-e1d1-41e4-a082-5da00f36abf5" updatedVersion="7" minRefreshableVersion="3" useAutoFormatting="1" subtotalHiddenItems="1" itemPrintTitles="1" createdVersion="8" indent="0" outline="1" outlineData="1" multipleFieldFilters="0" chartFormat="12">
  <location ref="A1:C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Profit" fld="1" baseField="0" baseItem="0"/>
    <dataField name="Sum of Sales" fld="2" baseField="0" baseItem="0"/>
  </dataFields>
  <chartFormats count="2">
    <chartFormat chart="11"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9C59D3-C997-4595-98B7-E2E17446026F}" name="PivotTable2" cacheId="4" applyNumberFormats="0" applyBorderFormats="0" applyFontFormats="0" applyPatternFormats="0" applyAlignmentFormats="0" applyWidthHeightFormats="1" dataCaption="Values" tag="6a98b397-365f-454b-bace-be5215d228cb" updatedVersion="7" minRefreshableVersion="3" useAutoFormatting="1" itemPrintTitles="1" createdVersion="8" indent="0" outline="1" outlineData="1" multipleFieldFilters="0" chartFormat="10">
  <location ref="A1:B19" firstHeaderRow="1" firstDataRow="1" firstDataCol="1"/>
  <pivotFields count="2">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 baseField="0" baseItem="0"/>
  </dataFields>
  <chartFormats count="1">
    <chartFormat chart="9" format="6"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50838F-0745-4246-834C-4D44DA6EDFF3}" name="PivotTable3" cacheId="6" applyNumberFormats="0" applyBorderFormats="0" applyFontFormats="0" applyPatternFormats="0" applyAlignmentFormats="0" applyWidthHeightFormats="1" dataCaption="Values" tag="fdf443b4-87dc-48c2-be4c-f81b80cd508b" updatedVersion="7" minRefreshableVersion="3" useAutoFormatting="1" itemPrintTitles="1" createdVersion="8" indent="0" outline="1" outlineData="1" multipleFieldFilters="0" chartFormat="10">
  <location ref="A1:B62"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6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t="grand">
      <x/>
    </i>
  </rowItems>
  <colItems count="1">
    <i/>
  </colItems>
  <dataFields count="1">
    <dataField name="Sum of Sales" fld="1" baseField="0" baseItem="0"/>
  </dataFields>
  <chartFormats count="2">
    <chartFormat chart="6"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4"/>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438DC2-1E8E-4EA6-8845-E98A485402BD}" name="PivotTable4" cacheId="5" applyNumberFormats="0" applyBorderFormats="0" applyFontFormats="0" applyPatternFormats="0" applyAlignmentFormats="0" applyWidthHeightFormats="1" dataCaption="Values" tag="6d355757-4d5a-4c86-91de-5a49b7f3855f" updatedVersion="7" minRefreshableVersion="3" useAutoFormatting="1" itemPrintTitles="1" createdVersion="8" indent="0" outline="1" outlineData="1" multipleFieldFilters="0" chartFormat="12">
  <location ref="A1:D6"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Sum of Profit" fld="1" baseField="0" baseItem="0"/>
    <dataField name="Sum of Sales" fld="3" baseField="0" baseItem="0"/>
    <dataField name="Sum of Quantity" fld="2" baseField="0" baseItem="0"/>
  </dataFields>
  <chartFormats count="5">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2"/>
          </reference>
        </references>
      </pivotArea>
    </chartFormat>
    <chartFormat chart="11" format="14"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7E7A81-6046-4684-8F16-E5084A79858D}" name="PivotTable5" cacheId="7" applyNumberFormats="0" applyBorderFormats="0" applyFontFormats="0" applyPatternFormats="0" applyAlignmentFormats="0" applyWidthHeightFormats="1" dataCaption="Values" tag="5477f30b-15d1-436f-aa38-dd696af21760" updatedVersion="7" minRefreshableVersion="3" useAutoFormatting="1" itemPrintTitles="1" createdVersion="8" indent="0" outline="1" outlineData="1" multipleFieldFilters="0" chartFormat="11">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4">
    <chartFormat chart="10" format="25" series="1">
      <pivotArea type="data" outline="0" fieldPosition="0">
        <references count="1">
          <reference field="4294967294" count="1" selected="0">
            <x v="0"/>
          </reference>
        </references>
      </pivotArea>
    </chartFormat>
    <chartFormat chart="10" format="26">
      <pivotArea type="data" outline="0" fieldPosition="0">
        <references count="2">
          <reference field="4294967294" count="1" selected="0">
            <x v="0"/>
          </reference>
          <reference field="0" count="1" selected="0">
            <x v="0"/>
          </reference>
        </references>
      </pivotArea>
    </chartFormat>
    <chartFormat chart="10" format="27">
      <pivotArea type="data" outline="0" fieldPosition="0">
        <references count="2">
          <reference field="4294967294" count="1" selected="0">
            <x v="0"/>
          </reference>
          <reference field="0" count="1" selected="0">
            <x v="1"/>
          </reference>
        </references>
      </pivotArea>
    </chartFormat>
    <chartFormat chart="10" format="28">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05853F-B7F1-4635-BD59-18EB5BBE2542}" name="PivotTable1" cacheId="3" applyNumberFormats="0" applyBorderFormats="0" applyFontFormats="0" applyPatternFormats="0" applyAlignmentFormats="0" applyWidthHeightFormats="1" dataCaption="Values" tag="982a5ddd-7109-43c7-af39-a8fa2378b4ea" updatedVersion="7" minRefreshableVersion="3" useAutoFormatting="1" itemPrintTitles="1" createdVersion="5"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42EA2A6B-6BCA-4515-A49A-E27EA76818A7}" sourceName="[Orders].[Category]">
  <pivotTables>
    <pivotTable tabId="2" name="PivotTable2"/>
    <pivotTable tabId="4" name="PivotTable4"/>
    <pivotTable tabId="3" name="PivotTable3"/>
    <pivotTable tabId="5" name="PivotTable5"/>
    <pivotTable tabId="1" name="PivotTable1"/>
  </pivotTables>
  <data>
    <olap pivotCacheId="612201030">
      <levels count="2">
        <level uniqueName="[Orders].[Category].[(All)]" sourceCaption="(All)" count="0"/>
        <level uniqueName="[Orders].[Category].[Category]" sourceCaption="Category" count="3" sortOrder="ascending">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2D8E5533-D1B8-4440-B9D8-0B0A5CD3EB72}" sourceName="[Orders].[Segment]">
  <pivotTables>
    <pivotTable tabId="2" name="PivotTable2"/>
    <pivotTable tabId="4" name="PivotTable4"/>
    <pivotTable tabId="3" name="PivotTable3"/>
    <pivotTable tabId="5" name="PivotTable5"/>
    <pivotTable tabId="1" name="PivotTable1"/>
  </pivotTables>
  <data>
    <olap pivotCacheId="612201030">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6397D4C1-B82A-49AA-B38E-F3B120A156E9}" sourceName="[Orders].[Region]">
  <pivotTables>
    <pivotTable tabId="2" name="PivotTable2"/>
    <pivotTable tabId="4" name="PivotTable4"/>
    <pivotTable tabId="3" name="PivotTable3"/>
    <pivotTable tabId="5" name="PivotTable5"/>
    <pivotTable tabId="1" name="PivotTable1"/>
  </pivotTables>
  <data>
    <olap pivotCacheId="61220103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2" xr10:uid="{9C419393-5D02-45A8-B9A4-E85E2EA3F955}" sourceName="[Orders].[Sub-Category]">
  <pivotTables>
    <pivotTable tabId="2" name="PivotTable2"/>
    <pivotTable tabId="4" name="PivotTable4"/>
    <pivotTable tabId="3" name="PivotTable3"/>
    <pivotTable tabId="5" name="PivotTable5"/>
    <pivotTable tabId="1" name="PivotTable1"/>
  </pivotTables>
  <data>
    <olap pivotCacheId="612201030">
      <levels count="2">
        <level uniqueName="[Orders].[Sub-Category].[(All)]" sourceCaption="(All)" count="0"/>
        <level uniqueName="[Orders].[Sub-Category].[Sub-Category]" sourceCaption="Sub-Category" count="17">
          <ranges>
            <range startItem="0">
              <i n="[Orders].[Sub-Category].&amp;[Accessories]" c="Accessories"/>
              <i n="[Orders].[Sub-Category].&amp;[Appliances]" c="Appliances"/>
              <i n="[Orders].[Sub-Category].&amp;[Art]" c="Art"/>
              <i n="[Orders].[Sub-Category].&amp;[Binders]" c="Binders"/>
              <i n="[Orders].[Sub-Category].&amp;[Bookcases]" c="Bookcases"/>
              <i n="[Orders].[Sub-Category].&amp;[Chairs]" c="Chairs"/>
              <i n="[Orders].[Sub-Category].&amp;[Copiers]" c="Copiers"/>
              <i n="[Orders].[Sub-Category].&amp;[Envelopes]" c="Envelopes"/>
              <i n="[Orders].[Sub-Category].&amp;[Fasteners]" c="Fasteners"/>
              <i n="[Orders].[Sub-Category].&amp;[Furnishings]" c="Furnishings"/>
              <i n="[Orders].[Sub-Category].&amp;[Labels]" c="Labels"/>
              <i n="[Orders].[Sub-Category].&amp;[Machines]" c="Machines"/>
              <i n="[Orders].[Sub-Category].&amp;[Paper]" c="Paper"/>
              <i n="[Orders].[Sub-Category].&amp;[Phones]" c="Phones"/>
              <i n="[Orders].[Sub-Category].&amp;[Storage]" c="Storage"/>
              <i n="[Orders].[Sub-Category].&amp;[Supplies]" c="Supplies"/>
              <i n="[Orders].[Sub-Category].&amp;[Tables]" c="Tables"/>
            </range>
          </ranges>
        </level>
      </levels>
      <selections count="1">
        <selection n="[Orders].[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65654911-9EE2-4F68-88F5-753EF5E20D37}" cache="Slicer_Category2" caption="Category" level="1" style="SlicerStyleDark5" rowHeight="274320"/>
  <slicer name="Segment 2" xr10:uid="{237D8F29-F0C7-47DE-99B0-3FB65C1A5061}" cache="Slicer_Segment2" caption="Segment" level="1" style="SlicerStyleDark5" rowHeight="274320"/>
  <slicer name="Region 2" xr10:uid="{554C1FD9-6338-4F3F-B538-12AB817918B6}" cache="Slicer_Region2" caption="Region" level="1" style="SlicerStyleDark5" rowHeight="274320"/>
  <slicer name="Sub-Category 2" xr10:uid="{21820A02-BBBB-4F9E-B0BB-E77B574C7CC2}" cache="Slicer_Sub_Category2" caption="Sub-Category" level="1" style="SlicerStyleDark5"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90E78-35C3-4904-81B8-111F19635260}">
  <dimension ref="A1:C5"/>
  <sheetViews>
    <sheetView workbookViewId="0">
      <selection activeCell="C6" sqref="C6"/>
    </sheetView>
  </sheetViews>
  <sheetFormatPr defaultRowHeight="15" x14ac:dyDescent="0.25"/>
  <cols>
    <col min="1" max="1" width="14.5703125" bestFit="1" customWidth="1"/>
    <col min="2" max="2" width="12.5703125" bestFit="1" customWidth="1"/>
    <col min="3" max="3" width="12.140625" bestFit="1" customWidth="1"/>
  </cols>
  <sheetData>
    <row r="1" spans="1:3" x14ac:dyDescent="0.25">
      <c r="A1" s="1" t="s">
        <v>0</v>
      </c>
      <c r="B1" t="s">
        <v>4</v>
      </c>
      <c r="C1" t="s">
        <v>3</v>
      </c>
    </row>
    <row r="2" spans="1:3" x14ac:dyDescent="0.25">
      <c r="A2" s="2" t="s">
        <v>28</v>
      </c>
      <c r="B2">
        <v>18463.331600000001</v>
      </c>
      <c r="C2">
        <v>741718.42330000002</v>
      </c>
    </row>
    <row r="3" spans="1:3" x14ac:dyDescent="0.25">
      <c r="A3" s="2" t="s">
        <v>49</v>
      </c>
      <c r="B3">
        <v>122490.8008</v>
      </c>
      <c r="C3">
        <v>719047.03200000001</v>
      </c>
    </row>
    <row r="4" spans="1:3" x14ac:dyDescent="0.25">
      <c r="A4" s="2" t="s">
        <v>50</v>
      </c>
      <c r="B4">
        <v>145454.94810000001</v>
      </c>
      <c r="C4">
        <v>836154.03300000005</v>
      </c>
    </row>
    <row r="5" spans="1:3" x14ac:dyDescent="0.25">
      <c r="A5" s="2" t="s">
        <v>2</v>
      </c>
      <c r="B5">
        <v>286409.08049999998</v>
      </c>
      <c r="C5">
        <v>2296919.4882999999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31AD5-EA47-4CC9-A5F0-B5E9E7E594F5}">
  <dimension ref="A1:B19"/>
  <sheetViews>
    <sheetView workbookViewId="0"/>
  </sheetViews>
  <sheetFormatPr defaultRowHeight="15" x14ac:dyDescent="0.25"/>
  <cols>
    <col min="1" max="1" width="13.140625" bestFit="1" customWidth="1"/>
    <col min="2" max="2" width="12.140625" bestFit="1" customWidth="1"/>
  </cols>
  <sheetData>
    <row r="1" spans="1:2" x14ac:dyDescent="0.25">
      <c r="A1" s="1" t="s">
        <v>0</v>
      </c>
      <c r="B1" t="s">
        <v>3</v>
      </c>
    </row>
    <row r="2" spans="1:2" x14ac:dyDescent="0.25">
      <c r="A2" s="2" t="s">
        <v>33</v>
      </c>
      <c r="B2">
        <v>167380.318</v>
      </c>
    </row>
    <row r="3" spans="1:2" x14ac:dyDescent="0.25">
      <c r="A3" s="2" t="s">
        <v>34</v>
      </c>
      <c r="B3">
        <v>107532.16099999999</v>
      </c>
    </row>
    <row r="4" spans="1:2" x14ac:dyDescent="0.25">
      <c r="A4" s="2" t="s">
        <v>35</v>
      </c>
      <c r="B4">
        <v>27118.792000000001</v>
      </c>
    </row>
    <row r="5" spans="1:2" x14ac:dyDescent="0.25">
      <c r="A5" s="2" t="s">
        <v>36</v>
      </c>
      <c r="B5">
        <v>203412.73300000001</v>
      </c>
    </row>
    <row r="6" spans="1:2" x14ac:dyDescent="0.25">
      <c r="A6" s="2" t="s">
        <v>37</v>
      </c>
      <c r="B6">
        <v>114879.9963</v>
      </c>
    </row>
    <row r="7" spans="1:2" x14ac:dyDescent="0.25">
      <c r="A7" s="2" t="s">
        <v>38</v>
      </c>
      <c r="B7">
        <v>328167.73100000003</v>
      </c>
    </row>
    <row r="8" spans="1:2" x14ac:dyDescent="0.25">
      <c r="A8" s="2" t="s">
        <v>39</v>
      </c>
      <c r="B8">
        <v>149528.03</v>
      </c>
    </row>
    <row r="9" spans="1:2" x14ac:dyDescent="0.25">
      <c r="A9" s="2" t="s">
        <v>40</v>
      </c>
      <c r="B9">
        <v>16476.401999999998</v>
      </c>
    </row>
    <row r="10" spans="1:2" x14ac:dyDescent="0.25">
      <c r="A10" s="2" t="s">
        <v>41</v>
      </c>
      <c r="B10">
        <v>3024.28</v>
      </c>
    </row>
    <row r="11" spans="1:2" x14ac:dyDescent="0.25">
      <c r="A11" s="2" t="s">
        <v>27</v>
      </c>
      <c r="B11">
        <v>91705.164000000004</v>
      </c>
    </row>
    <row r="12" spans="1:2" x14ac:dyDescent="0.25">
      <c r="A12" s="2" t="s">
        <v>42</v>
      </c>
      <c r="B12">
        <v>12486.312</v>
      </c>
    </row>
    <row r="13" spans="1:2" x14ac:dyDescent="0.25">
      <c r="A13" s="2" t="s">
        <v>43</v>
      </c>
      <c r="B13">
        <v>189238.63099999999</v>
      </c>
    </row>
    <row r="14" spans="1:2" x14ac:dyDescent="0.25">
      <c r="A14" s="2" t="s">
        <v>44</v>
      </c>
      <c r="B14">
        <v>78479.206000000006</v>
      </c>
    </row>
    <row r="15" spans="1:2" x14ac:dyDescent="0.25">
      <c r="A15" s="2" t="s">
        <v>45</v>
      </c>
      <c r="B15">
        <v>330007.054</v>
      </c>
    </row>
    <row r="16" spans="1:2" x14ac:dyDescent="0.25">
      <c r="A16" s="2" t="s">
        <v>46</v>
      </c>
      <c r="B16">
        <v>223843.60800000001</v>
      </c>
    </row>
    <row r="17" spans="1:2" x14ac:dyDescent="0.25">
      <c r="A17" s="2" t="s">
        <v>47</v>
      </c>
      <c r="B17">
        <v>46673.538</v>
      </c>
    </row>
    <row r="18" spans="1:2" x14ac:dyDescent="0.25">
      <c r="A18" s="2" t="s">
        <v>48</v>
      </c>
      <c r="B18">
        <v>206965.53200000001</v>
      </c>
    </row>
    <row r="19" spans="1:2" x14ac:dyDescent="0.25">
      <c r="A19" s="2" t="s">
        <v>2</v>
      </c>
      <c r="B19">
        <v>2296919.4882999999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9EC8-9E0E-496B-A6E9-31CAE0FED29E}">
  <dimension ref="A1:B62"/>
  <sheetViews>
    <sheetView workbookViewId="0">
      <selection activeCell="O22" sqref="O22"/>
    </sheetView>
  </sheetViews>
  <sheetFormatPr defaultRowHeight="15" x14ac:dyDescent="0.25"/>
  <cols>
    <col min="1" max="1" width="13.140625" bestFit="1" customWidth="1"/>
    <col min="2" max="2" width="12.140625" bestFit="1" customWidth="1"/>
    <col min="3" max="3" width="15.85546875" customWidth="1"/>
  </cols>
  <sheetData>
    <row r="1" spans="1:2" x14ac:dyDescent="0.25">
      <c r="A1" s="1" t="s">
        <v>0</v>
      </c>
      <c r="B1" t="s">
        <v>3</v>
      </c>
    </row>
    <row r="2" spans="1:2" x14ac:dyDescent="0.25">
      <c r="A2" s="2" t="s">
        <v>6</v>
      </c>
    </row>
    <row r="3" spans="1:2" x14ac:dyDescent="0.25">
      <c r="A3" s="3" t="s">
        <v>5</v>
      </c>
      <c r="B3">
        <v>14236.895</v>
      </c>
    </row>
    <row r="4" spans="1:2" x14ac:dyDescent="0.25">
      <c r="A4" s="3" t="s">
        <v>11</v>
      </c>
      <c r="B4">
        <v>18174.0756</v>
      </c>
    </row>
    <row r="5" spans="1:2" x14ac:dyDescent="0.25">
      <c r="A5" s="3" t="s">
        <v>19</v>
      </c>
      <c r="B5">
        <v>18542.491000000002</v>
      </c>
    </row>
    <row r="6" spans="1:2" x14ac:dyDescent="0.25">
      <c r="A6" s="3" t="s">
        <v>12</v>
      </c>
      <c r="B6">
        <v>43971.374000000003</v>
      </c>
    </row>
    <row r="7" spans="1:2" x14ac:dyDescent="0.25">
      <c r="A7" s="2" t="s">
        <v>24</v>
      </c>
    </row>
    <row r="8" spans="1:2" x14ac:dyDescent="0.25">
      <c r="A8" s="3" t="s">
        <v>5</v>
      </c>
      <c r="B8">
        <v>4519.8919999999998</v>
      </c>
    </row>
    <row r="9" spans="1:2" x14ac:dyDescent="0.25">
      <c r="A9" s="3" t="s">
        <v>11</v>
      </c>
      <c r="B9">
        <v>11951.411</v>
      </c>
    </row>
    <row r="10" spans="1:2" x14ac:dyDescent="0.25">
      <c r="A10" s="3" t="s">
        <v>19</v>
      </c>
      <c r="B10">
        <v>22978.814999999999</v>
      </c>
    </row>
    <row r="11" spans="1:2" x14ac:dyDescent="0.25">
      <c r="A11" s="3" t="s">
        <v>12</v>
      </c>
      <c r="B11">
        <v>20301.133399999999</v>
      </c>
    </row>
    <row r="12" spans="1:2" x14ac:dyDescent="0.25">
      <c r="A12" s="2" t="s">
        <v>18</v>
      </c>
    </row>
    <row r="13" spans="1:2" x14ac:dyDescent="0.25">
      <c r="A13" s="3" t="s">
        <v>5</v>
      </c>
      <c r="B13">
        <v>55691.008999999998</v>
      </c>
    </row>
    <row r="14" spans="1:2" x14ac:dyDescent="0.25">
      <c r="A14" s="3" t="s">
        <v>11</v>
      </c>
      <c r="B14">
        <v>38726.252</v>
      </c>
    </row>
    <row r="15" spans="1:2" x14ac:dyDescent="0.25">
      <c r="A15" s="3" t="s">
        <v>19</v>
      </c>
      <c r="B15">
        <v>51715.875</v>
      </c>
    </row>
    <row r="16" spans="1:2" x14ac:dyDescent="0.25">
      <c r="A16" s="3" t="s">
        <v>12</v>
      </c>
      <c r="B16">
        <v>58872.352800000001</v>
      </c>
    </row>
    <row r="17" spans="1:2" x14ac:dyDescent="0.25">
      <c r="A17" s="2" t="s">
        <v>25</v>
      </c>
    </row>
    <row r="18" spans="1:2" x14ac:dyDescent="0.25">
      <c r="A18" s="3" t="s">
        <v>5</v>
      </c>
      <c r="B18">
        <v>28013.973000000002</v>
      </c>
    </row>
    <row r="19" spans="1:2" x14ac:dyDescent="0.25">
      <c r="A19" s="3" t="s">
        <v>11</v>
      </c>
      <c r="B19">
        <v>34195.208500000001</v>
      </c>
    </row>
    <row r="20" spans="1:2" x14ac:dyDescent="0.25">
      <c r="A20" s="3" t="s">
        <v>19</v>
      </c>
      <c r="B20">
        <v>38750.038999999997</v>
      </c>
    </row>
    <row r="21" spans="1:2" x14ac:dyDescent="0.25">
      <c r="A21" s="3" t="s">
        <v>12</v>
      </c>
      <c r="B21">
        <v>36521.536099999998</v>
      </c>
    </row>
    <row r="22" spans="1:2" x14ac:dyDescent="0.25">
      <c r="A22" s="2" t="s">
        <v>20</v>
      </c>
    </row>
    <row r="23" spans="1:2" x14ac:dyDescent="0.25">
      <c r="A23" s="3" t="s">
        <v>5</v>
      </c>
      <c r="B23">
        <v>23648.287</v>
      </c>
    </row>
    <row r="24" spans="1:2" x14ac:dyDescent="0.25">
      <c r="A24" s="3" t="s">
        <v>11</v>
      </c>
      <c r="B24">
        <v>30131.6865</v>
      </c>
    </row>
    <row r="25" spans="1:2" x14ac:dyDescent="0.25">
      <c r="A25" s="3" t="s">
        <v>19</v>
      </c>
      <c r="B25">
        <v>56987.728000000003</v>
      </c>
    </row>
    <row r="26" spans="1:2" x14ac:dyDescent="0.25">
      <c r="A26" s="3" t="s">
        <v>12</v>
      </c>
      <c r="B26">
        <v>44261.110200000003</v>
      </c>
    </row>
    <row r="27" spans="1:2" x14ac:dyDescent="0.25">
      <c r="A27" s="2" t="s">
        <v>21</v>
      </c>
    </row>
    <row r="28" spans="1:2" x14ac:dyDescent="0.25">
      <c r="A28" s="3" t="s">
        <v>5</v>
      </c>
      <c r="B28">
        <v>34595.1276</v>
      </c>
    </row>
    <row r="29" spans="1:2" x14ac:dyDescent="0.25">
      <c r="A29" s="3" t="s">
        <v>11</v>
      </c>
      <c r="B29">
        <v>24797.292000000001</v>
      </c>
    </row>
    <row r="30" spans="1:2" x14ac:dyDescent="0.25">
      <c r="A30" s="3" t="s">
        <v>19</v>
      </c>
      <c r="B30">
        <v>40344.534</v>
      </c>
    </row>
    <row r="31" spans="1:2" x14ac:dyDescent="0.25">
      <c r="A31" s="3" t="s">
        <v>12</v>
      </c>
      <c r="B31">
        <v>52981.725700000003</v>
      </c>
    </row>
    <row r="32" spans="1:2" x14ac:dyDescent="0.25">
      <c r="A32" s="2" t="s">
        <v>7</v>
      </c>
    </row>
    <row r="33" spans="1:2" x14ac:dyDescent="0.25">
      <c r="A33" s="3" t="s">
        <v>5</v>
      </c>
      <c r="B33">
        <v>33946.392999999996</v>
      </c>
    </row>
    <row r="34" spans="1:2" x14ac:dyDescent="0.25">
      <c r="A34" s="3" t="s">
        <v>11</v>
      </c>
      <c r="B34">
        <v>28765.325000000001</v>
      </c>
    </row>
    <row r="35" spans="1:2" x14ac:dyDescent="0.25">
      <c r="A35" s="3" t="s">
        <v>19</v>
      </c>
      <c r="B35">
        <v>39261.963000000003</v>
      </c>
    </row>
    <row r="36" spans="1:2" x14ac:dyDescent="0.25">
      <c r="A36" s="3" t="s">
        <v>12</v>
      </c>
      <c r="B36">
        <v>45264.415999999997</v>
      </c>
    </row>
    <row r="37" spans="1:2" x14ac:dyDescent="0.25">
      <c r="A37" s="2" t="s">
        <v>8</v>
      </c>
    </row>
    <row r="38" spans="1:2" x14ac:dyDescent="0.25">
      <c r="A38" s="3" t="s">
        <v>5</v>
      </c>
      <c r="B38">
        <v>27909.468499999999</v>
      </c>
    </row>
    <row r="39" spans="1:2" x14ac:dyDescent="0.25">
      <c r="A39" s="3" t="s">
        <v>11</v>
      </c>
      <c r="B39">
        <v>36898.332199999997</v>
      </c>
    </row>
    <row r="40" spans="1:2" x14ac:dyDescent="0.25">
      <c r="A40" s="3" t="s">
        <v>19</v>
      </c>
      <c r="B40">
        <v>31115.374299999999</v>
      </c>
    </row>
    <row r="41" spans="1:2" x14ac:dyDescent="0.25">
      <c r="A41" s="3" t="s">
        <v>12</v>
      </c>
      <c r="B41">
        <v>63120.887999999999</v>
      </c>
    </row>
    <row r="42" spans="1:2" x14ac:dyDescent="0.25">
      <c r="A42" s="2" t="s">
        <v>9</v>
      </c>
    </row>
    <row r="43" spans="1:2" x14ac:dyDescent="0.25">
      <c r="A43" s="3" t="s">
        <v>5</v>
      </c>
      <c r="B43">
        <v>81777.3508</v>
      </c>
    </row>
    <row r="44" spans="1:2" x14ac:dyDescent="0.25">
      <c r="A44" s="3" t="s">
        <v>11</v>
      </c>
      <c r="B44">
        <v>64595.917999999998</v>
      </c>
    </row>
    <row r="45" spans="1:2" x14ac:dyDescent="0.25">
      <c r="A45" s="3" t="s">
        <v>19</v>
      </c>
      <c r="B45">
        <v>73410.024900000004</v>
      </c>
    </row>
    <row r="46" spans="1:2" x14ac:dyDescent="0.25">
      <c r="A46" s="3" t="s">
        <v>12</v>
      </c>
      <c r="B46">
        <v>87866.652000000002</v>
      </c>
    </row>
    <row r="47" spans="1:2" x14ac:dyDescent="0.25">
      <c r="A47" s="2" t="s">
        <v>26</v>
      </c>
    </row>
    <row r="48" spans="1:2" x14ac:dyDescent="0.25">
      <c r="A48" s="3" t="s">
        <v>5</v>
      </c>
      <c r="B48">
        <v>31453.393</v>
      </c>
    </row>
    <row r="49" spans="1:2" x14ac:dyDescent="0.25">
      <c r="A49" s="3" t="s">
        <v>11</v>
      </c>
      <c r="B49">
        <v>31404.923500000001</v>
      </c>
    </row>
    <row r="50" spans="1:2" x14ac:dyDescent="0.25">
      <c r="A50" s="3" t="s">
        <v>19</v>
      </c>
      <c r="B50">
        <v>59687.745000000003</v>
      </c>
    </row>
    <row r="51" spans="1:2" x14ac:dyDescent="0.25">
      <c r="A51" s="3" t="s">
        <v>12</v>
      </c>
      <c r="B51">
        <v>77776.923200000005</v>
      </c>
    </row>
    <row r="52" spans="1:2" x14ac:dyDescent="0.25">
      <c r="A52" s="2" t="s">
        <v>10</v>
      </c>
    </row>
    <row r="53" spans="1:2" x14ac:dyDescent="0.25">
      <c r="A53" s="3" t="s">
        <v>5</v>
      </c>
      <c r="B53">
        <v>78628.716700000004</v>
      </c>
    </row>
    <row r="54" spans="1:2" x14ac:dyDescent="0.25">
      <c r="A54" s="3" t="s">
        <v>11</v>
      </c>
      <c r="B54">
        <v>75972.563500000004</v>
      </c>
    </row>
    <row r="55" spans="1:2" x14ac:dyDescent="0.25">
      <c r="A55" s="3" t="s">
        <v>19</v>
      </c>
      <c r="B55">
        <v>79411.965800000005</v>
      </c>
    </row>
    <row r="56" spans="1:2" x14ac:dyDescent="0.25">
      <c r="A56" s="3" t="s">
        <v>12</v>
      </c>
      <c r="B56">
        <v>118447.825</v>
      </c>
    </row>
    <row r="57" spans="1:2" x14ac:dyDescent="0.25">
      <c r="A57" s="2" t="s">
        <v>22</v>
      </c>
    </row>
    <row r="58" spans="1:2" x14ac:dyDescent="0.25">
      <c r="A58" s="3" t="s">
        <v>5</v>
      </c>
      <c r="B58">
        <v>69545.620500000005</v>
      </c>
    </row>
    <row r="59" spans="1:2" x14ac:dyDescent="0.25">
      <c r="A59" s="3" t="s">
        <v>11</v>
      </c>
      <c r="B59">
        <v>74919.521200000003</v>
      </c>
    </row>
    <row r="60" spans="1:2" x14ac:dyDescent="0.25">
      <c r="A60" s="3" t="s">
        <v>19</v>
      </c>
      <c r="B60">
        <v>96999.043000000005</v>
      </c>
    </row>
    <row r="61" spans="1:2" x14ac:dyDescent="0.25">
      <c r="A61" s="3" t="s">
        <v>12</v>
      </c>
      <c r="B61">
        <v>83829.318799999994</v>
      </c>
    </row>
    <row r="62" spans="1:2" x14ac:dyDescent="0.25">
      <c r="A62" s="2" t="s">
        <v>2</v>
      </c>
      <c r="B62">
        <v>2296919.4882999999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B047-FEDA-4861-8901-33E6121D2957}">
  <dimension ref="A1:D6"/>
  <sheetViews>
    <sheetView tabSelected="1" workbookViewId="0">
      <selection activeCell="B3" sqref="B3"/>
    </sheetView>
  </sheetViews>
  <sheetFormatPr defaultRowHeight="15" x14ac:dyDescent="0.25"/>
  <cols>
    <col min="1" max="1" width="13.140625" bestFit="1" customWidth="1"/>
    <col min="2" max="2" width="12.5703125" bestFit="1" customWidth="1"/>
    <col min="3" max="3" width="12.140625" bestFit="1" customWidth="1"/>
    <col min="4" max="4" width="15.42578125" bestFit="1" customWidth="1"/>
  </cols>
  <sheetData>
    <row r="1" spans="1:4" x14ac:dyDescent="0.25">
      <c r="A1" s="1" t="s">
        <v>0</v>
      </c>
      <c r="B1" t="s">
        <v>4</v>
      </c>
      <c r="C1" t="s">
        <v>3</v>
      </c>
      <c r="D1" t="s">
        <v>14</v>
      </c>
    </row>
    <row r="2" spans="1:4" x14ac:dyDescent="0.25">
      <c r="A2" s="2" t="s">
        <v>31</v>
      </c>
      <c r="B2">
        <v>39706.362500000003</v>
      </c>
      <c r="C2">
        <v>501239.89079999999</v>
      </c>
      <c r="D2">
        <v>8780</v>
      </c>
    </row>
    <row r="3" spans="1:4" x14ac:dyDescent="0.25">
      <c r="A3" s="2" t="s">
        <v>32</v>
      </c>
      <c r="B3">
        <v>91534.838799999998</v>
      </c>
      <c r="C3">
        <v>678499.86800000002</v>
      </c>
      <c r="D3">
        <v>10616</v>
      </c>
    </row>
    <row r="4" spans="1:4" x14ac:dyDescent="0.25">
      <c r="A4" s="2" t="s">
        <v>23</v>
      </c>
      <c r="B4">
        <v>46749.4303</v>
      </c>
      <c r="C4">
        <v>391721.90500000003</v>
      </c>
      <c r="D4">
        <v>6209</v>
      </c>
    </row>
    <row r="5" spans="1:4" x14ac:dyDescent="0.25">
      <c r="A5" s="2" t="s">
        <v>1</v>
      </c>
      <c r="B5">
        <v>108418.4489</v>
      </c>
      <c r="C5">
        <v>725457.82449999999</v>
      </c>
      <c r="D5">
        <v>12266</v>
      </c>
    </row>
    <row r="6" spans="1:4" x14ac:dyDescent="0.25">
      <c r="A6" s="2" t="s">
        <v>2</v>
      </c>
      <c r="B6">
        <v>286409.08049999998</v>
      </c>
      <c r="C6">
        <v>2296919.4882999999</v>
      </c>
      <c r="D6">
        <v>37871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D9D26-0FB4-4DDD-935C-6D1C72CBE6CB}">
  <dimension ref="A1:B5"/>
  <sheetViews>
    <sheetView workbookViewId="0">
      <selection activeCell="E17" sqref="E17"/>
    </sheetView>
  </sheetViews>
  <sheetFormatPr defaultRowHeight="15" x14ac:dyDescent="0.25"/>
  <cols>
    <col min="1" max="1" width="13.140625" bestFit="1" customWidth="1"/>
    <col min="2" max="2" width="12.140625" bestFit="1" customWidth="1"/>
    <col min="3" max="3" width="12.140625" customWidth="1"/>
  </cols>
  <sheetData>
    <row r="1" spans="1:2" x14ac:dyDescent="0.25">
      <c r="A1" s="1" t="s">
        <v>0</v>
      </c>
      <c r="B1" t="s">
        <v>3</v>
      </c>
    </row>
    <row r="2" spans="1:2" x14ac:dyDescent="0.25">
      <c r="A2" s="2" t="s">
        <v>29</v>
      </c>
      <c r="B2">
        <v>1161401.345</v>
      </c>
    </row>
    <row r="3" spans="1:2" x14ac:dyDescent="0.25">
      <c r="A3" s="2" t="s">
        <v>13</v>
      </c>
      <c r="B3">
        <v>706146.36679999996</v>
      </c>
    </row>
    <row r="4" spans="1:2" x14ac:dyDescent="0.25">
      <c r="A4" s="2" t="s">
        <v>30</v>
      </c>
      <c r="B4">
        <v>429371.77649999998</v>
      </c>
    </row>
    <row r="5" spans="1:2" x14ac:dyDescent="0.25">
      <c r="A5" s="2" t="s">
        <v>2</v>
      </c>
      <c r="B5">
        <v>2296919.4882999999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1429-F1B3-4077-9FC4-E4744A5877E5}">
  <dimension ref="A2:AH5"/>
  <sheetViews>
    <sheetView showGridLines="0" showRowColHeaders="0" zoomScale="40" zoomScaleNormal="40" workbookViewId="0">
      <selection activeCell="AT16" sqref="AT16"/>
    </sheetView>
  </sheetViews>
  <sheetFormatPr defaultRowHeight="15" x14ac:dyDescent="0.25"/>
  <cols>
    <col min="1" max="20" width="9.140625" style="4"/>
    <col min="21" max="21" width="19.85546875" style="4" bestFit="1" customWidth="1"/>
    <col min="22" max="24" width="9.140625" style="4"/>
    <col min="25" max="25" width="13" style="4" bestFit="1" customWidth="1"/>
    <col min="26" max="16384" width="9.140625" style="4"/>
  </cols>
  <sheetData>
    <row r="2" spans="1:34" ht="60.75" x14ac:dyDescent="0.85">
      <c r="A2" s="5" t="s">
        <v>15</v>
      </c>
      <c r="U2" s="7">
        <f>GETPIVOTDATA("[Measures].[Sum of Sales]",'category sales by region'!$A$1)</f>
        <v>2296919.4882999999</v>
      </c>
      <c r="Y2" s="7">
        <f>GETPIVOTDATA("[Measures].[Sum of Profit]",'category sales by region'!$A$1)</f>
        <v>286409.08049999998</v>
      </c>
    </row>
    <row r="3" spans="1:34" ht="28.5" x14ac:dyDescent="0.45">
      <c r="A3" s="6" t="s">
        <v>16</v>
      </c>
    </row>
    <row r="4" spans="1:34" x14ac:dyDescent="0.25">
      <c r="AA4" s="8">
        <f>GETPIVOTDATA("[Measures].[Count of Order ID]",'Total Orders'!$B$3)</f>
        <v>9993</v>
      </c>
    </row>
    <row r="5" spans="1:34" x14ac:dyDescent="0.25">
      <c r="AH5" s="8" t="str">
        <f>INDEX('sales by region'!A2:A5,MATCH(MAX('sales by region'!C2:C5),'sales by region'!C2:C5,0))</f>
        <v>West</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4A088-2C41-4086-B479-D7483DFCDC8B}">
  <dimension ref="B3:B4"/>
  <sheetViews>
    <sheetView zoomScale="86" workbookViewId="0">
      <selection activeCell="B4" sqref="B4"/>
    </sheetView>
  </sheetViews>
  <sheetFormatPr defaultRowHeight="15" x14ac:dyDescent="0.25"/>
  <cols>
    <col min="2" max="2" width="17.42578125" bestFit="1" customWidth="1"/>
  </cols>
  <sheetData>
    <row r="3" spans="2:2" x14ac:dyDescent="0.25">
      <c r="B3" t="s">
        <v>17</v>
      </c>
    </row>
    <row r="4" spans="2:2" x14ac:dyDescent="0.25">
      <c r="B4">
        <v>9993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6588DFB912F0974D9F8A6EDA2E83A2A1" ma:contentTypeVersion="6" ma:contentTypeDescription="Create a new document." ma:contentTypeScope="" ma:versionID="603f02fb0d7205b7d54548f519f4e21a">
  <xsd:schema xmlns:xsd="http://www.w3.org/2001/XMLSchema" xmlns:xs="http://www.w3.org/2001/XMLSchema" xmlns:p="http://schemas.microsoft.com/office/2006/metadata/properties" xmlns:ns3="7f57a785-9841-440a-a035-45fcb9e7bb7d" targetNamespace="http://schemas.microsoft.com/office/2006/metadata/properties" ma:root="true" ma:fieldsID="cee1d95c3f142ed697748d07497be28f" ns3:_="">
    <xsd:import namespace="7f57a785-9841-440a-a035-45fcb9e7bb7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7a785-9841-440a-a035-45fcb9e7bb7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_activity xmlns="7f57a785-9841-440a-a035-45fcb9e7bb7d" xsi:nil="true"/>
  </documentManagement>
</p:properties>
</file>

<file path=customXml/item13.xml>��
</file>

<file path=customXml/item14.xml>��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1D20DC67-27F4-4423-84FD-B28E4EBA5A98}">
  <ds:schemaRefs/>
</ds:datastoreItem>
</file>

<file path=customXml/itemProps2.xml><?xml version="1.0" encoding="utf-8"?>
<ds:datastoreItem xmlns:ds="http://schemas.openxmlformats.org/officeDocument/2006/customXml" ds:itemID="{0DE573CC-CCF6-4989-BC8A-A9C6D23B9E28}">
  <ds:schemaRefs/>
</ds:datastoreItem>
</file>

<file path=customXml/itemProps3.xml><?xml version="1.0" encoding="utf-8"?>
<ds:datastoreItem xmlns:ds="http://schemas.openxmlformats.org/officeDocument/2006/customXml" ds:itemID="{CFE0A5D9-612E-4DCE-A908-AF62C592E269}">
  <ds:schemaRefs/>
</ds:datastoreItem>
</file>

<file path=customXml/itemProps4.xml><?xml version="1.0" encoding="utf-8"?>
<ds:datastoreItem xmlns:ds="http://schemas.openxmlformats.org/officeDocument/2006/customXml" ds:itemID="{628D4872-F81A-4781-AD85-84C40FA14C5B}">
  <ds:schemaRefs/>
</ds:datastoreItem>
</file>

<file path=customXml/itemProps5.xml><?xml version="1.0" encoding="utf-8"?>
<ds:datastoreItem xmlns:ds="http://schemas.openxmlformats.org/officeDocument/2006/customXml" ds:itemID="{098A4719-0416-4C0E-8DB6-818246CE9044}">
  <ds:schemaRefs/>
</ds:datastoreItem>
</file>

<file path=customXml/itemProps6.xml><?xml version="1.0" encoding="utf-8"?>
<ds:datastoreItem xmlns:ds="http://schemas.openxmlformats.org/officeDocument/2006/customXml" ds:itemID="{531C7B60-6D44-43BF-AA03-AC035E6508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7a785-9841-440a-a035-45fcb9e7bb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0B141779-659E-40EA-BDEE-26FAD7CA7169}">
  <ds:schemaRefs/>
</ds:datastoreItem>
</file>

<file path=customXml/itemProps8.xml><?xml version="1.0" encoding="utf-8"?>
<ds:datastoreItem xmlns:ds="http://schemas.openxmlformats.org/officeDocument/2006/customXml" ds:itemID="{2F911E9B-9E97-486A-BBDC-F5F3E4B97A36}">
  <ds:schemaRefs/>
</ds:datastoreItem>
</file>

<file path=customXml/itemProps9.xml><?xml version="1.0" encoding="utf-8"?>
<ds:datastoreItem xmlns:ds="http://schemas.openxmlformats.org/officeDocument/2006/customXml" ds:itemID="{601C9A76-444B-4AE5-B9EE-35F544F5CF54}">
  <ds:schemaRefs/>
</ds:datastoreItem>
</file>

<file path=customXml/itemProps10.xml><?xml version="1.0" encoding="utf-8"?>
<ds:datastoreItem xmlns:ds="http://schemas.openxmlformats.org/officeDocument/2006/customXml" ds:itemID="{45E3C1A9-608D-4480-8DFD-BF84FE76EB97}">
  <ds:schemaRefs/>
</ds:datastoreItem>
</file>

<file path=customXml/itemProps11.xml><?xml version="1.0" encoding="utf-8"?>
<ds:datastoreItem xmlns:ds="http://schemas.openxmlformats.org/officeDocument/2006/customXml" ds:itemID="{C357ED80-73D8-40E0-9E1B-7C96D9F7A251}">
  <ds:schemaRefs/>
</ds:datastoreItem>
</file>

<file path=customXml/itemProps12.xml><?xml version="1.0" encoding="utf-8"?>
<ds:datastoreItem xmlns:ds="http://schemas.openxmlformats.org/officeDocument/2006/customXml" ds:itemID="{23DA155D-6038-4655-B875-90746FDA57FE}">
  <ds:schemaRefs>
    <ds:schemaRef ds:uri="http://www.w3.org/XML/1998/namespace"/>
    <ds:schemaRef ds:uri="http://schemas.microsoft.com/office/infopath/2007/PartnerControls"/>
    <ds:schemaRef ds:uri="http://purl.org/dc/terms/"/>
    <ds:schemaRef ds:uri="http://purl.org/dc/elements/1.1/"/>
    <ds:schemaRef ds:uri="http://purl.org/dc/dcmitype/"/>
    <ds:schemaRef ds:uri="7f57a785-9841-440a-a035-45fcb9e7bb7d"/>
    <ds:schemaRef ds:uri="http://schemas.microsoft.com/office/2006/documentManagement/types"/>
    <ds:schemaRef ds:uri="http://schemas.microsoft.com/office/2006/metadata/properties"/>
    <ds:schemaRef ds:uri="http://schemas.openxmlformats.org/package/2006/metadata/core-properties"/>
  </ds:schemaRefs>
</ds:datastoreItem>
</file>

<file path=customXml/itemProps13.xml><?xml version="1.0" encoding="utf-8"?>
<ds:datastoreItem xmlns:ds="http://schemas.openxmlformats.org/officeDocument/2006/customXml" ds:itemID="{1504AAFD-87E0-494A-93EC-77B827B2A032}">
  <ds:schemaRefs/>
</ds:datastoreItem>
</file>

<file path=customXml/itemProps14.xml><?xml version="1.0" encoding="utf-8"?>
<ds:datastoreItem xmlns:ds="http://schemas.openxmlformats.org/officeDocument/2006/customXml" ds:itemID="{CE8DAA04-D7EB-4A04-A2BE-3AEA1EF44CB1}">
  <ds:schemaRefs/>
</ds:datastoreItem>
</file>

<file path=customXml/itemProps15.xml><?xml version="1.0" encoding="utf-8"?>
<ds:datastoreItem xmlns:ds="http://schemas.openxmlformats.org/officeDocument/2006/customXml" ds:itemID="{E3D20740-EBC6-433F-AA28-7AEDE43EAC32}">
  <ds:schemaRefs/>
</ds:datastoreItem>
</file>

<file path=customXml/itemProps16.xml><?xml version="1.0" encoding="utf-8"?>
<ds:datastoreItem xmlns:ds="http://schemas.openxmlformats.org/officeDocument/2006/customXml" ds:itemID="{0572C9CA-FDFD-4D8B-866D-B4EF84D91ADD}">
  <ds:schemaRefs/>
</ds:datastoreItem>
</file>

<file path=customXml/itemProps17.xml><?xml version="1.0" encoding="utf-8"?>
<ds:datastoreItem xmlns:ds="http://schemas.openxmlformats.org/officeDocument/2006/customXml" ds:itemID="{BEEB94BE-D07E-4D45-B047-3C6DA7325504}">
  <ds:schemaRefs/>
</ds:datastoreItem>
</file>

<file path=customXml/itemProps18.xml><?xml version="1.0" encoding="utf-8"?>
<ds:datastoreItem xmlns:ds="http://schemas.openxmlformats.org/officeDocument/2006/customXml" ds:itemID="{742F0294-FA84-4C4E-A268-11C3FCA48679}">
  <ds:schemaRefs/>
</ds:datastoreItem>
</file>

<file path=customXml/itemProps19.xml><?xml version="1.0" encoding="utf-8"?>
<ds:datastoreItem xmlns:ds="http://schemas.openxmlformats.org/officeDocument/2006/customXml" ds:itemID="{AD9578E3-F3F9-43B5-85F4-B83356FEDD24}">
  <ds:schemaRefs>
    <ds:schemaRef ds:uri="http://schemas.microsoft.com/sharepoint/v3/contenttype/forms"/>
  </ds:schemaRefs>
</ds:datastoreItem>
</file>

<file path=customXml/itemProps20.xml><?xml version="1.0" encoding="utf-8"?>
<ds:datastoreItem xmlns:ds="http://schemas.openxmlformats.org/officeDocument/2006/customXml" ds:itemID="{0EB53D38-2F8A-47F0-99F6-179FDD8173C3}">
  <ds:schemaRefs/>
</ds:datastoreItem>
</file>

<file path=customXml/itemProps21.xml><?xml version="1.0" encoding="utf-8"?>
<ds:datastoreItem xmlns:ds="http://schemas.openxmlformats.org/officeDocument/2006/customXml" ds:itemID="{2B18786F-5C95-40A6-AFA2-9B5CD9A063AE}">
  <ds:schemaRefs/>
</ds:datastoreItem>
</file>

<file path=customXml/itemProps22.xml><?xml version="1.0" encoding="utf-8"?>
<ds:datastoreItem xmlns:ds="http://schemas.openxmlformats.org/officeDocument/2006/customXml" ds:itemID="{EBCA5CEA-8544-4D41-8BEE-0F93F8FCE205}">
  <ds:schemaRefs/>
</ds:datastoreItem>
</file>

<file path=customXml/itemProps23.xml><?xml version="1.0" encoding="utf-8"?>
<ds:datastoreItem xmlns:ds="http://schemas.openxmlformats.org/officeDocument/2006/customXml" ds:itemID="{3C15C9FE-D47D-457B-B4F9-1F698BC3858B}">
  <ds:schemaRefs/>
</ds:datastoreItem>
</file>

<file path=customXml/itemProps24.xml><?xml version="1.0" encoding="utf-8"?>
<ds:datastoreItem xmlns:ds="http://schemas.openxmlformats.org/officeDocument/2006/customXml" ds:itemID="{B24A2025-D4B3-4886-9BAC-AD00F061D951}">
  <ds:schemaRefs/>
</ds:datastoreItem>
</file>

<file path=customXml/itemProps25.xml><?xml version="1.0" encoding="utf-8"?>
<ds:datastoreItem xmlns:ds="http://schemas.openxmlformats.org/officeDocument/2006/customXml" ds:itemID="{9471F174-4F26-4BCE-9EDB-F6C9BFD2E6E7}">
  <ds:schemaRefs/>
</ds:datastoreItem>
</file>

<file path=customXml/itemProps26.xml><?xml version="1.0" encoding="utf-8"?>
<ds:datastoreItem xmlns:ds="http://schemas.openxmlformats.org/officeDocument/2006/customXml" ds:itemID="{9ADA9AD7-66AD-498B-AE14-E5A2B6566E2D}">
  <ds:schemaRefs/>
</ds:datastoreItem>
</file>

<file path=customXml/itemProps27.xml><?xml version="1.0" encoding="utf-8"?>
<ds:datastoreItem xmlns:ds="http://schemas.openxmlformats.org/officeDocument/2006/customXml" ds:itemID="{47CF0117-9E79-40A8-BF62-F0754A9676C9}">
  <ds:schemaRefs/>
</ds:datastoreItem>
</file>

<file path=customXml/itemProps28.xml><?xml version="1.0" encoding="utf-8"?>
<ds:datastoreItem xmlns:ds="http://schemas.openxmlformats.org/officeDocument/2006/customXml" ds:itemID="{8B7534F5-F151-4250-8F4A-64543419A50E}">
  <ds:schemaRefs/>
</ds:datastoreItem>
</file>

<file path=customXml/itemProps29.xml><?xml version="1.0" encoding="utf-8"?>
<ds:datastoreItem xmlns:ds="http://schemas.openxmlformats.org/officeDocument/2006/customXml" ds:itemID="{02A0052F-2881-4AA7-B4E5-C59E7205EC83}">
  <ds:schemaRefs/>
</ds:datastoreItem>
</file>

<file path=customXml/itemProps30.xml><?xml version="1.0" encoding="utf-8"?>
<ds:datastoreItem xmlns:ds="http://schemas.openxmlformats.org/officeDocument/2006/customXml" ds:itemID="{E919ED68-8FBD-4A0A-B911-5B21C82BA4AF}">
  <ds:schemaRefs/>
</ds:datastoreItem>
</file>

<file path=customXml/itemProps31.xml><?xml version="1.0" encoding="utf-8"?>
<ds:datastoreItem xmlns:ds="http://schemas.openxmlformats.org/officeDocument/2006/customXml" ds:itemID="{C43D1413-07AF-416B-AEFA-6B7CCA216C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 sales by region</vt:lpstr>
      <vt:lpstr>sales by sub-category</vt:lpstr>
      <vt:lpstr>months trends</vt:lpstr>
      <vt:lpstr>sales by region</vt:lpstr>
      <vt:lpstr>customer segmention</vt:lpstr>
      <vt:lpstr>Dash3</vt:lpstr>
      <vt:lpstr>Total 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حبيبة حسام حسين على ابوالعنين</dc:creator>
  <cp:lastModifiedBy>LENONO</cp:lastModifiedBy>
  <dcterms:created xsi:type="dcterms:W3CDTF">2026-08-10T14:57:26Z</dcterms:created>
  <dcterms:modified xsi:type="dcterms:W3CDTF">2026-09-05T21:16:58Z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0x0101006588DFB912F0974D9F8A6EDA2E83A2A1</vt:lpwstr>
  </property>
</Properties>
</file>