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40" windowHeight="11420" firstSheet="8" activeTab="12"/>
  </bookViews>
  <sheets>
    <sheet name="19Jul2021" sheetId="1" r:id="rId1"/>
    <sheet name="20Jul2021" sheetId="2" r:id="rId2"/>
    <sheet name="21Jul2021" sheetId="12" r:id="rId3"/>
    <sheet name="22Jul2021" sheetId="13" r:id="rId4"/>
    <sheet name="23Jul2021" sheetId="3" r:id="rId5"/>
    <sheet name="30Jul2021" sheetId="4" r:id="rId6"/>
    <sheet name="6Aug2021" sheetId="5" r:id="rId7"/>
    <sheet name="27Aug2021" sheetId="6" r:id="rId8"/>
    <sheet name="24Sep2021" sheetId="7" r:id="rId9"/>
    <sheet name="31Dec2021" sheetId="8" r:id="rId10"/>
    <sheet name="25Mar2022" sheetId="9" r:id="rId11"/>
    <sheet name="24Jun2022" sheetId="10" r:id="rId12"/>
    <sheet name="汇总" sheetId="11" r:id="rId13"/>
  </sheets>
  <calcPr calcId="144525" calcCompleted="0" calcOnSave="0"/>
</workbook>
</file>

<file path=xl/sharedStrings.xml><?xml version="1.0" encoding="utf-8"?>
<sst xmlns="http://schemas.openxmlformats.org/spreadsheetml/2006/main" count="16">
  <si>
    <t>持仓量</t>
  </si>
  <si>
    <t>看跌</t>
  </si>
  <si>
    <t>看涨</t>
  </si>
  <si>
    <t>看跌/看涨</t>
  </si>
  <si>
    <t>2021.07.19</t>
  </si>
  <si>
    <t>2021.07.20</t>
  </si>
  <si>
    <t>2021.07.21</t>
  </si>
  <si>
    <t>2022.07.22</t>
  </si>
  <si>
    <t>2021.07.23</t>
  </si>
  <si>
    <t>2021.07.30</t>
  </si>
  <si>
    <t>2021.08.06</t>
  </si>
  <si>
    <t>2021.08.27</t>
  </si>
  <si>
    <t>2021.09.24</t>
  </si>
  <si>
    <t>2021.12.31`</t>
  </si>
  <si>
    <t>2022.03.25</t>
  </si>
  <si>
    <t>2022.06.24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</si>
</sst>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6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30" borderId="5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16" borderId="6" applyNumberFormat="0" applyAlignment="0" applyProtection="0">
      <alignment vertical="center"/>
    </xf>
    <xf numFmtId="0" fontId="7" fillId="12" borderId="4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汇总!$A$1:$L$1</c:f>
              <c:strCache>
                <c:ptCount val="12"/>
                <c:pt idx="0">
                  <c:v>2021.07.19</c:v>
                </c:pt>
                <c:pt idx="1">
                  <c:v>2021.07.20</c:v>
                </c:pt>
                <c:pt idx="2">
                  <c:v>2021.07.21</c:v>
                </c:pt>
                <c:pt idx="3">
                  <c:v>2022.07.22</c:v>
                </c:pt>
                <c:pt idx="4">
                  <c:v>2021.07.23</c:v>
                </c:pt>
                <c:pt idx="5">
                  <c:v>2021.07.30</c:v>
                </c:pt>
                <c:pt idx="6">
                  <c:v>2021.08.06</c:v>
                </c:pt>
                <c:pt idx="7">
                  <c:v>2021.08.27</c:v>
                </c:pt>
                <c:pt idx="8">
                  <c:v>2021.09.24</c:v>
                </c:pt>
                <c:pt idx="9">
                  <c:v>2021.12.31`</c:v>
                </c:pt>
                <c:pt idx="10">
                  <c:v>2022.03.25</c:v>
                </c:pt>
                <c:pt idx="11">
                  <c:v>2022.06.24</c:v>
                </c:pt>
              </c:strCache>
            </c:strRef>
          </c:cat>
          <c:val>
            <c:numRef>
              <c:f>汇总!$A$3:$L$3</c:f>
              <c:numCache>
                <c:formatCode>General</c:formatCode>
                <c:ptCount val="12"/>
                <c:pt idx="0">
                  <c:v>0.929568106312291</c:v>
                </c:pt>
                <c:pt idx="1">
                  <c:v>0.560529634300126</c:v>
                </c:pt>
                <c:pt idx="2">
                  <c:v>0.945355191256831</c:v>
                </c:pt>
                <c:pt idx="3">
                  <c:v>2.71610169491525</c:v>
                </c:pt>
                <c:pt idx="4">
                  <c:v>0.61617167692865</c:v>
                </c:pt>
                <c:pt idx="5">
                  <c:v>1.62545894526035</c:v>
                </c:pt>
                <c:pt idx="6">
                  <c:v>1.8866424352567</c:v>
                </c:pt>
                <c:pt idx="7">
                  <c:v>2.1567730374776</c:v>
                </c:pt>
                <c:pt idx="8">
                  <c:v>1.79827611009878</c:v>
                </c:pt>
                <c:pt idx="9">
                  <c:v>1.63521243208585</c:v>
                </c:pt>
                <c:pt idx="10">
                  <c:v>3.7580069124424</c:v>
                </c:pt>
                <c:pt idx="11">
                  <c:v>2.05660099970597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6260502"/>
        <c:axId val="440001059"/>
      </c:lineChart>
      <c:catAx>
        <c:axId val="2562605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x-non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0001059"/>
        <c:crosses val="autoZero"/>
        <c:auto val="1"/>
        <c:lblAlgn val="ctr"/>
        <c:lblOffset val="100"/>
        <c:noMultiLvlLbl val="0"/>
      </c:catAx>
      <c:valAx>
        <c:axId val="4400010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x-non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2605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x-none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x-none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618490</xdr:colOff>
      <xdr:row>11</xdr:row>
      <xdr:rowOff>108585</xdr:rowOff>
    </xdr:from>
    <xdr:to>
      <xdr:col>7</xdr:col>
      <xdr:colOff>350520</xdr:colOff>
      <xdr:row>21</xdr:row>
      <xdr:rowOff>102870</xdr:rowOff>
    </xdr:to>
    <xdr:graphicFrame>
      <xdr:nvGraphicFramePr>
        <xdr:cNvPr id="3" name="图表 2"/>
        <xdr:cNvGraphicFramePr/>
      </xdr:nvGraphicFramePr>
      <xdr:xfrm>
        <a:off x="618490" y="2455545"/>
        <a:ext cx="4832985" cy="2127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topLeftCell="A3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115</v>
      </c>
      <c r="B3">
        <v>106</v>
      </c>
    </row>
    <row r="4" spans="1:2">
      <c r="A4">
        <v>270</v>
      </c>
      <c r="B4">
        <v>131</v>
      </c>
    </row>
    <row r="5" spans="1:2">
      <c r="A5">
        <v>276</v>
      </c>
      <c r="B5">
        <v>161</v>
      </c>
    </row>
    <row r="6" spans="1:2">
      <c r="A6">
        <v>141</v>
      </c>
      <c r="B6">
        <v>717</v>
      </c>
    </row>
    <row r="7" spans="1:2">
      <c r="A7">
        <v>203</v>
      </c>
      <c r="B7">
        <v>31</v>
      </c>
    </row>
    <row r="8" spans="1:2">
      <c r="A8">
        <v>296</v>
      </c>
      <c r="B8">
        <v>153</v>
      </c>
    </row>
    <row r="9" spans="1:2">
      <c r="A9">
        <v>195</v>
      </c>
      <c r="B9">
        <v>100</v>
      </c>
    </row>
    <row r="10" spans="1:1">
      <c r="A10">
        <v>9</v>
      </c>
    </row>
    <row r="11" spans="1:3">
      <c r="A11">
        <f>SUM(,A3:A10)</f>
        <v>1505</v>
      </c>
      <c r="B11">
        <f>SUM(B3:B10)</f>
        <v>1399</v>
      </c>
      <c r="C11">
        <f>A11/B11</f>
        <v>1.07576840600429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zoomScale="140" zoomScaleNormal="140" topLeftCell="A14" workbookViewId="0">
      <selection activeCell="C30" sqref="C30"/>
    </sheetView>
  </sheetViews>
  <sheetFormatPr defaultColWidth="9.81730769230769" defaultRowHeight="16.8" outlineLevelCol="2"/>
  <cols>
    <col min="3" max="3" width="12.9230769230769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16205</v>
      </c>
      <c r="B3">
        <v>6500</v>
      </c>
    </row>
    <row r="4" spans="1:2">
      <c r="A4">
        <v>874</v>
      </c>
      <c r="B4">
        <v>14278</v>
      </c>
    </row>
    <row r="5" spans="1:2">
      <c r="A5">
        <v>11158</v>
      </c>
      <c r="B5">
        <v>14815</v>
      </c>
    </row>
    <row r="6" spans="1:2">
      <c r="A6">
        <v>15253</v>
      </c>
      <c r="B6">
        <v>18701</v>
      </c>
    </row>
    <row r="7" spans="1:2">
      <c r="A7">
        <v>1256</v>
      </c>
      <c r="B7">
        <v>4038</v>
      </c>
    </row>
    <row r="8" spans="1:2">
      <c r="A8">
        <v>3756</v>
      </c>
      <c r="B8">
        <v>5785</v>
      </c>
    </row>
    <row r="9" spans="1:2">
      <c r="A9">
        <v>9717</v>
      </c>
      <c r="B9">
        <v>5812</v>
      </c>
    </row>
    <row r="10" spans="1:2">
      <c r="A10">
        <v>6098</v>
      </c>
      <c r="B10">
        <v>749</v>
      </c>
    </row>
    <row r="11" spans="1:2">
      <c r="A11">
        <v>3784</v>
      </c>
      <c r="B11">
        <v>357</v>
      </c>
    </row>
    <row r="12" spans="1:2">
      <c r="A12">
        <v>4243</v>
      </c>
      <c r="B12">
        <v>63</v>
      </c>
    </row>
    <row r="13" spans="1:2">
      <c r="A13">
        <v>2827</v>
      </c>
      <c r="B13">
        <v>67</v>
      </c>
    </row>
    <row r="14" spans="1:2">
      <c r="A14">
        <v>10627</v>
      </c>
      <c r="B14">
        <v>123</v>
      </c>
    </row>
    <row r="15" spans="1:2">
      <c r="A15">
        <v>4652</v>
      </c>
      <c r="B15">
        <v>2596</v>
      </c>
    </row>
    <row r="16" spans="1:2">
      <c r="A16">
        <v>4574</v>
      </c>
      <c r="B16">
        <v>1450</v>
      </c>
    </row>
    <row r="17" spans="1:2">
      <c r="A17">
        <v>4123</v>
      </c>
      <c r="B17">
        <v>1475</v>
      </c>
    </row>
    <row r="18" spans="1:2">
      <c r="A18">
        <v>4641</v>
      </c>
      <c r="B18">
        <v>4182</v>
      </c>
    </row>
    <row r="19" spans="1:2">
      <c r="A19">
        <v>8642</v>
      </c>
      <c r="B19">
        <v>4876</v>
      </c>
    </row>
    <row r="20" spans="1:2">
      <c r="A20">
        <v>4931</v>
      </c>
      <c r="B20">
        <v>8569</v>
      </c>
    </row>
    <row r="21" spans="1:2">
      <c r="A21">
        <v>697</v>
      </c>
      <c r="B21">
        <v>27386</v>
      </c>
    </row>
    <row r="22" spans="1:2">
      <c r="A22">
        <v>237</v>
      </c>
      <c r="B22">
        <v>7987</v>
      </c>
    </row>
    <row r="23" spans="1:2">
      <c r="A23">
        <v>172</v>
      </c>
      <c r="B23">
        <v>6828</v>
      </c>
    </row>
    <row r="24" spans="1:2">
      <c r="A24">
        <v>25</v>
      </c>
      <c r="B24">
        <v>10880</v>
      </c>
    </row>
    <row r="25" spans="1:2">
      <c r="A25">
        <v>40</v>
      </c>
      <c r="B25">
        <v>12061</v>
      </c>
    </row>
    <row r="26" spans="2:2">
      <c r="B26">
        <v>7056</v>
      </c>
    </row>
    <row r="27" spans="2:2">
      <c r="B27">
        <v>8645</v>
      </c>
    </row>
    <row r="28" spans="2:2">
      <c r="B28">
        <v>8674</v>
      </c>
    </row>
    <row r="29" spans="2:2">
      <c r="B29">
        <v>9872</v>
      </c>
    </row>
    <row r="30" spans="1:3">
      <c r="A30">
        <f>SUM(A3:A29)</f>
        <v>118532</v>
      </c>
      <c r="B30">
        <f>SUM(B3:B29)</f>
        <v>193825</v>
      </c>
      <c r="C30">
        <f>A30/B30</f>
        <v>0.611541338836579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zoomScale="140" zoomScaleNormal="140" topLeftCell="A11" workbookViewId="0">
      <selection activeCell="C20" sqref="C20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6683</v>
      </c>
      <c r="B3">
        <v>3217</v>
      </c>
    </row>
    <row r="4" spans="1:2">
      <c r="A4">
        <v>147</v>
      </c>
      <c r="B4">
        <v>10</v>
      </c>
    </row>
    <row r="5" spans="1:2">
      <c r="A5">
        <v>118</v>
      </c>
      <c r="B5">
        <v>581</v>
      </c>
    </row>
    <row r="6" spans="1:2">
      <c r="A6">
        <v>2769</v>
      </c>
      <c r="B6">
        <v>673</v>
      </c>
    </row>
    <row r="7" spans="1:2">
      <c r="A7">
        <v>360</v>
      </c>
      <c r="B7">
        <v>2548</v>
      </c>
    </row>
    <row r="8" spans="1:2">
      <c r="A8">
        <v>2463</v>
      </c>
      <c r="B8">
        <v>8087</v>
      </c>
    </row>
    <row r="9" spans="1:2">
      <c r="A9">
        <v>2540</v>
      </c>
      <c r="B9">
        <v>2228</v>
      </c>
    </row>
    <row r="10" spans="1:2">
      <c r="A10">
        <v>1170</v>
      </c>
      <c r="B10">
        <v>3726</v>
      </c>
    </row>
    <row r="11" spans="1:2">
      <c r="A11">
        <v>926</v>
      </c>
      <c r="B11">
        <v>3190</v>
      </c>
    </row>
    <row r="12" spans="1:2">
      <c r="A12">
        <v>184</v>
      </c>
      <c r="B12">
        <v>5099</v>
      </c>
    </row>
    <row r="13" spans="2:2">
      <c r="B13">
        <v>1398</v>
      </c>
    </row>
    <row r="14" spans="2:2">
      <c r="B14">
        <v>3440</v>
      </c>
    </row>
    <row r="15" spans="2:2">
      <c r="B15">
        <v>5193</v>
      </c>
    </row>
    <row r="16" spans="2:2">
      <c r="B16">
        <v>6211</v>
      </c>
    </row>
    <row r="17" spans="2:2">
      <c r="B17">
        <v>757</v>
      </c>
    </row>
    <row r="18" spans="2:2">
      <c r="B18">
        <v>2074</v>
      </c>
    </row>
    <row r="19" spans="2:2">
      <c r="B19">
        <v>16807</v>
      </c>
    </row>
    <row r="20" spans="1:3">
      <c r="A20">
        <f>SUM(A3:A19)</f>
        <v>17360</v>
      </c>
      <c r="B20">
        <f>SUM(B3:B19)</f>
        <v>65239</v>
      </c>
      <c r="C20">
        <f>A20/B20</f>
        <v>0.266098499363877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5022</v>
      </c>
      <c r="B3">
        <v>1</v>
      </c>
    </row>
    <row r="4" spans="1:2">
      <c r="A4">
        <v>112</v>
      </c>
      <c r="B4">
        <v>1433</v>
      </c>
    </row>
    <row r="5" spans="1:2">
      <c r="A5">
        <v>1165</v>
      </c>
      <c r="B5">
        <v>3525</v>
      </c>
    </row>
    <row r="6" spans="1:2">
      <c r="A6">
        <v>503</v>
      </c>
      <c r="B6">
        <v>2270</v>
      </c>
    </row>
    <row r="7" spans="2:2">
      <c r="B7">
        <v>512</v>
      </c>
    </row>
    <row r="8" spans="2:2">
      <c r="B8">
        <v>332</v>
      </c>
    </row>
    <row r="9" spans="2:2">
      <c r="B9">
        <v>2747</v>
      </c>
    </row>
    <row r="10" spans="2:2">
      <c r="B10">
        <v>3169</v>
      </c>
    </row>
    <row r="11" spans="1:3">
      <c r="A11">
        <f>SUM(A3:A10)</f>
        <v>6802</v>
      </c>
      <c r="B11">
        <f>SUM(B3:B10)</f>
        <v>13989</v>
      </c>
      <c r="C11">
        <f>A11/B11</f>
        <v>0.486239187933376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"/>
  <sheetViews>
    <sheetView tabSelected="1" workbookViewId="0">
      <selection activeCell="I9" sqref="I9"/>
    </sheetView>
  </sheetViews>
  <sheetFormatPr defaultColWidth="9.81730769230769" defaultRowHeight="16.8" outlineLevelRow="2"/>
  <cols>
    <col min="1" max="2" width="12.9230769230769"/>
    <col min="3" max="3" width="11.3653846153846" customWidth="1"/>
    <col min="4" max="4" width="10.5769230769231" customWidth="1"/>
  </cols>
  <sheetData>
    <row r="1" spans="1:1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>
      <c r="A2">
        <v>1.07576840600429</v>
      </c>
      <c r="B2">
        <v>1.78402699662542</v>
      </c>
      <c r="C2">
        <v>1.05780346820809</v>
      </c>
      <c r="D2">
        <v>0.36817472698908</v>
      </c>
      <c r="E2">
        <v>1.62292432035268</v>
      </c>
      <c r="F2">
        <v>0.615210862701815</v>
      </c>
      <c r="G2">
        <v>0.530042143287176</v>
      </c>
      <c r="H2">
        <v>0.463655647869896</v>
      </c>
      <c r="I2">
        <v>0.556088130395654</v>
      </c>
      <c r="J2">
        <v>0.611541338836579</v>
      </c>
      <c r="K2">
        <v>0.266098499363877</v>
      </c>
      <c r="L2">
        <v>0.486239187933376</v>
      </c>
    </row>
    <row r="3" spans="1:12">
      <c r="A3">
        <f>1/A2</f>
        <v>0.929568106312291</v>
      </c>
      <c r="B3">
        <f>1/B2</f>
        <v>0.560529634300126</v>
      </c>
      <c r="C3">
        <f>1/C2</f>
        <v>0.945355191256831</v>
      </c>
      <c r="D3">
        <f>1/D2</f>
        <v>2.71610169491525</v>
      </c>
      <c r="E3">
        <f t="shared" ref="E3:L3" si="0">1/E2</f>
        <v>0.61617167692865</v>
      </c>
      <c r="F3">
        <f t="shared" si="0"/>
        <v>1.62545894526035</v>
      </c>
      <c r="G3">
        <f t="shared" si="0"/>
        <v>1.8866424352567</v>
      </c>
      <c r="H3">
        <f t="shared" si="0"/>
        <v>2.1567730374776</v>
      </c>
      <c r="I3">
        <f t="shared" si="0"/>
        <v>1.79827611009878</v>
      </c>
      <c r="J3">
        <f t="shared" si="0"/>
        <v>1.63521243208585</v>
      </c>
      <c r="K3">
        <f t="shared" si="0"/>
        <v>3.7580069124424</v>
      </c>
      <c r="L3">
        <f t="shared" si="0"/>
        <v>2.05660099970597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17</v>
      </c>
      <c r="B3">
        <v>10</v>
      </c>
    </row>
    <row r="4" spans="1:2">
      <c r="A4">
        <v>817</v>
      </c>
      <c r="B4">
        <v>15</v>
      </c>
    </row>
    <row r="5" spans="1:2">
      <c r="A5">
        <v>573</v>
      </c>
      <c r="B5">
        <v>134</v>
      </c>
    </row>
    <row r="6" spans="1:2">
      <c r="A6">
        <v>517</v>
      </c>
      <c r="B6">
        <v>509</v>
      </c>
    </row>
    <row r="7" spans="1:2">
      <c r="A7">
        <v>834</v>
      </c>
      <c r="B7">
        <v>814</v>
      </c>
    </row>
    <row r="8" spans="1:2">
      <c r="A8">
        <v>153</v>
      </c>
      <c r="B8">
        <v>265</v>
      </c>
    </row>
    <row r="9" spans="1:2">
      <c r="A9">
        <v>257</v>
      </c>
      <c r="B9">
        <v>31</v>
      </c>
    </row>
    <row r="10" spans="1:1">
      <c r="A10">
        <v>4</v>
      </c>
    </row>
    <row r="11" spans="1:3">
      <c r="A11">
        <f>SUM(A3:A10)</f>
        <v>3172</v>
      </c>
      <c r="B11">
        <f>SUM(B3:B10)</f>
        <v>1778</v>
      </c>
      <c r="C11">
        <f>A11/B11</f>
        <v>1.78402699662542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9" sqref="C9"/>
    </sheetView>
  </sheetViews>
  <sheetFormatPr defaultColWidth="9.230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11</v>
      </c>
      <c r="B3">
        <v>118</v>
      </c>
    </row>
    <row r="4" spans="1:2">
      <c r="A4">
        <v>170</v>
      </c>
      <c r="B4">
        <v>106</v>
      </c>
    </row>
    <row r="5" spans="1:2">
      <c r="A5">
        <v>88</v>
      </c>
      <c r="B5">
        <v>23</v>
      </c>
    </row>
    <row r="6" spans="1:2">
      <c r="A6">
        <v>68</v>
      </c>
      <c r="B6">
        <v>15</v>
      </c>
    </row>
    <row r="7" spans="1:2">
      <c r="A7">
        <v>17</v>
      </c>
      <c r="B7">
        <v>83</v>
      </c>
    </row>
    <row r="8" spans="1:2">
      <c r="A8">
        <v>12</v>
      </c>
      <c r="B8">
        <v>1</v>
      </c>
    </row>
    <row r="9" spans="1:3">
      <c r="A9">
        <f>SUM(A1:A8)</f>
        <v>366</v>
      </c>
      <c r="B9">
        <f>SUM(B1:B8)</f>
        <v>346</v>
      </c>
      <c r="C9">
        <f>A9/B9</f>
        <v>1.05780346820809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"/>
  <sheetViews>
    <sheetView workbookViewId="0">
      <selection activeCell="C10" sqref="C10"/>
    </sheetView>
  </sheetViews>
  <sheetFormatPr defaultColWidth="9.230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13</v>
      </c>
      <c r="B3">
        <v>60</v>
      </c>
    </row>
    <row r="4" spans="1:2">
      <c r="A4">
        <v>11</v>
      </c>
      <c r="B4">
        <v>11</v>
      </c>
    </row>
    <row r="5" spans="1:2">
      <c r="A5">
        <v>201</v>
      </c>
      <c r="B5">
        <v>300</v>
      </c>
    </row>
    <row r="6" spans="1:2">
      <c r="A6">
        <v>5</v>
      </c>
      <c r="B6">
        <v>207</v>
      </c>
    </row>
    <row r="7" spans="1:2">
      <c r="A7">
        <v>6</v>
      </c>
      <c r="B7">
        <v>52</v>
      </c>
    </row>
    <row r="8" spans="2:2">
      <c r="B8">
        <v>11</v>
      </c>
    </row>
    <row r="10" spans="1:3">
      <c r="A10">
        <f>SUM(A2:A9)</f>
        <v>236</v>
      </c>
      <c r="B10">
        <f>SUM(B2:B9)</f>
        <v>641</v>
      </c>
      <c r="C10">
        <f>A10/B10</f>
        <v>0.36817472698908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zoomScale="140" zoomScaleNormal="140" workbookViewId="0">
      <selection activeCell="C20" sqref="C20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330</v>
      </c>
      <c r="B3">
        <v>254</v>
      </c>
    </row>
    <row r="4" spans="1:2">
      <c r="A4">
        <v>1047</v>
      </c>
      <c r="B4">
        <v>158</v>
      </c>
    </row>
    <row r="5" spans="1:2">
      <c r="A5">
        <v>4428</v>
      </c>
      <c r="B5">
        <v>2599</v>
      </c>
    </row>
    <row r="6" spans="1:2">
      <c r="A6">
        <v>6201</v>
      </c>
      <c r="B6">
        <v>1442</v>
      </c>
    </row>
    <row r="7" spans="1:2">
      <c r="A7">
        <v>16074</v>
      </c>
      <c r="B7">
        <v>2877</v>
      </c>
    </row>
    <row r="8" spans="1:2">
      <c r="A8">
        <v>8500</v>
      </c>
      <c r="B8">
        <v>3465</v>
      </c>
    </row>
    <row r="9" spans="1:2">
      <c r="A9">
        <v>2326</v>
      </c>
      <c r="B9">
        <v>2943</v>
      </c>
    </row>
    <row r="10" spans="1:2">
      <c r="A10">
        <v>3309</v>
      </c>
      <c r="B10">
        <v>2845</v>
      </c>
    </row>
    <row r="11" spans="1:2">
      <c r="A11">
        <v>1588</v>
      </c>
      <c r="B11">
        <v>4943</v>
      </c>
    </row>
    <row r="12" spans="1:2">
      <c r="A12">
        <v>197</v>
      </c>
      <c r="B12">
        <v>2234</v>
      </c>
    </row>
    <row r="13" spans="1:2">
      <c r="A13">
        <v>105</v>
      </c>
      <c r="B13">
        <v>1293</v>
      </c>
    </row>
    <row r="14" spans="1:2">
      <c r="A14">
        <v>29</v>
      </c>
      <c r="B14">
        <v>325</v>
      </c>
    </row>
    <row r="15" spans="1:2">
      <c r="A15">
        <v>5</v>
      </c>
      <c r="B15">
        <v>383</v>
      </c>
    </row>
    <row r="16" spans="1:2">
      <c r="A16">
        <v>8</v>
      </c>
      <c r="B16">
        <v>1459</v>
      </c>
    </row>
    <row r="17" spans="1:1">
      <c r="A17">
        <v>6</v>
      </c>
    </row>
    <row r="18" spans="1:1">
      <c r="A18">
        <v>16</v>
      </c>
    </row>
    <row r="19" spans="1:1">
      <c r="A19">
        <v>7</v>
      </c>
    </row>
    <row r="20" spans="1:3">
      <c r="A20">
        <f>SUM(A3:A19)</f>
        <v>44176</v>
      </c>
      <c r="B20">
        <f>SUM(B3:B19)</f>
        <v>27220</v>
      </c>
      <c r="C20">
        <f>A20/B20</f>
        <v>1.62292432035268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8"/>
  <sheetViews>
    <sheetView zoomScale="140" zoomScaleNormal="140" topLeftCell="A13" workbookViewId="0">
      <selection activeCell="C28" sqref="C28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3999</v>
      </c>
      <c r="B3">
        <v>444</v>
      </c>
    </row>
    <row r="4" spans="1:2">
      <c r="A4">
        <v>2569</v>
      </c>
      <c r="B4">
        <v>967</v>
      </c>
    </row>
    <row r="5" spans="1:2">
      <c r="A5">
        <v>8594</v>
      </c>
      <c r="B5">
        <v>471</v>
      </c>
    </row>
    <row r="6" spans="1:2">
      <c r="A6">
        <v>12852</v>
      </c>
      <c r="B6">
        <v>5664</v>
      </c>
    </row>
    <row r="7" spans="1:2">
      <c r="A7">
        <v>21001</v>
      </c>
      <c r="B7">
        <v>1567</v>
      </c>
    </row>
    <row r="8" spans="1:2">
      <c r="A8">
        <v>2225</v>
      </c>
      <c r="B8">
        <v>7017</v>
      </c>
    </row>
    <row r="9" spans="1:2">
      <c r="A9">
        <v>16153</v>
      </c>
      <c r="B9">
        <v>11780</v>
      </c>
    </row>
    <row r="10" spans="1:2">
      <c r="A10">
        <v>416</v>
      </c>
      <c r="B10">
        <v>10456</v>
      </c>
    </row>
    <row r="11" spans="1:2">
      <c r="A11">
        <v>7244</v>
      </c>
      <c r="B11">
        <v>9528</v>
      </c>
    </row>
    <row r="12" spans="1:2">
      <c r="A12">
        <v>5</v>
      </c>
      <c r="B12">
        <v>14130</v>
      </c>
    </row>
    <row r="13" spans="1:2">
      <c r="A13">
        <v>1969</v>
      </c>
      <c r="B13">
        <v>19899</v>
      </c>
    </row>
    <row r="14" spans="1:2">
      <c r="A14">
        <v>4234</v>
      </c>
      <c r="B14">
        <v>3399</v>
      </c>
    </row>
    <row r="15" spans="1:2">
      <c r="A15">
        <v>1006</v>
      </c>
      <c r="B15">
        <v>4831</v>
      </c>
    </row>
    <row r="16" spans="1:2">
      <c r="A16">
        <v>4307</v>
      </c>
      <c r="B16">
        <v>4945</v>
      </c>
    </row>
    <row r="17" spans="1:2">
      <c r="A17">
        <v>1410</v>
      </c>
      <c r="B17">
        <v>3255</v>
      </c>
    </row>
    <row r="18" spans="1:2">
      <c r="A18">
        <v>1498</v>
      </c>
      <c r="B18">
        <v>2107</v>
      </c>
    </row>
    <row r="19" spans="1:2">
      <c r="A19">
        <v>1895</v>
      </c>
      <c r="B19">
        <v>10581</v>
      </c>
    </row>
    <row r="20" spans="1:2">
      <c r="A20">
        <v>890</v>
      </c>
      <c r="B20">
        <v>5281</v>
      </c>
    </row>
    <row r="21" spans="1:2">
      <c r="A21">
        <v>685</v>
      </c>
      <c r="B21">
        <v>11796</v>
      </c>
    </row>
    <row r="22" spans="1:2">
      <c r="A22">
        <v>591</v>
      </c>
      <c r="B22">
        <v>4170</v>
      </c>
    </row>
    <row r="23" spans="1:2">
      <c r="A23">
        <v>768</v>
      </c>
      <c r="B23">
        <v>5221</v>
      </c>
    </row>
    <row r="24" spans="1:2">
      <c r="A24">
        <v>1120</v>
      </c>
      <c r="B24">
        <v>2598</v>
      </c>
    </row>
    <row r="25" spans="1:2">
      <c r="A25">
        <v>328</v>
      </c>
      <c r="B25">
        <v>4815</v>
      </c>
    </row>
    <row r="26" spans="1:2">
      <c r="A26">
        <v>113</v>
      </c>
      <c r="B26">
        <v>6389</v>
      </c>
    </row>
    <row r="27" spans="2:2">
      <c r="B27">
        <v>4525</v>
      </c>
    </row>
    <row r="28" spans="1:3">
      <c r="A28">
        <f>SUM(A3:A27)</f>
        <v>95872</v>
      </c>
      <c r="B28">
        <f>SUM(B3:B27)</f>
        <v>155836</v>
      </c>
      <c r="C28">
        <f>A28/B28</f>
        <v>0.615210862701815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2"/>
  <sheetViews>
    <sheetView zoomScale="140" zoomScaleNormal="140" topLeftCell="A2" workbookViewId="0">
      <selection activeCell="C12" sqref="C12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20</v>
      </c>
      <c r="B3">
        <v>157</v>
      </c>
    </row>
    <row r="4" spans="1:2">
      <c r="A4">
        <v>27</v>
      </c>
      <c r="B4">
        <v>120</v>
      </c>
    </row>
    <row r="5" spans="1:2">
      <c r="A5">
        <v>1247</v>
      </c>
      <c r="B5">
        <v>1607</v>
      </c>
    </row>
    <row r="6" spans="1:2">
      <c r="A6">
        <v>1388</v>
      </c>
      <c r="B6">
        <v>4396</v>
      </c>
    </row>
    <row r="7" spans="1:2">
      <c r="A7">
        <v>1174</v>
      </c>
      <c r="B7">
        <v>1531</v>
      </c>
    </row>
    <row r="8" spans="1:2">
      <c r="A8">
        <v>207</v>
      </c>
      <c r="B8">
        <v>439</v>
      </c>
    </row>
    <row r="9" spans="1:2">
      <c r="A9">
        <v>122</v>
      </c>
      <c r="B9">
        <v>14</v>
      </c>
    </row>
    <row r="10" spans="1:2">
      <c r="A10">
        <v>187</v>
      </c>
      <c r="B10">
        <v>41</v>
      </c>
    </row>
    <row r="11" spans="1:1">
      <c r="A11">
        <v>30</v>
      </c>
    </row>
    <row r="12" spans="1:3">
      <c r="A12">
        <f>SUM(A3:A11)</f>
        <v>4402</v>
      </c>
      <c r="B12">
        <f>SUM(B3:B11)</f>
        <v>8305</v>
      </c>
      <c r="C12">
        <f>A12/B12</f>
        <v>0.530042143287176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"/>
  <sheetViews>
    <sheetView zoomScale="140" zoomScaleNormal="140" topLeftCell="A8" workbookViewId="0">
      <selection activeCell="C25" sqref="C25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3353</v>
      </c>
      <c r="B3">
        <v>254</v>
      </c>
    </row>
    <row r="4" spans="1:2">
      <c r="A4">
        <v>703</v>
      </c>
      <c r="B4">
        <v>504</v>
      </c>
    </row>
    <row r="5" spans="1:2">
      <c r="A5">
        <v>721</v>
      </c>
      <c r="B5">
        <v>116</v>
      </c>
    </row>
    <row r="6" spans="1:2">
      <c r="A6">
        <v>3652</v>
      </c>
      <c r="B6">
        <v>2348</v>
      </c>
    </row>
    <row r="7" spans="1:2">
      <c r="A7">
        <v>6878</v>
      </c>
      <c r="B7">
        <v>343</v>
      </c>
    </row>
    <row r="8" spans="1:2">
      <c r="A8">
        <v>137</v>
      </c>
      <c r="B8">
        <v>2996</v>
      </c>
    </row>
    <row r="9" spans="1:2">
      <c r="A9">
        <v>3647</v>
      </c>
      <c r="B9">
        <v>2579</v>
      </c>
    </row>
    <row r="10" spans="1:2">
      <c r="A10">
        <v>368</v>
      </c>
      <c r="B10">
        <v>5997</v>
      </c>
    </row>
    <row r="11" spans="1:2">
      <c r="A11">
        <v>2615</v>
      </c>
      <c r="B11">
        <v>3610</v>
      </c>
    </row>
    <row r="12" spans="1:2">
      <c r="A12">
        <v>1548</v>
      </c>
      <c r="B12">
        <v>10717</v>
      </c>
    </row>
    <row r="13" spans="1:2">
      <c r="A13">
        <v>1351</v>
      </c>
      <c r="B13">
        <v>3331</v>
      </c>
    </row>
    <row r="14" spans="1:2">
      <c r="A14">
        <v>960</v>
      </c>
      <c r="B14">
        <v>8735</v>
      </c>
    </row>
    <row r="15" spans="1:2">
      <c r="A15">
        <v>43</v>
      </c>
      <c r="B15">
        <v>5917</v>
      </c>
    </row>
    <row r="16" spans="1:2">
      <c r="A16">
        <v>231</v>
      </c>
      <c r="B16">
        <v>4878</v>
      </c>
    </row>
    <row r="17" spans="1:2">
      <c r="A17">
        <v>14</v>
      </c>
      <c r="B17">
        <v>1239</v>
      </c>
    </row>
    <row r="18" spans="1:2">
      <c r="A18">
        <v>8</v>
      </c>
      <c r="B18">
        <v>3006</v>
      </c>
    </row>
    <row r="25" spans="1:3">
      <c r="A25">
        <f>SUM(A3:A24)</f>
        <v>26229</v>
      </c>
      <c r="B25">
        <f>SUM(B3:B24)</f>
        <v>56570</v>
      </c>
      <c r="C25">
        <f>A25/B25</f>
        <v>0.463655647869896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zoomScale="140" zoomScaleNormal="140" topLeftCell="A12" workbookViewId="0">
      <selection activeCell="C30" sqref="C30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13935</v>
      </c>
      <c r="B3">
        <v>1250</v>
      </c>
    </row>
    <row r="4" spans="1:2">
      <c r="A4">
        <v>12309</v>
      </c>
      <c r="B4">
        <v>3000</v>
      </c>
    </row>
    <row r="5" spans="1:2">
      <c r="A5">
        <v>2112</v>
      </c>
      <c r="B5">
        <v>2527</v>
      </c>
    </row>
    <row r="6" spans="1:2">
      <c r="A6">
        <v>907</v>
      </c>
      <c r="B6">
        <v>9199</v>
      </c>
    </row>
    <row r="7" spans="1:2">
      <c r="A7">
        <v>7256</v>
      </c>
      <c r="B7">
        <v>3550</v>
      </c>
    </row>
    <row r="8" spans="1:2">
      <c r="A8">
        <v>1595</v>
      </c>
      <c r="B8">
        <v>3292</v>
      </c>
    </row>
    <row r="9" spans="1:2">
      <c r="A9">
        <v>2678</v>
      </c>
      <c r="B9">
        <v>1954</v>
      </c>
    </row>
    <row r="10" spans="1:2">
      <c r="A10">
        <v>2845</v>
      </c>
      <c r="B10">
        <v>1101</v>
      </c>
    </row>
    <row r="11" spans="1:2">
      <c r="A11">
        <v>2279</v>
      </c>
      <c r="B11">
        <v>3312</v>
      </c>
    </row>
    <row r="12" spans="1:2">
      <c r="A12">
        <v>3879</v>
      </c>
      <c r="B12">
        <v>1307</v>
      </c>
    </row>
    <row r="13" spans="1:2">
      <c r="A13">
        <v>2819</v>
      </c>
      <c r="B13">
        <v>934</v>
      </c>
    </row>
    <row r="14" spans="1:2">
      <c r="A14">
        <v>3654</v>
      </c>
      <c r="B14">
        <v>2906</v>
      </c>
    </row>
    <row r="15" spans="1:2">
      <c r="A15">
        <v>4900</v>
      </c>
      <c r="B15">
        <v>1131</v>
      </c>
    </row>
    <row r="16" spans="1:2">
      <c r="A16">
        <v>5491</v>
      </c>
      <c r="B16">
        <v>1808</v>
      </c>
    </row>
    <row r="17" spans="1:2">
      <c r="A17">
        <v>4521</v>
      </c>
      <c r="B17">
        <v>6511</v>
      </c>
    </row>
    <row r="18" spans="1:2">
      <c r="A18">
        <v>3318</v>
      </c>
      <c r="B18">
        <v>12254</v>
      </c>
    </row>
    <row r="19" spans="1:2">
      <c r="A19">
        <v>2458</v>
      </c>
      <c r="B19">
        <v>11431</v>
      </c>
    </row>
    <row r="20" spans="1:2">
      <c r="A20">
        <v>1515</v>
      </c>
      <c r="B20">
        <v>14103</v>
      </c>
    </row>
    <row r="21" spans="1:2">
      <c r="A21">
        <v>1248</v>
      </c>
      <c r="B21">
        <v>11012</v>
      </c>
    </row>
    <row r="22" spans="1:2">
      <c r="A22">
        <v>2191</v>
      </c>
      <c r="B22">
        <v>9417</v>
      </c>
    </row>
    <row r="23" spans="1:2">
      <c r="A23">
        <v>1194</v>
      </c>
      <c r="B23">
        <v>13700</v>
      </c>
    </row>
    <row r="24" spans="1:2">
      <c r="A24">
        <v>311</v>
      </c>
      <c r="B24">
        <v>8861</v>
      </c>
    </row>
    <row r="25" spans="1:2">
      <c r="A25">
        <v>1</v>
      </c>
      <c r="B25">
        <v>2143</v>
      </c>
    </row>
    <row r="26" spans="2:2">
      <c r="B26">
        <v>7043</v>
      </c>
    </row>
    <row r="27" spans="2:2">
      <c r="B27">
        <v>1525</v>
      </c>
    </row>
    <row r="28" spans="2:2">
      <c r="B28">
        <v>5592</v>
      </c>
    </row>
    <row r="29" spans="2:2">
      <c r="B29">
        <v>9142</v>
      </c>
    </row>
    <row r="30" spans="1:3">
      <c r="A30">
        <f>SUM(A3:A29)</f>
        <v>83416</v>
      </c>
      <c r="B30">
        <f>SUM(B3:B29)</f>
        <v>150005</v>
      </c>
      <c r="C30">
        <f>A30/B30</f>
        <v>0.556088130395654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wpsoffice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19Jul2021</vt:lpstr>
      <vt:lpstr>20Jul2021</vt:lpstr>
      <vt:lpstr>21Jul2021</vt:lpstr>
      <vt:lpstr>22Jul2021</vt:lpstr>
      <vt:lpstr>23Jul2021</vt:lpstr>
      <vt:lpstr>30Jul2021</vt:lpstr>
      <vt:lpstr>6Aug2021</vt:lpstr>
      <vt:lpstr>27Aug2021</vt:lpstr>
      <vt:lpstr>24Sep2021</vt:lpstr>
      <vt:lpstr>31Dec2021</vt:lpstr>
      <vt:lpstr>25Mar2022</vt:lpstr>
      <vt:lpstr>24Jun2022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“Administrator”的 iPhone</dc:creator>
  <cp:lastModifiedBy>“Administrator”的 iPhone</cp:lastModifiedBy>
  <dcterms:created xsi:type="dcterms:W3CDTF">2021-07-19T11:25:00Z</dcterms:created>
  <dcterms:modified xsi:type="dcterms:W3CDTF">2021-07-20T19:20:12Z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D278C20299C2DC408F22F460D8D3F15B</vt:lpwstr>
  </property>
  <property fmtid="{D5CDD505-2E9C-101B-9397-08002B2CF9AE}" pid="3" name="KSOProductBuildVer">
    <vt:lpwstr>2052-3.7.0.5929</vt:lpwstr>
  </property>
</Properties>
</file>