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lasma-Board\Hardware\Main Board V1.2\"/>
    </mc:Choice>
  </mc:AlternateContent>
  <xr:revisionPtr revIDLastSave="0" documentId="13_ncr:1_{52F756B2-E8F4-4869-B932-9C72F1121D7C}" xr6:coauthVersionLast="47" xr6:coauthVersionMax="47" xr10:uidLastSave="{00000000-0000-0000-0000-000000000000}"/>
  <bookViews>
    <workbookView xWindow="-120" yWindow="-120" windowWidth="38640" windowHeight="21120" activeTab="2" xr2:uid="{3758BE0A-FED1-4CE6-972E-E965A802D2E7}"/>
  </bookViews>
  <sheets>
    <sheet name="Connectors" sheetId="2" r:id="rId1"/>
    <sheet name="Changes" sheetId="6" r:id="rId2"/>
    <sheet name="test box" sheetId="7" r:id="rId3"/>
    <sheet name="BOM" sheetId="1" r:id="rId4"/>
    <sheet name="Sheet1" sheetId="5" r:id="rId5"/>
    <sheet name="Torch Module" sheetId="4" r:id="rId6"/>
    <sheet name="Sheet2" sheetId="3" r:id="rId7"/>
  </sheets>
  <definedNames>
    <definedName name="_xlnm._FilterDatabase" localSheetId="3" hidden="1">BOM!$A$2:$M$2</definedName>
    <definedName name="_xlnm._FilterDatabase" localSheetId="4" hidden="1">Sheet1!$A$1:$H$43</definedName>
    <definedName name="ExternalData_1" localSheetId="0" hidden="1">Connectors!#REF!</definedName>
    <definedName name="ExternalData_1" localSheetId="5" hidden="1">'Torch Module'!#REF!</definedName>
    <definedName name="_xlnm.Print_Area" localSheetId="0">Connectors!$P$4:$Z$66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5" l="1"/>
  <c r="E6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91D488-CE79-4CD5-85A1-8B82188D10ED}" keepAlive="1" name="Query - BDringController" description="Connection to the 'BDringController' query in the workbook." type="5" refreshedVersion="6" background="1">
    <dbPr connection="Provider=Microsoft.Mashup.OleDb.1;Data Source=$Workbook$;Location=BDringController;Extended Properties=&quot;&quot;" command="SELECT * FROM [BDringController]"/>
  </connection>
  <connection id="2" xr16:uid="{483AFEB6-A797-43FC-A17B-E173A9AFA3AA}" keepAlive="1" name="Query - Torch Module" description="Connection to the 'Torch Module' query in the workbook." type="5" refreshedVersion="6" background="1">
    <dbPr connection="Provider=Microsoft.Mashup.OleDb.1;Data Source=$Workbook$;Location=&quot;Torch Module&quot;;Extended Properties=&quot;&quot;" command="SELECT * FROM [Torch Module]"/>
  </connection>
</connections>
</file>

<file path=xl/sharedStrings.xml><?xml version="1.0" encoding="utf-8"?>
<sst xmlns="http://schemas.openxmlformats.org/spreadsheetml/2006/main" count="888" uniqueCount="506">
  <si>
    <t>Package</t>
  </si>
  <si>
    <t>C6,C9,C10,C11,C14,C15,C16,C17</t>
  </si>
  <si>
    <t>C_0603_1608Metric_Pad1.08x0.95mm_HandSolder</t>
  </si>
  <si>
    <t>100nf</t>
  </si>
  <si>
    <t/>
  </si>
  <si>
    <t>C7,C8,C18,C19,C20,C21,C22,C23</t>
  </si>
  <si>
    <t>C_Elec_10x10.2</t>
  </si>
  <si>
    <t>330uf</t>
  </si>
  <si>
    <t>C12,C13</t>
  </si>
  <si>
    <t>10uf</t>
  </si>
  <si>
    <t>D1</t>
  </si>
  <si>
    <t>D_0805_2012Metric_Pad1.15x1.40mm_HandSolder</t>
  </si>
  <si>
    <t>B340A</t>
  </si>
  <si>
    <t>D2</t>
  </si>
  <si>
    <t>D_0603_1608Metric_Pad1.05x0.95mm_HandSolder</t>
  </si>
  <si>
    <t>Vdrive</t>
  </si>
  <si>
    <t>D3</t>
  </si>
  <si>
    <t>5v</t>
  </si>
  <si>
    <t>D4</t>
  </si>
  <si>
    <t>15v</t>
  </si>
  <si>
    <t>D5</t>
  </si>
  <si>
    <t>3.3v</t>
  </si>
  <si>
    <t>J2</t>
  </si>
  <si>
    <t>Jumper</t>
  </si>
  <si>
    <t>J3</t>
  </si>
  <si>
    <t>J5</t>
  </si>
  <si>
    <t>TerminalBlock_4Ucon_1x02_P3.50mm_Horizontal</t>
  </si>
  <si>
    <t>Ext Mot Drv</t>
  </si>
  <si>
    <t>J6</t>
  </si>
  <si>
    <t>01x02</t>
  </si>
  <si>
    <t>J7</t>
  </si>
  <si>
    <t>RJ45_OST_PJ012-8P8CX_Vertical</t>
  </si>
  <si>
    <t>THC_Display</t>
  </si>
  <si>
    <t>J15</t>
  </si>
  <si>
    <t>microSD_HC_Hirose_DM3AT-SF-PEJM5</t>
  </si>
  <si>
    <t>Micro_SD_Card</t>
  </si>
  <si>
    <t>L1,L2</t>
  </si>
  <si>
    <t>L_Coilcraft_XAL5030</t>
  </si>
  <si>
    <t>22uh</t>
  </si>
  <si>
    <t>R16,R17,R18,R19</t>
  </si>
  <si>
    <t>R_0603_1608Metric_Pad0.98x0.95mm_HandSolder</t>
  </si>
  <si>
    <t>10k</t>
  </si>
  <si>
    <t>R20,R21,R22,R23</t>
  </si>
  <si>
    <t>1k</t>
  </si>
  <si>
    <t>U1,U3</t>
  </si>
  <si>
    <t>ESP32_38p</t>
  </si>
  <si>
    <t>U2</t>
  </si>
  <si>
    <t>SOP-16_3.9x9.9mm_P1.27mm</t>
  </si>
  <si>
    <t>74LVC157A</t>
  </si>
  <si>
    <t>U4</t>
  </si>
  <si>
    <t>SOT-223</t>
  </si>
  <si>
    <t>TC1262-33</t>
  </si>
  <si>
    <t>U5,U6,U7,U8</t>
  </si>
  <si>
    <t>SO-16_5.3x10.2mm_P1.27mm</t>
  </si>
  <si>
    <t>74AHCT595</t>
  </si>
  <si>
    <t>ClearpathDriver</t>
  </si>
  <si>
    <t>Reference</t>
  </si>
  <si>
    <t>Qty</t>
  </si>
  <si>
    <t>Value</t>
  </si>
  <si>
    <t>LCSC#</t>
  </si>
  <si>
    <t>Mfr#</t>
  </si>
  <si>
    <t>J1</t>
  </si>
  <si>
    <t>Torch</t>
  </si>
  <si>
    <t>R1,R4,R5,R6,R7,R8</t>
  </si>
  <si>
    <t>C1,C3</t>
  </si>
  <si>
    <t>1uf</t>
  </si>
  <si>
    <t>C2</t>
  </si>
  <si>
    <t>.1uf</t>
  </si>
  <si>
    <t>D_SOD-123</t>
  </si>
  <si>
    <t>D</t>
  </si>
  <si>
    <t>PinHeader_1x12_P2.54mm_Vertical</t>
  </si>
  <si>
    <t>Module3</t>
  </si>
  <si>
    <t>K1</t>
  </si>
  <si>
    <t>Relay_SPDT_Omron_G6E</t>
  </si>
  <si>
    <t>G6E</t>
  </si>
  <si>
    <t>Q1</t>
  </si>
  <si>
    <t>SOT-23</t>
  </si>
  <si>
    <t>R2,R9</t>
  </si>
  <si>
    <t>R3,R10</t>
  </si>
  <si>
    <t>3.3k</t>
  </si>
  <si>
    <t>Conn_01x18_Male</t>
  </si>
  <si>
    <t>U1</t>
  </si>
  <si>
    <t>SO-16_3.9x9.9mm_P1.27mm</t>
  </si>
  <si>
    <t>ULN2002</t>
  </si>
  <si>
    <t>Modules</t>
  </si>
  <si>
    <t>C105174</t>
  </si>
  <si>
    <t>UMK107AB7105KA-T</t>
  </si>
  <si>
    <t>C344022</t>
  </si>
  <si>
    <t>GRM188R61E106KA73D</t>
  </si>
  <si>
    <t>C107569</t>
  </si>
  <si>
    <t>0603B104M250CT</t>
  </si>
  <si>
    <t>C250026</t>
  </si>
  <si>
    <t>OCV331M1DTR-1013</t>
  </si>
  <si>
    <t>C189958</t>
  </si>
  <si>
    <t>MSCD104H</t>
  </si>
  <si>
    <t>C72043</t>
  </si>
  <si>
    <t>19-217/GHC-YR1S2/3T</t>
  </si>
  <si>
    <t>19-217/BHC-ZL1M2RY/3T</t>
  </si>
  <si>
    <t>C125099</t>
  </si>
  <si>
    <t>LTST-C191KRKT</t>
  </si>
  <si>
    <t>C426570</t>
  </si>
  <si>
    <t>SM4007PL A7</t>
  </si>
  <si>
    <t>C415432</t>
  </si>
  <si>
    <t>JL124D-35002G01</t>
  </si>
  <si>
    <t>C439349</t>
  </si>
  <si>
    <t>GCNR4030-220MC</t>
  </si>
  <si>
    <t>C203527</t>
  </si>
  <si>
    <t>CR0603-FX-3301ELF</t>
  </si>
  <si>
    <t>C441922</t>
  </si>
  <si>
    <t>ERJPA3F1001V</t>
  </si>
  <si>
    <t>C169849</t>
  </si>
  <si>
    <t>ERJ3GEYJ103V</t>
  </si>
  <si>
    <t>C707097</t>
  </si>
  <si>
    <t>XL74LS157</t>
  </si>
  <si>
    <t>C52507</t>
  </si>
  <si>
    <t>TC1262-3.3VDBTR</t>
  </si>
  <si>
    <t>C503428</t>
  </si>
  <si>
    <t>74AHCT595D,118</t>
  </si>
  <si>
    <t>C469134</t>
  </si>
  <si>
    <t>G6E-134P-ST-US-DC12</t>
  </si>
  <si>
    <t>? 24v</t>
  </si>
  <si>
    <t>C61273</t>
  </si>
  <si>
    <t>ULN2003D1013TR</t>
  </si>
  <si>
    <t>C114218</t>
  </si>
  <si>
    <t>DM3AT-SF-PEJM5</t>
  </si>
  <si>
    <t>C124418</t>
  </si>
  <si>
    <t xml:space="preserve"> </t>
  </si>
  <si>
    <t>RJ-45 Horizontal</t>
  </si>
  <si>
    <t>C464586</t>
  </si>
  <si>
    <t>RJHSE5380</t>
  </si>
  <si>
    <t>C239356</t>
  </si>
  <si>
    <t>A2541HWR-2x5P</t>
  </si>
  <si>
    <t>Nextion HMI Screen: NX4832T035_011</t>
  </si>
  <si>
    <t>Female Header 5x2 right-angle,2.54mm Through</t>
  </si>
  <si>
    <t>Still looking</t>
  </si>
  <si>
    <t>Through Hole Ethernet Connectors/Modular Connectors (RJ45</t>
  </si>
  <si>
    <t>Heade Jumper</t>
  </si>
  <si>
    <t>C100114</t>
  </si>
  <si>
    <t>Order of Operation</t>
  </si>
  <si>
    <t>Start</t>
  </si>
  <si>
    <t>Fast move G0 X Y to start cut</t>
  </si>
  <si>
    <t>Alimit</t>
  </si>
  <si>
    <t>Grbl Esp32</t>
  </si>
  <si>
    <t>Torch Esp32</t>
  </si>
  <si>
    <t>Move Up .05"</t>
  </si>
  <si>
    <t>Climit</t>
  </si>
  <si>
    <t>J1-1 to J4-1</t>
  </si>
  <si>
    <t>Active</t>
  </si>
  <si>
    <t>High</t>
  </si>
  <si>
    <t>G4 Dwell</t>
  </si>
  <si>
    <t>Send Plasma Trigger</t>
  </si>
  <si>
    <t>TorchTrigger</t>
  </si>
  <si>
    <t>Module3 J1 pin1 &amp;2</t>
  </si>
  <si>
    <t>Low</t>
  </si>
  <si>
    <t>Servo Z3  RJ45 pin1</t>
  </si>
  <si>
    <t>Send Z Enable from THC</t>
  </si>
  <si>
    <t xml:space="preserve">Move Z to probe soft limit switch </t>
  </si>
  <si>
    <t>Module 1 RJ45 pin7</t>
  </si>
  <si>
    <t>Fire Laser Which Hands Z control to THC  Mcode</t>
  </si>
  <si>
    <t>Connectors</t>
  </si>
  <si>
    <t>THC Display</t>
  </si>
  <si>
    <t>pins</t>
  </si>
  <si>
    <t>gnd</t>
  </si>
  <si>
    <t>Rxd</t>
  </si>
  <si>
    <t>Txd</t>
  </si>
  <si>
    <t>J4 - 1</t>
  </si>
  <si>
    <t>Blimit</t>
  </si>
  <si>
    <t>J4 - 2</t>
  </si>
  <si>
    <t>GIO36</t>
  </si>
  <si>
    <t>TIO33</t>
  </si>
  <si>
    <t>Gio39</t>
  </si>
  <si>
    <t>TIO325</t>
  </si>
  <si>
    <t>TIO16</t>
  </si>
  <si>
    <t>Vcc</t>
  </si>
  <si>
    <t>GIO26</t>
  </si>
  <si>
    <t>TIO21</t>
  </si>
  <si>
    <t>GIO04</t>
  </si>
  <si>
    <t>GIO16</t>
  </si>
  <si>
    <t>GIO27</t>
  </si>
  <si>
    <t>TIO22</t>
  </si>
  <si>
    <t>Plasma V</t>
  </si>
  <si>
    <t>Plasma Trig</t>
  </si>
  <si>
    <t>TIO32</t>
  </si>
  <si>
    <t>Relay Com</t>
  </si>
  <si>
    <t>Relay NO</t>
  </si>
  <si>
    <t>Hypertherm</t>
  </si>
  <si>
    <t>Plasma V-</t>
  </si>
  <si>
    <t>Plasma V+</t>
  </si>
  <si>
    <t>To Ready</t>
  </si>
  <si>
    <t>GRBL hold</t>
  </si>
  <si>
    <t>Hold</t>
  </si>
  <si>
    <t>Go</t>
  </si>
  <si>
    <t>Handover</t>
  </si>
  <si>
    <t>When THC receive ToReady</t>
  </si>
  <si>
    <t>TorchReady</t>
  </si>
  <si>
    <t>Climit   36</t>
  </si>
  <si>
    <t>Pulse Go to GRBL</t>
  </si>
  <si>
    <t>B Limit   39</t>
  </si>
  <si>
    <t>J1-2 to J4-2</t>
  </si>
  <si>
    <t>M code turn off laser Z control back to GRBL</t>
  </si>
  <si>
    <t>Trigger off</t>
  </si>
  <si>
    <t>Z enable Off</t>
  </si>
  <si>
    <t>Z up 1"</t>
  </si>
  <si>
    <t>Signal</t>
  </si>
  <si>
    <t>GBRL</t>
  </si>
  <si>
    <t>TCH</t>
  </si>
  <si>
    <t>Shield</t>
  </si>
  <si>
    <t>Enable</t>
  </si>
  <si>
    <t>Step</t>
  </si>
  <si>
    <t>Dir</t>
  </si>
  <si>
    <t>CS</t>
  </si>
  <si>
    <t xml:space="preserve">                 Header 1x12</t>
  </si>
  <si>
    <t>Servo                    RJ45</t>
  </si>
  <si>
    <t>Gcode X Y</t>
  </si>
  <si>
    <t>Repeat line 8 to 21</t>
  </si>
  <si>
    <t>TIO36</t>
  </si>
  <si>
    <t>Torch Module#3    RJ45</t>
  </si>
  <si>
    <t>VCC</t>
  </si>
  <si>
    <t>GND</t>
  </si>
  <si>
    <t>TCK</t>
  </si>
  <si>
    <t>TMS</t>
  </si>
  <si>
    <t>TDO</t>
  </si>
  <si>
    <t>TDI</t>
  </si>
  <si>
    <t>GPIO13</t>
  </si>
  <si>
    <t>GPIO14</t>
  </si>
  <si>
    <t>J10-1</t>
  </si>
  <si>
    <t>GPIO15</t>
  </si>
  <si>
    <t>GPIO12</t>
  </si>
  <si>
    <t>SOP-8</t>
  </si>
  <si>
    <t>Dual mosfet</t>
  </si>
  <si>
    <t>SE4942B</t>
  </si>
  <si>
    <t>C238652</t>
  </si>
  <si>
    <t>IRLML2402</t>
  </si>
  <si>
    <t>C475705</t>
  </si>
  <si>
    <t>Nchannel mosfet</t>
  </si>
  <si>
    <t>SMD 0603</t>
  </si>
  <si>
    <t xml:space="preserve">200 ohm </t>
  </si>
  <si>
    <t>ERJPA3F2000V</t>
  </si>
  <si>
    <t>C254528</t>
  </si>
  <si>
    <t>22nf ceramic Cap</t>
  </si>
  <si>
    <t>CC0603JRX7R8BB223</t>
  </si>
  <si>
    <t>C327290</t>
  </si>
  <si>
    <t>Ready</t>
  </si>
  <si>
    <t>TIO14</t>
  </si>
  <si>
    <t>TIO12</t>
  </si>
  <si>
    <t>Handover 9</t>
  </si>
  <si>
    <t>Handover 4</t>
  </si>
  <si>
    <t>Gnd</t>
  </si>
  <si>
    <t>TIO25</t>
  </si>
  <si>
    <t>TIO26</t>
  </si>
  <si>
    <t>TIO27</t>
  </si>
  <si>
    <t>TI017</t>
  </si>
  <si>
    <t>12S</t>
  </si>
  <si>
    <t>PLASMA VOLTAGE</t>
  </si>
  <si>
    <t>ZLIM</t>
  </si>
  <si>
    <t>ALIM</t>
  </si>
  <si>
    <t>BLIM</t>
  </si>
  <si>
    <t>CLIM</t>
  </si>
  <si>
    <t>I2S SCL</t>
  </si>
  <si>
    <t>I2S SDA</t>
  </si>
  <si>
    <t>input</t>
  </si>
  <si>
    <t>output</t>
  </si>
  <si>
    <t xml:space="preserve">THC ESP32 Module </t>
  </si>
  <si>
    <t>A/D</t>
  </si>
  <si>
    <t xml:space="preserve">    C9</t>
  </si>
  <si>
    <t>Capacitor_SMD:C_0603_1608Metric_Pad1.08x0.95mm_HandSolder</t>
  </si>
  <si>
    <t>https://datasheet.lcsc.com/szlcsc/1912111437_Murata-Electronics-GRM188R61E106KA73D_C344022.pdf</t>
  </si>
  <si>
    <t>&gt;  C1, C2, C5-C7, C10-C13, C15, C17, C19, C21, C23, C25</t>
  </si>
  <si>
    <t>https://datasheet.lcsc.com/szlcsc/1811151223_Walsin-Tech-Corp-0603B104M250CT_C107569.pdf</t>
  </si>
  <si>
    <t>&gt;  C3, C4, C14, C16, C18, C20, C22, C24</t>
  </si>
  <si>
    <t>Capacitor_SMD:CP_Elec_10x12.6</t>
  </si>
  <si>
    <t>https://datasheet.lcsc.com/szlcsc/1810181625_Lelon-OCV331M1DTR-1013_C250026.pdf</t>
  </si>
  <si>
    <t xml:space="preserve">    D1</t>
  </si>
  <si>
    <t>Diode_SMD:D_0805_2012Metric_Pad1.15x1.40mm_HandSolder</t>
  </si>
  <si>
    <t>~</t>
  </si>
  <si>
    <t xml:space="preserve">    D2</t>
  </si>
  <si>
    <t>Diode_SMD:D_0603_1608Metric_Pad1.05x0.95mm_HandSolder</t>
  </si>
  <si>
    <t>https://datasheet.lcsc.com/szlcsc/2008201032_Foshan-NationStar-Optoelectronics-NCD0603R1_C84263.pdf</t>
  </si>
  <si>
    <t>C84263</t>
  </si>
  <si>
    <t>NCD0603R1</t>
  </si>
  <si>
    <t xml:space="preserve">    D3</t>
  </si>
  <si>
    <t xml:space="preserve">    D4</t>
  </si>
  <si>
    <t xml:space="preserve">    D5</t>
  </si>
  <si>
    <t xml:space="preserve">    J7</t>
  </si>
  <si>
    <t>TerminalBlock_4Ucon:TerminalBlock_4Ucon_1x02_P3.50mm_Horizontal</t>
  </si>
  <si>
    <t>https://datasheet.lcsc.com/szlcsc/1912111437_JILN-JL124D-35002G01_C415432.pdf</t>
  </si>
  <si>
    <t xml:space="preserve">    J8</t>
  </si>
  <si>
    <t xml:space="preserve">    J16</t>
  </si>
  <si>
    <t>Connector_Card:microSD_HC_Hirose_DM3AT-SF-PEJM5</t>
  </si>
  <si>
    <t>https://datasheet.lcsc.com/szlcsc/1810301220_HRS-Hirose-DM3AT-SF-PEJM5_C114218.pdf</t>
  </si>
  <si>
    <t>&gt;  L1, L2</t>
  </si>
  <si>
    <t>Inductor_SMD:L_Coilcraft_XAL5030</t>
  </si>
  <si>
    <t>https://datasheet.lcsc.com/szlcsc/2003132108_GLE-GCNR4030-220MC_C439349.pdf</t>
  </si>
  <si>
    <t>&gt;  R5-R8</t>
  </si>
  <si>
    <t>Resistor_SMD:R_0603_1608Metric_Pad0.98x0.95mm_HandSolder</t>
  </si>
  <si>
    <t>C144081</t>
  </si>
  <si>
    <t>&gt;  R1-R4, R9-R12</t>
  </si>
  <si>
    <t>C22548</t>
  </si>
  <si>
    <t xml:space="preserve">    U2</t>
  </si>
  <si>
    <t>Package_SO:SOP-16_3.9x9.9mm_P1.27mm</t>
  </si>
  <si>
    <t>https://datasheet.lcsc.com/szlcsc/2007301835_XINLUDA-XL74LS157_C707097.pdf</t>
  </si>
  <si>
    <t xml:space="preserve">    U4</t>
  </si>
  <si>
    <t>BL8071CLATR33</t>
  </si>
  <si>
    <t>Package_TO_SOT_SMD:SOT-223</t>
  </si>
  <si>
    <t>http://ww1.microchip.com/downloads/en/DeviceDoc/21373C.pdf</t>
  </si>
  <si>
    <t>C401677</t>
  </si>
  <si>
    <t>&gt;  U5-U8</t>
  </si>
  <si>
    <t>Package_SO:SO-16_5.3x10.2mm_P1.27mm</t>
  </si>
  <si>
    <t>https://datasheet.lcsc.com/szlcsc/2004031110_Nexperia-74AHCT595D-118_C503428.pdf</t>
  </si>
  <si>
    <t>Footprint</t>
  </si>
  <si>
    <t>Datasheet</t>
  </si>
  <si>
    <t>LCSC</t>
  </si>
  <si>
    <t>Part Number</t>
  </si>
  <si>
    <t>QTY</t>
  </si>
  <si>
    <t>Board</t>
  </si>
  <si>
    <t>Main Board</t>
  </si>
  <si>
    <t>C492399</t>
  </si>
  <si>
    <t>h1</t>
  </si>
  <si>
    <t>h2</t>
  </si>
  <si>
    <t>h3</t>
  </si>
  <si>
    <t>h4</t>
  </si>
  <si>
    <t>2x5</t>
  </si>
  <si>
    <t>1x2</t>
  </si>
  <si>
    <t>1x8</t>
  </si>
  <si>
    <t>1x12</t>
  </si>
  <si>
    <t>C541849</t>
  </si>
  <si>
    <t>C124416</t>
  </si>
  <si>
    <t>C225509</t>
  </si>
  <si>
    <t>h5</t>
  </si>
  <si>
    <t>2x5 ra pin</t>
  </si>
  <si>
    <t>C239336</t>
  </si>
  <si>
    <t>2K</t>
  </si>
  <si>
    <t>https://lcsc.com/product-detail/Multilayer-Ceramic-Capacitors-MLCC-SMD-SMT_Samsung-Electro-Mechanics-CL10B104KB8NNNC_C1591.html</t>
  </si>
  <si>
    <t>C1591</t>
  </si>
  <si>
    <t>CL10B104KB8NNNC</t>
  </si>
  <si>
    <t>Package_TO_SOT_SMD:SOT-23</t>
  </si>
  <si>
    <t>...</t>
  </si>
  <si>
    <t>C2588</t>
  </si>
  <si>
    <t>IRLML2402TRPBF</t>
  </si>
  <si>
    <t>22nf</t>
  </si>
  <si>
    <t>https://datasheet.lcsc.com/szlcsc/Samsung-Electro-Mechanics-CL10B223KB8NNNC_C21122.pdf</t>
  </si>
  <si>
    <t>C21122</t>
  </si>
  <si>
    <t>CL10B223KB8NNNC</t>
  </si>
  <si>
    <t>1K</t>
  </si>
  <si>
    <t>RC0603FR-071KL</t>
  </si>
  <si>
    <t>https://datasheet.lcsc.com/szlcsc/Samsung-Electro-Mechanics-CL10B105KA8NNNC_C29936.pdf</t>
  </si>
  <si>
    <t>C29936</t>
  </si>
  <si>
    <t xml:space="preserve">CL10B105KA8NNNC </t>
  </si>
  <si>
    <t>ADS1115IDGS</t>
  </si>
  <si>
    <t>Package_SO:TSSOP-10_3x3mm_P0.5mm</t>
  </si>
  <si>
    <t>http://www.ti.com/lit/ds/symlink/ads1113.pdf</t>
  </si>
  <si>
    <t>C37593</t>
  </si>
  <si>
    <t>ADS1115IDGSR</t>
  </si>
  <si>
    <t>BLM18HE152SN1D</t>
  </si>
  <si>
    <t>https://datasheet.lcsc.com/szlcsc/1810311111_Murata-Electronics-BLM18HE152SN1D_C82155.pdf</t>
  </si>
  <si>
    <t>C82155</t>
  </si>
  <si>
    <t>Package_SO:SO-16_3.9x9.9mm_P1.27mm</t>
  </si>
  <si>
    <t>http://www.ti.com/lit/ds/symlink/uln2003a.pdf</t>
  </si>
  <si>
    <t>C91899</t>
  </si>
  <si>
    <t>ULN2002D1013TR</t>
  </si>
  <si>
    <t>C125933</t>
  </si>
  <si>
    <t>AC0603FR-072KL</t>
  </si>
  <si>
    <t>C125935</t>
  </si>
  <si>
    <t>AC0603FR-07200RL</t>
  </si>
  <si>
    <t>8P8C_LED_Shielded</t>
  </si>
  <si>
    <t>Connector_RJ:RJ45_Amphenol_RJHSE538X</t>
  </si>
  <si>
    <t>https://datasheet.lcsc.com/szlcsc/1811141123_Ckmtw-Shenzhen-Cankemeng-C133529_C133529.pdf</t>
  </si>
  <si>
    <t>C133529</t>
  </si>
  <si>
    <t>10K</t>
  </si>
  <si>
    <t>AF0603FR-0710KL</t>
  </si>
  <si>
    <t>3.3K</t>
  </si>
  <si>
    <t>C144661</t>
  </si>
  <si>
    <t>AC0603FR-073K3L</t>
  </si>
  <si>
    <t>2.4K</t>
  </si>
  <si>
    <t>C144674</t>
  </si>
  <si>
    <t>AC0603FR-072K4L</t>
  </si>
  <si>
    <t>RJHSE-3380:RJHSE3384</t>
  </si>
  <si>
    <t>https://datasheet.lcsc.com/szlcsc/1811141123_Shanghai-YDS-Tech-51F-1210GY2D2NL_C179768.pdf</t>
  </si>
  <si>
    <t>C179768</t>
  </si>
  <si>
    <t>51F-1210GY2D2NL</t>
  </si>
  <si>
    <t>Limit</t>
  </si>
  <si>
    <t>https://datasheet.lcsc.com/szlcsc/1810010231_ZOWIE-Tech-MSCD104H_C189958.pdf</t>
  </si>
  <si>
    <t>NCV8114ASN150T1G</t>
  </si>
  <si>
    <t>Package_TO_SOT_SMD:TSOT-23-5</t>
  </si>
  <si>
    <t>https://ru.mouser.com/datasheet/2/308/NCV8114-D-1107616.pdf</t>
  </si>
  <si>
    <t>C256532</t>
  </si>
  <si>
    <t>Diode_SMD:D_SOD-123</t>
  </si>
  <si>
    <t>https://datasheet.lcsc.com/szlcsc/1909061434_SLKORMICRO-Elec-SM4007PL-A7_C426570.pdf</t>
  </si>
  <si>
    <t>Relay_THT:Relay_SPDT_Omron_G6E</t>
  </si>
  <si>
    <t>https://www.omron.com/ecb/products/pdf/en-g6e.pdf</t>
  </si>
  <si>
    <t>C1, C7</t>
  </si>
  <si>
    <t>Q1-Q5</t>
  </si>
  <si>
    <t>C3</t>
  </si>
  <si>
    <t>R2, R13, R14, R30, R32, R33, R40, R41</t>
  </si>
  <si>
    <t>C2, C4-C6, C8</t>
  </si>
  <si>
    <t>U3</t>
  </si>
  <si>
    <t>FB1, FB2</t>
  </si>
  <si>
    <t>R31</t>
  </si>
  <si>
    <t>R6-R8, R10, R18, R20, R22-R29, R38, R39</t>
  </si>
  <si>
    <t>R4, R5, R9, R15-R17, R19, R21</t>
  </si>
  <si>
    <t>R1, R3, R11, R12</t>
  </si>
  <si>
    <t>R34-R37</t>
  </si>
  <si>
    <t>J1, J8</t>
  </si>
  <si>
    <t>J4</t>
  </si>
  <si>
    <t>D2, D3</t>
  </si>
  <si>
    <t>C191383</t>
  </si>
  <si>
    <t>AIRRIDE</t>
  </si>
  <si>
    <t>Optocoupler</t>
  </si>
  <si>
    <t>J1-J4 Juper</t>
  </si>
  <si>
    <t>G4 Dwell or GRBL hold pin pulse low pulse from Torch to Grbl</t>
  </si>
  <si>
    <t>Low pulse</t>
  </si>
  <si>
    <t>Pulse low to Grbl to Go</t>
  </si>
  <si>
    <t>Reset</t>
  </si>
  <si>
    <t>Mainboard</t>
  </si>
  <si>
    <t>U1 to J9</t>
  </si>
  <si>
    <t>To</t>
  </si>
  <si>
    <t>From</t>
  </si>
  <si>
    <t>U1 Txd - J9 - 3</t>
  </si>
  <si>
    <t>U1Rxd - J9 - 4</t>
  </si>
  <si>
    <t>U1 17 - J9 - 3</t>
  </si>
  <si>
    <t>U1 16 - J9 - 4</t>
  </si>
  <si>
    <t>J9</t>
  </si>
  <si>
    <t>3.3v   -  J9 - 1</t>
  </si>
  <si>
    <t>5v  -  J9 - 1</t>
  </si>
  <si>
    <t>Torch Mod#3</t>
  </si>
  <si>
    <t>RV1  100K</t>
  </si>
  <si>
    <t>R3  33K</t>
  </si>
  <si>
    <t>2k</t>
  </si>
  <si>
    <t>Torch control board Module 3</t>
  </si>
  <si>
    <t>J15  invert 3 and 4 on silk screen</t>
  </si>
  <si>
    <t>Mosfet motor driver</t>
  </si>
  <si>
    <t>Source and Drain swaped on PCB board wrong foot print</t>
  </si>
  <si>
    <t>Darlington Driver</t>
  </si>
  <si>
    <t>ULN2002 needs 12 vto turn on Try ULN2003</t>
  </si>
  <si>
    <t>Watch direction of D1</t>
  </si>
  <si>
    <t>GPIO</t>
  </si>
  <si>
    <t>RJ45</t>
  </si>
  <si>
    <t>Change serial port to Nexion so usb serial is free</t>
  </si>
  <si>
    <t>RX 16</t>
  </si>
  <si>
    <t>Tx 17</t>
  </si>
  <si>
    <t>pin 1 on Thc displayJ( needs to be 5v not 3.3</t>
  </si>
  <si>
    <t>switch Handover from GPIO12 to13 12 is a boot pin</t>
  </si>
  <si>
    <t>Rj45 for J9 we ordered has magnetics</t>
  </si>
  <si>
    <t>Motor driver too RJ45</t>
  </si>
  <si>
    <t>mixed up when we changed connectors</t>
  </si>
  <si>
    <t>Silk screen</t>
  </si>
  <si>
    <t>Z Limit   to</t>
  </si>
  <si>
    <t>J17 Reset</t>
  </si>
  <si>
    <t>J17 Grbl Reset</t>
  </si>
  <si>
    <t>J18 Reset</t>
  </si>
  <si>
    <t>J18 Grbl Reset</t>
  </si>
  <si>
    <t>Mod 1</t>
  </si>
  <si>
    <t>Show polarity on J7 &amp;J8</t>
  </si>
  <si>
    <t>Show voltages onD2,3,4,5</t>
  </si>
  <si>
    <t>Feb6 22</t>
  </si>
  <si>
    <t>U! IO34 to Torch Module 9</t>
  </si>
  <si>
    <t>U1 IO 11 to J9 7</t>
  </si>
  <si>
    <t>V1.2</t>
  </si>
  <si>
    <t>Key inputs</t>
  </si>
  <si>
    <t>M0</t>
  </si>
  <si>
    <t>M1</t>
  </si>
  <si>
    <t>M2</t>
  </si>
  <si>
    <t>M3</t>
  </si>
  <si>
    <t>P</t>
  </si>
  <si>
    <t>S</t>
  </si>
  <si>
    <t>R</t>
  </si>
  <si>
    <t>Caps</t>
  </si>
  <si>
    <t>Num</t>
  </si>
  <si>
    <t>top</t>
  </si>
  <si>
    <t>Bot</t>
  </si>
  <si>
    <t>Wire</t>
  </si>
  <si>
    <t>Blk</t>
  </si>
  <si>
    <t>blk</t>
  </si>
  <si>
    <t>b/w</t>
  </si>
  <si>
    <t>grn</t>
  </si>
  <si>
    <t>g/w</t>
  </si>
  <si>
    <t>bl</t>
  </si>
  <si>
    <t>o/w</t>
  </si>
  <si>
    <t>Gpio</t>
  </si>
  <si>
    <t>bn</t>
  </si>
  <si>
    <t>Module1</t>
  </si>
  <si>
    <t>Xlim</t>
  </si>
  <si>
    <t>Ylim</t>
  </si>
  <si>
    <t>Zlim</t>
  </si>
  <si>
    <t>Alim</t>
  </si>
  <si>
    <t>J1 1</t>
  </si>
  <si>
    <t>J1 4</t>
  </si>
  <si>
    <t>J2 1</t>
  </si>
  <si>
    <t>J24</t>
  </si>
  <si>
    <t>J1 2,5</t>
  </si>
  <si>
    <t>J2 2,5</t>
  </si>
  <si>
    <t>J1 3,6</t>
  </si>
  <si>
    <t xml:space="preserve">15v </t>
  </si>
  <si>
    <t>J2 3,6</t>
  </si>
  <si>
    <t>Module2</t>
  </si>
  <si>
    <t>Blim</t>
  </si>
  <si>
    <t>Clim</t>
  </si>
  <si>
    <t>Module4</t>
  </si>
  <si>
    <t>Module5</t>
  </si>
  <si>
    <t xml:space="preserve">Module2             JTAG </t>
  </si>
  <si>
    <t>Module</t>
  </si>
  <si>
    <t>Terminal</t>
  </si>
  <si>
    <t>Reset THC</t>
  </si>
  <si>
    <t>Reset FluidNC</t>
  </si>
  <si>
    <t>org</t>
  </si>
  <si>
    <t>bn/w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</si>
</sst>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1166DD"/>
      <name val="ProximaNova-Reg"/>
    </font>
    <font>
      <sz val="11"/>
      <color rgb="FF333333"/>
      <name val="ProximaNova-Reg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3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1" fillId="0" borderId="0" xfId="0" applyFont="1"/>
    <xf numFmtId="0" fontId="3" fillId="0" borderId="0" xfId="0" applyFont="1"/>
    <xf numFmtId="0" fontId="2" fillId="0" borderId="0" xfId="1"/>
    <xf numFmtId="0" fontId="2" fillId="0" borderId="0" xfId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5" fillId="0" borderId="0" xfId="2" applyFill="1"/>
    <xf numFmtId="0" fontId="5" fillId="0" borderId="0" xfId="2" applyFill="1" applyAlignment="1">
      <alignment horizontal="left"/>
    </xf>
    <xf numFmtId="0" fontId="5" fillId="4" borderId="0" xfId="2" applyFill="1"/>
    <xf numFmtId="0" fontId="5" fillId="4" borderId="0" xfId="2" applyFill="1" applyAlignment="1">
      <alignment horizontal="left"/>
    </xf>
    <xf numFmtId="0" fontId="5" fillId="5" borderId="0" xfId="2" applyFill="1"/>
    <xf numFmtId="0" fontId="5" fillId="5" borderId="0" xfId="2" applyFill="1" applyAlignment="1">
      <alignment horizontal="left"/>
    </xf>
    <xf numFmtId="0" fontId="5" fillId="6" borderId="0" xfId="2" applyFill="1"/>
    <xf numFmtId="0" fontId="5" fillId="6" borderId="0" xfId="2" applyFill="1" applyAlignment="1">
      <alignment horizontal="left"/>
    </xf>
    <xf numFmtId="0" fontId="5" fillId="7" borderId="0" xfId="2" applyFill="1"/>
    <xf numFmtId="0" fontId="5" fillId="7" borderId="0" xfId="2" applyFill="1" applyAlignment="1">
      <alignment horizontal="left"/>
    </xf>
    <xf numFmtId="0" fontId="5" fillId="8" borderId="0" xfId="2" applyFill="1"/>
    <xf numFmtId="0" fontId="5" fillId="8" borderId="0" xfId="2" applyFill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left"/>
    </xf>
    <xf numFmtId="0" fontId="5" fillId="9" borderId="0" xfId="2" applyFill="1"/>
    <xf numFmtId="0" fontId="5" fillId="10" borderId="4" xfId="2" applyFill="1" applyBorder="1"/>
    <xf numFmtId="0" fontId="5" fillId="10" borderId="5" xfId="2" applyFill="1" applyBorder="1" applyAlignment="1">
      <alignment horizontal="left"/>
    </xf>
    <xf numFmtId="0" fontId="5" fillId="10" borderId="5" xfId="2" applyFill="1" applyBorder="1"/>
    <xf numFmtId="0" fontId="5" fillId="10" borderId="6" xfId="2" applyFill="1" applyBorder="1"/>
  </cellXfs>
  <cellStyles count="3">
    <cellStyle name="Hyperlink" xfId="1" builtinId="8"/>
    <cellStyle name="Neutral" xfId="2" builtinId="28"/>
    <cellStyle name="Normal" xfId="0" builtinId="0"/>
  </cellStyles>
  <dxfs count="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'Torch Module'!$B$2:$B$10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6-4AE5-8B82-737048CABF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'Torch Module'!$C$2:$C$10</c:f>
              <c:numCache>
                <c:formatCode>General</c:formatCode>
                <c:ptCount val="9"/>
                <c:pt idx="0">
                  <c:v>0.55900000000000005</c:v>
                </c:pt>
                <c:pt idx="1">
                  <c:v>1.0589999999999999</c:v>
                </c:pt>
                <c:pt idx="2">
                  <c:v>1.51</c:v>
                </c:pt>
                <c:pt idx="3">
                  <c:v>1.73</c:v>
                </c:pt>
                <c:pt idx="4">
                  <c:v>1.91</c:v>
                </c:pt>
                <c:pt idx="5">
                  <c:v>2.09</c:v>
                </c:pt>
                <c:pt idx="6">
                  <c:v>2.2599999999999998</c:v>
                </c:pt>
                <c:pt idx="7">
                  <c:v>2.4249999999999998</c:v>
                </c:pt>
                <c:pt idx="8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6-4AE5-8B82-737048CAB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48360"/>
        <c:axId val="364550984"/>
      </c:lineChart>
      <c:catAx>
        <c:axId val="36454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50984"/>
        <c:crosses val="autoZero"/>
        <c:auto val="1"/>
        <c:lblAlgn val="ctr"/>
        <c:lblOffset val="100"/>
        <c:noMultiLvlLbl val="0"/>
      </c:catAx>
      <c:valAx>
        <c:axId val="36455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4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5</xdr:col>
      <xdr:colOff>362238</xdr:colOff>
      <xdr:row>45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4762500"/>
          <a:ext cx="6858288" cy="3819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4</xdr:col>
      <xdr:colOff>457200</xdr:colOff>
      <xdr:row>68</xdr:row>
      <xdr:rowOff>73265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8953500"/>
          <a:ext cx="6200775" cy="40737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200025</xdr:colOff>
          <xdr:row>9</xdr:row>
          <xdr:rowOff>47625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12</xdr:row>
      <xdr:rowOff>19050</xdr:rowOff>
    </xdr:from>
    <xdr:to>
      <xdr:col>10</xdr:col>
      <xdr:colOff>142875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6ADE6A-35CE-4E4C-B219-B1B1F4F9A75F}" name="Table1" displayName="Table1" ref="I4:N80" totalsRowShown="0" headerRowDxfId="7" dataDxfId="6" headerRowCellStyle="Neutral" dataCellStyle="Neutral">
  <autoFilter ref="I4:N80" xr:uid="{6121EDE4-EC13-44B8-ADB0-EBB42A872E42}"/>
  <tableColumns count="6">
    <tableColumn id="1" xr3:uid="{301FA929-2DD3-4704-BD79-3DF2D7C2A791}" name="Connectors" dataDxfId="5" dataCellStyle="Neutral"/>
    <tableColumn id="2" xr3:uid="{4AA82F2C-AE4C-41B2-8133-3C4AD65E22E5}" name="pins" dataDxfId="4" dataCellStyle="Neutral"/>
    <tableColumn id="3" xr3:uid="{0AFD8132-CDB4-4DA3-AD7E-ECD258B75885}" name="Signal" dataDxfId="3" dataCellStyle="Neutral"/>
    <tableColumn id="4" xr3:uid="{C6F9D00A-3E2B-48F6-A3C8-25665E4C15D3}" name="Jumper" dataDxfId="2" dataCellStyle="Neutral"/>
    <tableColumn id="5" xr3:uid="{64BEA954-5FD2-4A22-B817-BA37E0208C5F}" name="GBRL" dataDxfId="1" dataCellStyle="Neutral"/>
    <tableColumn id="6" xr3:uid="{607FAAB1-E8A3-40CB-B205-7E92FF82AA41}" name="TCH" dataDxfId="0" dataCellStyle="Neutral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Schottky-Barrier-Diodes-SBD_ZOWIE-Tech-MSCD104H_C189958.html" TargetMode="External"/><Relationship Id="rId13" Type="http://schemas.openxmlformats.org/officeDocument/2006/relationships/hyperlink" Target="https://lcsc.com/product-detail/Screw-terminal_JILN-JL124D-35002G01_C415432.html" TargetMode="External"/><Relationship Id="rId18" Type="http://schemas.openxmlformats.org/officeDocument/2006/relationships/hyperlink" Target="https://lcsc.com/product-detail/Chip-Resistor-Surface-Mount_PANASONIC-ERJ3GEYJ103V_C169849.html" TargetMode="External"/><Relationship Id="rId26" Type="http://schemas.openxmlformats.org/officeDocument/2006/relationships/hyperlink" Target="https://lcsc.com/product-detail/Card-Sockets-Connectors_HRS-Hirose-DM3AT-SF-PEJM5_C114218.html" TargetMode="External"/><Relationship Id="rId3" Type="http://schemas.openxmlformats.org/officeDocument/2006/relationships/hyperlink" Target="https://lcsc.com/product-detail/Multilayer-Ceramic-Capacitors-MLCC-SMD-SMT_Walsin-Tech-Corp-0603B104M250CT_C107569.html" TargetMode="External"/><Relationship Id="rId21" Type="http://schemas.openxmlformats.org/officeDocument/2006/relationships/hyperlink" Target="https://lcsc.com/product-detail/Dropout-Regulators-LDO_Microchip-Tech-TC1262-3-3VDBTR_C52507.html" TargetMode="External"/><Relationship Id="rId7" Type="http://schemas.openxmlformats.org/officeDocument/2006/relationships/hyperlink" Target="https://lcsc.com/product-detail/Schottky-Barrier-Diodes-SBD_ZOWIE-Tech-MSCD104H_C189958.html" TargetMode="External"/><Relationship Id="rId12" Type="http://schemas.openxmlformats.org/officeDocument/2006/relationships/hyperlink" Target="https://lcsc.com/product-detail/Light-Emitting-Diodes-LED_Lite-On-LTST-C191KRKT_C125099.html" TargetMode="External"/><Relationship Id="rId17" Type="http://schemas.openxmlformats.org/officeDocument/2006/relationships/hyperlink" Target="https://lcsc.com/product-detail/Chip-Resistor-Surface-Mount_PANASONIC-ERJPA3F1001V_C441922.html" TargetMode="External"/><Relationship Id="rId25" Type="http://schemas.openxmlformats.org/officeDocument/2006/relationships/hyperlink" Target="https://lcsc.com/product-detail/Card-Sockets-Connectors_HRS-Hirose-DM3AT-SF-PEJM5_C114218.html" TargetMode="External"/><Relationship Id="rId2" Type="http://schemas.openxmlformats.org/officeDocument/2006/relationships/hyperlink" Target="https://lcsc.com/product-detail/Multilayer-Ceramic-Capacitors-MLCC-SMD-SMT_Murata-Electronics-GRM188R61E106KA73D_C344022.html" TargetMode="External"/><Relationship Id="rId16" Type="http://schemas.openxmlformats.org/officeDocument/2006/relationships/hyperlink" Target="https://lcsc.com/product-detail/Chip-Resistor-Surface-Mount_PANASONIC-ERJPA3F1001V_C441922.html" TargetMode="External"/><Relationship Id="rId20" Type="http://schemas.openxmlformats.org/officeDocument/2006/relationships/hyperlink" Target="https://lcsc.com/product-detail/Signal-Switches-Multiplexers-Decoders_XINLUDA-XL74LS157_C707097.html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lcsc.com/product-detail/Multilayer-Ceramic-Capacitors-MLCC-SMD-SMT_Murata-Electronics-GRM188R61E106KA73D_C344022.html" TargetMode="External"/><Relationship Id="rId6" Type="http://schemas.openxmlformats.org/officeDocument/2006/relationships/hyperlink" Target="https://lcsc.com/product-detail/Solid-Polymer-Electrolytic-Capacitor_Lelon-OCV331M1DTR-1013_C250026.html" TargetMode="External"/><Relationship Id="rId11" Type="http://schemas.openxmlformats.org/officeDocument/2006/relationships/hyperlink" Target="https://lcsc.com/product-detail/Light-Emitting-Diodes-LED_Lite-On-LTST-C191KRKT_C125099.html" TargetMode="External"/><Relationship Id="rId24" Type="http://schemas.openxmlformats.org/officeDocument/2006/relationships/hyperlink" Target="https://lcsc.com/product-detail/Shift-Registers_Nexperia-74AHCT595D-118_C503428.html" TargetMode="External"/><Relationship Id="rId5" Type="http://schemas.openxmlformats.org/officeDocument/2006/relationships/hyperlink" Target="https://lcsc.com/product-detail/Solid-Polymer-Electrolytic-Capacitor_Lelon-OCV331M1DTR-1013_C250026.html" TargetMode="External"/><Relationship Id="rId15" Type="http://schemas.openxmlformats.org/officeDocument/2006/relationships/hyperlink" Target="https://lcsc.com/product-detail/Inductors-SMD_GLE-GCNR4030-220MC_C439349.html" TargetMode="External"/><Relationship Id="rId23" Type="http://schemas.openxmlformats.org/officeDocument/2006/relationships/hyperlink" Target="https://lcsc.com/product-detail/Shift-Registers_Nexperia-74AHCT595D-118_C503428.html" TargetMode="External"/><Relationship Id="rId28" Type="http://schemas.openxmlformats.org/officeDocument/2006/relationships/hyperlink" Target="https://lcsc.com/product-detail/Pin-Header-Female-Header_Ckmtw-Shenzhen-Cankemeng-C124418_C124418.html" TargetMode="External"/><Relationship Id="rId10" Type="http://schemas.openxmlformats.org/officeDocument/2006/relationships/hyperlink" Target="https://lcsc.com/product-detail/Light-Emitting-Diodes-LED_Everlight-Elec-19-217-GHC-YR1S2-3T_C72043.html" TargetMode="External"/><Relationship Id="rId19" Type="http://schemas.openxmlformats.org/officeDocument/2006/relationships/hyperlink" Target="https://lcsc.com/product-detail/Signal-Switches-Multiplexers-Decoders_XINLUDA-XL74LS157_C707097.html" TargetMode="External"/><Relationship Id="rId4" Type="http://schemas.openxmlformats.org/officeDocument/2006/relationships/hyperlink" Target="https://lcsc.com/product-detail/Multilayer-Ceramic-Capacitors-MLCC-SMD-SMT_Walsin-Tech-Corp-0603B104M250CT_C107569.html" TargetMode="External"/><Relationship Id="rId9" Type="http://schemas.openxmlformats.org/officeDocument/2006/relationships/hyperlink" Target="https://lcsc.com/product-detail/Light-Emitting-Diodes-LED_Everlight-Elec-19-217-GHC-YR1S2-3T_C72043.html" TargetMode="External"/><Relationship Id="rId14" Type="http://schemas.openxmlformats.org/officeDocument/2006/relationships/hyperlink" Target="https://lcsc.com/product-detail/Inductors-SMD_GLE-GCNR4030-220MC_C439349.html" TargetMode="External"/><Relationship Id="rId22" Type="http://schemas.openxmlformats.org/officeDocument/2006/relationships/hyperlink" Target="https://lcsc.com/product-detail/Dropout-Regulators-LDO_Microchip-Tech-TC1262-3-3VDBTR_C52507.html" TargetMode="External"/><Relationship Id="rId27" Type="http://schemas.openxmlformats.org/officeDocument/2006/relationships/hyperlink" Target="https://lcsc.com/product-detail/Pin-Header-Female-Header_Ckmtw-Shenzhen-Cankemeng-C124418_C124418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lcsc.com/product-detail/Pin-Header-Female-Header_CJT-Changjiang-Connectors-A2541HWV-12P_C225509.html" TargetMode="External"/><Relationship Id="rId2" Type="http://schemas.openxmlformats.org/officeDocument/2006/relationships/hyperlink" Target="https://lcsc.com/product-detail/Pin-Header-Female-Header_XFCN-PM254V-11-02-H85_C541849.html" TargetMode="External"/><Relationship Id="rId1" Type="http://schemas.openxmlformats.org/officeDocument/2006/relationships/hyperlink" Target="https://lcsc.com/product-detail/Pin-Header-Female-Header_XFCN-PM254V-12-10P-H85_C492399.html" TargetMode="External"/><Relationship Id="rId4" Type="http://schemas.openxmlformats.org/officeDocument/2006/relationships/hyperlink" Target="https://lcsc.com/product-detail/Pin-Header-Female-Header_CJT-Changjiang-Connectors-A2541WR-2x5P_C239336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Relays_Omron-Electronics-G6E-134P-ST-US-DC12_C469134.html" TargetMode="External"/><Relationship Id="rId13" Type="http://schemas.openxmlformats.org/officeDocument/2006/relationships/hyperlink" Target="https://lcsc.com/product-detail/Shunts-Jumpers_BOOMELE-Boom-Precision-Elec-C100114_C100114.html" TargetMode="External"/><Relationship Id="rId18" Type="http://schemas.openxmlformats.org/officeDocument/2006/relationships/hyperlink" Target="https://lcsc.com/product-detail/Chip-Resistor-Surface-Mount_PANASONIC-ERJ-PA3F2000V_C254528.html" TargetMode="External"/><Relationship Id="rId3" Type="http://schemas.openxmlformats.org/officeDocument/2006/relationships/hyperlink" Target="https://lcsc.com/product-detail/Diodes-General-Purpose_Slkor-SLKORMICRO-Elec-SM4007PL-A7_C426570.html" TargetMode="External"/><Relationship Id="rId21" Type="http://schemas.openxmlformats.org/officeDocument/2006/relationships/hyperlink" Target="https://lcsc.com/product-detail/Others_YAGEO-CC0603JRX7R8BB223_C327290.html" TargetMode="External"/><Relationship Id="rId7" Type="http://schemas.openxmlformats.org/officeDocument/2006/relationships/hyperlink" Target="https://lcsc.com/product-detail/Relays_Omron-Electronics-G6E-134P-ST-US-DC12_C469134.html" TargetMode="External"/><Relationship Id="rId12" Type="http://schemas.openxmlformats.org/officeDocument/2006/relationships/hyperlink" Target="https://lcsc.com/product-detail/Shunts-Jumpers_BOOMELE-Boom-Precision-Elec-C100114_C100114.html" TargetMode="External"/><Relationship Id="rId17" Type="http://schemas.openxmlformats.org/officeDocument/2006/relationships/hyperlink" Target="https://lcsc.com/product-detail/MOSFET_Shikues-IRLML2402_C475705.html" TargetMode="External"/><Relationship Id="rId2" Type="http://schemas.openxmlformats.org/officeDocument/2006/relationships/hyperlink" Target="https://lcsc.com/product-detail/Multilayer-Ceramic-Capacitors-MLCC-SMD-SMT_Taiyo-Yuden-UMK107AB7105KA-T_C105174.html" TargetMode="External"/><Relationship Id="rId16" Type="http://schemas.openxmlformats.org/officeDocument/2006/relationships/hyperlink" Target="https://lcsc.com/product-detail/MOSFET_Shikues-IRLML2402_C475705.html" TargetMode="External"/><Relationship Id="rId20" Type="http://schemas.openxmlformats.org/officeDocument/2006/relationships/hyperlink" Target="https://lcsc.com/product-detail/Others_YAGEO-CC0603JRX7R8BB223_C327290.html" TargetMode="External"/><Relationship Id="rId1" Type="http://schemas.openxmlformats.org/officeDocument/2006/relationships/hyperlink" Target="https://lcsc.com/product-detail/Multilayer-Ceramic-Capacitors-MLCC-SMD-SMT_Taiyo-Yuden-UMK107AB7105KA-T_C105174.html" TargetMode="External"/><Relationship Id="rId6" Type="http://schemas.openxmlformats.org/officeDocument/2006/relationships/hyperlink" Target="https://lcsc.com/product-detail/Chip-Resistor-Surface-Mount_BOURNS-CR0603-FX-3301ELF_C203527.html" TargetMode="External"/><Relationship Id="rId11" Type="http://schemas.openxmlformats.org/officeDocument/2006/relationships/hyperlink" Target="https://lcsc.com/product-detail/Pin-Header-Female-Header_CJT-Changjiang-Connectors-A2541HWR-2x5P_C239356.html" TargetMode="External"/><Relationship Id="rId5" Type="http://schemas.openxmlformats.org/officeDocument/2006/relationships/hyperlink" Target="https://lcsc.com/product-detail/Chip-Resistor-Surface-Mount_BOURNS-CR0603-FX-3301ELF_C203527.html" TargetMode="External"/><Relationship Id="rId15" Type="http://schemas.openxmlformats.org/officeDocument/2006/relationships/hyperlink" Target="https://lcsc.com/product-detail/MOSFET_SINO-IC-SE4942B_C238652.html" TargetMode="External"/><Relationship Id="rId10" Type="http://schemas.openxmlformats.org/officeDocument/2006/relationships/hyperlink" Target="https://lcsc.com/product-detail/Ethernet-Connectors-Modular-Connectors-RJ45-RJ11_Amphenol-ICC-RJHSE5380_C464586.html" TargetMode="External"/><Relationship Id="rId19" Type="http://schemas.openxmlformats.org/officeDocument/2006/relationships/hyperlink" Target="https://lcsc.com/product-detail/Chip-Resistor-Surface-Mount_PANASONIC-ERJ-PA3F2000V_C254528.html" TargetMode="External"/><Relationship Id="rId4" Type="http://schemas.openxmlformats.org/officeDocument/2006/relationships/hyperlink" Target="https://lcsc.com/product-detail/Diodes-General-Purpose_Slkor-SLKORMICRO-Elec-SM4007PL-A7_C426570.html" TargetMode="External"/><Relationship Id="rId9" Type="http://schemas.openxmlformats.org/officeDocument/2006/relationships/hyperlink" Target="https://lcsc.com/product-detail/Darlington-transistor-array-driver_STMicroelectronics-ULN2003D1013TR_C61273.html" TargetMode="External"/><Relationship Id="rId14" Type="http://schemas.openxmlformats.org/officeDocument/2006/relationships/hyperlink" Target="https://lcsc.com/product-detail/MOSFET_SINO-IC-SE4942B_C23865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39F3-7594-4535-810B-0496FC455A11}">
  <sheetPr>
    <pageSetUpPr fitToPage="1"/>
  </sheetPr>
  <dimension ref="B1:AB90"/>
  <sheetViews>
    <sheetView topLeftCell="A13" workbookViewId="0">
      <selection activeCell="P4" sqref="P4:Z66"/>
    </sheetView>
  </sheetViews>
  <sheetFormatPr defaultRowHeight="15"/>
  <cols>
    <col min="1" max="1" width="5" bestFit="1" customWidth="1"/>
    <col min="2" max="2" width="57.42578125" customWidth="1"/>
    <col min="3" max="3" width="17.7109375" customWidth="1"/>
    <col min="4" max="4" width="11" bestFit="1" customWidth="1"/>
    <col min="5" max="5" width="11.28515625" customWidth="1"/>
    <col min="6" max="6" width="10.85546875" customWidth="1"/>
    <col min="7" max="7" width="11.140625" bestFit="1" customWidth="1"/>
    <col min="8" max="8" width="22.5703125" customWidth="1"/>
    <col min="9" max="9" width="20.28515625" customWidth="1"/>
    <col min="10" max="10" width="11" style="12" customWidth="1"/>
    <col min="11" max="11" width="11.7109375" customWidth="1"/>
    <col min="12" max="12" width="11" customWidth="1"/>
    <col min="13" max="13" width="13.7109375" customWidth="1"/>
    <col min="14" max="14" width="11" customWidth="1"/>
    <col min="16" max="16" width="22.28515625" customWidth="1"/>
    <col min="20" max="20" width="14.5703125" customWidth="1"/>
  </cols>
  <sheetData>
    <row r="1" spans="2:20">
      <c r="I1" s="13"/>
      <c r="J1" s="14"/>
      <c r="K1" s="13"/>
      <c r="L1" s="13"/>
      <c r="M1" s="13"/>
      <c r="N1" s="13"/>
      <c r="O1" s="13"/>
    </row>
    <row r="2" spans="2:20">
      <c r="I2" s="13"/>
      <c r="J2" s="14"/>
      <c r="K2" s="13"/>
      <c r="L2" s="13"/>
      <c r="M2" s="13"/>
      <c r="N2" s="13"/>
      <c r="O2" s="13"/>
    </row>
    <row r="3" spans="2:20">
      <c r="I3" s="13"/>
      <c r="J3" s="14"/>
      <c r="K3" s="13"/>
      <c r="L3" s="13"/>
      <c r="M3" s="13"/>
      <c r="N3" s="13"/>
      <c r="O3" s="13"/>
    </row>
    <row r="4" spans="2:20">
      <c r="B4" t="s">
        <v>138</v>
      </c>
      <c r="D4" t="s">
        <v>142</v>
      </c>
      <c r="E4" t="s">
        <v>143</v>
      </c>
      <c r="F4" t="s">
        <v>23</v>
      </c>
      <c r="G4" t="s">
        <v>147</v>
      </c>
      <c r="I4" s="13" t="s">
        <v>159</v>
      </c>
      <c r="J4" s="14" t="s">
        <v>161</v>
      </c>
      <c r="K4" s="13" t="s">
        <v>203</v>
      </c>
      <c r="L4" s="13" t="s">
        <v>23</v>
      </c>
      <c r="M4" s="13" t="s">
        <v>204</v>
      </c>
      <c r="N4" s="13" t="s">
        <v>205</v>
      </c>
      <c r="O4" s="13"/>
      <c r="P4" t="s">
        <v>480</v>
      </c>
      <c r="S4" t="s">
        <v>260</v>
      </c>
      <c r="T4" t="s">
        <v>478</v>
      </c>
    </row>
    <row r="5" spans="2:20">
      <c r="I5" s="13"/>
      <c r="J5" s="14"/>
      <c r="K5" s="13"/>
      <c r="L5" s="13"/>
      <c r="M5" s="13"/>
      <c r="N5" s="13"/>
      <c r="O5" s="13"/>
      <c r="Q5" t="s">
        <v>481</v>
      </c>
      <c r="S5" t="s">
        <v>485</v>
      </c>
      <c r="T5">
        <v>33</v>
      </c>
    </row>
    <row r="6" spans="2:20">
      <c r="B6" t="s">
        <v>139</v>
      </c>
      <c r="I6" s="15" t="s">
        <v>160</v>
      </c>
      <c r="J6" s="16"/>
      <c r="K6" s="15"/>
      <c r="L6" s="15"/>
      <c r="M6" s="15"/>
      <c r="N6" s="15"/>
      <c r="O6" s="13"/>
      <c r="Q6" t="s">
        <v>482</v>
      </c>
      <c r="S6" t="s">
        <v>486</v>
      </c>
      <c r="T6">
        <v>32</v>
      </c>
    </row>
    <row r="7" spans="2:20">
      <c r="B7" t="s">
        <v>140</v>
      </c>
      <c r="I7" s="15"/>
      <c r="J7" s="16">
        <v>1</v>
      </c>
      <c r="K7" s="15" t="s">
        <v>21</v>
      </c>
      <c r="L7" s="15"/>
      <c r="M7" s="15"/>
      <c r="N7" s="15"/>
      <c r="O7" s="13"/>
      <c r="Q7" t="s">
        <v>483</v>
      </c>
      <c r="S7" t="s">
        <v>487</v>
      </c>
      <c r="T7">
        <v>35</v>
      </c>
    </row>
    <row r="8" spans="2:20">
      <c r="B8" t="s">
        <v>156</v>
      </c>
      <c r="C8" t="s">
        <v>141</v>
      </c>
      <c r="D8">
        <v>34</v>
      </c>
      <c r="G8" t="s">
        <v>153</v>
      </c>
      <c r="H8" t="s">
        <v>157</v>
      </c>
      <c r="I8" s="15"/>
      <c r="J8" s="16">
        <v>2</v>
      </c>
      <c r="K8" s="15" t="s">
        <v>162</v>
      </c>
      <c r="L8" s="15"/>
      <c r="M8" s="15"/>
      <c r="N8" s="15"/>
      <c r="O8" s="13"/>
      <c r="Q8" t="s">
        <v>484</v>
      </c>
      <c r="S8" t="s">
        <v>488</v>
      </c>
      <c r="T8">
        <v>34</v>
      </c>
    </row>
    <row r="9" spans="2:20">
      <c r="B9" t="s">
        <v>144</v>
      </c>
      <c r="I9" s="15"/>
      <c r="J9" s="16">
        <v>3</v>
      </c>
      <c r="K9" s="15" t="s">
        <v>163</v>
      </c>
      <c r="L9" s="15"/>
      <c r="M9" s="15"/>
      <c r="N9" s="15"/>
      <c r="O9" s="13"/>
      <c r="Q9" t="s">
        <v>247</v>
      </c>
      <c r="S9" t="s">
        <v>489</v>
      </c>
    </row>
    <row r="10" spans="2:20">
      <c r="B10" t="s">
        <v>158</v>
      </c>
      <c r="C10" t="s">
        <v>192</v>
      </c>
      <c r="D10">
        <v>26</v>
      </c>
      <c r="E10">
        <v>12</v>
      </c>
      <c r="G10" t="s">
        <v>148</v>
      </c>
      <c r="I10" s="15"/>
      <c r="J10" s="16">
        <v>4</v>
      </c>
      <c r="K10" s="15" t="s">
        <v>164</v>
      </c>
      <c r="L10" s="15"/>
      <c r="M10" s="15"/>
      <c r="N10" s="15"/>
      <c r="O10" s="13"/>
      <c r="Q10" t="s">
        <v>247</v>
      </c>
      <c r="S10" t="s">
        <v>490</v>
      </c>
    </row>
    <row r="11" spans="2:20">
      <c r="B11" t="s">
        <v>150</v>
      </c>
      <c r="C11" t="s">
        <v>151</v>
      </c>
      <c r="E11">
        <v>32</v>
      </c>
      <c r="G11" t="s">
        <v>148</v>
      </c>
      <c r="H11" t="s">
        <v>152</v>
      </c>
      <c r="I11" s="15" t="s">
        <v>190</v>
      </c>
      <c r="J11" s="16">
        <v>5</v>
      </c>
      <c r="K11" s="15" t="s">
        <v>145</v>
      </c>
      <c r="L11" s="15" t="s">
        <v>165</v>
      </c>
      <c r="M11" s="15" t="s">
        <v>168</v>
      </c>
      <c r="N11" s="15" t="s">
        <v>169</v>
      </c>
      <c r="O11" s="13"/>
      <c r="Q11" t="s">
        <v>19</v>
      </c>
      <c r="S11" t="s">
        <v>491</v>
      </c>
    </row>
    <row r="12" spans="2:20">
      <c r="B12" t="s">
        <v>409</v>
      </c>
      <c r="C12" t="s">
        <v>189</v>
      </c>
      <c r="D12" t="s">
        <v>195</v>
      </c>
      <c r="E12">
        <v>33</v>
      </c>
      <c r="F12" t="s">
        <v>146</v>
      </c>
      <c r="G12" t="s">
        <v>410</v>
      </c>
      <c r="I12" s="15" t="s">
        <v>191</v>
      </c>
      <c r="J12" s="16">
        <v>6</v>
      </c>
      <c r="K12" s="15" t="s">
        <v>166</v>
      </c>
      <c r="L12" s="15" t="s">
        <v>167</v>
      </c>
      <c r="M12" s="15" t="s">
        <v>170</v>
      </c>
      <c r="N12" s="15" t="s">
        <v>171</v>
      </c>
      <c r="O12" s="13"/>
      <c r="Q12" t="s">
        <v>492</v>
      </c>
      <c r="S12" t="s">
        <v>493</v>
      </c>
    </row>
    <row r="13" spans="2:20">
      <c r="B13" t="s">
        <v>155</v>
      </c>
      <c r="E13">
        <v>19</v>
      </c>
      <c r="G13" t="s">
        <v>148</v>
      </c>
      <c r="H13" t="s">
        <v>154</v>
      </c>
      <c r="I13" s="15"/>
      <c r="J13" s="16">
        <v>7</v>
      </c>
      <c r="K13" s="15"/>
      <c r="L13" s="15"/>
      <c r="M13" s="15"/>
      <c r="N13" s="15" t="s">
        <v>172</v>
      </c>
      <c r="O13" s="13"/>
      <c r="P13" t="s">
        <v>494</v>
      </c>
      <c r="S13" t="s">
        <v>260</v>
      </c>
      <c r="T13" t="s">
        <v>478</v>
      </c>
    </row>
    <row r="14" spans="2:20">
      <c r="B14" t="s">
        <v>193</v>
      </c>
      <c r="C14" t="s">
        <v>194</v>
      </c>
      <c r="E14">
        <v>14</v>
      </c>
      <c r="G14" t="s">
        <v>148</v>
      </c>
      <c r="I14" s="15"/>
      <c r="J14" s="16">
        <v>8</v>
      </c>
      <c r="K14" s="15" t="s">
        <v>162</v>
      </c>
      <c r="L14" s="15"/>
      <c r="M14" s="15"/>
      <c r="N14" s="15"/>
      <c r="O14" s="13"/>
      <c r="S14" t="s">
        <v>485</v>
      </c>
      <c r="T14">
        <v>2</v>
      </c>
    </row>
    <row r="15" spans="2:20">
      <c r="B15" t="s">
        <v>411</v>
      </c>
      <c r="C15" t="s">
        <v>196</v>
      </c>
      <c r="D15" t="s">
        <v>197</v>
      </c>
      <c r="E15">
        <v>25</v>
      </c>
      <c r="F15" t="s">
        <v>198</v>
      </c>
      <c r="G15" t="s">
        <v>410</v>
      </c>
      <c r="I15" s="15"/>
      <c r="J15" s="16"/>
      <c r="K15" s="15"/>
      <c r="L15" s="15"/>
      <c r="M15" s="15" t="s">
        <v>185</v>
      </c>
      <c r="N15" s="15"/>
      <c r="O15" s="13"/>
      <c r="S15" t="s">
        <v>486</v>
      </c>
      <c r="T15">
        <v>25</v>
      </c>
    </row>
    <row r="16" spans="2:20">
      <c r="B16" t="s">
        <v>213</v>
      </c>
      <c r="I16" s="15" t="s">
        <v>216</v>
      </c>
      <c r="J16" s="16">
        <v>1</v>
      </c>
      <c r="K16" s="15" t="s">
        <v>183</v>
      </c>
      <c r="L16" s="15"/>
      <c r="M16" s="16">
        <v>3</v>
      </c>
      <c r="N16" s="15"/>
      <c r="O16" s="13"/>
      <c r="Q16" t="s">
        <v>495</v>
      </c>
      <c r="S16" t="s">
        <v>487</v>
      </c>
      <c r="T16">
        <v>39</v>
      </c>
    </row>
    <row r="17" spans="2:20">
      <c r="B17" t="s">
        <v>199</v>
      </c>
      <c r="I17" s="15"/>
      <c r="J17" s="16">
        <v>2</v>
      </c>
      <c r="K17" s="15" t="s">
        <v>184</v>
      </c>
      <c r="L17" s="15"/>
      <c r="M17" s="16">
        <v>4</v>
      </c>
      <c r="N17" s="15"/>
      <c r="O17" s="13"/>
      <c r="Q17" t="s">
        <v>496</v>
      </c>
      <c r="S17" t="s">
        <v>488</v>
      </c>
      <c r="T17">
        <v>36</v>
      </c>
    </row>
    <row r="18" spans="2:20">
      <c r="B18" t="s">
        <v>149</v>
      </c>
      <c r="I18" s="15"/>
      <c r="J18" s="16">
        <v>3</v>
      </c>
      <c r="K18" s="15" t="s">
        <v>186</v>
      </c>
      <c r="L18" s="15"/>
      <c r="M18" s="16">
        <v>5</v>
      </c>
      <c r="N18" s="15"/>
      <c r="O18" s="13"/>
      <c r="Q18" t="s">
        <v>247</v>
      </c>
      <c r="S18" t="s">
        <v>489</v>
      </c>
    </row>
    <row r="19" spans="2:20">
      <c r="B19" t="s">
        <v>200</v>
      </c>
      <c r="E19">
        <v>32</v>
      </c>
      <c r="G19" t="s">
        <v>153</v>
      </c>
      <c r="I19" s="15"/>
      <c r="J19" s="16">
        <v>4</v>
      </c>
      <c r="K19" s="15" t="s">
        <v>187</v>
      </c>
      <c r="L19" s="15"/>
      <c r="M19" s="16">
        <v>6</v>
      </c>
      <c r="N19" s="15"/>
      <c r="O19" s="13"/>
      <c r="Q19" t="s">
        <v>247</v>
      </c>
      <c r="S19" t="s">
        <v>490</v>
      </c>
    </row>
    <row r="20" spans="2:20">
      <c r="B20" t="s">
        <v>201</v>
      </c>
      <c r="E20">
        <v>19</v>
      </c>
      <c r="G20" t="s">
        <v>153</v>
      </c>
      <c r="I20" s="15"/>
      <c r="J20" s="16">
        <v>5</v>
      </c>
      <c r="K20" s="15"/>
      <c r="L20" s="15"/>
      <c r="M20" s="16"/>
      <c r="N20" s="15"/>
      <c r="O20" s="13"/>
      <c r="Q20" t="s">
        <v>19</v>
      </c>
      <c r="S20" t="s">
        <v>491</v>
      </c>
    </row>
    <row r="21" spans="2:20">
      <c r="B21" t="s">
        <v>202</v>
      </c>
      <c r="I21" s="15"/>
      <c r="J21" s="16">
        <v>6</v>
      </c>
      <c r="K21" s="15"/>
      <c r="L21" s="15"/>
      <c r="M21" s="16"/>
      <c r="N21" s="15"/>
      <c r="O21" s="13"/>
      <c r="Q21" t="s">
        <v>492</v>
      </c>
      <c r="S21" t="s">
        <v>493</v>
      </c>
    </row>
    <row r="22" spans="2:20">
      <c r="B22" t="s">
        <v>140</v>
      </c>
      <c r="I22" s="15"/>
      <c r="J22" s="16">
        <v>7</v>
      </c>
      <c r="K22" s="15" t="s">
        <v>19</v>
      </c>
      <c r="L22" s="15"/>
      <c r="M22" s="16">
        <v>14</v>
      </c>
      <c r="N22" s="15"/>
      <c r="O22" s="13"/>
    </row>
    <row r="23" spans="2:20">
      <c r="B23" t="s">
        <v>214</v>
      </c>
      <c r="I23" s="15" t="s">
        <v>191</v>
      </c>
      <c r="J23" s="16">
        <v>8</v>
      </c>
      <c r="K23" s="15" t="s">
        <v>188</v>
      </c>
      <c r="L23" s="15"/>
      <c r="M23" s="16">
        <v>15</v>
      </c>
      <c r="N23" s="15"/>
      <c r="O23" s="13"/>
    </row>
    <row r="24" spans="2:20">
      <c r="I24" s="15"/>
      <c r="J24" s="16"/>
      <c r="K24" s="15"/>
      <c r="L24" s="15"/>
      <c r="M24" s="15"/>
      <c r="N24" s="15"/>
      <c r="O24" s="13"/>
      <c r="P24" t="s">
        <v>497</v>
      </c>
      <c r="S24" t="s">
        <v>260</v>
      </c>
      <c r="T24" t="s">
        <v>478</v>
      </c>
    </row>
    <row r="25" spans="2:20">
      <c r="I25" s="15" t="s">
        <v>211</v>
      </c>
      <c r="J25" s="16">
        <v>1</v>
      </c>
      <c r="K25" s="15" t="s">
        <v>162</v>
      </c>
      <c r="L25" s="15"/>
      <c r="M25" s="15"/>
      <c r="N25" s="15"/>
      <c r="O25" s="13"/>
      <c r="S25" t="s">
        <v>485</v>
      </c>
      <c r="T25">
        <v>14</v>
      </c>
    </row>
    <row r="26" spans="2:20">
      <c r="I26" s="15"/>
      <c r="J26" s="16">
        <v>2</v>
      </c>
      <c r="K26" s="15" t="s">
        <v>19</v>
      </c>
      <c r="L26" s="15"/>
      <c r="M26" s="15"/>
      <c r="N26" s="15"/>
      <c r="O26" s="13"/>
      <c r="S26" t="s">
        <v>486</v>
      </c>
      <c r="T26">
        <v>13</v>
      </c>
    </row>
    <row r="27" spans="2:20">
      <c r="I27" s="15"/>
      <c r="J27" s="16">
        <v>3</v>
      </c>
      <c r="K27" s="15" t="s">
        <v>173</v>
      </c>
      <c r="L27" s="15"/>
      <c r="M27" s="15"/>
      <c r="N27" s="15"/>
      <c r="O27" s="13"/>
      <c r="S27" t="s">
        <v>487</v>
      </c>
      <c r="T27">
        <v>15</v>
      </c>
    </row>
    <row r="28" spans="2:20">
      <c r="I28" s="15"/>
      <c r="J28" s="16">
        <v>4</v>
      </c>
      <c r="K28" s="15" t="s">
        <v>245</v>
      </c>
      <c r="L28" s="15"/>
      <c r="M28" s="15" t="s">
        <v>174</v>
      </c>
      <c r="N28" s="15" t="s">
        <v>244</v>
      </c>
      <c r="O28" s="13"/>
      <c r="S28" t="s">
        <v>488</v>
      </c>
      <c r="T28">
        <v>12</v>
      </c>
    </row>
    <row r="29" spans="2:20">
      <c r="I29" s="15"/>
      <c r="J29" s="16">
        <v>5</v>
      </c>
      <c r="K29" s="15"/>
      <c r="L29" s="15"/>
      <c r="M29" s="15" t="s">
        <v>176</v>
      </c>
      <c r="N29" s="15"/>
      <c r="O29" s="13"/>
      <c r="Q29" t="s">
        <v>247</v>
      </c>
      <c r="S29" t="s">
        <v>489</v>
      </c>
    </row>
    <row r="30" spans="2:20">
      <c r="I30" s="15"/>
      <c r="J30" s="16">
        <v>6</v>
      </c>
      <c r="K30" s="15"/>
      <c r="L30" s="15"/>
      <c r="M30" s="15" t="s">
        <v>177</v>
      </c>
      <c r="N30" s="15"/>
      <c r="O30" s="13"/>
      <c r="Q30" t="s">
        <v>247</v>
      </c>
      <c r="S30" t="s">
        <v>490</v>
      </c>
    </row>
    <row r="31" spans="2:20">
      <c r="I31" s="15" t="s">
        <v>191</v>
      </c>
      <c r="J31" s="16">
        <v>7</v>
      </c>
      <c r="K31" s="15"/>
      <c r="L31" s="15"/>
      <c r="M31" s="15" t="s">
        <v>178</v>
      </c>
      <c r="N31" s="15"/>
      <c r="O31" s="13"/>
      <c r="Q31" t="s">
        <v>19</v>
      </c>
      <c r="S31" t="s">
        <v>491</v>
      </c>
    </row>
    <row r="32" spans="2:20">
      <c r="I32" s="15"/>
      <c r="J32" s="16">
        <v>8</v>
      </c>
      <c r="K32" s="15" t="s">
        <v>242</v>
      </c>
      <c r="L32" s="15"/>
      <c r="M32" s="15"/>
      <c r="N32" s="15" t="s">
        <v>243</v>
      </c>
      <c r="O32" s="13"/>
      <c r="Q32" t="s">
        <v>492</v>
      </c>
      <c r="S32" t="s">
        <v>493</v>
      </c>
    </row>
    <row r="33" spans="9:22">
      <c r="I33" s="15"/>
      <c r="J33" s="16">
        <v>9</v>
      </c>
      <c r="K33" s="15" t="s">
        <v>246</v>
      </c>
      <c r="L33" s="15"/>
      <c r="M33" s="15" t="s">
        <v>174</v>
      </c>
      <c r="N33" s="15" t="s">
        <v>244</v>
      </c>
      <c r="O33" s="13"/>
    </row>
    <row r="34" spans="9:22">
      <c r="I34" s="15"/>
      <c r="J34" s="16">
        <v>10</v>
      </c>
      <c r="K34" s="15" t="s">
        <v>180</v>
      </c>
      <c r="L34" s="15"/>
      <c r="M34" s="15"/>
      <c r="N34" s="15" t="s">
        <v>215</v>
      </c>
      <c r="O34" s="13"/>
      <c r="P34" t="s">
        <v>498</v>
      </c>
      <c r="S34" t="s">
        <v>260</v>
      </c>
      <c r="T34" t="s">
        <v>478</v>
      </c>
    </row>
    <row r="35" spans="9:22">
      <c r="I35" s="15"/>
      <c r="J35" s="16">
        <v>11</v>
      </c>
      <c r="K35" s="15" t="s">
        <v>181</v>
      </c>
      <c r="L35" s="15"/>
      <c r="M35" s="15"/>
      <c r="N35" s="15" t="s">
        <v>182</v>
      </c>
      <c r="O35" s="13"/>
      <c r="S35" t="s">
        <v>485</v>
      </c>
      <c r="T35">
        <v>24</v>
      </c>
    </row>
    <row r="36" spans="9:22">
      <c r="I36" s="15"/>
      <c r="J36" s="16">
        <v>12</v>
      </c>
      <c r="K36" s="15" t="s">
        <v>162</v>
      </c>
      <c r="L36" s="15"/>
      <c r="M36" s="15"/>
      <c r="N36" s="15"/>
      <c r="O36" s="13"/>
      <c r="S36" t="s">
        <v>486</v>
      </c>
      <c r="T36">
        <v>26</v>
      </c>
    </row>
    <row r="37" spans="9:22">
      <c r="I37" s="13"/>
      <c r="J37" s="14"/>
      <c r="K37" s="13"/>
      <c r="L37" s="13"/>
      <c r="M37" s="13"/>
      <c r="N37" s="13"/>
      <c r="O37" s="13"/>
      <c r="S37" t="s">
        <v>487</v>
      </c>
      <c r="T37">
        <v>25</v>
      </c>
    </row>
    <row r="38" spans="9:22">
      <c r="I38" s="13"/>
      <c r="J38" s="14"/>
      <c r="K38" s="13"/>
      <c r="L38" s="13"/>
      <c r="M38" s="13"/>
      <c r="N38" s="13"/>
      <c r="O38" s="13"/>
      <c r="S38" t="s">
        <v>488</v>
      </c>
      <c r="T38">
        <v>27</v>
      </c>
    </row>
    <row r="39" spans="9:22">
      <c r="I39" s="17" t="s">
        <v>212</v>
      </c>
      <c r="J39" s="18">
        <v>1</v>
      </c>
      <c r="K39" s="17" t="s">
        <v>19</v>
      </c>
      <c r="L39" s="17"/>
      <c r="M39" s="17"/>
      <c r="N39" s="17"/>
      <c r="O39" s="13"/>
      <c r="Q39" t="s">
        <v>247</v>
      </c>
      <c r="S39" t="s">
        <v>489</v>
      </c>
    </row>
    <row r="40" spans="9:22">
      <c r="I40" s="17"/>
      <c r="J40" s="18">
        <v>2</v>
      </c>
      <c r="K40" s="17" t="s">
        <v>207</v>
      </c>
      <c r="L40" s="17"/>
      <c r="M40" s="17"/>
      <c r="N40" s="17"/>
      <c r="O40" s="13"/>
      <c r="Q40" t="s">
        <v>247</v>
      </c>
      <c r="S40" t="s">
        <v>490</v>
      </c>
    </row>
    <row r="41" spans="9:22">
      <c r="I41" s="17"/>
      <c r="J41" s="18">
        <v>3</v>
      </c>
      <c r="K41" s="17" t="s">
        <v>19</v>
      </c>
      <c r="L41" s="17"/>
      <c r="M41" s="17"/>
      <c r="N41" s="17"/>
      <c r="O41" s="13"/>
      <c r="Q41" t="s">
        <v>19</v>
      </c>
      <c r="S41" t="s">
        <v>491</v>
      </c>
    </row>
    <row r="42" spans="9:22">
      <c r="I42" s="17"/>
      <c r="J42" s="18">
        <v>4</v>
      </c>
      <c r="K42" s="17" t="s">
        <v>208</v>
      </c>
      <c r="L42" s="17"/>
      <c r="M42" s="17"/>
      <c r="N42" s="17"/>
      <c r="O42" s="13"/>
      <c r="Q42" t="s">
        <v>492</v>
      </c>
      <c r="S42" t="s">
        <v>493</v>
      </c>
    </row>
    <row r="43" spans="9:22">
      <c r="I43" s="17"/>
      <c r="J43" s="18">
        <v>5</v>
      </c>
      <c r="K43" s="17" t="s">
        <v>19</v>
      </c>
      <c r="L43" s="17"/>
      <c r="M43" s="17"/>
      <c r="N43" s="17"/>
      <c r="O43" s="13"/>
    </row>
    <row r="44" spans="9:22">
      <c r="I44" s="17"/>
      <c r="J44" s="18">
        <v>6</v>
      </c>
      <c r="K44" s="17" t="s">
        <v>209</v>
      </c>
      <c r="L44" s="17"/>
      <c r="M44" s="17"/>
      <c r="N44" s="17"/>
      <c r="O44" s="13"/>
      <c r="P44" s="27"/>
      <c r="Q44" s="28"/>
      <c r="R44" s="27" t="s">
        <v>470</v>
      </c>
      <c r="S44" s="27"/>
      <c r="T44" s="27" t="s">
        <v>500</v>
      </c>
      <c r="U44" s="29" t="s">
        <v>501</v>
      </c>
      <c r="V44" s="27" t="s">
        <v>435</v>
      </c>
    </row>
    <row r="45" spans="9:22">
      <c r="I45" s="17"/>
      <c r="J45" s="18">
        <v>7</v>
      </c>
      <c r="K45" s="17" t="s">
        <v>19</v>
      </c>
      <c r="L45" s="17"/>
      <c r="M45" s="17"/>
      <c r="N45" s="17"/>
      <c r="O45" s="13"/>
      <c r="P45" s="27" t="s">
        <v>458</v>
      </c>
      <c r="Q45" s="28" t="s">
        <v>459</v>
      </c>
      <c r="R45" s="27" t="s">
        <v>468</v>
      </c>
      <c r="S45" s="27" t="s">
        <v>505</v>
      </c>
      <c r="T45" s="27"/>
      <c r="U45" s="27"/>
      <c r="V45" s="27"/>
    </row>
    <row r="46" spans="9:22">
      <c r="I46" s="17"/>
      <c r="J46" s="18">
        <v>8</v>
      </c>
      <c r="K46" s="17" t="s">
        <v>210</v>
      </c>
      <c r="L46" s="17"/>
      <c r="M46" s="17"/>
      <c r="N46" s="17"/>
      <c r="O46" s="13"/>
      <c r="P46" s="27"/>
      <c r="Q46" s="28"/>
      <c r="R46" s="27" t="s">
        <v>162</v>
      </c>
      <c r="S46" s="27" t="s">
        <v>479</v>
      </c>
      <c r="T46" s="27"/>
      <c r="U46" s="27"/>
      <c r="V46" s="27"/>
    </row>
    <row r="47" spans="9:22">
      <c r="I47" s="17"/>
      <c r="J47" s="18">
        <v>9</v>
      </c>
      <c r="K47" s="17" t="s">
        <v>206</v>
      </c>
      <c r="L47" s="17"/>
      <c r="M47" s="17"/>
      <c r="N47" s="17"/>
      <c r="O47" s="13"/>
      <c r="P47" s="27"/>
      <c r="Q47" s="28" t="s">
        <v>460</v>
      </c>
      <c r="R47" s="27" t="s">
        <v>468</v>
      </c>
      <c r="S47" s="27" t="s">
        <v>474</v>
      </c>
      <c r="T47" s="27"/>
      <c r="U47" s="27"/>
      <c r="V47" s="27"/>
    </row>
    <row r="48" spans="9:22">
      <c r="I48" s="17"/>
      <c r="J48" s="18">
        <v>10</v>
      </c>
      <c r="K48" s="17" t="s">
        <v>206</v>
      </c>
      <c r="L48" s="17"/>
      <c r="M48" s="17"/>
      <c r="N48" s="17"/>
      <c r="O48" s="13"/>
      <c r="P48" s="27"/>
      <c r="Q48" s="28"/>
      <c r="R48" s="27" t="s">
        <v>162</v>
      </c>
      <c r="S48" s="27" t="s">
        <v>479</v>
      </c>
      <c r="T48" s="27"/>
      <c r="U48" s="27"/>
      <c r="V48" s="27"/>
    </row>
    <row r="49" spans="9:22">
      <c r="I49" s="13"/>
      <c r="J49" s="14"/>
      <c r="K49" s="13"/>
      <c r="L49" s="13"/>
      <c r="M49" s="13"/>
      <c r="N49" s="13"/>
      <c r="O49" s="13"/>
      <c r="P49" s="27"/>
      <c r="Q49" s="28" t="s">
        <v>461</v>
      </c>
      <c r="R49" s="27" t="s">
        <v>468</v>
      </c>
      <c r="S49" s="27" t="s">
        <v>475</v>
      </c>
      <c r="T49" s="27"/>
      <c r="U49" s="27"/>
      <c r="V49" s="27"/>
    </row>
    <row r="50" spans="9:22">
      <c r="I50" s="21"/>
      <c r="J50" s="22"/>
      <c r="K50" s="21"/>
      <c r="L50" s="21"/>
      <c r="M50" s="21"/>
      <c r="N50" s="21"/>
      <c r="O50" s="13"/>
      <c r="P50" s="27"/>
      <c r="Q50" s="28"/>
      <c r="R50" s="27" t="s">
        <v>162</v>
      </c>
      <c r="S50" s="27" t="s">
        <v>479</v>
      </c>
      <c r="T50" s="27"/>
      <c r="U50" s="27"/>
      <c r="V50" s="27"/>
    </row>
    <row r="51" spans="9:22">
      <c r="I51" s="21" t="s">
        <v>499</v>
      </c>
      <c r="J51" s="22">
        <v>1</v>
      </c>
      <c r="K51" s="21" t="s">
        <v>21</v>
      </c>
      <c r="L51" s="21" t="s">
        <v>217</v>
      </c>
      <c r="M51" s="21"/>
      <c r="N51" s="21"/>
      <c r="O51" s="13"/>
      <c r="P51" s="27"/>
      <c r="Q51" s="28" t="s">
        <v>462</v>
      </c>
      <c r="R51" s="27" t="s">
        <v>468</v>
      </c>
      <c r="S51" s="27" t="s">
        <v>504</v>
      </c>
      <c r="T51" s="27"/>
      <c r="U51" s="27"/>
      <c r="V51" s="27"/>
    </row>
    <row r="52" spans="9:22">
      <c r="I52" s="21"/>
      <c r="J52" s="22">
        <v>2</v>
      </c>
      <c r="K52" s="21" t="s">
        <v>220</v>
      </c>
      <c r="L52" s="21" t="s">
        <v>224</v>
      </c>
      <c r="M52" s="21"/>
      <c r="N52" s="21"/>
      <c r="O52" s="13"/>
      <c r="P52" s="27"/>
      <c r="Q52" s="28"/>
      <c r="R52" s="27" t="s">
        <v>162</v>
      </c>
      <c r="S52" s="27" t="s">
        <v>479</v>
      </c>
      <c r="T52" s="27"/>
      <c r="U52" s="27"/>
      <c r="V52" s="27"/>
    </row>
    <row r="53" spans="9:22">
      <c r="I53" s="21"/>
      <c r="J53" s="22">
        <v>3</v>
      </c>
      <c r="K53" s="21" t="s">
        <v>218</v>
      </c>
      <c r="L53" s="21" t="s">
        <v>225</v>
      </c>
      <c r="M53" s="21"/>
      <c r="N53" s="21"/>
      <c r="O53" s="13"/>
      <c r="P53" s="27" t="s">
        <v>190</v>
      </c>
      <c r="Q53" s="28" t="s">
        <v>463</v>
      </c>
      <c r="R53" s="27" t="s">
        <v>471</v>
      </c>
      <c r="S53" s="27" t="s">
        <v>473</v>
      </c>
      <c r="T53" s="27"/>
      <c r="U53" s="27">
        <v>36</v>
      </c>
      <c r="V53" s="27">
        <v>36</v>
      </c>
    </row>
    <row r="54" spans="9:22">
      <c r="I54" s="21"/>
      <c r="J54" s="22">
        <v>4</v>
      </c>
      <c r="K54" s="21" t="s">
        <v>219</v>
      </c>
      <c r="L54" s="21" t="s">
        <v>223</v>
      </c>
      <c r="M54" s="21"/>
      <c r="N54" s="21"/>
      <c r="O54" s="13"/>
      <c r="P54" s="27"/>
      <c r="Q54" s="28"/>
      <c r="R54" s="27" t="s">
        <v>162</v>
      </c>
      <c r="S54" s="27" t="s">
        <v>479</v>
      </c>
      <c r="T54" s="27"/>
      <c r="U54" s="27"/>
      <c r="V54" s="27"/>
    </row>
    <row r="55" spans="9:22">
      <c r="I55" s="21"/>
      <c r="J55" s="22">
        <v>5</v>
      </c>
      <c r="K55" s="21" t="s">
        <v>218</v>
      </c>
      <c r="L55" s="21" t="s">
        <v>225</v>
      </c>
      <c r="M55" s="21"/>
      <c r="N55" s="21"/>
      <c r="O55" s="13"/>
      <c r="P55" s="27" t="s">
        <v>139</v>
      </c>
      <c r="Q55" s="28" t="s">
        <v>464</v>
      </c>
      <c r="R55" s="27" t="s">
        <v>472</v>
      </c>
      <c r="S55" s="27" t="s">
        <v>474</v>
      </c>
      <c r="T55" s="27"/>
      <c r="U55" s="27">
        <v>25</v>
      </c>
      <c r="V55" s="27">
        <v>25</v>
      </c>
    </row>
    <row r="56" spans="9:22">
      <c r="I56" s="21"/>
      <c r="J56" s="22">
        <v>6</v>
      </c>
      <c r="K56" s="21" t="s">
        <v>221</v>
      </c>
      <c r="L56" s="21" t="s">
        <v>226</v>
      </c>
      <c r="M56" s="21"/>
      <c r="N56" s="21"/>
      <c r="O56" s="13"/>
      <c r="P56" s="27"/>
      <c r="Q56" s="28"/>
      <c r="R56" s="27" t="s">
        <v>162</v>
      </c>
      <c r="S56" s="27" t="s">
        <v>479</v>
      </c>
      <c r="T56" s="27"/>
      <c r="U56" s="27"/>
      <c r="V56" s="27"/>
    </row>
    <row r="57" spans="9:22">
      <c r="I57" s="21"/>
      <c r="J57" s="22">
        <v>8</v>
      </c>
      <c r="K57" s="21" t="s">
        <v>222</v>
      </c>
      <c r="L57" s="21" t="s">
        <v>227</v>
      </c>
      <c r="M57" s="21"/>
      <c r="N57" s="21"/>
      <c r="O57" s="13"/>
      <c r="P57" s="27" t="s">
        <v>412</v>
      </c>
      <c r="Q57" s="28" t="s">
        <v>465</v>
      </c>
      <c r="R57" s="27" t="s">
        <v>472</v>
      </c>
      <c r="S57" s="27" t="s">
        <v>475</v>
      </c>
      <c r="T57" s="27"/>
      <c r="U57" s="27"/>
      <c r="V57" s="27"/>
    </row>
    <row r="58" spans="9:22">
      <c r="I58" s="21"/>
      <c r="J58" s="22">
        <v>9</v>
      </c>
      <c r="K58" s="21" t="s">
        <v>218</v>
      </c>
      <c r="L58" s="21" t="s">
        <v>225</v>
      </c>
      <c r="M58" s="21"/>
      <c r="N58" s="21"/>
      <c r="O58" s="13"/>
      <c r="P58" s="27"/>
      <c r="Q58" s="28"/>
      <c r="R58" s="27" t="s">
        <v>162</v>
      </c>
      <c r="S58" s="27" t="s">
        <v>479</v>
      </c>
      <c r="T58" s="27"/>
      <c r="U58" s="27"/>
      <c r="V58" s="27"/>
    </row>
    <row r="59" spans="9:22">
      <c r="I59" s="19"/>
      <c r="J59" s="20"/>
      <c r="K59" s="19"/>
      <c r="L59" s="19"/>
      <c r="M59" s="19"/>
      <c r="N59" s="19"/>
      <c r="O59" s="13"/>
      <c r="P59" s="27"/>
      <c r="Q59" s="28" t="s">
        <v>466</v>
      </c>
      <c r="R59" s="27" t="s">
        <v>472</v>
      </c>
      <c r="S59" s="27" t="s">
        <v>473</v>
      </c>
      <c r="T59" s="27"/>
      <c r="U59" s="27"/>
      <c r="V59" s="27"/>
    </row>
    <row r="60" spans="9:22">
      <c r="I60" s="19"/>
      <c r="J60" s="20"/>
      <c r="K60" s="19"/>
      <c r="L60" s="19"/>
      <c r="M60" s="19"/>
      <c r="N60" s="19"/>
      <c r="O60" s="13"/>
      <c r="P60" s="27"/>
      <c r="Q60" s="28"/>
      <c r="R60" s="27" t="s">
        <v>162</v>
      </c>
      <c r="S60" s="27" t="s">
        <v>476</v>
      </c>
      <c r="T60" s="27"/>
      <c r="U60" s="27"/>
      <c r="V60" s="27"/>
    </row>
    <row r="61" spans="9:22">
      <c r="I61" s="23" t="s">
        <v>262</v>
      </c>
      <c r="J61" s="24">
        <v>1</v>
      </c>
      <c r="K61" s="23"/>
      <c r="L61" s="23"/>
      <c r="M61" s="23"/>
      <c r="N61" s="23" t="s">
        <v>247</v>
      </c>
      <c r="O61" s="13"/>
      <c r="P61" s="27"/>
      <c r="Q61" s="28" t="s">
        <v>467</v>
      </c>
      <c r="R61" s="27" t="s">
        <v>472</v>
      </c>
      <c r="S61" s="27" t="s">
        <v>477</v>
      </c>
      <c r="T61" s="27"/>
      <c r="U61" s="27"/>
      <c r="V61" s="27"/>
    </row>
    <row r="62" spans="9:22">
      <c r="I62" s="23" t="s">
        <v>263</v>
      </c>
      <c r="J62" s="24">
        <v>2</v>
      </c>
      <c r="K62" s="23"/>
      <c r="L62" s="23"/>
      <c r="M62" s="23"/>
      <c r="N62" s="23" t="s">
        <v>15</v>
      </c>
      <c r="O62" s="13"/>
      <c r="P62" s="27"/>
      <c r="Q62" s="28"/>
      <c r="R62" s="27" t="s">
        <v>162</v>
      </c>
      <c r="S62" s="27" t="s">
        <v>476</v>
      </c>
      <c r="T62" s="27"/>
      <c r="U62" s="27"/>
      <c r="V62" s="27"/>
    </row>
    <row r="63" spans="9:22">
      <c r="I63" s="25"/>
      <c r="J63" s="26">
        <v>3</v>
      </c>
      <c r="K63" s="25"/>
      <c r="L63" s="25"/>
      <c r="M63" s="25"/>
      <c r="N63" s="25" t="s">
        <v>217</v>
      </c>
      <c r="O63" s="13"/>
      <c r="P63" s="27" t="s">
        <v>502</v>
      </c>
      <c r="Q63" s="28" t="s">
        <v>468</v>
      </c>
      <c r="R63" s="27" t="s">
        <v>468</v>
      </c>
      <c r="S63" s="27" t="s">
        <v>477</v>
      </c>
      <c r="T63" s="27"/>
      <c r="U63" s="27"/>
      <c r="V63" s="27"/>
    </row>
    <row r="64" spans="9:22">
      <c r="I64" s="25"/>
      <c r="J64" s="26">
        <v>4</v>
      </c>
      <c r="K64" s="25" t="s">
        <v>257</v>
      </c>
      <c r="L64" s="25" t="s">
        <v>408</v>
      </c>
      <c r="M64" s="25"/>
      <c r="N64" s="23" t="s">
        <v>169</v>
      </c>
      <c r="O64" s="13"/>
      <c r="P64" s="27"/>
      <c r="Q64" s="28"/>
      <c r="R64" s="27" t="s">
        <v>162</v>
      </c>
      <c r="S64" s="27" t="s">
        <v>476</v>
      </c>
      <c r="T64" s="27"/>
      <c r="U64" s="27"/>
      <c r="V64" s="27"/>
    </row>
    <row r="65" spans="2:22">
      <c r="B65">
        <v>25</v>
      </c>
      <c r="I65" s="25"/>
      <c r="J65" s="26">
        <v>5</v>
      </c>
      <c r="K65" s="25" t="s">
        <v>256</v>
      </c>
      <c r="L65" s="25" t="s">
        <v>408</v>
      </c>
      <c r="M65" s="25"/>
      <c r="N65" s="23" t="s">
        <v>248</v>
      </c>
      <c r="O65" s="13"/>
      <c r="P65" s="27" t="s">
        <v>503</v>
      </c>
      <c r="Q65" s="28" t="s">
        <v>469</v>
      </c>
      <c r="R65" s="27" t="s">
        <v>468</v>
      </c>
      <c r="S65" s="27" t="s">
        <v>473</v>
      </c>
      <c r="T65" s="27"/>
      <c r="U65" s="27"/>
      <c r="V65" s="27"/>
    </row>
    <row r="66" spans="2:22">
      <c r="I66" s="25"/>
      <c r="J66" s="26">
        <v>6</v>
      </c>
      <c r="K66" s="25" t="s">
        <v>255</v>
      </c>
      <c r="L66" s="25" t="s">
        <v>408</v>
      </c>
      <c r="M66" s="25"/>
      <c r="N66" s="23" t="s">
        <v>249</v>
      </c>
      <c r="O66" s="13"/>
      <c r="P66" s="27"/>
      <c r="Q66" s="28"/>
      <c r="R66" s="27" t="s">
        <v>162</v>
      </c>
      <c r="S66" s="27" t="s">
        <v>476</v>
      </c>
      <c r="T66" s="27"/>
      <c r="U66" s="27"/>
      <c r="V66" s="27"/>
    </row>
    <row r="67" spans="2:22">
      <c r="I67" s="25"/>
      <c r="J67" s="26">
        <v>7</v>
      </c>
      <c r="K67" s="25" t="s">
        <v>254</v>
      </c>
      <c r="L67" s="25" t="s">
        <v>408</v>
      </c>
      <c r="M67" s="25"/>
      <c r="N67" s="23" t="s">
        <v>250</v>
      </c>
      <c r="O67" s="13"/>
      <c r="P67" s="27"/>
      <c r="Q67" s="28"/>
      <c r="R67" s="27"/>
      <c r="S67" s="27"/>
      <c r="T67" s="27"/>
      <c r="U67" s="27"/>
      <c r="V67" s="27"/>
    </row>
    <row r="68" spans="2:22">
      <c r="I68" s="25"/>
      <c r="J68" s="26">
        <v>8</v>
      </c>
      <c r="K68" s="25" t="s">
        <v>253</v>
      </c>
      <c r="L68" s="25"/>
      <c r="M68" s="25"/>
      <c r="N68" s="23" t="s">
        <v>215</v>
      </c>
      <c r="O68" s="13"/>
    </row>
    <row r="69" spans="2:22">
      <c r="I69" s="25"/>
      <c r="J69" s="26">
        <v>9</v>
      </c>
      <c r="K69" s="25" t="s">
        <v>252</v>
      </c>
      <c r="L69" s="25"/>
      <c r="M69" s="25"/>
      <c r="N69" s="23" t="s">
        <v>251</v>
      </c>
      <c r="O69" s="13"/>
    </row>
    <row r="70" spans="2:22">
      <c r="I70" s="25"/>
      <c r="J70" s="26">
        <v>10</v>
      </c>
      <c r="K70" s="25" t="s">
        <v>259</v>
      </c>
      <c r="L70" s="25"/>
      <c r="M70" s="25"/>
      <c r="N70" s="23" t="s">
        <v>175</v>
      </c>
      <c r="O70" s="13"/>
    </row>
    <row r="71" spans="2:22">
      <c r="I71" s="25"/>
      <c r="J71" s="26">
        <v>11</v>
      </c>
      <c r="K71" s="25" t="s">
        <v>258</v>
      </c>
      <c r="L71" s="25"/>
      <c r="M71" s="25"/>
      <c r="N71" s="23" t="s">
        <v>179</v>
      </c>
      <c r="O71" s="13"/>
    </row>
    <row r="72" spans="2:22">
      <c r="I72" s="25"/>
      <c r="J72" s="26">
        <v>12</v>
      </c>
      <c r="K72" s="25"/>
      <c r="L72" s="25"/>
      <c r="M72" s="25"/>
      <c r="N72" s="23" t="s">
        <v>218</v>
      </c>
      <c r="O72" s="13"/>
    </row>
    <row r="73" spans="2:22">
      <c r="I73" s="25"/>
      <c r="J73" s="26"/>
      <c r="K73" s="25"/>
      <c r="L73" s="25"/>
      <c r="M73" s="25"/>
      <c r="N73" s="23"/>
      <c r="O73" s="13"/>
    </row>
    <row r="74" spans="2:22">
      <c r="I74" s="13"/>
      <c r="J74" s="14"/>
      <c r="K74" s="13"/>
      <c r="L74" s="13"/>
      <c r="M74" s="13"/>
      <c r="N74" s="13"/>
      <c r="O74" s="13"/>
    </row>
    <row r="75" spans="2:22">
      <c r="I75" s="13"/>
      <c r="J75" s="14"/>
      <c r="K75" s="13"/>
      <c r="L75" s="13"/>
      <c r="M75" s="13"/>
      <c r="N75" s="13"/>
      <c r="O75" s="13"/>
    </row>
    <row r="76" spans="2:22">
      <c r="I76" s="13"/>
      <c r="J76" s="14"/>
      <c r="K76" s="13"/>
      <c r="L76" s="13"/>
      <c r="M76" s="13"/>
      <c r="N76" s="13"/>
      <c r="O76" s="13"/>
    </row>
    <row r="77" spans="2:22">
      <c r="I77" s="13"/>
      <c r="J77" s="14"/>
      <c r="K77" s="13"/>
      <c r="L77" s="13"/>
      <c r="M77" s="13"/>
      <c r="N77" s="13"/>
      <c r="O77" s="13"/>
    </row>
    <row r="78" spans="2:22">
      <c r="I78" s="13"/>
      <c r="J78" s="14"/>
      <c r="K78" s="13"/>
      <c r="L78" s="13"/>
      <c r="M78" s="13"/>
      <c r="N78" s="13"/>
      <c r="O78" s="13"/>
    </row>
    <row r="79" spans="2:22">
      <c r="I79" s="13"/>
      <c r="J79" s="14"/>
      <c r="K79" s="13"/>
      <c r="L79" s="13"/>
      <c r="M79" s="13"/>
      <c r="N79" s="13"/>
      <c r="O79" s="13"/>
    </row>
    <row r="80" spans="2:22">
      <c r="I80" s="13"/>
      <c r="J80" s="14"/>
      <c r="K80" s="13"/>
      <c r="L80" s="13"/>
      <c r="M80" s="13"/>
      <c r="N80" s="13"/>
      <c r="O80" s="13"/>
    </row>
    <row r="81" spans="15:28">
      <c r="O81" s="13"/>
    </row>
    <row r="83" spans="15:28">
      <c r="W83" s="30"/>
      <c r="X83" s="31"/>
      <c r="Y83" s="32"/>
      <c r="Z83" s="32"/>
      <c r="AA83" s="32"/>
      <c r="AB83" s="33"/>
    </row>
    <row r="84" spans="15:28">
      <c r="W84" s="30"/>
      <c r="X84" s="31"/>
      <c r="Y84" s="32"/>
      <c r="Z84" s="32"/>
      <c r="AA84" s="32"/>
      <c r="AB84" s="33"/>
    </row>
    <row r="85" spans="15:28">
      <c r="W85" s="30"/>
      <c r="X85" s="31"/>
      <c r="Y85" s="32"/>
      <c r="Z85" s="32"/>
      <c r="AA85" s="32"/>
      <c r="AB85" s="33"/>
    </row>
    <row r="86" spans="15:28">
      <c r="W86" s="30"/>
      <c r="X86" s="31"/>
      <c r="Y86" s="32"/>
      <c r="Z86" s="32"/>
      <c r="AA86" s="32"/>
      <c r="AB86" s="33"/>
    </row>
    <row r="87" spans="15:28">
      <c r="W87" s="30"/>
      <c r="X87" s="31"/>
      <c r="Y87" s="32"/>
      <c r="Z87" s="32"/>
      <c r="AA87" s="32"/>
      <c r="AB87" s="33"/>
    </row>
    <row r="88" spans="15:28">
      <c r="W88" s="30"/>
      <c r="X88" s="31"/>
      <c r="Y88" s="32"/>
      <c r="Z88" s="32"/>
      <c r="AA88" s="32"/>
      <c r="AB88" s="33"/>
    </row>
    <row r="89" spans="15:28">
      <c r="W89" s="30"/>
      <c r="X89" s="31"/>
      <c r="Y89" s="32"/>
      <c r="Z89" s="32"/>
      <c r="AA89" s="32"/>
      <c r="AB89" s="33"/>
    </row>
    <row r="90" spans="15:28">
      <c r="W90" s="30"/>
      <c r="X90" s="31"/>
      <c r="Y90" s="32"/>
      <c r="Z90" s="32"/>
      <c r="AA90" s="32"/>
      <c r="AB90" s="33"/>
    </row>
  </sheetData>
  <pageMargins left="0.7" right="0.7" top="0.75" bottom="0.75" header="0.3" footer="0.3"/>
  <pageSetup scale="74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E9A4-984E-47E0-AB78-3A5B51A2C28B}">
  <dimension ref="A1:M28"/>
  <sheetViews>
    <sheetView workbookViewId="0">
      <selection activeCell="F2" sqref="F2"/>
    </sheetView>
  </sheetViews>
  <sheetFormatPr defaultRowHeight="15"/>
  <cols>
    <col min="1" max="1" width="19.42578125" customWidth="1"/>
    <col min="3" max="3" width="28.140625" customWidth="1"/>
    <col min="4" max="4" width="26.5703125" customWidth="1"/>
    <col min="10" max="10" width="32.7109375" customWidth="1"/>
    <col min="11" max="11" width="52.5703125" customWidth="1"/>
  </cols>
  <sheetData>
    <row r="1" spans="1:13">
      <c r="A1" t="s">
        <v>413</v>
      </c>
      <c r="C1" t="s">
        <v>415</v>
      </c>
      <c r="D1" t="s">
        <v>416</v>
      </c>
    </row>
    <row r="2" spans="1:13">
      <c r="B2" t="s">
        <v>414</v>
      </c>
      <c r="C2" t="s">
        <v>419</v>
      </c>
      <c r="D2" t="s">
        <v>417</v>
      </c>
      <c r="E2" t="s">
        <v>454</v>
      </c>
      <c r="F2" t="s">
        <v>457</v>
      </c>
    </row>
    <row r="3" spans="1:13">
      <c r="C3" t="s">
        <v>420</v>
      </c>
      <c r="D3" t="s">
        <v>418</v>
      </c>
      <c r="E3" t="s">
        <v>454</v>
      </c>
    </row>
    <row r="4" spans="1:13">
      <c r="B4" t="s">
        <v>421</v>
      </c>
      <c r="C4" t="s">
        <v>423</v>
      </c>
      <c r="D4" t="s">
        <v>422</v>
      </c>
      <c r="E4" t="s">
        <v>454</v>
      </c>
    </row>
    <row r="5" spans="1:13">
      <c r="C5" t="s">
        <v>441</v>
      </c>
      <c r="E5" t="s">
        <v>454</v>
      </c>
    </row>
    <row r="6" spans="1:13">
      <c r="C6" t="s">
        <v>455</v>
      </c>
      <c r="E6" t="s">
        <v>454</v>
      </c>
      <c r="I6">
        <v>1</v>
      </c>
      <c r="J6" t="s">
        <v>428</v>
      </c>
      <c r="K6" t="s">
        <v>429</v>
      </c>
    </row>
    <row r="7" spans="1:13">
      <c r="C7" t="s">
        <v>456</v>
      </c>
      <c r="E7" t="s">
        <v>454</v>
      </c>
      <c r="I7">
        <v>2</v>
      </c>
      <c r="J7" t="s">
        <v>428</v>
      </c>
    </row>
    <row r="8" spans="1:13">
      <c r="A8" t="s">
        <v>424</v>
      </c>
      <c r="C8" t="s">
        <v>425</v>
      </c>
      <c r="D8" t="s">
        <v>427</v>
      </c>
    </row>
    <row r="9" spans="1:13">
      <c r="C9" t="s">
        <v>426</v>
      </c>
      <c r="D9" t="s">
        <v>79</v>
      </c>
      <c r="J9" t="s">
        <v>430</v>
      </c>
      <c r="K9" t="s">
        <v>431</v>
      </c>
    </row>
    <row r="10" spans="1:13">
      <c r="C10" t="s">
        <v>429</v>
      </c>
    </row>
    <row r="11" spans="1:13">
      <c r="J11" t="s">
        <v>432</v>
      </c>
      <c r="K11" t="s">
        <v>433</v>
      </c>
    </row>
    <row r="12" spans="1:13">
      <c r="A12" t="s">
        <v>430</v>
      </c>
      <c r="B12" t="s">
        <v>431</v>
      </c>
      <c r="E12" t="s">
        <v>454</v>
      </c>
    </row>
    <row r="13" spans="1:13">
      <c r="J13" t="s">
        <v>413</v>
      </c>
      <c r="K13" t="s">
        <v>434</v>
      </c>
      <c r="L13" t="s">
        <v>435</v>
      </c>
      <c r="M13" t="s">
        <v>436</v>
      </c>
    </row>
    <row r="14" spans="1:13">
      <c r="A14" t="s">
        <v>432</v>
      </c>
      <c r="B14" t="s">
        <v>433</v>
      </c>
      <c r="K14" t="s">
        <v>437</v>
      </c>
      <c r="L14" t="s">
        <v>438</v>
      </c>
      <c r="M14">
        <v>4</v>
      </c>
    </row>
    <row r="15" spans="1:13">
      <c r="L15" t="s">
        <v>439</v>
      </c>
      <c r="M15">
        <v>3</v>
      </c>
    </row>
    <row r="16" spans="1:13">
      <c r="K16" t="s">
        <v>440</v>
      </c>
    </row>
    <row r="17" spans="1:11">
      <c r="K17" t="s">
        <v>441</v>
      </c>
    </row>
    <row r="19" spans="1:11">
      <c r="K19" t="s">
        <v>442</v>
      </c>
    </row>
    <row r="21" spans="1:11">
      <c r="J21" t="s">
        <v>443</v>
      </c>
      <c r="K21" t="s">
        <v>444</v>
      </c>
    </row>
    <row r="23" spans="1:11">
      <c r="A23" t="s">
        <v>445</v>
      </c>
      <c r="C23" t="s">
        <v>446</v>
      </c>
      <c r="D23" t="s">
        <v>451</v>
      </c>
    </row>
    <row r="24" spans="1:11">
      <c r="C24" t="s">
        <v>447</v>
      </c>
      <c r="D24" t="s">
        <v>448</v>
      </c>
    </row>
    <row r="25" spans="1:11">
      <c r="C25" t="s">
        <v>449</v>
      </c>
      <c r="D25" t="s">
        <v>450</v>
      </c>
    </row>
    <row r="27" spans="1:11">
      <c r="C27" t="s">
        <v>452</v>
      </c>
    </row>
    <row r="28" spans="1:11">
      <c r="C28" t="s">
        <v>453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2E21-50CB-4B23-8BB5-9505E3D6C816}">
  <dimension ref="A1"/>
  <sheetViews>
    <sheetView tabSelected="1" workbookViewId="0">
      <selection activeCell="P20" sqref="P20"/>
    </sheetView>
  </sheetViews>
  <sheetFormatPr defaultRowHeight="1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3073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200025</xdr:colOff>
                <xdr:row>9</xdr:row>
                <xdr:rowOff>47625</xdr:rowOff>
              </to>
            </anchor>
          </objectPr>
        </oleObject>
      </mc:Choice>
      <mc:Fallback>
        <oleObject progId="Packager Shell Object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0671-FE26-4F07-89AC-F4C1AA2B534B}">
  <dimension ref="A2:N20"/>
  <sheetViews>
    <sheetView topLeftCell="A13" workbookViewId="0">
      <selection activeCell="C27" sqref="C27"/>
    </sheetView>
  </sheetViews>
  <sheetFormatPr defaultRowHeight="15"/>
  <cols>
    <col min="2" max="2" width="31.5703125" customWidth="1"/>
    <col min="3" max="3" width="47.42578125" customWidth="1"/>
    <col min="5" max="5" width="24.7109375" customWidth="1"/>
    <col min="6" max="8" width="1.42578125" customWidth="1"/>
    <col min="9" max="9" width="13.5703125" customWidth="1"/>
    <col min="10" max="10" width="25.42578125" customWidth="1"/>
    <col min="13" max="13" width="29.42578125" customWidth="1"/>
  </cols>
  <sheetData>
    <row r="2" spans="1:14">
      <c r="B2" s="7" t="s">
        <v>56</v>
      </c>
      <c r="C2" s="7" t="s">
        <v>0</v>
      </c>
      <c r="D2" t="s">
        <v>57</v>
      </c>
      <c r="E2" t="s">
        <v>58</v>
      </c>
      <c r="I2" t="s">
        <v>59</v>
      </c>
      <c r="J2" t="s">
        <v>60</v>
      </c>
      <c r="K2" t="s">
        <v>57</v>
      </c>
    </row>
    <row r="3" spans="1:14">
      <c r="A3" s="1">
        <v>1</v>
      </c>
      <c r="B3" s="2" t="s">
        <v>1</v>
      </c>
      <c r="C3" s="2" t="s">
        <v>2</v>
      </c>
      <c r="D3" s="2">
        <v>8</v>
      </c>
      <c r="E3" s="2" t="s">
        <v>3</v>
      </c>
      <c r="F3" s="2" t="s">
        <v>4</v>
      </c>
      <c r="G3" s="2" t="s">
        <v>4</v>
      </c>
      <c r="H3" s="5" t="s">
        <v>4</v>
      </c>
      <c r="I3" s="9" t="s">
        <v>89</v>
      </c>
      <c r="J3" s="9" t="s">
        <v>90</v>
      </c>
      <c r="K3">
        <v>50</v>
      </c>
    </row>
    <row r="4" spans="1:14">
      <c r="A4" s="3">
        <v>28</v>
      </c>
      <c r="B4" s="4" t="s">
        <v>39</v>
      </c>
      <c r="C4" s="4" t="s">
        <v>40</v>
      </c>
      <c r="D4" s="4">
        <v>4</v>
      </c>
      <c r="E4" s="4" t="s">
        <v>41</v>
      </c>
      <c r="F4" s="4" t="s">
        <v>4</v>
      </c>
      <c r="G4" s="4" t="s">
        <v>4</v>
      </c>
      <c r="H4" s="6" t="s">
        <v>4</v>
      </c>
      <c r="I4" s="9" t="s">
        <v>110</v>
      </c>
      <c r="J4" s="8" t="s">
        <v>111</v>
      </c>
      <c r="K4">
        <v>100</v>
      </c>
    </row>
    <row r="5" spans="1:14">
      <c r="A5" s="1">
        <v>3</v>
      </c>
      <c r="B5" s="2" t="s">
        <v>8</v>
      </c>
      <c r="C5" s="2" t="s">
        <v>2</v>
      </c>
      <c r="D5" s="2">
        <v>2</v>
      </c>
      <c r="E5" s="2" t="s">
        <v>9</v>
      </c>
      <c r="F5" s="2" t="s">
        <v>4</v>
      </c>
      <c r="G5" s="2" t="s">
        <v>4</v>
      </c>
      <c r="H5" s="5" t="s">
        <v>4</v>
      </c>
      <c r="I5" s="9" t="s">
        <v>87</v>
      </c>
      <c r="J5" s="9" t="s">
        <v>88</v>
      </c>
      <c r="K5">
        <v>20</v>
      </c>
    </row>
    <row r="6" spans="1:14">
      <c r="A6" s="1">
        <v>7</v>
      </c>
      <c r="B6" s="2" t="s">
        <v>18</v>
      </c>
      <c r="C6" s="2" t="s">
        <v>14</v>
      </c>
      <c r="D6" s="2">
        <v>1</v>
      </c>
      <c r="E6" s="2" t="s">
        <v>19</v>
      </c>
      <c r="F6" s="2" t="s">
        <v>4</v>
      </c>
      <c r="G6" s="2" t="s">
        <v>4</v>
      </c>
      <c r="H6" s="5" t="s">
        <v>4</v>
      </c>
      <c r="I6" s="9" t="s">
        <v>98</v>
      </c>
      <c r="J6" s="9" t="s">
        <v>99</v>
      </c>
      <c r="K6">
        <v>20</v>
      </c>
    </row>
    <row r="7" spans="1:14">
      <c r="A7" s="1">
        <v>29</v>
      </c>
      <c r="B7" s="2" t="s">
        <v>42</v>
      </c>
      <c r="C7" s="2" t="s">
        <v>40</v>
      </c>
      <c r="D7" s="2">
        <v>4</v>
      </c>
      <c r="E7" s="2" t="s">
        <v>43</v>
      </c>
      <c r="F7" s="2" t="s">
        <v>4</v>
      </c>
      <c r="G7" s="2" t="s">
        <v>4</v>
      </c>
      <c r="H7" s="5" t="s">
        <v>4</v>
      </c>
      <c r="I7" s="9" t="s">
        <v>108</v>
      </c>
      <c r="J7" s="9" t="s">
        <v>109</v>
      </c>
      <c r="K7">
        <v>50</v>
      </c>
    </row>
    <row r="8" spans="1:14">
      <c r="A8" s="3">
        <v>26</v>
      </c>
      <c r="B8" s="4" t="s">
        <v>36</v>
      </c>
      <c r="C8" s="4" t="s">
        <v>37</v>
      </c>
      <c r="D8" s="4">
        <v>2</v>
      </c>
      <c r="E8" s="4" t="s">
        <v>38</v>
      </c>
      <c r="F8" s="4" t="s">
        <v>4</v>
      </c>
      <c r="G8" s="4" t="s">
        <v>4</v>
      </c>
      <c r="H8" s="6" t="s">
        <v>4</v>
      </c>
      <c r="I8" s="9" t="s">
        <v>104</v>
      </c>
      <c r="J8" s="9" t="s">
        <v>105</v>
      </c>
      <c r="K8">
        <v>10</v>
      </c>
    </row>
    <row r="9" spans="1:14">
      <c r="A9" s="3">
        <v>8</v>
      </c>
      <c r="B9" s="4" t="s">
        <v>20</v>
      </c>
      <c r="C9" s="4" t="s">
        <v>14</v>
      </c>
      <c r="D9" s="4">
        <v>1</v>
      </c>
      <c r="E9" s="4" t="s">
        <v>21</v>
      </c>
      <c r="F9" s="4" t="s">
        <v>4</v>
      </c>
      <c r="G9" s="4" t="s">
        <v>4</v>
      </c>
      <c r="H9" s="6" t="s">
        <v>4</v>
      </c>
    </row>
    <row r="10" spans="1:14">
      <c r="A10" s="3">
        <v>2</v>
      </c>
      <c r="B10" s="4" t="s">
        <v>5</v>
      </c>
      <c r="C10" s="4" t="s">
        <v>6</v>
      </c>
      <c r="D10" s="4">
        <v>8</v>
      </c>
      <c r="E10" s="4" t="s">
        <v>7</v>
      </c>
      <c r="F10" s="4" t="s">
        <v>4</v>
      </c>
      <c r="G10" s="4" t="s">
        <v>4</v>
      </c>
      <c r="H10" s="6" t="s">
        <v>4</v>
      </c>
      <c r="I10" s="9" t="s">
        <v>91</v>
      </c>
      <c r="J10" s="9" t="s">
        <v>92</v>
      </c>
      <c r="K10">
        <v>25</v>
      </c>
    </row>
    <row r="11" spans="1:14">
      <c r="A11" s="3">
        <v>6</v>
      </c>
      <c r="B11" s="4" t="s">
        <v>16</v>
      </c>
      <c r="C11" s="4" t="s">
        <v>14</v>
      </c>
      <c r="D11" s="4">
        <v>1</v>
      </c>
      <c r="E11" s="4" t="s">
        <v>17</v>
      </c>
      <c r="F11" s="4" t="s">
        <v>4</v>
      </c>
      <c r="G11" s="4" t="s">
        <v>4</v>
      </c>
      <c r="H11" s="6" t="s">
        <v>4</v>
      </c>
      <c r="I11" s="8"/>
      <c r="J11" s="8" t="s">
        <v>97</v>
      </c>
      <c r="K11">
        <v>20</v>
      </c>
    </row>
    <row r="12" spans="1:14">
      <c r="A12" s="1">
        <v>33</v>
      </c>
      <c r="B12" s="2" t="s">
        <v>52</v>
      </c>
      <c r="C12" s="2" t="s">
        <v>53</v>
      </c>
      <c r="D12" s="2">
        <v>4</v>
      </c>
      <c r="E12" s="2" t="s">
        <v>54</v>
      </c>
      <c r="F12" s="2" t="s">
        <v>4</v>
      </c>
      <c r="G12" s="2" t="s">
        <v>4</v>
      </c>
      <c r="H12" s="5" t="s">
        <v>4</v>
      </c>
      <c r="I12" s="9" t="s">
        <v>116</v>
      </c>
      <c r="J12" s="9" t="s">
        <v>117</v>
      </c>
      <c r="K12">
        <v>15</v>
      </c>
      <c r="N12" t="s">
        <v>126</v>
      </c>
    </row>
    <row r="13" spans="1:14">
      <c r="A13" s="1">
        <v>31</v>
      </c>
      <c r="B13" s="2" t="s">
        <v>46</v>
      </c>
      <c r="C13" s="2" t="s">
        <v>47</v>
      </c>
      <c r="D13" s="2">
        <v>1</v>
      </c>
      <c r="E13" s="2" t="s">
        <v>48</v>
      </c>
      <c r="F13" s="2" t="s">
        <v>4</v>
      </c>
      <c r="G13" s="2" t="s">
        <v>4</v>
      </c>
      <c r="H13" s="5" t="s">
        <v>4</v>
      </c>
      <c r="I13" s="9" t="s">
        <v>112</v>
      </c>
      <c r="J13" s="9" t="s">
        <v>113</v>
      </c>
      <c r="K13">
        <v>5</v>
      </c>
    </row>
    <row r="14" spans="1:14">
      <c r="A14" s="3">
        <v>4</v>
      </c>
      <c r="B14" s="4" t="s">
        <v>10</v>
      </c>
      <c r="C14" s="4" t="s">
        <v>11</v>
      </c>
      <c r="D14" s="4">
        <v>1</v>
      </c>
      <c r="E14" s="4" t="s">
        <v>12</v>
      </c>
      <c r="F14" s="4" t="s">
        <v>4</v>
      </c>
      <c r="G14" s="4" t="s">
        <v>4</v>
      </c>
      <c r="H14" s="6" t="s">
        <v>4</v>
      </c>
      <c r="I14" s="9" t="s">
        <v>93</v>
      </c>
      <c r="J14" s="9" t="s">
        <v>94</v>
      </c>
      <c r="K14">
        <v>10</v>
      </c>
    </row>
    <row r="15" spans="1:14">
      <c r="A15" s="3">
        <v>30</v>
      </c>
      <c r="B15" s="4" t="s">
        <v>44</v>
      </c>
      <c r="C15" s="4" t="s">
        <v>45</v>
      </c>
      <c r="D15" s="4">
        <v>2</v>
      </c>
      <c r="E15" s="4" t="s">
        <v>45</v>
      </c>
      <c r="F15" s="4" t="s">
        <v>4</v>
      </c>
      <c r="G15" s="4" t="s">
        <v>4</v>
      </c>
      <c r="H15" s="6" t="s">
        <v>4</v>
      </c>
      <c r="I15" s="9" t="s">
        <v>125</v>
      </c>
      <c r="J15" s="9" t="s">
        <v>125</v>
      </c>
      <c r="K15">
        <v>15</v>
      </c>
    </row>
    <row r="16" spans="1:14">
      <c r="A16" s="3">
        <v>12</v>
      </c>
      <c r="B16" s="4" t="s">
        <v>25</v>
      </c>
      <c r="C16" s="4" t="s">
        <v>26</v>
      </c>
      <c r="D16" s="4">
        <v>1</v>
      </c>
      <c r="E16" s="4" t="s">
        <v>27</v>
      </c>
      <c r="F16" s="4" t="s">
        <v>4</v>
      </c>
      <c r="G16" s="4" t="s">
        <v>4</v>
      </c>
      <c r="H16" s="6" t="s">
        <v>4</v>
      </c>
      <c r="I16" s="9" t="s">
        <v>102</v>
      </c>
      <c r="J16" s="8" t="s">
        <v>103</v>
      </c>
      <c r="K16">
        <v>6</v>
      </c>
    </row>
    <row r="17" spans="1:11">
      <c r="A17" s="3">
        <v>22</v>
      </c>
      <c r="B17" s="4" t="s">
        <v>33</v>
      </c>
      <c r="C17" s="4" t="s">
        <v>34</v>
      </c>
      <c r="D17" s="4">
        <v>1</v>
      </c>
      <c r="E17" s="4" t="s">
        <v>35</v>
      </c>
      <c r="F17" s="4" t="s">
        <v>4</v>
      </c>
      <c r="G17" s="4" t="s">
        <v>4</v>
      </c>
      <c r="H17" s="6" t="s">
        <v>4</v>
      </c>
      <c r="I17" s="9" t="s">
        <v>123</v>
      </c>
      <c r="J17" s="9" t="s">
        <v>124</v>
      </c>
      <c r="K17">
        <v>4</v>
      </c>
    </row>
    <row r="18" spans="1:11">
      <c r="A18" s="3">
        <v>32</v>
      </c>
      <c r="B18" s="4" t="s">
        <v>49</v>
      </c>
      <c r="C18" s="4" t="s">
        <v>50</v>
      </c>
      <c r="D18" s="4">
        <v>1</v>
      </c>
      <c r="E18" s="4" t="s">
        <v>51</v>
      </c>
      <c r="F18" s="4" t="s">
        <v>4</v>
      </c>
      <c r="G18" s="4" t="s">
        <v>4</v>
      </c>
      <c r="H18" s="6" t="s">
        <v>4</v>
      </c>
      <c r="I18" s="9" t="s">
        <v>114</v>
      </c>
      <c r="J18" s="9" t="s">
        <v>115</v>
      </c>
      <c r="K18">
        <v>5</v>
      </c>
    </row>
    <row r="19" spans="1:11">
      <c r="A19" s="3">
        <v>14</v>
      </c>
      <c r="B19" s="4" t="s">
        <v>30</v>
      </c>
      <c r="C19" s="4" t="s">
        <v>31</v>
      </c>
      <c r="D19" s="4">
        <v>1</v>
      </c>
      <c r="E19" s="4" t="s">
        <v>32</v>
      </c>
      <c r="F19" s="4" t="s">
        <v>4</v>
      </c>
      <c r="G19" s="4" t="s">
        <v>4</v>
      </c>
      <c r="H19" s="6" t="s">
        <v>4</v>
      </c>
    </row>
    <row r="20" spans="1:11">
      <c r="A20" s="1">
        <v>5</v>
      </c>
      <c r="B20" s="2" t="s">
        <v>13</v>
      </c>
      <c r="C20" s="2" t="s">
        <v>14</v>
      </c>
      <c r="D20" s="2">
        <v>1</v>
      </c>
      <c r="E20" s="2" t="s">
        <v>15</v>
      </c>
      <c r="F20" s="2" t="s">
        <v>4</v>
      </c>
      <c r="G20" s="2" t="s">
        <v>4</v>
      </c>
      <c r="H20" s="5" t="s">
        <v>4</v>
      </c>
      <c r="I20" s="9" t="s">
        <v>95</v>
      </c>
      <c r="J20" s="10" t="s">
        <v>96</v>
      </c>
      <c r="K20">
        <v>20</v>
      </c>
    </row>
  </sheetData>
  <autoFilter ref="A2:M2" xr:uid="{E4D578AE-695C-4359-9D47-350783991D6D}">
    <sortState xmlns:xlrd2="http://schemas.microsoft.com/office/spreadsheetml/2017/richdata2" ref="A3:M21">
      <sortCondition ref="E2"/>
    </sortState>
  </autoFilter>
  <hyperlinks>
    <hyperlink ref="I5" r:id="rId1" display="https://lcsc.com/product-detail/Multilayer-Ceramic-Capacitors-MLCC-SMD-SMT_Murata-Electronics-GRM188R61E106KA73D_C344022.html" xr:uid="{C0089552-96D2-4675-BAA3-A822061F09CC}"/>
    <hyperlink ref="J5" r:id="rId2" display="https://lcsc.com/product-detail/Multilayer-Ceramic-Capacitors-MLCC-SMD-SMT_Murata-Electronics-GRM188R61E106KA73D_C344022.html" xr:uid="{19BE36BF-B815-4073-9C2A-D415504A58C4}"/>
    <hyperlink ref="I3" r:id="rId3" display="https://lcsc.com/product-detail/Multilayer-Ceramic-Capacitors-MLCC-SMD-SMT_Walsin-Tech-Corp-0603B104M250CT_C107569.html" xr:uid="{96D3559A-64E0-4902-8646-AC6F650F9477}"/>
    <hyperlink ref="J3" r:id="rId4" display="https://lcsc.com/product-detail/Multilayer-Ceramic-Capacitors-MLCC-SMD-SMT_Walsin-Tech-Corp-0603B104M250CT_C107569.html" xr:uid="{A950C1C5-9B53-4A2F-B186-7E1D47F67E80}"/>
    <hyperlink ref="I10" r:id="rId5" display="https://lcsc.com/product-detail/Solid-Polymer-Electrolytic-Capacitor_Lelon-OCV331M1DTR-1013_C250026.html" xr:uid="{F5D0F76C-298A-47D3-B6BF-BB0FFB3D3437}"/>
    <hyperlink ref="J10" r:id="rId6" display="https://lcsc.com/product-detail/Solid-Polymer-Electrolytic-Capacitor_Lelon-OCV331M1DTR-1013_C250026.html" xr:uid="{29A4466F-D6C0-4F3D-A02E-1CC89228DE3A}"/>
    <hyperlink ref="I14" r:id="rId7" display="https://lcsc.com/product-detail/Schottky-Barrier-Diodes-SBD_ZOWIE-Tech-MSCD104H_C189958.html" xr:uid="{1B18F247-6855-4A30-9375-1F96EA258804}"/>
    <hyperlink ref="J14" r:id="rId8" display="https://lcsc.com/product-detail/Schottky-Barrier-Diodes-SBD_ZOWIE-Tech-MSCD104H_C189958.html" xr:uid="{F50CAE2B-1FB8-4BCD-BF1A-622E8E431942}"/>
    <hyperlink ref="I20" r:id="rId9" display="https://lcsc.com/product-detail/Light-Emitting-Diodes-LED_Everlight-Elec-19-217-GHC-YR1S2-3T_C72043.html" xr:uid="{0B3E5214-9452-44BE-B373-5B92F0A6C43F}"/>
    <hyperlink ref="J20" r:id="rId10" display="https://lcsc.com/product-detail/Light-Emitting-Diodes-LED_Everlight-Elec-19-217-GHC-YR1S2-3T_C72043.html" xr:uid="{D4CB786A-5F32-437B-B7B5-F9566C054FF5}"/>
    <hyperlink ref="I6" r:id="rId11" display="https://lcsc.com/product-detail/Light-Emitting-Diodes-LED_Lite-On-LTST-C191KRKT_C125099.html" xr:uid="{A277DD44-822F-44DC-8967-C96EAB3B2AD4}"/>
    <hyperlink ref="J6" r:id="rId12" display="https://lcsc.com/product-detail/Light-Emitting-Diodes-LED_Lite-On-LTST-C191KRKT_C125099.html" xr:uid="{1E288676-358F-4F09-8D8D-D7C18EE8BF24}"/>
    <hyperlink ref="I16" r:id="rId13" display="https://lcsc.com/product-detail/Screw-terminal_JILN-JL124D-35002G01_C415432.html" xr:uid="{39D4C200-D9F3-4339-A4A6-7DE4F9039C28}"/>
    <hyperlink ref="I8" r:id="rId14" display="https://lcsc.com/product-detail/Inductors-SMD_GLE-GCNR4030-220MC_C439349.html" xr:uid="{A929AE00-CB3C-40ED-ACE6-015EDD0F8142}"/>
    <hyperlink ref="J8" r:id="rId15" display="https://lcsc.com/product-detail/Inductors-SMD_GLE-GCNR4030-220MC_C439349.html" xr:uid="{61E20006-75A8-4B97-9554-75E08D41249D}"/>
    <hyperlink ref="I7" r:id="rId16" display="https://lcsc.com/product-detail/Chip-Resistor-Surface-Mount_PANASONIC-ERJPA3F1001V_C441922.html" xr:uid="{2CE9CC9F-254B-47D3-8739-6B1AF70B01A7}"/>
    <hyperlink ref="J7" r:id="rId17" display="https://lcsc.com/product-detail/Chip-Resistor-Surface-Mount_PANASONIC-ERJPA3F1001V_C441922.html" xr:uid="{3CF6A9E4-A2B5-4F28-9E81-2810C7B4DA5E}"/>
    <hyperlink ref="I4" r:id="rId18" display="https://lcsc.com/product-detail/Chip-Resistor-Surface-Mount_PANASONIC-ERJ3GEYJ103V_C169849.html" xr:uid="{C88F6E48-D997-4C1A-B45D-0E1A80304A7B}"/>
    <hyperlink ref="I13" r:id="rId19" display="https://lcsc.com/product-detail/Signal-Switches-Multiplexers-Decoders_XINLUDA-XL74LS157_C707097.html" xr:uid="{F90840E3-D203-479C-A250-17D178183B21}"/>
    <hyperlink ref="J13" r:id="rId20" display="https://lcsc.com/product-detail/Signal-Switches-Multiplexers-Decoders_XINLUDA-XL74LS157_C707097.html" xr:uid="{F638D2A2-DF4A-4403-9950-8FC9182755CC}"/>
    <hyperlink ref="I18" r:id="rId21" display="https://lcsc.com/product-detail/Dropout-Regulators-LDO_Microchip-Tech-TC1262-3-3VDBTR_C52507.html" xr:uid="{97219DEA-4DE2-4D80-B72D-518E85A9C984}"/>
    <hyperlink ref="J18" r:id="rId22" display="https://lcsc.com/product-detail/Dropout-Regulators-LDO_Microchip-Tech-TC1262-3-3VDBTR_C52507.html" xr:uid="{BA53A359-24A8-43EC-A07B-2011CA6DBC20}"/>
    <hyperlink ref="I12" r:id="rId23" display="https://lcsc.com/product-detail/Shift-Registers_Nexperia-74AHCT595D-118_C503428.html" xr:uid="{C6E5F93F-F0AA-4BD7-83CC-4F5F70557D35}"/>
    <hyperlink ref="J12" r:id="rId24" display="https://lcsc.com/product-detail/Shift-Registers_Nexperia-74AHCT595D-118_C503428.html" xr:uid="{BD6E1B8A-CD13-4B06-B53D-2FEE0F5A5E5A}"/>
    <hyperlink ref="I17" r:id="rId25" display="https://lcsc.com/product-detail/Card-Sockets-Connectors_HRS-Hirose-DM3AT-SF-PEJM5_C114218.html" xr:uid="{51EDCF0D-1E50-4AF6-8D38-BCFEDF0B131F}"/>
    <hyperlink ref="J17" r:id="rId26" display="https://lcsc.com/product-detail/Card-Sockets-Connectors_HRS-Hirose-DM3AT-SF-PEJM5_C114218.html" xr:uid="{AFC712D9-006E-418A-8E61-FB743FDBF9CF}"/>
    <hyperlink ref="I15" r:id="rId27" display="https://lcsc.com/product-detail/Pin-Header-Female-Header_Ckmtw-Shenzhen-Cankemeng-C124418_C124418.html" xr:uid="{B98456FE-8FAF-41B0-9FC8-F2307B6A0EBC}"/>
    <hyperlink ref="J15" r:id="rId28" display="https://lcsc.com/product-detail/Pin-Header-Female-Header_Ckmtw-Shenzhen-Cankemeng-C124418_C124418.html" xr:uid="{7A591889-3641-4B21-8F90-72B2714D314A}"/>
  </hyperlinks>
  <pageMargins left="0.7" right="0.7" top="0.75" bottom="0.75" header="0.3" footer="0.3"/>
  <pageSetup orientation="portrait" r:id="rId2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C195-3E7A-4EF2-BB4B-1128AF09E9D2}">
  <dimension ref="A1:H64"/>
  <sheetViews>
    <sheetView workbookViewId="0">
      <selection activeCell="E28" sqref="E28"/>
    </sheetView>
  </sheetViews>
  <sheetFormatPr defaultRowHeight="15"/>
  <cols>
    <col min="1" max="1" width="11" bestFit="1" customWidth="1"/>
    <col min="2" max="2" width="48.28515625" bestFit="1" customWidth="1"/>
    <col min="3" max="3" width="24" bestFit="1" customWidth="1"/>
    <col min="4" max="4" width="65.7109375" bestFit="1" customWidth="1"/>
    <col min="5" max="5" width="98" bestFit="1" customWidth="1"/>
    <col min="6" max="6" width="8.140625" bestFit="1" customWidth="1"/>
    <col min="7" max="7" width="21.42578125" bestFit="1" customWidth="1"/>
    <col min="8" max="8" width="5.140625" customWidth="1"/>
  </cols>
  <sheetData>
    <row r="1" spans="1:8">
      <c r="A1" t="s">
        <v>314</v>
      </c>
      <c r="B1" t="s">
        <v>56</v>
      </c>
      <c r="C1" t="s">
        <v>58</v>
      </c>
      <c r="D1" t="s">
        <v>309</v>
      </c>
      <c r="E1" t="s">
        <v>310</v>
      </c>
      <c r="F1" t="s">
        <v>311</v>
      </c>
      <c r="G1" t="s">
        <v>312</v>
      </c>
      <c r="H1" t="s">
        <v>313</v>
      </c>
    </row>
    <row r="2" spans="1:8">
      <c r="A2" t="s">
        <v>84</v>
      </c>
      <c r="B2" t="s">
        <v>398</v>
      </c>
      <c r="C2">
        <v>200</v>
      </c>
      <c r="D2" t="s">
        <v>294</v>
      </c>
      <c r="E2" t="s">
        <v>274</v>
      </c>
      <c r="F2" t="s">
        <v>362</v>
      </c>
      <c r="G2" t="s">
        <v>363</v>
      </c>
      <c r="H2">
        <v>16</v>
      </c>
    </row>
    <row r="3" spans="1:8">
      <c r="A3" t="s">
        <v>315</v>
      </c>
      <c r="B3" t="s">
        <v>286</v>
      </c>
      <c r="C3" t="s">
        <v>29</v>
      </c>
      <c r="D3" t="s">
        <v>284</v>
      </c>
      <c r="E3" t="s">
        <v>285</v>
      </c>
      <c r="F3" t="s">
        <v>102</v>
      </c>
      <c r="G3" t="s">
        <v>103</v>
      </c>
      <c r="H3">
        <v>1</v>
      </c>
    </row>
    <row r="4" spans="1:8">
      <c r="A4" t="s">
        <v>315</v>
      </c>
      <c r="B4" t="s">
        <v>267</v>
      </c>
      <c r="C4" t="s">
        <v>3</v>
      </c>
      <c r="D4" t="s">
        <v>265</v>
      </c>
      <c r="E4" t="s">
        <v>268</v>
      </c>
      <c r="F4" t="s">
        <v>89</v>
      </c>
      <c r="G4" t="s">
        <v>90</v>
      </c>
      <c r="H4">
        <v>15</v>
      </c>
    </row>
    <row r="5" spans="1:8">
      <c r="A5" t="s">
        <v>84</v>
      </c>
      <c r="B5" t="s">
        <v>390</v>
      </c>
      <c r="C5" t="s">
        <v>3</v>
      </c>
      <c r="D5" t="s">
        <v>265</v>
      </c>
      <c r="E5" t="s">
        <v>332</v>
      </c>
      <c r="F5" t="s">
        <v>333</v>
      </c>
      <c r="G5" t="s">
        <v>334</v>
      </c>
      <c r="H5">
        <v>2</v>
      </c>
    </row>
    <row r="6" spans="1:8">
      <c r="A6" t="s">
        <v>315</v>
      </c>
      <c r="B6" t="s">
        <v>293</v>
      </c>
      <c r="C6" t="s">
        <v>41</v>
      </c>
      <c r="D6" t="s">
        <v>294</v>
      </c>
      <c r="E6" t="s">
        <v>274</v>
      </c>
      <c r="F6" t="s">
        <v>295</v>
      </c>
      <c r="H6">
        <v>4</v>
      </c>
    </row>
    <row r="7" spans="1:8">
      <c r="A7" t="s">
        <v>84</v>
      </c>
      <c r="B7" t="s">
        <v>399</v>
      </c>
      <c r="C7" t="s">
        <v>368</v>
      </c>
      <c r="D7" t="s">
        <v>294</v>
      </c>
      <c r="E7" t="s">
        <v>274</v>
      </c>
      <c r="F7" t="s">
        <v>295</v>
      </c>
      <c r="G7" t="s">
        <v>369</v>
      </c>
      <c r="H7">
        <v>8</v>
      </c>
    </row>
    <row r="8" spans="1:8">
      <c r="A8" t="s">
        <v>315</v>
      </c>
      <c r="B8" t="s">
        <v>264</v>
      </c>
      <c r="C8" t="s">
        <v>9</v>
      </c>
      <c r="D8" t="s">
        <v>265</v>
      </c>
      <c r="E8" t="s">
        <v>266</v>
      </c>
      <c r="F8" t="s">
        <v>87</v>
      </c>
      <c r="G8" t="s">
        <v>88</v>
      </c>
      <c r="H8">
        <v>1</v>
      </c>
    </row>
    <row r="9" spans="1:8">
      <c r="A9" t="s">
        <v>315</v>
      </c>
      <c r="B9" t="s">
        <v>281</v>
      </c>
      <c r="C9" t="s">
        <v>19</v>
      </c>
      <c r="D9" t="s">
        <v>276</v>
      </c>
      <c r="E9" t="s">
        <v>277</v>
      </c>
      <c r="F9" t="s">
        <v>278</v>
      </c>
      <c r="G9" t="s">
        <v>279</v>
      </c>
      <c r="H9">
        <v>1</v>
      </c>
    </row>
    <row r="10" spans="1:8">
      <c r="A10" t="s">
        <v>315</v>
      </c>
      <c r="B10" t="s">
        <v>296</v>
      </c>
      <c r="C10" t="s">
        <v>43</v>
      </c>
      <c r="D10" t="s">
        <v>294</v>
      </c>
      <c r="E10" t="s">
        <v>274</v>
      </c>
      <c r="F10" t="s">
        <v>297</v>
      </c>
      <c r="H10">
        <v>8</v>
      </c>
    </row>
    <row r="11" spans="1:8">
      <c r="A11" t="s">
        <v>84</v>
      </c>
      <c r="B11" t="s">
        <v>393</v>
      </c>
      <c r="C11" t="s">
        <v>343</v>
      </c>
      <c r="D11" t="s">
        <v>294</v>
      </c>
      <c r="E11" t="s">
        <v>274</v>
      </c>
      <c r="F11" t="s">
        <v>297</v>
      </c>
      <c r="G11" t="s">
        <v>344</v>
      </c>
      <c r="H11">
        <v>8</v>
      </c>
    </row>
    <row r="12" spans="1:8">
      <c r="A12" t="s">
        <v>84</v>
      </c>
      <c r="B12" t="s">
        <v>394</v>
      </c>
      <c r="C12" t="s">
        <v>65</v>
      </c>
      <c r="D12" t="s">
        <v>265</v>
      </c>
      <c r="E12" t="s">
        <v>345</v>
      </c>
      <c r="F12" t="s">
        <v>346</v>
      </c>
      <c r="G12" t="s">
        <v>347</v>
      </c>
      <c r="H12">
        <v>5</v>
      </c>
    </row>
    <row r="13" spans="1:8">
      <c r="A13" t="s">
        <v>315</v>
      </c>
      <c r="B13" t="s">
        <v>320</v>
      </c>
      <c r="C13" t="s">
        <v>324</v>
      </c>
      <c r="F13" s="9" t="s">
        <v>327</v>
      </c>
      <c r="H13">
        <v>6</v>
      </c>
    </row>
    <row r="14" spans="1:8">
      <c r="A14" t="s">
        <v>315</v>
      </c>
      <c r="B14" t="s">
        <v>318</v>
      </c>
      <c r="C14" t="s">
        <v>322</v>
      </c>
      <c r="F14" s="9" t="s">
        <v>325</v>
      </c>
      <c r="H14">
        <v>6</v>
      </c>
    </row>
    <row r="15" spans="1:8">
      <c r="A15" t="s">
        <v>315</v>
      </c>
      <c r="B15" t="s">
        <v>319</v>
      </c>
      <c r="C15" t="s">
        <v>323</v>
      </c>
      <c r="F15" t="s">
        <v>326</v>
      </c>
      <c r="H15">
        <v>12</v>
      </c>
    </row>
    <row r="16" spans="1:8">
      <c r="A16" t="s">
        <v>84</v>
      </c>
      <c r="B16" t="s">
        <v>401</v>
      </c>
      <c r="C16" t="s">
        <v>373</v>
      </c>
      <c r="D16" t="s">
        <v>294</v>
      </c>
      <c r="E16" t="s">
        <v>274</v>
      </c>
      <c r="F16" t="s">
        <v>374</v>
      </c>
      <c r="G16" t="s">
        <v>375</v>
      </c>
      <c r="H16">
        <v>4</v>
      </c>
    </row>
    <row r="17" spans="1:8">
      <c r="A17" t="s">
        <v>84</v>
      </c>
      <c r="B17" t="s">
        <v>392</v>
      </c>
      <c r="C17" t="s">
        <v>339</v>
      </c>
      <c r="D17" t="s">
        <v>265</v>
      </c>
      <c r="E17" t="s">
        <v>340</v>
      </c>
      <c r="F17" t="s">
        <v>341</v>
      </c>
      <c r="G17" t="s">
        <v>342</v>
      </c>
      <c r="H17">
        <v>1</v>
      </c>
    </row>
    <row r="18" spans="1:8">
      <c r="A18" t="s">
        <v>315</v>
      </c>
      <c r="B18" t="s">
        <v>290</v>
      </c>
      <c r="C18" t="s">
        <v>38</v>
      </c>
      <c r="D18" t="s">
        <v>291</v>
      </c>
      <c r="E18" t="s">
        <v>292</v>
      </c>
      <c r="F18" t="s">
        <v>104</v>
      </c>
      <c r="G18" t="s">
        <v>105</v>
      </c>
      <c r="H18">
        <v>2</v>
      </c>
    </row>
    <row r="19" spans="1:8">
      <c r="A19" t="s">
        <v>84</v>
      </c>
      <c r="B19" t="s">
        <v>397</v>
      </c>
      <c r="C19" t="s">
        <v>331</v>
      </c>
      <c r="D19" t="s">
        <v>294</v>
      </c>
      <c r="E19" t="s">
        <v>274</v>
      </c>
      <c r="F19" t="s">
        <v>360</v>
      </c>
      <c r="G19" t="s">
        <v>361</v>
      </c>
      <c r="H19">
        <v>1</v>
      </c>
    </row>
    <row r="20" spans="1:8">
      <c r="A20" t="s">
        <v>315</v>
      </c>
      <c r="B20" t="s">
        <v>317</v>
      </c>
      <c r="C20" t="s">
        <v>321</v>
      </c>
      <c r="F20" s="9" t="s">
        <v>316</v>
      </c>
      <c r="H20">
        <v>6</v>
      </c>
    </row>
    <row r="21" spans="1:8">
      <c r="A21" t="s">
        <v>315</v>
      </c>
      <c r="B21" t="s">
        <v>328</v>
      </c>
      <c r="C21" t="s">
        <v>329</v>
      </c>
      <c r="F21" s="9" t="s">
        <v>330</v>
      </c>
      <c r="H21">
        <v>6</v>
      </c>
    </row>
    <row r="22" spans="1:8">
      <c r="A22" t="s">
        <v>84</v>
      </c>
      <c r="B22" t="s">
        <v>400</v>
      </c>
      <c r="C22" t="s">
        <v>370</v>
      </c>
      <c r="D22" t="s">
        <v>294</v>
      </c>
      <c r="E22" t="s">
        <v>274</v>
      </c>
      <c r="F22" t="s">
        <v>371</v>
      </c>
      <c r="G22" t="s">
        <v>372</v>
      </c>
      <c r="H22">
        <v>4</v>
      </c>
    </row>
    <row r="23" spans="1:8">
      <c r="A23" t="s">
        <v>315</v>
      </c>
      <c r="B23" t="s">
        <v>282</v>
      </c>
      <c r="C23" t="s">
        <v>21</v>
      </c>
      <c r="D23" t="s">
        <v>276</v>
      </c>
      <c r="E23" t="s">
        <v>277</v>
      </c>
      <c r="F23" t="s">
        <v>278</v>
      </c>
      <c r="G23" t="s">
        <v>279</v>
      </c>
      <c r="H23">
        <v>1</v>
      </c>
    </row>
    <row r="24" spans="1:8">
      <c r="A24" t="s">
        <v>315</v>
      </c>
      <c r="B24" t="s">
        <v>269</v>
      </c>
      <c r="C24" t="s">
        <v>7</v>
      </c>
      <c r="D24" t="s">
        <v>270</v>
      </c>
      <c r="E24" t="s">
        <v>271</v>
      </c>
      <c r="F24" t="s">
        <v>91</v>
      </c>
      <c r="G24" t="s">
        <v>92</v>
      </c>
      <c r="H24">
        <v>8</v>
      </c>
    </row>
    <row r="25" spans="1:8">
      <c r="A25" t="s">
        <v>315</v>
      </c>
      <c r="B25" t="s">
        <v>280</v>
      </c>
      <c r="C25" t="s">
        <v>17</v>
      </c>
      <c r="D25" t="s">
        <v>276</v>
      </c>
      <c r="E25" t="s">
        <v>277</v>
      </c>
      <c r="F25" t="s">
        <v>278</v>
      </c>
      <c r="G25" t="s">
        <v>279</v>
      </c>
      <c r="H25">
        <v>1</v>
      </c>
    </row>
    <row r="26" spans="1:8">
      <c r="A26" t="s">
        <v>315</v>
      </c>
      <c r="B26" t="s">
        <v>306</v>
      </c>
      <c r="C26" t="s">
        <v>54</v>
      </c>
      <c r="D26" t="s">
        <v>307</v>
      </c>
      <c r="E26" t="s">
        <v>308</v>
      </c>
      <c r="F26" t="s">
        <v>116</v>
      </c>
      <c r="G26" t="s">
        <v>117</v>
      </c>
      <c r="H26">
        <v>4</v>
      </c>
    </row>
    <row r="27" spans="1:8">
      <c r="A27" t="s">
        <v>315</v>
      </c>
      <c r="B27" t="s">
        <v>298</v>
      </c>
      <c r="C27" t="s">
        <v>48</v>
      </c>
      <c r="D27" t="s">
        <v>299</v>
      </c>
      <c r="E27" t="s">
        <v>300</v>
      </c>
      <c r="F27" t="s">
        <v>112</v>
      </c>
      <c r="G27" t="s">
        <v>113</v>
      </c>
      <c r="H27">
        <v>1</v>
      </c>
    </row>
    <row r="28" spans="1:8">
      <c r="A28" t="s">
        <v>84</v>
      </c>
      <c r="B28" t="s">
        <v>28</v>
      </c>
      <c r="C28" t="s">
        <v>364</v>
      </c>
      <c r="D28" t="s">
        <v>365</v>
      </c>
      <c r="E28" t="s">
        <v>366</v>
      </c>
      <c r="F28" t="s">
        <v>367</v>
      </c>
      <c r="G28" t="s">
        <v>367</v>
      </c>
      <c r="H28">
        <v>1</v>
      </c>
    </row>
    <row r="29" spans="1:8">
      <c r="A29" t="s">
        <v>84</v>
      </c>
      <c r="B29" t="s">
        <v>395</v>
      </c>
      <c r="C29" t="s">
        <v>348</v>
      </c>
      <c r="D29" t="s">
        <v>349</v>
      </c>
      <c r="E29" t="s">
        <v>350</v>
      </c>
      <c r="F29" t="s">
        <v>351</v>
      </c>
      <c r="G29" t="s">
        <v>352</v>
      </c>
      <c r="H29">
        <v>1</v>
      </c>
    </row>
    <row r="30" spans="1:8">
      <c r="A30" t="s">
        <v>315</v>
      </c>
      <c r="B30" t="s">
        <v>272</v>
      </c>
      <c r="C30" t="s">
        <v>12</v>
      </c>
      <c r="D30" t="s">
        <v>273</v>
      </c>
      <c r="E30" t="s">
        <v>274</v>
      </c>
      <c r="F30" t="s">
        <v>93</v>
      </c>
      <c r="G30" t="s">
        <v>94</v>
      </c>
      <c r="H30">
        <v>1</v>
      </c>
    </row>
    <row r="31" spans="1:8">
      <c r="A31" t="s">
        <v>315</v>
      </c>
      <c r="B31" t="s">
        <v>301</v>
      </c>
      <c r="C31" t="s">
        <v>302</v>
      </c>
      <c r="D31" t="s">
        <v>303</v>
      </c>
      <c r="E31" t="s">
        <v>304</v>
      </c>
      <c r="F31" t="s">
        <v>305</v>
      </c>
      <c r="G31" t="s">
        <v>302</v>
      </c>
      <c r="H31">
        <v>1</v>
      </c>
    </row>
    <row r="32" spans="1:8">
      <c r="A32" t="s">
        <v>84</v>
      </c>
      <c r="B32" t="s">
        <v>396</v>
      </c>
      <c r="C32" t="s">
        <v>353</v>
      </c>
      <c r="D32" t="s">
        <v>294</v>
      </c>
      <c r="E32" t="s">
        <v>354</v>
      </c>
      <c r="F32" t="s">
        <v>355</v>
      </c>
      <c r="G32" t="s">
        <v>353</v>
      </c>
      <c r="H32">
        <v>2</v>
      </c>
    </row>
    <row r="33" spans="1:8">
      <c r="A33" t="s">
        <v>84</v>
      </c>
      <c r="B33" t="s">
        <v>10</v>
      </c>
      <c r="C33" t="s">
        <v>69</v>
      </c>
      <c r="D33" t="s">
        <v>386</v>
      </c>
      <c r="E33" t="s">
        <v>387</v>
      </c>
      <c r="F33" t="s">
        <v>100</v>
      </c>
      <c r="G33" t="s">
        <v>101</v>
      </c>
      <c r="H33">
        <v>1</v>
      </c>
    </row>
    <row r="34" spans="1:8">
      <c r="A34" t="s">
        <v>315</v>
      </c>
      <c r="B34" t="s">
        <v>283</v>
      </c>
      <c r="C34" t="s">
        <v>27</v>
      </c>
      <c r="D34" t="s">
        <v>284</v>
      </c>
      <c r="E34" t="s">
        <v>285</v>
      </c>
      <c r="F34" t="s">
        <v>102</v>
      </c>
      <c r="G34" t="s">
        <v>103</v>
      </c>
      <c r="H34">
        <v>1</v>
      </c>
    </row>
    <row r="35" spans="1:8">
      <c r="A35" t="s">
        <v>84</v>
      </c>
      <c r="B35" t="s">
        <v>72</v>
      </c>
      <c r="C35" t="s">
        <v>74</v>
      </c>
      <c r="D35" t="s">
        <v>388</v>
      </c>
      <c r="E35" t="s">
        <v>389</v>
      </c>
      <c r="F35" t="s">
        <v>118</v>
      </c>
      <c r="G35" t="s">
        <v>119</v>
      </c>
      <c r="H35">
        <v>1</v>
      </c>
    </row>
    <row r="36" spans="1:8">
      <c r="A36" t="s">
        <v>84</v>
      </c>
      <c r="B36" t="s">
        <v>391</v>
      </c>
      <c r="C36" t="s">
        <v>232</v>
      </c>
      <c r="D36" t="s">
        <v>335</v>
      </c>
      <c r="E36" t="s">
        <v>336</v>
      </c>
      <c r="F36" t="s">
        <v>337</v>
      </c>
      <c r="G36" t="s">
        <v>338</v>
      </c>
      <c r="H36">
        <v>5</v>
      </c>
    </row>
    <row r="37" spans="1:8">
      <c r="A37" t="s">
        <v>84</v>
      </c>
      <c r="B37" t="s">
        <v>403</v>
      </c>
      <c r="C37" t="s">
        <v>380</v>
      </c>
      <c r="D37" t="s">
        <v>376</v>
      </c>
      <c r="E37" t="s">
        <v>377</v>
      </c>
      <c r="F37" t="s">
        <v>378</v>
      </c>
      <c r="G37" t="s">
        <v>379</v>
      </c>
      <c r="H37">
        <v>1</v>
      </c>
    </row>
    <row r="38" spans="1:8">
      <c r="A38" t="s">
        <v>315</v>
      </c>
      <c r="B38" t="s">
        <v>287</v>
      </c>
      <c r="C38" t="s">
        <v>35</v>
      </c>
      <c r="D38" t="s">
        <v>288</v>
      </c>
      <c r="E38" t="s">
        <v>289</v>
      </c>
      <c r="F38" t="s">
        <v>123</v>
      </c>
      <c r="G38" t="s">
        <v>124</v>
      </c>
      <c r="H38">
        <v>1</v>
      </c>
    </row>
    <row r="39" spans="1:8">
      <c r="A39" t="s">
        <v>84</v>
      </c>
      <c r="B39" t="s">
        <v>404</v>
      </c>
      <c r="C39" t="s">
        <v>94</v>
      </c>
      <c r="D39" t="s">
        <v>273</v>
      </c>
      <c r="E39" t="s">
        <v>381</v>
      </c>
      <c r="F39" t="s">
        <v>93</v>
      </c>
      <c r="G39" t="s">
        <v>94</v>
      </c>
      <c r="H39">
        <v>2</v>
      </c>
    </row>
    <row r="40" spans="1:8">
      <c r="A40" t="s">
        <v>84</v>
      </c>
      <c r="B40" t="s">
        <v>46</v>
      </c>
      <c r="C40" t="s">
        <v>382</v>
      </c>
      <c r="D40" t="s">
        <v>383</v>
      </c>
      <c r="E40" t="s">
        <v>384</v>
      </c>
      <c r="F40" t="s">
        <v>385</v>
      </c>
      <c r="G40" t="s">
        <v>382</v>
      </c>
      <c r="H40">
        <v>1</v>
      </c>
    </row>
    <row r="41" spans="1:8">
      <c r="A41" t="s">
        <v>84</v>
      </c>
      <c r="B41" t="s">
        <v>402</v>
      </c>
      <c r="C41" t="s">
        <v>62</v>
      </c>
      <c r="D41" t="s">
        <v>376</v>
      </c>
      <c r="E41" t="s">
        <v>377</v>
      </c>
      <c r="F41" t="s">
        <v>378</v>
      </c>
      <c r="G41" t="s">
        <v>379</v>
      </c>
      <c r="H41">
        <v>2</v>
      </c>
    </row>
    <row r="42" spans="1:8">
      <c r="A42" t="s">
        <v>84</v>
      </c>
      <c r="B42" t="s">
        <v>81</v>
      </c>
      <c r="C42" t="s">
        <v>83</v>
      </c>
      <c r="D42" t="s">
        <v>356</v>
      </c>
      <c r="E42" t="s">
        <v>357</v>
      </c>
      <c r="F42" t="s">
        <v>358</v>
      </c>
      <c r="G42" t="s">
        <v>359</v>
      </c>
      <c r="H42">
        <v>1</v>
      </c>
    </row>
    <row r="43" spans="1:8">
      <c r="A43" t="s">
        <v>315</v>
      </c>
      <c r="B43" t="s">
        <v>275</v>
      </c>
      <c r="C43" t="s">
        <v>15</v>
      </c>
      <c r="D43" t="s">
        <v>276</v>
      </c>
      <c r="E43" t="s">
        <v>277</v>
      </c>
      <c r="F43" t="s">
        <v>278</v>
      </c>
      <c r="G43" t="s">
        <v>279</v>
      </c>
      <c r="H43">
        <v>1</v>
      </c>
    </row>
    <row r="44" spans="1:8">
      <c r="A44" t="s">
        <v>406</v>
      </c>
      <c r="B44" t="s">
        <v>407</v>
      </c>
      <c r="F44" t="s">
        <v>405</v>
      </c>
      <c r="H44">
        <v>1</v>
      </c>
    </row>
    <row r="62" spans="4:5">
      <c r="D62">
        <f>16*6</f>
        <v>96</v>
      </c>
    </row>
    <row r="64" spans="4:5">
      <c r="E64">
        <f>35*5</f>
        <v>175</v>
      </c>
    </row>
  </sheetData>
  <autoFilter ref="A1:H43" xr:uid="{3662AB80-4748-42AE-B75E-56E05A30817A}">
    <sortState xmlns:xlrd2="http://schemas.microsoft.com/office/spreadsheetml/2017/richdata2" ref="A2:H43">
      <sortCondition ref="C1"/>
    </sortState>
  </autoFilter>
  <hyperlinks>
    <hyperlink ref="F20" r:id="rId1" display="https://lcsc.com/product-detail/Pin-Header-Female-Header_XFCN-PM254V-12-10P-H85_C492399.html" xr:uid="{E0CD0062-D2A4-40F3-BC8E-9CE0F129DAFA}"/>
    <hyperlink ref="F14" r:id="rId2" display="https://lcsc.com/product-detail/Pin-Header-Female-Header_XFCN-PM254V-11-02-H85_C541849.html" xr:uid="{03ECFD13-98FD-4FC1-93B1-7021A20DEC51}"/>
    <hyperlink ref="F13" r:id="rId3" display="https://lcsc.com/product-detail/Pin-Header-Female-Header_CJT-Changjiang-Connectors-A2541HWV-12P_C225509.html" xr:uid="{F9FC40FB-1944-4A13-B4CE-6BB658720268}"/>
    <hyperlink ref="F21" r:id="rId4" display="https://lcsc.com/product-detail/Pin-Header-Female-Header_CJT-Changjiang-Connectors-A2541WR-2x5P_C239336.html" xr:uid="{4C2326F1-1A0A-4D41-96FD-2A1BE21B95D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D7D-D55E-4CB1-B608-DE63AF189E80}">
  <dimension ref="B1:C10"/>
  <sheetViews>
    <sheetView workbookViewId="0">
      <selection activeCell="B2" sqref="B2:C10"/>
    </sheetView>
  </sheetViews>
  <sheetFormatPr defaultRowHeight="15"/>
  <cols>
    <col min="1" max="1" width="5" bestFit="1" customWidth="1"/>
    <col min="2" max="2" width="16.85546875" bestFit="1" customWidth="1"/>
    <col min="3" max="3" width="46.28515625" bestFit="1" customWidth="1"/>
    <col min="4" max="4" width="11" bestFit="1" customWidth="1"/>
    <col min="5" max="5" width="17.28515625" bestFit="1" customWidth="1"/>
    <col min="6" max="6" width="17.5703125" bestFit="1" customWidth="1"/>
    <col min="7" max="7" width="11.140625" bestFit="1" customWidth="1"/>
    <col min="8" max="8" width="5.28515625" bestFit="1" customWidth="1"/>
  </cols>
  <sheetData>
    <row r="1" spans="2:3">
      <c r="B1" t="s">
        <v>260</v>
      </c>
      <c r="C1" t="s">
        <v>261</v>
      </c>
    </row>
    <row r="2" spans="2:3">
      <c r="B2">
        <v>0.5</v>
      </c>
      <c r="C2">
        <v>0.55900000000000005</v>
      </c>
    </row>
    <row r="3" spans="2:3">
      <c r="B3">
        <v>1</v>
      </c>
      <c r="C3">
        <v>1.0589999999999999</v>
      </c>
    </row>
    <row r="4" spans="2:3">
      <c r="B4">
        <v>1.5</v>
      </c>
      <c r="C4">
        <v>1.51</v>
      </c>
    </row>
    <row r="5" spans="2:3">
      <c r="B5">
        <v>2</v>
      </c>
      <c r="C5">
        <v>1.73</v>
      </c>
    </row>
    <row r="6" spans="2:3">
      <c r="B6">
        <v>2.5</v>
      </c>
      <c r="C6">
        <v>1.91</v>
      </c>
    </row>
    <row r="7" spans="2:3">
      <c r="B7">
        <v>3</v>
      </c>
      <c r="C7">
        <v>2.09</v>
      </c>
    </row>
    <row r="8" spans="2:3">
      <c r="B8">
        <v>3.5</v>
      </c>
      <c r="C8">
        <v>2.2599999999999998</v>
      </c>
    </row>
    <row r="9" spans="2:3">
      <c r="B9">
        <v>4</v>
      </c>
      <c r="C9">
        <v>2.4249999999999998</v>
      </c>
    </row>
    <row r="10" spans="2:3">
      <c r="B10">
        <v>4.5</v>
      </c>
      <c r="C10">
        <v>2.6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C5E0-5FF0-4FCF-B471-4DD68D399C1F}">
  <dimension ref="A1:M20"/>
  <sheetViews>
    <sheetView workbookViewId="0">
      <selection activeCell="I14" sqref="I14"/>
    </sheetView>
  </sheetViews>
  <sheetFormatPr defaultRowHeight="15"/>
  <cols>
    <col min="2" max="2" width="16.85546875" bestFit="1" customWidth="1"/>
  </cols>
  <sheetData>
    <row r="1" spans="1:13">
      <c r="A1" s="1"/>
      <c r="B1" s="2" t="s">
        <v>84</v>
      </c>
      <c r="C1" s="2"/>
      <c r="D1" s="2"/>
      <c r="E1" s="2"/>
      <c r="F1" s="2"/>
      <c r="G1" s="2"/>
      <c r="H1" s="5"/>
    </row>
    <row r="2" spans="1:13">
      <c r="A2" s="1">
        <v>1</v>
      </c>
      <c r="B2" s="2" t="s">
        <v>61</v>
      </c>
      <c r="C2" s="11" t="s">
        <v>135</v>
      </c>
      <c r="D2" s="2">
        <v>1</v>
      </c>
      <c r="E2" s="2" t="s">
        <v>62</v>
      </c>
      <c r="F2" s="2" t="s">
        <v>4</v>
      </c>
      <c r="G2" s="2" t="s">
        <v>4</v>
      </c>
      <c r="H2" s="5" t="s">
        <v>4</v>
      </c>
      <c r="I2" s="9"/>
      <c r="J2" s="9"/>
      <c r="M2" t="s">
        <v>134</v>
      </c>
    </row>
    <row r="3" spans="1:13">
      <c r="A3" s="3">
        <v>2</v>
      </c>
      <c r="B3" s="4" t="s">
        <v>63</v>
      </c>
      <c r="C3" s="4" t="s">
        <v>40</v>
      </c>
      <c r="D3" s="4">
        <v>6</v>
      </c>
      <c r="E3" s="4" t="s">
        <v>41</v>
      </c>
      <c r="F3" s="4" t="s">
        <v>4</v>
      </c>
      <c r="G3" s="4" t="s">
        <v>4</v>
      </c>
      <c r="H3" s="6" t="s">
        <v>4</v>
      </c>
    </row>
    <row r="4" spans="1:13">
      <c r="A4" s="1">
        <v>3</v>
      </c>
      <c r="B4" s="2" t="s">
        <v>64</v>
      </c>
      <c r="C4" s="2" t="s">
        <v>2</v>
      </c>
      <c r="D4" s="2">
        <v>2</v>
      </c>
      <c r="E4" s="2" t="s">
        <v>65</v>
      </c>
      <c r="F4" s="2" t="s">
        <v>4</v>
      </c>
      <c r="G4" s="2" t="s">
        <v>4</v>
      </c>
      <c r="H4" s="5" t="s">
        <v>4</v>
      </c>
      <c r="I4" s="9" t="s">
        <v>85</v>
      </c>
      <c r="J4" s="9" t="s">
        <v>86</v>
      </c>
      <c r="K4">
        <v>20</v>
      </c>
    </row>
    <row r="5" spans="1:13">
      <c r="A5" s="3">
        <v>4</v>
      </c>
      <c r="B5" s="4" t="s">
        <v>66</v>
      </c>
      <c r="C5" s="4" t="s">
        <v>2</v>
      </c>
      <c r="D5" s="4">
        <v>1</v>
      </c>
      <c r="E5" s="4" t="s">
        <v>67</v>
      </c>
      <c r="F5" s="4" t="s">
        <v>4</v>
      </c>
      <c r="G5" s="4" t="s">
        <v>4</v>
      </c>
      <c r="H5" s="6" t="s">
        <v>4</v>
      </c>
    </row>
    <row r="6" spans="1:13">
      <c r="A6" s="1">
        <v>5</v>
      </c>
      <c r="B6" s="2" t="s">
        <v>10</v>
      </c>
      <c r="C6" s="2" t="s">
        <v>68</v>
      </c>
      <c r="D6" s="2">
        <v>1</v>
      </c>
      <c r="E6" s="2" t="s">
        <v>69</v>
      </c>
      <c r="F6" s="2" t="s">
        <v>4</v>
      </c>
      <c r="G6" s="2" t="s">
        <v>4</v>
      </c>
      <c r="H6" s="5" t="s">
        <v>4</v>
      </c>
      <c r="I6" s="9" t="s">
        <v>100</v>
      </c>
      <c r="J6" s="9" t="s">
        <v>101</v>
      </c>
      <c r="K6">
        <v>50</v>
      </c>
    </row>
    <row r="7" spans="1:13">
      <c r="A7" s="3">
        <v>6</v>
      </c>
      <c r="B7" s="4" t="s">
        <v>22</v>
      </c>
      <c r="C7" s="4" t="s">
        <v>70</v>
      </c>
      <c r="D7" s="4">
        <v>1</v>
      </c>
      <c r="E7" s="4" t="s">
        <v>71</v>
      </c>
      <c r="F7" s="4" t="s">
        <v>4</v>
      </c>
      <c r="G7" s="4" t="s">
        <v>4</v>
      </c>
      <c r="H7" s="6" t="s">
        <v>4</v>
      </c>
    </row>
    <row r="8" spans="1:13">
      <c r="A8" s="1">
        <v>7</v>
      </c>
      <c r="B8" s="2" t="s">
        <v>72</v>
      </c>
      <c r="C8" s="2" t="s">
        <v>73</v>
      </c>
      <c r="D8" s="2">
        <v>1</v>
      </c>
      <c r="E8" s="2" t="s">
        <v>74</v>
      </c>
      <c r="F8" s="2" t="s">
        <v>4</v>
      </c>
      <c r="G8" s="2" t="s">
        <v>4</v>
      </c>
      <c r="H8" s="5" t="s">
        <v>4</v>
      </c>
      <c r="I8" s="9" t="s">
        <v>118</v>
      </c>
      <c r="J8" s="9" t="s">
        <v>119</v>
      </c>
      <c r="K8">
        <v>4</v>
      </c>
      <c r="L8" t="s">
        <v>120</v>
      </c>
    </row>
    <row r="9" spans="1:13">
      <c r="A9" s="3">
        <v>8</v>
      </c>
      <c r="B9" s="4" t="s">
        <v>75</v>
      </c>
      <c r="C9" s="4" t="s">
        <v>76</v>
      </c>
      <c r="D9" s="4">
        <v>1</v>
      </c>
      <c r="E9" s="4" t="s">
        <v>234</v>
      </c>
      <c r="F9" s="4" t="s">
        <v>4</v>
      </c>
      <c r="G9" s="4" t="s">
        <v>4</v>
      </c>
      <c r="H9" s="6" t="s">
        <v>4</v>
      </c>
      <c r="I9" s="9" t="s">
        <v>233</v>
      </c>
      <c r="J9" s="9" t="s">
        <v>232</v>
      </c>
      <c r="K9">
        <v>20</v>
      </c>
    </row>
    <row r="10" spans="1:13">
      <c r="A10" s="1">
        <v>9</v>
      </c>
      <c r="B10" s="2" t="s">
        <v>77</v>
      </c>
      <c r="C10" s="2" t="s">
        <v>40</v>
      </c>
      <c r="D10" s="2">
        <v>2</v>
      </c>
      <c r="E10" s="2" t="s">
        <v>43</v>
      </c>
      <c r="F10" s="2" t="s">
        <v>4</v>
      </c>
      <c r="G10" s="2" t="s">
        <v>4</v>
      </c>
      <c r="H10" s="5" t="s">
        <v>4</v>
      </c>
    </row>
    <row r="11" spans="1:13">
      <c r="A11" s="3">
        <v>10</v>
      </c>
      <c r="B11" s="4" t="s">
        <v>78</v>
      </c>
      <c r="C11" s="4" t="s">
        <v>40</v>
      </c>
      <c r="D11" s="4">
        <v>2</v>
      </c>
      <c r="E11" s="4" t="s">
        <v>79</v>
      </c>
      <c r="F11" s="4" t="s">
        <v>4</v>
      </c>
      <c r="G11" s="4" t="s">
        <v>4</v>
      </c>
      <c r="H11" s="6" t="s">
        <v>4</v>
      </c>
      <c r="I11" s="9" t="s">
        <v>106</v>
      </c>
      <c r="J11" s="9" t="s">
        <v>107</v>
      </c>
      <c r="K11">
        <v>50</v>
      </c>
    </row>
    <row r="12" spans="1:13">
      <c r="A12" s="1">
        <v>11</v>
      </c>
      <c r="B12" s="2" t="s">
        <v>24</v>
      </c>
      <c r="C12" s="2" t="s">
        <v>55</v>
      </c>
      <c r="D12" s="2">
        <v>1</v>
      </c>
      <c r="E12" s="2" t="s">
        <v>80</v>
      </c>
      <c r="F12" s="2" t="s">
        <v>4</v>
      </c>
      <c r="G12" s="2" t="s">
        <v>4</v>
      </c>
      <c r="H12" s="5" t="s">
        <v>4</v>
      </c>
    </row>
    <row r="13" spans="1:13">
      <c r="A13" s="3">
        <v>12</v>
      </c>
      <c r="B13" s="4" t="s">
        <v>81</v>
      </c>
      <c r="C13" s="4" t="s">
        <v>82</v>
      </c>
      <c r="D13" s="4">
        <v>1</v>
      </c>
      <c r="E13" s="4" t="s">
        <v>83</v>
      </c>
      <c r="F13" s="4" t="s">
        <v>4</v>
      </c>
      <c r="G13" s="4" t="s">
        <v>4</v>
      </c>
      <c r="H13" s="6" t="s">
        <v>4</v>
      </c>
      <c r="I13" s="8" t="s">
        <v>121</v>
      </c>
      <c r="J13" s="9" t="s">
        <v>122</v>
      </c>
      <c r="K13">
        <v>15</v>
      </c>
    </row>
    <row r="14" spans="1:13">
      <c r="C14" s="4" t="s">
        <v>127</v>
      </c>
      <c r="I14" s="9" t="s">
        <v>128</v>
      </c>
      <c r="J14" s="8" t="s">
        <v>129</v>
      </c>
      <c r="K14">
        <v>10</v>
      </c>
    </row>
    <row r="15" spans="1:13">
      <c r="C15" s="11" t="s">
        <v>133</v>
      </c>
      <c r="I15" s="9" t="s">
        <v>130</v>
      </c>
      <c r="J15" s="8" t="s">
        <v>131</v>
      </c>
      <c r="K15">
        <v>20</v>
      </c>
    </row>
    <row r="16" spans="1:13">
      <c r="C16" t="s">
        <v>132</v>
      </c>
    </row>
    <row r="17" spans="3:11">
      <c r="C17" t="s">
        <v>136</v>
      </c>
      <c r="I17" s="9" t="s">
        <v>137</v>
      </c>
      <c r="J17" s="9" t="s">
        <v>137</v>
      </c>
      <c r="K17">
        <v>50</v>
      </c>
    </row>
    <row r="18" spans="3:11">
      <c r="C18" t="s">
        <v>228</v>
      </c>
      <c r="E18" t="s">
        <v>229</v>
      </c>
      <c r="I18" s="9" t="s">
        <v>231</v>
      </c>
      <c r="J18" s="9" t="s">
        <v>230</v>
      </c>
      <c r="K18">
        <v>20</v>
      </c>
    </row>
    <row r="19" spans="3:11">
      <c r="C19" t="s">
        <v>235</v>
      </c>
      <c r="E19" t="s">
        <v>236</v>
      </c>
      <c r="I19" s="9" t="s">
        <v>238</v>
      </c>
      <c r="J19" s="9" t="s">
        <v>237</v>
      </c>
      <c r="K19">
        <v>60</v>
      </c>
    </row>
    <row r="20" spans="3:11">
      <c r="C20" t="s">
        <v>235</v>
      </c>
      <c r="E20" t="s">
        <v>239</v>
      </c>
      <c r="I20" s="9" t="s">
        <v>241</v>
      </c>
      <c r="J20" s="9" t="s">
        <v>240</v>
      </c>
      <c r="K20">
        <v>50</v>
      </c>
    </row>
  </sheetData>
  <hyperlinks>
    <hyperlink ref="I4" r:id="rId1" display="https://lcsc.com/product-detail/Multilayer-Ceramic-Capacitors-MLCC-SMD-SMT_Taiyo-Yuden-UMK107AB7105KA-T_C105174.html" xr:uid="{1CCA25C6-E77E-4E7B-B027-03CF7B0B372B}"/>
    <hyperlink ref="J4" r:id="rId2" display="https://lcsc.com/product-detail/Multilayer-Ceramic-Capacitors-MLCC-SMD-SMT_Taiyo-Yuden-UMK107AB7105KA-T_C105174.html" xr:uid="{994C11D2-42EC-43EC-ABEA-3E0D255279E5}"/>
    <hyperlink ref="I6" r:id="rId3" display="https://lcsc.com/product-detail/Diodes-General-Purpose_Slkor-SLKORMICRO-Elec-SM4007PL-A7_C426570.html" xr:uid="{FA61EAAA-4596-4467-9411-63688B35BD9D}"/>
    <hyperlink ref="J6" r:id="rId4" display="https://lcsc.com/product-detail/Diodes-General-Purpose_Slkor-SLKORMICRO-Elec-SM4007PL-A7_C426570.html" xr:uid="{B8EF6FE8-28BC-4F96-8257-86C794313DC6}"/>
    <hyperlink ref="I11" r:id="rId5" display="https://lcsc.com/product-detail/Chip-Resistor-Surface-Mount_BOURNS-CR0603-FX-3301ELF_C203527.html" xr:uid="{2180710E-DE90-424E-A3DC-6D64213CBE57}"/>
    <hyperlink ref="J11" r:id="rId6" display="https://lcsc.com/product-detail/Chip-Resistor-Surface-Mount_BOURNS-CR0603-FX-3301ELF_C203527.html" xr:uid="{90D3CE05-199F-4EA1-94F1-E1EC8D4C7005}"/>
    <hyperlink ref="I8" r:id="rId7" display="https://lcsc.com/product-detail/Relays_Omron-Electronics-G6E-134P-ST-US-DC12_C469134.html" xr:uid="{EFA4044B-EAEA-4F7A-A220-BA39A4E15CE9}"/>
    <hyperlink ref="J8" r:id="rId8" display="https://lcsc.com/product-detail/Relays_Omron-Electronics-G6E-134P-ST-US-DC12_C469134.html" xr:uid="{5FA2FB73-4677-4AA9-B86A-08A677D1C62D}"/>
    <hyperlink ref="J13" r:id="rId9" display="https://lcsc.com/product-detail/Darlington-transistor-array-driver_STMicroelectronics-ULN2003D1013TR_C61273.html" xr:uid="{5CF51D98-8AB8-4E82-9915-B25730C45FED}"/>
    <hyperlink ref="I14" r:id="rId10" display="https://lcsc.com/product-detail/Ethernet-Connectors-Modular-Connectors-RJ45-RJ11_Amphenol-ICC-RJHSE5380_C464586.html" xr:uid="{2E52DB74-83EC-476B-A2F7-5A24CA8F1D8C}"/>
    <hyperlink ref="I15" r:id="rId11" display="https://lcsc.com/product-detail/Pin-Header-Female-Header_CJT-Changjiang-Connectors-A2541HWR-2x5P_C239356.html" xr:uid="{3DA55EE5-2E64-4035-AFFF-1173D2D34C1E}"/>
    <hyperlink ref="I17" r:id="rId12" display="https://lcsc.com/product-detail/Shunts-Jumpers_BOOMELE-Boom-Precision-Elec-C100114_C100114.html" xr:uid="{F5944AA6-6EFB-4D49-8C41-4C3AE1679B09}"/>
    <hyperlink ref="J17" r:id="rId13" display="https://lcsc.com/product-detail/Shunts-Jumpers_BOOMELE-Boom-Precision-Elec-C100114_C100114.html" xr:uid="{3B986909-AB08-4903-9FC2-4ED0C15097DF}"/>
    <hyperlink ref="J18" r:id="rId14" display="https://lcsc.com/product-detail/MOSFET_SINO-IC-SE4942B_C238652.html" xr:uid="{D06F88E7-D04C-461E-A9A7-35710799C6AB}"/>
    <hyperlink ref="I18" r:id="rId15" display="https://lcsc.com/product-detail/MOSFET_SINO-IC-SE4942B_C238652.html" xr:uid="{A2E45643-8A56-438E-B25E-F56AE9FABC69}"/>
    <hyperlink ref="J9" r:id="rId16" display="https://lcsc.com/product-detail/MOSFET_Shikues-IRLML2402_C475705.html" xr:uid="{91DB62E6-688E-4E69-BC8A-19787E5FD2DA}"/>
    <hyperlink ref="I9" r:id="rId17" display="https://lcsc.com/product-detail/MOSFET_Shikues-IRLML2402_C475705.html" xr:uid="{E02A3111-64D5-4374-828F-EC596C220973}"/>
    <hyperlink ref="J19" r:id="rId18" display="https://lcsc.com/product-detail/Chip-Resistor-Surface-Mount_PANASONIC-ERJ-PA3F2000V_C254528.html" xr:uid="{CC0F8C96-DF92-411F-B776-7349513749E6}"/>
    <hyperlink ref="I19" r:id="rId19" display="https://lcsc.com/product-detail/Chip-Resistor-Surface-Mount_PANASONIC-ERJ-PA3F2000V_C254528.html" xr:uid="{EC34942D-C732-40EA-AD03-941572EC7AD9}"/>
    <hyperlink ref="J20" r:id="rId20" display="https://lcsc.com/product-detail/Others_YAGEO-CC0603JRX7R8BB223_C327290.html" xr:uid="{09FFC90C-A61F-41A5-BA2C-DF267E89FE93}"/>
    <hyperlink ref="I20" r:id="rId21" display="https://lcsc.com/product-detail/Others_YAGEO-CC0603JRX7R8BB223_C327290.html" xr:uid="{1A88698B-F687-40CF-8951-D318782B0AE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R F Y r U p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R F Y r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R W K 1 I c F k O 3 d Q E A A O c E A A A T A B w A R m 9 y b X V s Y X M v U 2 V j d G l v b j E u b S C i G A A o o B Q A A A A A A A A A A A A A A A A A A A A A A A A A A A D t U k 1 r A j E Q v S / 4 H 0 K 8 K C w L S l t K Z Q 9 2 t 6 V S a p X d m 1 t K m o x u a D a R f E h F / O / N q k W t 9 l w o z S W Z 9 2 b e f G Q M U M u V R N n 2 7 v Q a Q S M w J d H A 0 G 2 q u Z w l S l q t h A C N Y i T A N g L k T 6 a c p u C R x C y i V F F X g b S t e y 4 g q g O 8 Y V o 4 v S m e J X i V B R R f P q b o a + a 4 V M V I E F M R l A y T Y p M I P Q C x J d r n K x 4 5 J a z 4 X k Z E z Q K 3 w 0 k K g l f c g o 5 x D 4 c + T r h K m v g 6 R H e S K u Z j 4 k 7 3 s h u i s V M W M r s U E O + f 0 V B J e G m H 2 3 a a e K R V 5 T l W V 8 F A G + x 7 y 8 m b d 9 w x O 7 y 1 7 T x E k x 3 e F y K j R B B t Y q v d o W R S E j n z i v l y D n u 5 X B N p p k p X 2 4 J r 0 r T O 5 A 9 X K z x g v r G B t F c X U e 2 3 D t E K p 2 D 4 T B K r t O e s R 5 G F D 7 u h R o S + k x m c 4 G N H p O V 2 + b O Y / / q T q M z N 5 4 L 7 b y e S I Q 3 T E 4 c T 4 L V z B K 3 b j Y D L s 9 M 4 X L M m z p W m J X p S z I n N o H 5 j y w 5 r O D L + 1 + 0 P r N s n U E s B A i 0 A F A A C A A g A R F Y r U p 0 8 o w W k A A A A 9 Q A A A B I A A A A A A A A A A A A A A A A A A A A A A E N v b m Z p Z y 9 Q Y W N r Y W d l L n h t b F B L A Q I t A B Q A A g A I A E R W K 1 I P y u m r p A A A A O k A A A A T A A A A A A A A A A A A A A A A A P A A A A B b Q 2 9 u d G V u d F 9 U e X B l c 1 0 u e G 1 s U E s B A i 0 A F A A C A A g A R F Y r U h w W Q 7 d 1 A Q A A 5 w Q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x g A A A A A A A D l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c m l u Z 0 N v b n R y b 2 x s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F Q x O D o z O T o 1 N i 4 w O D M 0 N D g 1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y a W 5 n Q 2 9 u d H J v b G x l c i 9 B d X R v U m V t b 3 Z l Z E N v b H V t b n M x L n t J Z C w w f S Z x d W 9 0 O y w m c X V v d D t T Z W N 0 a W 9 u M S 9 C R H J p b m d D b 2 5 0 c m 9 s b G V y L 0 F 1 d G 9 S Z W 1 v d m V k Q 2 9 s d W 1 u c z E u e 0 R l c 2 l n b m F 0 b 3 I s M X 0 m c X V v d D s s J n F 1 b 3 Q 7 U 2 V j d G l v b j E v Q k R y a W 5 n Q 2 9 u d H J v b G x l c i 9 B d X R v U m V t b 3 Z l Z E N v b H V t b n M x L n t Q Y W N r Y W d l L D J 9 J n F 1 b 3 Q 7 L C Z x d W 9 0 O 1 N l Y 3 R p b 2 4 x L 0 J E c m l u Z 0 N v b n R y b 2 x s Z X I v Q X V 0 b 1 J l b W 9 2 Z W R D b 2 x 1 b W 5 z M S 5 7 U X V h b n R p d H k s M 3 0 m c X V v d D s s J n F 1 b 3 Q 7 U 2 V j d G l v b j E v Q k R y a W 5 n Q 2 9 u d H J v b G x l c i 9 B d X R v U m V t b 3 Z l Z E N v b H V t b n M x L n t E Z X N p Z 2 5 h d G l v b i w 0 f S Z x d W 9 0 O y w m c X V v d D t T Z W N 0 a W 9 u M S 9 C R H J p b m d D b 2 5 0 c m 9 s b G V y L 0 F 1 d G 9 S Z W 1 v d m V k Q 2 9 s d W 1 u c z E u e 1 N 1 c H B s a W V y I G F u Z C B y Z W Y s N X 0 m c X V v d D s s J n F 1 b 3 Q 7 U 2 V j d G l v b j E v Q k R y a W 5 n Q 2 9 u d H J v b G x l c i 9 B d X R v U m V t b 3 Z l Z E N v b H V t b n M x L n t D b 2 x 1 b W 4 x L D Z 9 J n F 1 b 3 Q 7 L C Z x d W 9 0 O 1 N l Y 3 R p b 2 4 x L 0 J E c m l u Z 0 N v b n R y b 2 x s Z X I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k R y a W 5 n Q 2 9 u d H J v b G x l c i 9 B d X R v U m V t b 3 Z l Z E N v b H V t b n M x L n t J Z C w w f S Z x d W 9 0 O y w m c X V v d D t T Z W N 0 a W 9 u M S 9 C R H J p b m d D b 2 5 0 c m 9 s b G V y L 0 F 1 d G 9 S Z W 1 v d m V k Q 2 9 s d W 1 u c z E u e 0 R l c 2 l n b m F 0 b 3 I s M X 0 m c X V v d D s s J n F 1 b 3 Q 7 U 2 V j d G l v b j E v Q k R y a W 5 n Q 2 9 u d H J v b G x l c i 9 B d X R v U m V t b 3 Z l Z E N v b H V t b n M x L n t Q Y W N r Y W d l L D J 9 J n F 1 b 3 Q 7 L C Z x d W 9 0 O 1 N l Y 3 R p b 2 4 x L 0 J E c m l u Z 0 N v b n R y b 2 x s Z X I v Q X V 0 b 1 J l b W 9 2 Z W R D b 2 x 1 b W 5 z M S 5 7 U X V h b n R p d H k s M 3 0 m c X V v d D s s J n F 1 b 3 Q 7 U 2 V j d G l v b j E v Q k R y a W 5 n Q 2 9 u d H J v b G x l c i 9 B d X R v U m V t b 3 Z l Z E N v b H V t b n M x L n t E Z X N p Z 2 5 h d G l v b i w 0 f S Z x d W 9 0 O y w m c X V v d D t T Z W N 0 a W 9 u M S 9 C R H J p b m d D b 2 5 0 c m 9 s b G V y L 0 F 1 d G 9 S Z W 1 v d m V k Q 2 9 s d W 1 u c z E u e 1 N 1 c H B s a W V y I G F u Z C B y Z W Y s N X 0 m c X V v d D s s J n F 1 b 3 Q 7 U 2 V j d G l v b j E v Q k R y a W 5 n Q 2 9 u d H J v b G x l c i 9 B d X R v U m V t b 3 Z l Z E N v b H V t b n M x L n t D b 2 x 1 b W 4 x L D Z 9 J n F 1 b 3 Q 7 L C Z x d W 9 0 O 1 N l Y 3 R p b 2 4 x L 0 J E c m l u Z 0 N v b n R y b 2 x s Z X I v Q X V 0 b 1 J l b W 9 2 Z W R D b 2 x 1 b W 5 z M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c m l u Z 0 N v b n R y b 2 x s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y a W 5 n Q 2 9 u d H J v b G x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H J p b m d D b 2 5 0 c m 9 s b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F Q x O D o 1 M T o z O C 4 w M D U 4 O D c z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y Y 2 g g T W 9 k d W x l L 0 F 1 d G 9 S Z W 1 v d m V k Q 2 9 s d W 1 u c z E u e 0 l k L D B 9 J n F 1 b 3 Q 7 L C Z x d W 9 0 O 1 N l Y 3 R p b 2 4 x L 1 R v c m N o I E 1 v Z H V s Z S 9 B d X R v U m V t b 3 Z l Z E N v b H V t b n M x L n t E Z X N p Z 2 5 h d G 9 y L D F 9 J n F 1 b 3 Q 7 L C Z x d W 9 0 O 1 N l Y 3 R p b 2 4 x L 1 R v c m N o I E 1 v Z H V s Z S 9 B d X R v U m V t b 3 Z l Z E N v b H V t b n M x L n t Q Y W N r Y W d l L D J 9 J n F 1 b 3 Q 7 L C Z x d W 9 0 O 1 N l Y 3 R p b 2 4 x L 1 R v c m N o I E 1 v Z H V s Z S 9 B d X R v U m V t b 3 Z l Z E N v b H V t b n M x L n t R d W F u d G l 0 e S w z f S Z x d W 9 0 O y w m c X V v d D t T Z W N 0 a W 9 u M S 9 U b 3 J j a C B N b 2 R 1 b G U v Q X V 0 b 1 J l b W 9 2 Z W R D b 2 x 1 b W 5 z M S 5 7 R G V z a W d u Y X R p b 2 4 s N H 0 m c X V v d D s s J n F 1 b 3 Q 7 U 2 V j d G l v b j E v V G 9 y Y 2 g g T W 9 k d W x l L 0 F 1 d G 9 S Z W 1 v d m V k Q 2 9 s d W 1 u c z E u e 1 N 1 c H B s a W V y I G F u Z C B y Z W Y s N X 0 m c X V v d D s s J n F 1 b 3 Q 7 U 2 V j d G l v b j E v V G 9 y Y 2 g g T W 9 k d W x l L 0 F 1 d G 9 S Z W 1 v d m V k Q 2 9 s d W 1 u c z E u e 0 N v b H V t b j E s N n 0 m c X V v d D s s J n F 1 b 3 Q 7 U 2 V j d G l v b j E v V G 9 y Y 2 g g T W 9 k d W x l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v c m N o I E 1 v Z H V s Z S 9 B d X R v U m V t b 3 Z l Z E N v b H V t b n M x L n t J Z C w w f S Z x d W 9 0 O y w m c X V v d D t T Z W N 0 a W 9 u M S 9 U b 3 J j a C B N b 2 R 1 b G U v Q X V 0 b 1 J l b W 9 2 Z W R D b 2 x 1 b W 5 z M S 5 7 R G V z a W d u Y X R v c i w x f S Z x d W 9 0 O y w m c X V v d D t T Z W N 0 a W 9 u M S 9 U b 3 J j a C B N b 2 R 1 b G U v Q X V 0 b 1 J l b W 9 2 Z W R D b 2 x 1 b W 5 z M S 5 7 U G F j a 2 F n Z S w y f S Z x d W 9 0 O y w m c X V v d D t T Z W N 0 a W 9 u M S 9 U b 3 J j a C B N b 2 R 1 b G U v Q X V 0 b 1 J l b W 9 2 Z W R D b 2 x 1 b W 5 z M S 5 7 U X V h b n R p d H k s M 3 0 m c X V v d D s s J n F 1 b 3 Q 7 U 2 V j d G l v b j E v V G 9 y Y 2 g g T W 9 k d W x l L 0 F 1 d G 9 S Z W 1 v d m V k Q 2 9 s d W 1 u c z E u e 0 R l c 2 l n b m F 0 a W 9 u L D R 9 J n F 1 b 3 Q 7 L C Z x d W 9 0 O 1 N l Y 3 R p b 2 4 x L 1 R v c m N o I E 1 v Z H V s Z S 9 B d X R v U m V t b 3 Z l Z E N v b H V t b n M x L n t T d X B w b G l l c i B h b m Q g c m V m L D V 9 J n F 1 b 3 Q 7 L C Z x d W 9 0 O 1 N l Y 3 R p b 2 4 x L 1 R v c m N o I E 1 v Z H V s Z S 9 B d X R v U m V t b 3 Z l Z E N v b H V t b n M x L n t D b 2 x 1 b W 4 x L D Z 9 J n F 1 b 3 Q 7 L C Z x d W 9 0 O 1 N l Y 3 R p b 2 4 x L 1 R v c m N o I E 1 v Z H V s Z S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y Y 2 g l M j B N b 2 R 1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1 H i j 4 x 4 E U O C l L r 1 x 8 L R I Q A A A A A C A A A A A A A Q Z g A A A A E A A C A A A A A R W r z A 9 y U o y y O 6 m t Q U e U 8 F Y 5 a + 9 Y 2 m B 1 u h p D P + z J d b i g A A A A A O g A A A A A I A A C A A A A B a d b T K R R e R u N x v f T f 6 z p O R R j u t m g m X + M 8 x N K O S v 7 o J x 1 A A A A B v 8 W c S 4 l j 8 0 4 d J 3 D e H T T f H W 0 y x O E 9 y s / m O a y y x / 8 U g J 8 e d h K e r 1 c n S K Y v B q 1 1 t C x g j o I S p s u B q S j U 1 T Z J r n S 1 q E d C P R z Z e C i Y e b 7 2 P I S P t 3 U A A A A B M + 5 B 6 7 q S O n N 3 w 9 y o v x 7 w 7 5 m r w w z 5 8 v q E 2 Q D g g W U N J R 5 P b R b y J f E Q 5 a 0 1 U 0 6 t R d n o W v 3 A J 6 N O f O p u T h U S Q n 2 W q < / D a t a M a s h u p > 
</file>

<file path=customXml/itemProps1.xml><?xml version="1.0" encoding="utf-8"?>
<ds:datastoreItem xmlns:ds="http://schemas.openxmlformats.org/officeDocument/2006/customXml" ds:itemID="{DB6654D4-0199-4FC4-AB8B-4809D453D6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Connectors</vt:lpstr>
      <vt:lpstr>Changes</vt:lpstr>
      <vt:lpstr>test box</vt:lpstr>
      <vt:lpstr>BOM</vt:lpstr>
      <vt:lpstr>Sheet1</vt:lpstr>
      <vt:lpstr>Torch Module</vt:lpstr>
      <vt:lpstr>Sheet2</vt:lpstr>
      <vt:lpstr>Connectors!Print_Area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Eccleston</dc:creator>
  <cp:lastModifiedBy>Cam Eccleston</cp:lastModifiedBy>
  <cp:lastPrinted>2023-02-16T14:28:29Z</cp:lastPrinted>
  <dcterms:created xsi:type="dcterms:W3CDTF">2021-01-10T18:37:21Z</dcterms:created>
  <dcterms:modified xsi:type="dcterms:W3CDTF">2023-02-18T17:19:12Z</dcterms:modified>
</cp:coreProperties>
</file>