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toorren\OneDrive - Keylane\Documents\Tijdschrijven\"/>
    </mc:Choice>
  </mc:AlternateContent>
  <xr:revisionPtr revIDLastSave="0" documentId="13_ncr:1_{7124AF00-101C-49A1-A780-11FDCD99C677}" xr6:coauthVersionLast="47" xr6:coauthVersionMax="47" xr10:uidLastSave="{00000000-0000-0000-0000-000000000000}"/>
  <bookViews>
    <workbookView xWindow="-120" yWindow="-120" windowWidth="29040" windowHeight="17640" xr2:uid="{CBAAA9B0-7A7C-414F-BCD8-2C3DEE232AB7}"/>
  </bookViews>
  <sheets>
    <sheet name="Days" sheetId="4" r:id="rId1"/>
    <sheet name="Projects" sheetId="7" r:id="rId2"/>
    <sheet name="Sheet1" sheetId="8" r:id="rId3"/>
    <sheet name="hulp" sheetId="9" r:id="rId4"/>
    <sheet name="Toggl" sheetId="2" r:id="rId5"/>
    <sheet name="Overuren" sheetId="10" r:id="rId6"/>
    <sheet name="Overuren (2)" sheetId="11" r:id="rId7"/>
  </sheets>
  <definedNames>
    <definedName name="_xlnm._FilterDatabase" localSheetId="0" hidden="1">Days!$C$5:$T$714</definedName>
    <definedName name="_xlnm._FilterDatabase" localSheetId="1" hidden="1">Projects!$C$6:$D$714</definedName>
    <definedName name="ExternalData_1" localSheetId="4" hidden="1">Toggl!$A$1:$K$52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8" l="1"/>
  <c r="V39" i="10"/>
  <c r="V34" i="10"/>
  <c r="V35" i="10" s="1"/>
  <c r="V36" i="10" s="1"/>
  <c r="V37" i="10" s="1"/>
  <c r="V38" i="10" s="1"/>
  <c r="K38" i="11"/>
  <c r="K37" i="11"/>
  <c r="K36" i="11"/>
  <c r="K35" i="11"/>
  <c r="K34" i="11"/>
  <c r="T33" i="11"/>
  <c r="K33" i="11"/>
  <c r="T32" i="11"/>
  <c r="K32" i="11"/>
  <c r="T31" i="11"/>
  <c r="K31" i="11"/>
  <c r="T30" i="11"/>
  <c r="K30" i="11"/>
  <c r="T29" i="11"/>
  <c r="K29" i="11"/>
  <c r="T28" i="11"/>
  <c r="K28" i="11"/>
  <c r="T27" i="11"/>
  <c r="K27" i="11"/>
  <c r="T26" i="11"/>
  <c r="K26" i="11"/>
  <c r="T25" i="11"/>
  <c r="K25" i="11"/>
  <c r="T24" i="11"/>
  <c r="K24" i="11"/>
  <c r="T23" i="11"/>
  <c r="K23" i="11"/>
  <c r="T22" i="11"/>
  <c r="K22" i="11"/>
  <c r="T21" i="11"/>
  <c r="K21" i="11"/>
  <c r="T20" i="11"/>
  <c r="K20" i="11"/>
  <c r="T19" i="11"/>
  <c r="K19" i="11"/>
  <c r="T18" i="11"/>
  <c r="K18" i="11"/>
  <c r="T17" i="11"/>
  <c r="K17" i="11"/>
  <c r="T16" i="11"/>
  <c r="K16" i="11"/>
  <c r="T15" i="11"/>
  <c r="K15" i="11"/>
  <c r="T14" i="11"/>
  <c r="K14" i="11"/>
  <c r="T13" i="11"/>
  <c r="K13" i="11"/>
  <c r="T12" i="11"/>
  <c r="K12" i="11"/>
  <c r="T11" i="11"/>
  <c r="K11" i="11"/>
  <c r="T10" i="11"/>
  <c r="K10" i="11"/>
  <c r="T9" i="11"/>
  <c r="K9" i="11"/>
  <c r="T8" i="11"/>
  <c r="K8" i="11"/>
  <c r="T7" i="11"/>
  <c r="K7" i="11"/>
  <c r="T6" i="11"/>
  <c r="K6" i="11"/>
  <c r="T5" i="11"/>
  <c r="K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T4" i="11"/>
  <c r="K4" i="11"/>
  <c r="V5" i="10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4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B9" i="9" l="1" a="1"/>
  <c r="B9" i="9" s="1"/>
  <c r="C7" i="7" a="1"/>
  <c r="C7" i="7" s="1"/>
  <c r="E6" i="8" a="1"/>
  <c r="E6" i="8" s="1"/>
  <c r="E7" i="8" s="1" a="1"/>
  <c r="E7" i="8" s="1"/>
  <c r="N7" i="8" s="1"/>
  <c r="O59" i="8"/>
  <c r="P59" i="8" s="1"/>
  <c r="Q59" i="8" s="1"/>
  <c r="R59" i="8" s="1"/>
  <c r="S59" i="8" s="1"/>
  <c r="T59" i="8" s="1"/>
  <c r="U59" i="8" s="1"/>
  <c r="V59" i="8" s="1"/>
  <c r="O58" i="8"/>
  <c r="P58" i="8" s="1"/>
  <c r="Q58" i="8" s="1"/>
  <c r="R58" i="8" s="1"/>
  <c r="S58" i="8" s="1"/>
  <c r="T58" i="8" s="1"/>
  <c r="U58" i="8" s="1"/>
  <c r="V58" i="8" s="1"/>
  <c r="O57" i="8"/>
  <c r="P57" i="8" s="1"/>
  <c r="Q57" i="8" s="1"/>
  <c r="R57" i="8" s="1"/>
  <c r="S57" i="8" s="1"/>
  <c r="T57" i="8" s="1"/>
  <c r="U57" i="8" s="1"/>
  <c r="V57" i="8" s="1"/>
  <c r="O56" i="8"/>
  <c r="P56" i="8" s="1"/>
  <c r="Q56" i="8" s="1"/>
  <c r="R56" i="8" s="1"/>
  <c r="S56" i="8" s="1"/>
  <c r="T56" i="8" s="1"/>
  <c r="U56" i="8" s="1"/>
  <c r="V56" i="8" s="1"/>
  <c r="O55" i="8"/>
  <c r="P55" i="8" s="1"/>
  <c r="Q55" i="8" s="1"/>
  <c r="R55" i="8" s="1"/>
  <c r="S55" i="8" s="1"/>
  <c r="T55" i="8" s="1"/>
  <c r="U55" i="8" s="1"/>
  <c r="V55" i="8" s="1"/>
  <c r="O54" i="8"/>
  <c r="P54" i="8" s="1"/>
  <c r="Q54" i="8" s="1"/>
  <c r="R54" i="8" s="1"/>
  <c r="S54" i="8" s="1"/>
  <c r="T54" i="8" s="1"/>
  <c r="U54" i="8" s="1"/>
  <c r="V54" i="8" s="1"/>
  <c r="O53" i="8"/>
  <c r="P53" i="8" s="1"/>
  <c r="Q53" i="8" s="1"/>
  <c r="R53" i="8" s="1"/>
  <c r="S53" i="8" s="1"/>
  <c r="T53" i="8" s="1"/>
  <c r="U53" i="8" s="1"/>
  <c r="V53" i="8" s="1"/>
  <c r="O52" i="8"/>
  <c r="P52" i="8" s="1"/>
  <c r="Q52" i="8" s="1"/>
  <c r="R52" i="8" s="1"/>
  <c r="S52" i="8" s="1"/>
  <c r="T52" i="8" s="1"/>
  <c r="U52" i="8" s="1"/>
  <c r="V52" i="8" s="1"/>
  <c r="O51" i="8"/>
  <c r="P51" i="8" s="1"/>
  <c r="Q51" i="8" s="1"/>
  <c r="R51" i="8" s="1"/>
  <c r="S51" i="8" s="1"/>
  <c r="T51" i="8" s="1"/>
  <c r="U51" i="8" s="1"/>
  <c r="V51" i="8" s="1"/>
  <c r="O50" i="8"/>
  <c r="P50" i="8" s="1"/>
  <c r="Q50" i="8" s="1"/>
  <c r="R50" i="8" s="1"/>
  <c r="S50" i="8" s="1"/>
  <c r="T50" i="8" s="1"/>
  <c r="U50" i="8" s="1"/>
  <c r="V50" i="8" s="1"/>
  <c r="O49" i="8"/>
  <c r="P49" i="8" s="1"/>
  <c r="Q49" i="8" s="1"/>
  <c r="R49" i="8" s="1"/>
  <c r="S49" i="8" s="1"/>
  <c r="T49" i="8" s="1"/>
  <c r="U49" i="8" s="1"/>
  <c r="V49" i="8" s="1"/>
  <c r="O48" i="8"/>
  <c r="P48" i="8" s="1"/>
  <c r="Q48" i="8" s="1"/>
  <c r="R48" i="8" s="1"/>
  <c r="S48" i="8" s="1"/>
  <c r="T48" i="8" s="1"/>
  <c r="U48" i="8" s="1"/>
  <c r="V48" i="8" s="1"/>
  <c r="O47" i="8"/>
  <c r="P47" i="8" s="1"/>
  <c r="Q47" i="8" s="1"/>
  <c r="R47" i="8" s="1"/>
  <c r="S47" i="8" s="1"/>
  <c r="T47" i="8" s="1"/>
  <c r="U47" i="8" s="1"/>
  <c r="V47" i="8" s="1"/>
  <c r="O46" i="8"/>
  <c r="P46" i="8" s="1"/>
  <c r="Q46" i="8" s="1"/>
  <c r="R46" i="8" s="1"/>
  <c r="S46" i="8" s="1"/>
  <c r="T46" i="8" s="1"/>
  <c r="U46" i="8" s="1"/>
  <c r="V46" i="8" s="1"/>
  <c r="O45" i="8"/>
  <c r="P45" i="8" s="1"/>
  <c r="Q45" i="8" s="1"/>
  <c r="R45" i="8" s="1"/>
  <c r="S45" i="8" s="1"/>
  <c r="T45" i="8" s="1"/>
  <c r="U45" i="8" s="1"/>
  <c r="V45" i="8" s="1"/>
  <c r="O44" i="8"/>
  <c r="P44" i="8" s="1"/>
  <c r="Q44" i="8" s="1"/>
  <c r="R44" i="8" s="1"/>
  <c r="S44" i="8" s="1"/>
  <c r="T44" i="8" s="1"/>
  <c r="U44" i="8" s="1"/>
  <c r="V44" i="8" s="1"/>
  <c r="O43" i="8"/>
  <c r="P43" i="8" s="1"/>
  <c r="Q43" i="8" s="1"/>
  <c r="R43" i="8" s="1"/>
  <c r="S43" i="8" s="1"/>
  <c r="T43" i="8" s="1"/>
  <c r="U43" i="8" s="1"/>
  <c r="V43" i="8" s="1"/>
  <c r="O42" i="8"/>
  <c r="P42" i="8" s="1"/>
  <c r="Q42" i="8" s="1"/>
  <c r="R42" i="8" s="1"/>
  <c r="S42" i="8" s="1"/>
  <c r="T42" i="8" s="1"/>
  <c r="U42" i="8" s="1"/>
  <c r="V42" i="8" s="1"/>
  <c r="P41" i="8"/>
  <c r="Q41" i="8" s="1"/>
  <c r="R41" i="8" s="1"/>
  <c r="S41" i="8" s="1"/>
  <c r="T41" i="8" s="1"/>
  <c r="U41" i="8" s="1"/>
  <c r="V41" i="8" s="1"/>
  <c r="O41" i="8"/>
  <c r="O40" i="8"/>
  <c r="P40" i="8" s="1"/>
  <c r="Q40" i="8" s="1"/>
  <c r="R40" i="8" s="1"/>
  <c r="S40" i="8" s="1"/>
  <c r="T40" i="8" s="1"/>
  <c r="U40" i="8" s="1"/>
  <c r="V40" i="8" s="1"/>
  <c r="O39" i="8"/>
  <c r="P39" i="8" s="1"/>
  <c r="Q39" i="8" s="1"/>
  <c r="R39" i="8" s="1"/>
  <c r="S39" i="8" s="1"/>
  <c r="T39" i="8" s="1"/>
  <c r="U39" i="8" s="1"/>
  <c r="V39" i="8" s="1"/>
  <c r="O38" i="8"/>
  <c r="P38" i="8" s="1"/>
  <c r="Q38" i="8" s="1"/>
  <c r="R38" i="8" s="1"/>
  <c r="S38" i="8" s="1"/>
  <c r="T38" i="8" s="1"/>
  <c r="U38" i="8" s="1"/>
  <c r="V38" i="8" s="1"/>
  <c r="O37" i="8"/>
  <c r="P37" i="8" s="1"/>
  <c r="Q37" i="8" s="1"/>
  <c r="R37" i="8" s="1"/>
  <c r="S37" i="8" s="1"/>
  <c r="T37" i="8" s="1"/>
  <c r="U37" i="8" s="1"/>
  <c r="V37" i="8" s="1"/>
  <c r="O36" i="8"/>
  <c r="P36" i="8" s="1"/>
  <c r="Q36" i="8" s="1"/>
  <c r="R36" i="8" s="1"/>
  <c r="S36" i="8" s="1"/>
  <c r="T36" i="8" s="1"/>
  <c r="U36" i="8" s="1"/>
  <c r="V36" i="8" s="1"/>
  <c r="O35" i="8"/>
  <c r="P35" i="8" s="1"/>
  <c r="Q35" i="8" s="1"/>
  <c r="R35" i="8" s="1"/>
  <c r="S35" i="8" s="1"/>
  <c r="T35" i="8" s="1"/>
  <c r="U35" i="8" s="1"/>
  <c r="V35" i="8" s="1"/>
  <c r="O34" i="8"/>
  <c r="P34" i="8" s="1"/>
  <c r="Q34" i="8" s="1"/>
  <c r="R34" i="8" s="1"/>
  <c r="S34" i="8" s="1"/>
  <c r="T34" i="8" s="1"/>
  <c r="U34" i="8" s="1"/>
  <c r="V34" i="8" s="1"/>
  <c r="O33" i="8"/>
  <c r="P33" i="8" s="1"/>
  <c r="Q33" i="8" s="1"/>
  <c r="R33" i="8" s="1"/>
  <c r="S33" i="8" s="1"/>
  <c r="T33" i="8" s="1"/>
  <c r="U33" i="8" s="1"/>
  <c r="V33" i="8" s="1"/>
  <c r="O32" i="8"/>
  <c r="P32" i="8" s="1"/>
  <c r="Q32" i="8" s="1"/>
  <c r="R32" i="8" s="1"/>
  <c r="S32" i="8" s="1"/>
  <c r="T32" i="8" s="1"/>
  <c r="U32" i="8" s="1"/>
  <c r="V32" i="8" s="1"/>
  <c r="O31" i="8"/>
  <c r="P31" i="8" s="1"/>
  <c r="Q31" i="8" s="1"/>
  <c r="R31" i="8" s="1"/>
  <c r="S31" i="8" s="1"/>
  <c r="T31" i="8" s="1"/>
  <c r="U31" i="8" s="1"/>
  <c r="V31" i="8" s="1"/>
  <c r="O30" i="8"/>
  <c r="P30" i="8" s="1"/>
  <c r="Q30" i="8" s="1"/>
  <c r="R30" i="8" s="1"/>
  <c r="S30" i="8" s="1"/>
  <c r="T30" i="8" s="1"/>
  <c r="U30" i="8" s="1"/>
  <c r="V30" i="8" s="1"/>
  <c r="O29" i="8"/>
  <c r="P29" i="8" s="1"/>
  <c r="Q29" i="8" s="1"/>
  <c r="R29" i="8" s="1"/>
  <c r="S29" i="8" s="1"/>
  <c r="T29" i="8" s="1"/>
  <c r="U29" i="8" s="1"/>
  <c r="V29" i="8" s="1"/>
  <c r="O28" i="8"/>
  <c r="P28" i="8" s="1"/>
  <c r="Q28" i="8" s="1"/>
  <c r="R28" i="8" s="1"/>
  <c r="S28" i="8" s="1"/>
  <c r="T28" i="8" s="1"/>
  <c r="U28" i="8" s="1"/>
  <c r="V28" i="8" s="1"/>
  <c r="O27" i="8"/>
  <c r="P27" i="8" s="1"/>
  <c r="Q27" i="8" s="1"/>
  <c r="R27" i="8" s="1"/>
  <c r="S27" i="8" s="1"/>
  <c r="T27" i="8" s="1"/>
  <c r="U27" i="8" s="1"/>
  <c r="V27" i="8" s="1"/>
  <c r="O26" i="8"/>
  <c r="P26" i="8" s="1"/>
  <c r="Q26" i="8" s="1"/>
  <c r="R26" i="8" s="1"/>
  <c r="S26" i="8" s="1"/>
  <c r="T26" i="8" s="1"/>
  <c r="U26" i="8" s="1"/>
  <c r="V26" i="8" s="1"/>
  <c r="O25" i="8"/>
  <c r="P25" i="8" s="1"/>
  <c r="Q25" i="8" s="1"/>
  <c r="R25" i="8" s="1"/>
  <c r="S25" i="8" s="1"/>
  <c r="T25" i="8" s="1"/>
  <c r="U25" i="8" s="1"/>
  <c r="V25" i="8" s="1"/>
  <c r="O24" i="8"/>
  <c r="P24" i="8" s="1"/>
  <c r="Q24" i="8" s="1"/>
  <c r="R24" i="8" s="1"/>
  <c r="S24" i="8" s="1"/>
  <c r="T24" i="8" s="1"/>
  <c r="U24" i="8" s="1"/>
  <c r="V24" i="8" s="1"/>
  <c r="O23" i="8"/>
  <c r="P23" i="8" s="1"/>
  <c r="Q23" i="8" s="1"/>
  <c r="R23" i="8" s="1"/>
  <c r="S23" i="8" s="1"/>
  <c r="T23" i="8" s="1"/>
  <c r="U23" i="8" s="1"/>
  <c r="V23" i="8" s="1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6" i="10"/>
  <c r="K4" i="10"/>
  <c r="B10" i="9" l="1" a="1"/>
  <c r="B10" i="9" s="1"/>
  <c r="C8" i="7" a="1"/>
  <c r="C8" i="7" s="1"/>
  <c r="E8" i="8" a="1"/>
  <c r="E8" i="8" s="1"/>
  <c r="E9" i="8" s="1" a="1"/>
  <c r="E9" i="8" s="1"/>
  <c r="N6" i="8"/>
  <c r="J1" i="9"/>
  <c r="J2" i="9" s="1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C9" i="7" l="1" a="1"/>
  <c r="C9" i="7" s="1"/>
  <c r="E10" i="8" a="1"/>
  <c r="E10" i="8" s="1"/>
  <c r="B3" i="4"/>
  <c r="C10" i="7" l="1" a="1"/>
  <c r="C10" i="7" s="1"/>
  <c r="E11" i="8" a="1"/>
  <c r="E11" i="8" s="1"/>
  <c r="N8" i="8"/>
  <c r="N9" i="8"/>
  <c r="B3" i="7"/>
  <c r="C11" i="7" l="1" a="1"/>
  <c r="C11" i="7" s="1"/>
  <c r="E12" i="8" a="1"/>
  <c r="E12" i="8" s="1"/>
  <c r="N10" i="8"/>
  <c r="D1" i="9"/>
  <c r="C12" i="7" l="1" a="1"/>
  <c r="C12" i="7" s="1"/>
  <c r="E14" i="8" a="1"/>
  <c r="E14" i="8" s="1"/>
  <c r="E15" i="8" s="1" a="1"/>
  <c r="E15" i="8" s="1"/>
  <c r="E16" i="8" s="1" a="1"/>
  <c r="E16" i="8" s="1"/>
  <c r="E17" i="8" s="1" a="1"/>
  <c r="E17" i="8" s="1"/>
  <c r="E18" i="8" s="1" a="1"/>
  <c r="E18" i="8" s="1"/>
  <c r="E19" i="8" s="1" a="1"/>
  <c r="E19" i="8" s="1"/>
  <c r="E20" i="8" s="1" a="1"/>
  <c r="E20" i="8" s="1"/>
  <c r="E21" i="8" s="1" a="1"/>
  <c r="E21" i="8" s="1"/>
  <c r="E22" i="8" s="1" a="1"/>
  <c r="E22" i="8" s="1"/>
  <c r="E23" i="8" s="1" a="1"/>
  <c r="E23" i="8" s="1"/>
  <c r="N11" i="8"/>
  <c r="D2" i="9"/>
  <c r="F4" i="8"/>
  <c r="F23" i="8" l="1"/>
  <c r="F15" i="8"/>
  <c r="F16" i="8"/>
  <c r="F18" i="8"/>
  <c r="F14" i="8"/>
  <c r="F19" i="8"/>
  <c r="F22" i="8"/>
  <c r="F17" i="8"/>
  <c r="F20" i="8"/>
  <c r="F21" i="8"/>
  <c r="F13" i="8"/>
  <c r="F9" i="8"/>
  <c r="O9" i="8" s="1"/>
  <c r="F10" i="8"/>
  <c r="O10" i="8" s="1"/>
  <c r="F11" i="8"/>
  <c r="O11" i="8" s="1"/>
  <c r="F12" i="8"/>
  <c r="F7" i="8"/>
  <c r="O7" i="8" s="1"/>
  <c r="F8" i="8"/>
  <c r="O8" i="8" s="1"/>
  <c r="F6" i="8"/>
  <c r="O6" i="8" s="1"/>
  <c r="C13" i="7" a="1"/>
  <c r="C13" i="7" s="1"/>
  <c r="E24" i="8" a="1"/>
  <c r="E24" i="8" s="1"/>
  <c r="E25" i="8" s="1" a="1"/>
  <c r="E25" i="8" s="1"/>
  <c r="E26" i="8" s="1" a="1"/>
  <c r="E26" i="8" s="1"/>
  <c r="E27" i="8" s="1" a="1"/>
  <c r="E27" i="8" s="1"/>
  <c r="E28" i="8" s="1" a="1"/>
  <c r="E28" i="8" s="1"/>
  <c r="E29" i="8" s="1" a="1"/>
  <c r="E29" i="8" s="1"/>
  <c r="F29" i="8" s="1"/>
  <c r="N12" i="8"/>
  <c r="D3" i="9"/>
  <c r="D4" i="9" s="1"/>
  <c r="D5" i="9" s="1"/>
  <c r="D6" i="9" s="1"/>
  <c r="D7" i="9" s="1"/>
  <c r="D8" i="9" s="1"/>
  <c r="G4" i="8"/>
  <c r="F2" i="8"/>
  <c r="O4" i="8"/>
  <c r="A6" i="7"/>
  <c r="E5" i="7" s="1"/>
  <c r="F27" i="8" l="1"/>
  <c r="F28" i="8"/>
  <c r="F26" i="8"/>
  <c r="F25" i="8"/>
  <c r="F24" i="8"/>
  <c r="G24" i="8"/>
  <c r="G16" i="8"/>
  <c r="G25" i="8"/>
  <c r="G18" i="8"/>
  <c r="G27" i="8"/>
  <c r="G19" i="8"/>
  <c r="G28" i="8"/>
  <c r="G20" i="8"/>
  <c r="G29" i="8"/>
  <c r="G21" i="8"/>
  <c r="G13" i="8"/>
  <c r="G23" i="8"/>
  <c r="G17" i="8"/>
  <c r="G22" i="8"/>
  <c r="G14" i="8"/>
  <c r="G15" i="8"/>
  <c r="G26" i="8"/>
  <c r="G2" i="8"/>
  <c r="G10" i="8"/>
  <c r="P10" i="8" s="1"/>
  <c r="G11" i="8"/>
  <c r="P11" i="8" s="1"/>
  <c r="G12" i="8"/>
  <c r="G6" i="8"/>
  <c r="G8" i="8"/>
  <c r="P8" i="8" s="1"/>
  <c r="G9" i="8"/>
  <c r="P9" i="8" s="1"/>
  <c r="G7" i="8"/>
  <c r="P7" i="8" s="1"/>
  <c r="E12" i="7"/>
  <c r="E9" i="7"/>
  <c r="E8" i="7"/>
  <c r="E7" i="7"/>
  <c r="E11" i="7"/>
  <c r="E10" i="7"/>
  <c r="E13" i="7"/>
  <c r="C14" i="7" a="1"/>
  <c r="C14" i="7" s="1"/>
  <c r="E14" i="7" s="1"/>
  <c r="I4" i="8"/>
  <c r="H4" i="8"/>
  <c r="L4" i="8"/>
  <c r="J4" i="8"/>
  <c r="K4" i="8"/>
  <c r="O12" i="8"/>
  <c r="P4" i="8"/>
  <c r="C7" i="4" a="1"/>
  <c r="C7" i="4" s="1"/>
  <c r="C8" i="4" s="1" a="1"/>
  <c r="C8" i="4" s="1"/>
  <c r="F5" i="7"/>
  <c r="E4" i="7"/>
  <c r="K28" i="8" l="1"/>
  <c r="K20" i="8"/>
  <c r="K29" i="8"/>
  <c r="K21" i="8"/>
  <c r="K22" i="8"/>
  <c r="K14" i="8"/>
  <c r="K23" i="8"/>
  <c r="K15" i="8"/>
  <c r="K19" i="8"/>
  <c r="K13" i="8"/>
  <c r="K24" i="8"/>
  <c r="K16" i="8"/>
  <c r="K25" i="8"/>
  <c r="K17" i="8"/>
  <c r="K27" i="8"/>
  <c r="K26" i="8"/>
  <c r="K18" i="8"/>
  <c r="J27" i="8"/>
  <c r="J19" i="8"/>
  <c r="J28" i="8"/>
  <c r="J29" i="8"/>
  <c r="J13" i="8"/>
  <c r="J22" i="8"/>
  <c r="J14" i="8"/>
  <c r="J23" i="8"/>
  <c r="J15" i="8"/>
  <c r="J26" i="8"/>
  <c r="J24" i="8"/>
  <c r="J16" i="8"/>
  <c r="J21" i="8"/>
  <c r="J25" i="8"/>
  <c r="J17" i="8"/>
  <c r="J18" i="8"/>
  <c r="J20" i="8"/>
  <c r="H25" i="8"/>
  <c r="H17" i="8"/>
  <c r="H26" i="8"/>
  <c r="H28" i="8"/>
  <c r="H20" i="8"/>
  <c r="H18" i="8"/>
  <c r="H27" i="8"/>
  <c r="H29" i="8"/>
  <c r="H21" i="8"/>
  <c r="H13" i="8"/>
  <c r="H22" i="8"/>
  <c r="H14" i="8"/>
  <c r="H16" i="8"/>
  <c r="H23" i="8"/>
  <c r="H15" i="8"/>
  <c r="H24" i="8"/>
  <c r="H19" i="8"/>
  <c r="I26" i="8"/>
  <c r="I18" i="8"/>
  <c r="I27" i="8"/>
  <c r="I29" i="8"/>
  <c r="I21" i="8"/>
  <c r="I13" i="8"/>
  <c r="I25" i="8"/>
  <c r="I20" i="8"/>
  <c r="I22" i="8"/>
  <c r="I14" i="8"/>
  <c r="I17" i="8"/>
  <c r="I19" i="8"/>
  <c r="I23" i="8"/>
  <c r="I15" i="8"/>
  <c r="I28" i="8"/>
  <c r="I24" i="8"/>
  <c r="I16" i="8"/>
  <c r="L29" i="8"/>
  <c r="L21" i="8"/>
  <c r="L13" i="8"/>
  <c r="L22" i="8"/>
  <c r="L14" i="8"/>
  <c r="L24" i="8"/>
  <c r="L16" i="8"/>
  <c r="L25" i="8"/>
  <c r="L17" i="8"/>
  <c r="L26" i="8"/>
  <c r="L18" i="8"/>
  <c r="L20" i="8"/>
  <c r="L23" i="8"/>
  <c r="L15" i="8"/>
  <c r="L27" i="8"/>
  <c r="L19" i="8"/>
  <c r="L28" i="8"/>
  <c r="I2" i="8"/>
  <c r="I12" i="8"/>
  <c r="I6" i="8"/>
  <c r="I7" i="8"/>
  <c r="I8" i="8"/>
  <c r="I10" i="8"/>
  <c r="I11" i="8"/>
  <c r="I9" i="8"/>
  <c r="K2" i="8"/>
  <c r="K6" i="8"/>
  <c r="K7" i="8"/>
  <c r="K8" i="8"/>
  <c r="K9" i="8"/>
  <c r="K10" i="8"/>
  <c r="K12" i="8"/>
  <c r="K11" i="8"/>
  <c r="J2" i="8"/>
  <c r="J6" i="8"/>
  <c r="J7" i="8"/>
  <c r="J8" i="8"/>
  <c r="J9" i="8"/>
  <c r="J10" i="8"/>
  <c r="J11" i="8"/>
  <c r="J12" i="8"/>
  <c r="Q4" i="8"/>
  <c r="H11" i="8"/>
  <c r="Q11" i="8" s="1"/>
  <c r="H12" i="8"/>
  <c r="H6" i="8"/>
  <c r="H7" i="8"/>
  <c r="Q7" i="8" s="1"/>
  <c r="H8" i="8"/>
  <c r="Q8" i="8" s="1"/>
  <c r="H9" i="8"/>
  <c r="Q9" i="8" s="1"/>
  <c r="H10" i="8"/>
  <c r="Q10" i="8" s="1"/>
  <c r="L2" i="8"/>
  <c r="L7" i="8"/>
  <c r="L8" i="8"/>
  <c r="L9" i="8"/>
  <c r="L10" i="8"/>
  <c r="L11" i="8"/>
  <c r="L6" i="8"/>
  <c r="L12" i="8"/>
  <c r="F12" i="7"/>
  <c r="F10" i="7"/>
  <c r="F9" i="7"/>
  <c r="F7" i="7"/>
  <c r="F14" i="7"/>
  <c r="F8" i="7"/>
  <c r="F13" i="7"/>
  <c r="F11" i="7"/>
  <c r="C15" i="7" a="1"/>
  <c r="C15" i="7" s="1"/>
  <c r="E15" i="7" s="1"/>
  <c r="T4" i="8"/>
  <c r="S4" i="8"/>
  <c r="U4" i="8"/>
  <c r="R4" i="8"/>
  <c r="H2" i="8"/>
  <c r="N13" i="8"/>
  <c r="P6" i="8"/>
  <c r="P12" i="8"/>
  <c r="G5" i="7"/>
  <c r="F4" i="7"/>
  <c r="A6" i="4"/>
  <c r="G5" i="4" s="1"/>
  <c r="F15" i="7" l="1"/>
  <c r="G12" i="7"/>
  <c r="G15" i="7"/>
  <c r="G7" i="7"/>
  <c r="G10" i="7"/>
  <c r="G9" i="7"/>
  <c r="G13" i="7"/>
  <c r="G8" i="7"/>
  <c r="G11" i="7"/>
  <c r="G14" i="7"/>
  <c r="G4" i="7"/>
  <c r="C16" i="7" a="1"/>
  <c r="C16" i="7" s="1"/>
  <c r="R7" i="8"/>
  <c r="S7" i="8" s="1"/>
  <c r="T7" i="8" s="1"/>
  <c r="U7" i="8" s="1"/>
  <c r="V7" i="8" s="1"/>
  <c r="R11" i="8"/>
  <c r="S11" i="8" s="1"/>
  <c r="T11" i="8" s="1"/>
  <c r="U11" i="8" s="1"/>
  <c r="V11" i="8" s="1"/>
  <c r="R9" i="8"/>
  <c r="S9" i="8" s="1"/>
  <c r="T9" i="8" s="1"/>
  <c r="U9" i="8" s="1"/>
  <c r="V9" i="8" s="1"/>
  <c r="R8" i="8"/>
  <c r="S8" i="8" s="1"/>
  <c r="T8" i="8" s="1"/>
  <c r="U8" i="8" s="1"/>
  <c r="V8" i="8" s="1"/>
  <c r="Q12" i="8"/>
  <c r="R12" i="8" s="1"/>
  <c r="S12" i="8" s="1"/>
  <c r="T12" i="8" s="1"/>
  <c r="U12" i="8" s="1"/>
  <c r="V12" i="8" s="1"/>
  <c r="R10" i="8"/>
  <c r="S10" i="8" s="1"/>
  <c r="T10" i="8" s="1"/>
  <c r="U10" i="8" s="1"/>
  <c r="V10" i="8" s="1"/>
  <c r="O13" i="8"/>
  <c r="N14" i="8"/>
  <c r="Q6" i="8"/>
  <c r="F7" i="4"/>
  <c r="E7" i="4"/>
  <c r="D7" i="4"/>
  <c r="H5" i="7"/>
  <c r="G7" i="4"/>
  <c r="G4" i="4"/>
  <c r="H5" i="4"/>
  <c r="H7" i="4" s="1"/>
  <c r="H12" i="7" l="1"/>
  <c r="H15" i="7"/>
  <c r="H7" i="7"/>
  <c r="H10" i="7"/>
  <c r="H13" i="7"/>
  <c r="H8" i="7"/>
  <c r="H11" i="7"/>
  <c r="H14" i="7"/>
  <c r="H9" i="7"/>
  <c r="H4" i="7"/>
  <c r="C17" i="7" a="1"/>
  <c r="C17" i="7" s="1"/>
  <c r="I5" i="7"/>
  <c r="O14" i="8"/>
  <c r="P14" i="8" s="1"/>
  <c r="Q14" i="8" s="1"/>
  <c r="R14" i="8" s="1"/>
  <c r="S14" i="8" s="1"/>
  <c r="T14" i="8" s="1"/>
  <c r="U14" i="8" s="1"/>
  <c r="V14" i="8" s="1"/>
  <c r="N15" i="8"/>
  <c r="P13" i="8"/>
  <c r="R6" i="8"/>
  <c r="I5" i="4"/>
  <c r="I7" i="4" s="1"/>
  <c r="H4" i="4"/>
  <c r="I15" i="7" l="1"/>
  <c r="I10" i="7"/>
  <c r="I13" i="7"/>
  <c r="I8" i="7"/>
  <c r="I11" i="7"/>
  <c r="I7" i="7"/>
  <c r="I14" i="7"/>
  <c r="I9" i="7"/>
  <c r="I12" i="7"/>
  <c r="I4" i="7"/>
  <c r="C18" i="7" a="1"/>
  <c r="C18" i="7" s="1"/>
  <c r="J5" i="7"/>
  <c r="O15" i="8"/>
  <c r="P15" i="8" s="1"/>
  <c r="Q15" i="8" s="1"/>
  <c r="R15" i="8" s="1"/>
  <c r="S15" i="8" s="1"/>
  <c r="T15" i="8" s="1"/>
  <c r="U15" i="8" s="1"/>
  <c r="V15" i="8" s="1"/>
  <c r="Q13" i="8"/>
  <c r="N16" i="8"/>
  <c r="S6" i="8"/>
  <c r="I4" i="4"/>
  <c r="J5" i="4"/>
  <c r="J7" i="7" l="1"/>
  <c r="J10" i="7"/>
  <c r="J13" i="7"/>
  <c r="J8" i="7"/>
  <c r="J11" i="7"/>
  <c r="J14" i="7"/>
  <c r="J9" i="7"/>
  <c r="J12" i="7"/>
  <c r="J15" i="7"/>
  <c r="K5" i="7"/>
  <c r="K4" i="7" s="1"/>
  <c r="C19" i="7" a="1"/>
  <c r="C19" i="7" s="1"/>
  <c r="J4" i="7"/>
  <c r="O16" i="8"/>
  <c r="P16" i="8" s="1"/>
  <c r="R13" i="8"/>
  <c r="N17" i="8"/>
  <c r="T6" i="8"/>
  <c r="L5" i="7"/>
  <c r="J7" i="4"/>
  <c r="J4" i="4"/>
  <c r="K5" i="4"/>
  <c r="K13" i="7" l="1"/>
  <c r="K8" i="7"/>
  <c r="K11" i="7"/>
  <c r="K14" i="7"/>
  <c r="K9" i="7"/>
  <c r="K12" i="7"/>
  <c r="K15" i="7"/>
  <c r="K7" i="7"/>
  <c r="K10" i="7"/>
  <c r="C20" i="7" a="1"/>
  <c r="C20" i="7" s="1"/>
  <c r="O17" i="8"/>
  <c r="P17" i="8" s="1"/>
  <c r="Q17" i="8" s="1"/>
  <c r="R17" i="8" s="1"/>
  <c r="S17" i="8" s="1"/>
  <c r="T17" i="8" s="1"/>
  <c r="U17" i="8" s="1"/>
  <c r="V17" i="8" s="1"/>
  <c r="S13" i="8"/>
  <c r="N18" i="8"/>
  <c r="Q16" i="8"/>
  <c r="U6" i="8"/>
  <c r="L4" i="7"/>
  <c r="M5" i="7"/>
  <c r="L7" i="7"/>
  <c r="K7" i="4"/>
  <c r="K4" i="4"/>
  <c r="L5" i="4"/>
  <c r="C21" i="7" l="1" a="1"/>
  <c r="C21" i="7" s="1"/>
  <c r="C22" i="7" s="1" a="1"/>
  <c r="C22" i="7" s="1"/>
  <c r="C23" i="7" s="1" a="1"/>
  <c r="C23" i="7" s="1"/>
  <c r="C713" i="7" s="1" a="1"/>
  <c r="C713" i="7" s="1"/>
  <c r="C714" i="7" s="1" a="1"/>
  <c r="C714" i="7" s="1"/>
  <c r="O18" i="8"/>
  <c r="P18" i="8" s="1"/>
  <c r="L8" i="7"/>
  <c r="L9" i="7"/>
  <c r="N19" i="8"/>
  <c r="T13" i="8"/>
  <c r="R16" i="8"/>
  <c r="V6" i="8"/>
  <c r="N5" i="7"/>
  <c r="M4" i="7"/>
  <c r="M7" i="7"/>
  <c r="M8" i="7"/>
  <c r="M9" i="7"/>
  <c r="L7" i="4"/>
  <c r="L4" i="4"/>
  <c r="M5" i="4"/>
  <c r="O19" i="8" l="1"/>
  <c r="P19" i="8" s="1"/>
  <c r="Q19" i="8" s="1"/>
  <c r="R19" i="8" s="1"/>
  <c r="S19" i="8" s="1"/>
  <c r="T19" i="8" s="1"/>
  <c r="U19" i="8" s="1"/>
  <c r="V19" i="8" s="1"/>
  <c r="L11" i="7"/>
  <c r="M11" i="7"/>
  <c r="Q18" i="8"/>
  <c r="M10" i="7"/>
  <c r="U13" i="8"/>
  <c r="S16" i="8"/>
  <c r="L10" i="7"/>
  <c r="N20" i="8"/>
  <c r="N4" i="7"/>
  <c r="O5" i="7"/>
  <c r="N7" i="7"/>
  <c r="N10" i="7"/>
  <c r="N8" i="7"/>
  <c r="N9" i="7"/>
  <c r="N11" i="7"/>
  <c r="M4" i="4"/>
  <c r="N5" i="4"/>
  <c r="M7" i="4"/>
  <c r="O20" i="8" l="1"/>
  <c r="P20" i="8" s="1"/>
  <c r="N12" i="7"/>
  <c r="T16" i="8"/>
  <c r="R18" i="8"/>
  <c r="N21" i="8"/>
  <c r="V13" i="8"/>
  <c r="L12" i="7"/>
  <c r="M12" i="7"/>
  <c r="O4" i="7"/>
  <c r="P5" i="7"/>
  <c r="O7" i="7"/>
  <c r="O8" i="7"/>
  <c r="O9" i="7"/>
  <c r="O10" i="7"/>
  <c r="O11" i="7"/>
  <c r="O12" i="7"/>
  <c r="O5" i="4"/>
  <c r="N4" i="4"/>
  <c r="N7" i="4"/>
  <c r="O21" i="8" l="1"/>
  <c r="P21" i="8" s="1"/>
  <c r="Q21" i="8" s="1"/>
  <c r="R21" i="8" s="1"/>
  <c r="S21" i="8" s="1"/>
  <c r="T21" i="8" s="1"/>
  <c r="U21" i="8" s="1"/>
  <c r="V21" i="8" s="1"/>
  <c r="N22" i="8"/>
  <c r="L13" i="7"/>
  <c r="M13" i="7"/>
  <c r="N13" i="7"/>
  <c r="O13" i="7"/>
  <c r="S18" i="8"/>
  <c r="Q20" i="8"/>
  <c r="U16" i="8"/>
  <c r="Q5" i="7"/>
  <c r="P4" i="7"/>
  <c r="P7" i="7"/>
  <c r="P10" i="7"/>
  <c r="P9" i="7"/>
  <c r="P8" i="7"/>
  <c r="P12" i="7"/>
  <c r="P11" i="7"/>
  <c r="P13" i="7"/>
  <c r="O4" i="4"/>
  <c r="O7" i="4"/>
  <c r="P5" i="4"/>
  <c r="O22" i="8" l="1"/>
  <c r="P22" i="8" s="1"/>
  <c r="L15" i="7"/>
  <c r="M15" i="7"/>
  <c r="N15" i="7"/>
  <c r="O15" i="7"/>
  <c r="P15" i="7"/>
  <c r="P14" i="7"/>
  <c r="V16" i="8"/>
  <c r="T18" i="8"/>
  <c r="R20" i="8"/>
  <c r="L14" i="7"/>
  <c r="M14" i="7"/>
  <c r="N14" i="7"/>
  <c r="O14" i="7"/>
  <c r="Q4" i="7"/>
  <c r="R5" i="7"/>
  <c r="Q7" i="7"/>
  <c r="Q8" i="7"/>
  <c r="Q10" i="7"/>
  <c r="Q9" i="7"/>
  <c r="Q12" i="7"/>
  <c r="Q11" i="7"/>
  <c r="Q13" i="7"/>
  <c r="Q14" i="7"/>
  <c r="Q15" i="7"/>
  <c r="P7" i="4"/>
  <c r="P4" i="4"/>
  <c r="Q5" i="4"/>
  <c r="O3" i="8" l="1"/>
  <c r="S20" i="8"/>
  <c r="Q16" i="7"/>
  <c r="U18" i="8"/>
  <c r="L16" i="7"/>
  <c r="G16" i="7"/>
  <c r="K16" i="7"/>
  <c r="N16" i="7"/>
  <c r="I16" i="7"/>
  <c r="E16" i="7"/>
  <c r="H16" i="7"/>
  <c r="J16" i="7"/>
  <c r="M16" i="7"/>
  <c r="O16" i="7"/>
  <c r="P16" i="7"/>
  <c r="Q22" i="8"/>
  <c r="P3" i="8"/>
  <c r="R4" i="7"/>
  <c r="R7" i="7"/>
  <c r="R10" i="7"/>
  <c r="R8" i="7"/>
  <c r="R9" i="7"/>
  <c r="R12" i="7"/>
  <c r="R11" i="7"/>
  <c r="R13" i="7"/>
  <c r="R14" i="7"/>
  <c r="R15" i="7"/>
  <c r="R16" i="7"/>
  <c r="Q7" i="4"/>
  <c r="Q4" i="4"/>
  <c r="R5" i="4"/>
  <c r="M17" i="7" l="1"/>
  <c r="K17" i="7"/>
  <c r="H17" i="7"/>
  <c r="E17" i="7"/>
  <c r="G17" i="7"/>
  <c r="L17" i="7"/>
  <c r="N17" i="7"/>
  <c r="O17" i="7"/>
  <c r="I17" i="7"/>
  <c r="J17" i="7"/>
  <c r="P17" i="7"/>
  <c r="Q17" i="7"/>
  <c r="R22" i="8"/>
  <c r="Q3" i="8"/>
  <c r="R17" i="7"/>
  <c r="V18" i="8"/>
  <c r="T20" i="8"/>
  <c r="R7" i="4"/>
  <c r="R4" i="4"/>
  <c r="S5" i="4"/>
  <c r="U20" i="8" l="1"/>
  <c r="S22" i="8"/>
  <c r="R3" i="8"/>
  <c r="E18" i="7"/>
  <c r="H18" i="7"/>
  <c r="G18" i="7"/>
  <c r="J18" i="7"/>
  <c r="P18" i="7"/>
  <c r="M18" i="7"/>
  <c r="K18" i="7"/>
  <c r="N18" i="7"/>
  <c r="I18" i="7"/>
  <c r="O18" i="7"/>
  <c r="L18" i="7"/>
  <c r="Q18" i="7"/>
  <c r="R18" i="7"/>
  <c r="S4" i="4"/>
  <c r="T5" i="4"/>
  <c r="S7" i="4"/>
  <c r="T22" i="8" l="1"/>
  <c r="S3" i="8"/>
  <c r="M19" i="7"/>
  <c r="K19" i="7"/>
  <c r="H19" i="7"/>
  <c r="N19" i="7"/>
  <c r="I19" i="7"/>
  <c r="P19" i="7"/>
  <c r="Q19" i="7"/>
  <c r="O19" i="7"/>
  <c r="G19" i="7"/>
  <c r="J19" i="7"/>
  <c r="L19" i="7"/>
  <c r="E19" i="7"/>
  <c r="R19" i="7"/>
  <c r="V20" i="8"/>
  <c r="T4" i="4"/>
  <c r="T7" i="4"/>
  <c r="J20" i="7" l="1"/>
  <c r="E20" i="7"/>
  <c r="I20" i="7"/>
  <c r="L20" i="7"/>
  <c r="K20" i="7"/>
  <c r="O20" i="7"/>
  <c r="R20" i="7"/>
  <c r="H20" i="7"/>
  <c r="Q20" i="7"/>
  <c r="M20" i="7"/>
  <c r="N20" i="7"/>
  <c r="P20" i="7"/>
  <c r="G20" i="7"/>
  <c r="I3" i="8"/>
  <c r="H3" i="8"/>
  <c r="L3" i="8"/>
  <c r="J3" i="8"/>
  <c r="G3" i="8"/>
  <c r="K3" i="8"/>
  <c r="U22" i="8"/>
  <c r="T3" i="8"/>
  <c r="F3" i="8" l="1"/>
  <c r="V22" i="8"/>
  <c r="U3" i="8"/>
  <c r="Q21" i="7"/>
  <c r="I21" i="7"/>
  <c r="L21" i="7"/>
  <c r="N21" i="7"/>
  <c r="E21" i="7"/>
  <c r="G21" i="7"/>
  <c r="M21" i="7"/>
  <c r="K21" i="7"/>
  <c r="H21" i="7"/>
  <c r="R21" i="7"/>
  <c r="O21" i="7"/>
  <c r="J21" i="7"/>
  <c r="P21" i="7"/>
  <c r="E23" i="7" l="1"/>
  <c r="G23" i="7"/>
  <c r="H23" i="7"/>
  <c r="I23" i="7"/>
  <c r="R23" i="7"/>
  <c r="M23" i="7"/>
  <c r="Q23" i="7"/>
  <c r="O23" i="7"/>
  <c r="L23" i="7"/>
  <c r="N23" i="7"/>
  <c r="K23" i="7"/>
  <c r="P23" i="7"/>
  <c r="J23" i="7"/>
  <c r="R22" i="7"/>
  <c r="I22" i="7"/>
  <c r="N22" i="7"/>
  <c r="L22" i="7"/>
  <c r="H22" i="7"/>
  <c r="J22" i="7"/>
  <c r="K22" i="7"/>
  <c r="P22" i="7"/>
  <c r="Q22" i="7"/>
  <c r="G22" i="7"/>
  <c r="E22" i="7"/>
  <c r="O22" i="7"/>
  <c r="M22" i="7"/>
  <c r="N3" i="7" l="1"/>
  <c r="F3" i="7"/>
  <c r="K3" i="7"/>
  <c r="J3" i="7"/>
  <c r="R3" i="7"/>
  <c r="I3" i="7"/>
  <c r="Q3" i="7"/>
  <c r="H3" i="7"/>
  <c r="P3" i="7"/>
  <c r="G3" i="7"/>
  <c r="O3" i="7"/>
  <c r="M3" i="7"/>
  <c r="L3" i="7"/>
  <c r="D713" i="7" l="1"/>
  <c r="E713" i="7"/>
  <c r="D714" i="7" l="1"/>
  <c r="E714" i="7"/>
  <c r="T8" i="4" l="1"/>
  <c r="S8" i="4"/>
  <c r="R8" i="4"/>
  <c r="Q8" i="4"/>
  <c r="P8" i="4"/>
  <c r="O8" i="4"/>
  <c r="N8" i="4"/>
  <c r="M8" i="4"/>
  <c r="L8" i="4"/>
  <c r="K8" i="4"/>
  <c r="J8" i="4"/>
  <c r="I8" i="4"/>
  <c r="E8" i="4"/>
  <c r="F8" i="4"/>
  <c r="H8" i="4"/>
  <c r="C9" i="4" a="1"/>
  <c r="C9" i="4" s="1"/>
  <c r="G8" i="4"/>
  <c r="C10" i="4" l="1" a="1"/>
  <c r="C10" i="4" s="1"/>
  <c r="C11" i="4" s="1" a="1"/>
  <c r="C11" i="4" s="1"/>
  <c r="Q9" i="4"/>
  <c r="H9" i="4"/>
  <c r="P9" i="4"/>
  <c r="F9" i="4"/>
  <c r="O9" i="4"/>
  <c r="G9" i="4"/>
  <c r="N9" i="4"/>
  <c r="I9" i="4"/>
  <c r="M9" i="4"/>
  <c r="E9" i="4"/>
  <c r="T9" i="4"/>
  <c r="L9" i="4"/>
  <c r="D9" i="4"/>
  <c r="S9" i="4"/>
  <c r="R9" i="4"/>
  <c r="K9" i="4"/>
  <c r="J9" i="4"/>
  <c r="C12" i="4" l="1" a="1"/>
  <c r="C12" i="4" s="1"/>
  <c r="C13" i="4" s="1" a="1"/>
  <c r="C13" i="4" s="1"/>
  <c r="P10" i="4"/>
  <c r="I10" i="4"/>
  <c r="O10" i="4"/>
  <c r="J10" i="4"/>
  <c r="N10" i="4"/>
  <c r="H10" i="4"/>
  <c r="M10" i="4"/>
  <c r="E10" i="4"/>
  <c r="T10" i="4"/>
  <c r="L10" i="4"/>
  <c r="G10" i="4"/>
  <c r="S10" i="4"/>
  <c r="K10" i="4"/>
  <c r="R10" i="4"/>
  <c r="Q10" i="4"/>
  <c r="D10" i="4"/>
  <c r="F10" i="4"/>
  <c r="O11" i="4"/>
  <c r="H11" i="4"/>
  <c r="N11" i="4"/>
  <c r="K11" i="4"/>
  <c r="M11" i="4"/>
  <c r="G11" i="4"/>
  <c r="T11" i="4"/>
  <c r="L11" i="4"/>
  <c r="F11" i="4"/>
  <c r="S11" i="4"/>
  <c r="D11" i="4"/>
  <c r="R11" i="4"/>
  <c r="E11" i="4"/>
  <c r="Q11" i="4"/>
  <c r="P11" i="4"/>
  <c r="J11" i="4"/>
  <c r="I11" i="4"/>
  <c r="N12" i="4" l="1"/>
  <c r="G12" i="4"/>
  <c r="M12" i="4"/>
  <c r="F12" i="4"/>
  <c r="T12" i="4"/>
  <c r="H12" i="4"/>
  <c r="I12" i="4"/>
  <c r="S12" i="4"/>
  <c r="K12" i="4"/>
  <c r="R12" i="4"/>
  <c r="J12" i="4"/>
  <c r="Q12" i="4"/>
  <c r="D12" i="4"/>
  <c r="P12" i="4"/>
  <c r="O12" i="4"/>
  <c r="E12" i="4"/>
  <c r="L12" i="4"/>
  <c r="N13" i="4"/>
  <c r="L13" i="4"/>
  <c r="T13" i="4"/>
  <c r="J13" i="4"/>
  <c r="G13" i="4"/>
  <c r="R13" i="4"/>
  <c r="I13" i="4"/>
  <c r="P13" i="4"/>
  <c r="H13" i="4"/>
  <c r="D13" i="4"/>
  <c r="S13" i="4"/>
  <c r="Q13" i="4"/>
  <c r="O13" i="4"/>
  <c r="M13" i="4"/>
  <c r="K13" i="4"/>
  <c r="F13" i="4"/>
  <c r="E13" i="4"/>
  <c r="C14" i="4" a="1"/>
  <c r="C14" i="4" s="1"/>
  <c r="C15" i="4" l="1" a="1"/>
  <c r="C15" i="4" s="1"/>
  <c r="C16" i="4" s="1" a="1"/>
  <c r="C16" i="4" s="1"/>
  <c r="C17" i="4" s="1" a="1"/>
  <c r="C17" i="4" s="1"/>
  <c r="H14" i="4"/>
  <c r="D14" i="4"/>
  <c r="I14" i="4"/>
  <c r="T14" i="4"/>
  <c r="G14" i="4"/>
  <c r="N14" i="4"/>
  <c r="S14" i="4"/>
  <c r="F14" i="4"/>
  <c r="R14" i="4"/>
  <c r="L14" i="4"/>
  <c r="Q14" i="4"/>
  <c r="E14" i="4"/>
  <c r="P14" i="4"/>
  <c r="M14" i="4"/>
  <c r="O14" i="4"/>
  <c r="J14" i="4"/>
  <c r="K14" i="4"/>
  <c r="M15" i="4" l="1"/>
  <c r="H15" i="4"/>
  <c r="D15" i="4"/>
  <c r="F15" i="4"/>
  <c r="N15" i="4"/>
  <c r="S15" i="4"/>
  <c r="O15" i="4"/>
  <c r="R15" i="4"/>
  <c r="G15" i="4"/>
  <c r="E15" i="4"/>
  <c r="J15" i="4"/>
  <c r="Q15" i="4"/>
  <c r="P15" i="4"/>
  <c r="I15" i="4"/>
  <c r="K15" i="4"/>
  <c r="L15" i="4"/>
  <c r="T15" i="4"/>
  <c r="C18" i="4" a="1"/>
  <c r="C18" i="4" s="1"/>
  <c r="I18" i="4" s="1"/>
  <c r="S16" i="4"/>
  <c r="O16" i="4"/>
  <c r="R16" i="4"/>
  <c r="H16" i="4"/>
  <c r="Q16" i="4"/>
  <c r="G16" i="4"/>
  <c r="M16" i="4"/>
  <c r="J16" i="4"/>
  <c r="D16" i="4"/>
  <c r="L16" i="4"/>
  <c r="I16" i="4"/>
  <c r="F16" i="4"/>
  <c r="N16" i="4"/>
  <c r="P16" i="4"/>
  <c r="K16" i="4"/>
  <c r="E16" i="4"/>
  <c r="T16" i="4"/>
  <c r="R17" i="4"/>
  <c r="K17" i="4"/>
  <c r="Q17" i="4"/>
  <c r="H17" i="4"/>
  <c r="E17" i="4"/>
  <c r="P17" i="4"/>
  <c r="M17" i="4"/>
  <c r="F17" i="4"/>
  <c r="N17" i="4"/>
  <c r="O17" i="4"/>
  <c r="D17" i="4"/>
  <c r="J17" i="4"/>
  <c r="T17" i="4"/>
  <c r="S17" i="4"/>
  <c r="G17" i="4"/>
  <c r="L17" i="4"/>
  <c r="I17" i="4"/>
  <c r="M18" i="4" l="1"/>
  <c r="E18" i="4"/>
  <c r="F18" i="4"/>
  <c r="N18" i="4"/>
  <c r="G18" i="4"/>
  <c r="J18" i="4"/>
  <c r="P18" i="4"/>
  <c r="H18" i="4"/>
  <c r="T18" i="4"/>
  <c r="K18" i="4"/>
  <c r="C19" i="4" a="1"/>
  <c r="C19" i="4" s="1"/>
  <c r="R19" i="4" s="1"/>
  <c r="D18" i="4"/>
  <c r="Q18" i="4"/>
  <c r="O18" i="4"/>
  <c r="L18" i="4"/>
  <c r="R18" i="4"/>
  <c r="S18" i="4"/>
  <c r="I19" i="4" l="1"/>
  <c r="D19" i="4"/>
  <c r="T19" i="4"/>
  <c r="P19" i="4"/>
  <c r="J19" i="4"/>
  <c r="H19" i="4"/>
  <c r="E19" i="4"/>
  <c r="N19" i="4"/>
  <c r="K19" i="4"/>
  <c r="G19" i="4"/>
  <c r="L19" i="4"/>
  <c r="F19" i="4"/>
  <c r="M19" i="4"/>
  <c r="O19" i="4"/>
  <c r="C20" i="4" a="1"/>
  <c r="C20" i="4" s="1"/>
  <c r="L20" i="4" s="1"/>
  <c r="Q19" i="4"/>
  <c r="S19" i="4"/>
  <c r="E20" i="4" l="1"/>
  <c r="H20" i="4"/>
  <c r="P20" i="4"/>
  <c r="O20" i="4"/>
  <c r="I20" i="4"/>
  <c r="M20" i="4"/>
  <c r="J20" i="4"/>
  <c r="K20" i="4"/>
  <c r="N20" i="4"/>
  <c r="R20" i="4"/>
  <c r="F20" i="4"/>
  <c r="D20" i="4"/>
  <c r="C21" i="4" a="1"/>
  <c r="C21" i="4" s="1"/>
  <c r="L21" i="4" s="1"/>
  <c r="G20" i="4"/>
  <c r="Q20" i="4"/>
  <c r="T20" i="4"/>
  <c r="S20" i="4"/>
  <c r="R21" i="4" l="1"/>
  <c r="I21" i="4"/>
  <c r="H21" i="4"/>
  <c r="J21" i="4"/>
  <c r="O21" i="4"/>
  <c r="P21" i="4"/>
  <c r="E21" i="4"/>
  <c r="D21" i="4"/>
  <c r="T21" i="4"/>
  <c r="F21" i="4"/>
  <c r="N21" i="4"/>
  <c r="G21" i="4"/>
  <c r="K21" i="4"/>
  <c r="Q21" i="4"/>
  <c r="M21" i="4"/>
  <c r="C22" i="4" a="1"/>
  <c r="C22" i="4" s="1"/>
  <c r="Q22" i="4" s="1"/>
  <c r="S21" i="4"/>
  <c r="S22" i="4" l="1"/>
  <c r="O22" i="4"/>
  <c r="M22" i="4"/>
  <c r="I22" i="4"/>
  <c r="E22" i="4"/>
  <c r="H22" i="4"/>
  <c r="G22" i="4"/>
  <c r="D22" i="4"/>
  <c r="P22" i="4"/>
  <c r="N22" i="4"/>
  <c r="T22" i="4"/>
  <c r="L22" i="4"/>
  <c r="C23" i="4" a="1"/>
  <c r="C23" i="4" s="1"/>
  <c r="O23" i="4" s="1"/>
  <c r="R22" i="4"/>
  <c r="J22" i="4"/>
  <c r="F22" i="4"/>
  <c r="K22" i="4"/>
  <c r="S23" i="4" l="1"/>
  <c r="T23" i="4"/>
  <c r="E23" i="4"/>
  <c r="K23" i="4"/>
  <c r="J23" i="4"/>
  <c r="P23" i="4"/>
  <c r="N23" i="4"/>
  <c r="G23" i="4"/>
  <c r="I23" i="4"/>
  <c r="L23" i="4"/>
  <c r="R23" i="4"/>
  <c r="Q23" i="4"/>
  <c r="C24" i="4" a="1"/>
  <c r="C24" i="4" s="1"/>
  <c r="N24" i="4" s="1"/>
  <c r="M23" i="4"/>
  <c r="D23" i="4"/>
  <c r="H23" i="4"/>
  <c r="F23" i="4"/>
  <c r="E24" i="4" l="1"/>
  <c r="H24" i="4"/>
  <c r="G24" i="4"/>
  <c r="K24" i="4"/>
  <c r="P24" i="4"/>
  <c r="D24" i="4"/>
  <c r="J24" i="4"/>
  <c r="C25" i="4" a="1"/>
  <c r="C25" i="4" s="1"/>
  <c r="M25" i="4" s="1"/>
  <c r="F24" i="4"/>
  <c r="L24" i="4"/>
  <c r="R24" i="4"/>
  <c r="Q24" i="4"/>
  <c r="T24" i="4"/>
  <c r="M24" i="4"/>
  <c r="O24" i="4"/>
  <c r="S24" i="4"/>
  <c r="I24" i="4"/>
  <c r="F25" i="4" l="1"/>
  <c r="J25" i="4"/>
  <c r="S25" i="4"/>
  <c r="O25" i="4"/>
  <c r="R25" i="4"/>
  <c r="E25" i="4"/>
  <c r="L25" i="4"/>
  <c r="Q25" i="4"/>
  <c r="I25" i="4"/>
  <c r="N25" i="4"/>
  <c r="C26" i="4" a="1"/>
  <c r="C26" i="4" s="1"/>
  <c r="Q26" i="4" s="1"/>
  <c r="T25" i="4"/>
  <c r="P25" i="4"/>
  <c r="D25" i="4"/>
  <c r="K25" i="4"/>
  <c r="G25" i="4"/>
  <c r="H25" i="4"/>
  <c r="M26" i="4" l="1"/>
  <c r="D26" i="4"/>
  <c r="N26" i="4"/>
  <c r="E26" i="4"/>
  <c r="G26" i="4"/>
  <c r="H26" i="4"/>
  <c r="F26" i="4"/>
  <c r="T26" i="4"/>
  <c r="S26" i="4"/>
  <c r="P26" i="4"/>
  <c r="O26" i="4"/>
  <c r="R26" i="4"/>
  <c r="C27" i="4" a="1"/>
  <c r="C27" i="4" s="1"/>
  <c r="Q27" i="4" s="1"/>
  <c r="K26" i="4"/>
  <c r="J26" i="4"/>
  <c r="I26" i="4"/>
  <c r="L26" i="4"/>
  <c r="J27" i="4" l="1"/>
  <c r="D27" i="4"/>
  <c r="I27" i="4"/>
  <c r="R27" i="4"/>
  <c r="N27" i="4"/>
  <c r="H27" i="4"/>
  <c r="S27" i="4"/>
  <c r="O27" i="4"/>
  <c r="E27" i="4"/>
  <c r="L27" i="4"/>
  <c r="T27" i="4"/>
  <c r="C28" i="4" a="1"/>
  <c r="C28" i="4" s="1"/>
  <c r="G28" i="4" s="1"/>
  <c r="M27" i="4"/>
  <c r="P27" i="4"/>
  <c r="F27" i="4"/>
  <c r="K27" i="4"/>
  <c r="G27" i="4"/>
  <c r="Q28" i="4" l="1"/>
  <c r="I28" i="4"/>
  <c r="O28" i="4"/>
  <c r="P28" i="4"/>
  <c r="H28" i="4"/>
  <c r="L28" i="4"/>
  <c r="C29" i="4" a="1"/>
  <c r="C29" i="4" s="1"/>
  <c r="K29" i="4" s="1"/>
  <c r="T28" i="4"/>
  <c r="M28" i="4"/>
  <c r="S28" i="4"/>
  <c r="J28" i="4"/>
  <c r="K28" i="4"/>
  <c r="E28" i="4"/>
  <c r="N28" i="4"/>
  <c r="D28" i="4"/>
  <c r="F28" i="4"/>
  <c r="R28" i="4"/>
  <c r="Q29" i="4" l="1"/>
  <c r="S29" i="4"/>
  <c r="L29" i="4"/>
  <c r="G29" i="4"/>
  <c r="M29" i="4"/>
  <c r="O29" i="4"/>
  <c r="N29" i="4"/>
  <c r="T29" i="4"/>
  <c r="J29" i="4"/>
  <c r="P29" i="4"/>
  <c r="E29" i="4"/>
  <c r="F29" i="4"/>
  <c r="C30" i="4" a="1"/>
  <c r="C30" i="4" s="1"/>
  <c r="Q30" i="4" s="1"/>
  <c r="R29" i="4"/>
  <c r="I29" i="4"/>
  <c r="D29" i="4"/>
  <c r="H29" i="4"/>
  <c r="G30" i="4" l="1"/>
  <c r="O30" i="4"/>
  <c r="H30" i="4"/>
  <c r="I30" i="4"/>
  <c r="T30" i="4"/>
  <c r="N30" i="4"/>
  <c r="D30" i="4"/>
  <c r="L30" i="4"/>
  <c r="J30" i="4"/>
  <c r="F30" i="4"/>
  <c r="C31" i="4" a="1"/>
  <c r="C31" i="4" s="1"/>
  <c r="E31" i="4" s="1"/>
  <c r="K30" i="4"/>
  <c r="S30" i="4"/>
  <c r="P30" i="4"/>
  <c r="M30" i="4"/>
  <c r="R30" i="4"/>
  <c r="E30" i="4"/>
  <c r="M31" i="4" l="1"/>
  <c r="S31" i="4"/>
  <c r="F31" i="4"/>
  <c r="G31" i="4"/>
  <c r="Q31" i="4"/>
  <c r="P31" i="4"/>
  <c r="D31" i="4"/>
  <c r="O31" i="4"/>
  <c r="J31" i="4"/>
  <c r="H31" i="4"/>
  <c r="L31" i="4"/>
  <c r="C32" i="4" a="1"/>
  <c r="C32" i="4" s="1"/>
  <c r="N31" i="4"/>
  <c r="R31" i="4"/>
  <c r="I31" i="4"/>
  <c r="K31" i="4"/>
  <c r="T31" i="4"/>
  <c r="P32" i="4" l="1"/>
  <c r="F32" i="4"/>
  <c r="H32" i="4"/>
  <c r="L32" i="4"/>
  <c r="D32" i="4"/>
  <c r="K32" i="4"/>
  <c r="C33" i="4" a="1"/>
  <c r="C33" i="4" s="1"/>
  <c r="N33" i="4" s="1"/>
  <c r="G32" i="4"/>
  <c r="N32" i="4"/>
  <c r="R32" i="4"/>
  <c r="O32" i="4"/>
  <c r="M32" i="4"/>
  <c r="I32" i="4"/>
  <c r="Q32" i="4"/>
  <c r="S32" i="4"/>
  <c r="J32" i="4"/>
  <c r="T32" i="4"/>
  <c r="E32" i="4"/>
  <c r="K33" i="4" l="1"/>
  <c r="I33" i="4"/>
  <c r="T33" i="4"/>
  <c r="Q33" i="4"/>
  <c r="S33" i="4"/>
  <c r="F33" i="4"/>
  <c r="E33" i="4"/>
  <c r="M33" i="4"/>
  <c r="C34" i="4" a="1"/>
  <c r="C34" i="4" s="1"/>
  <c r="H34" i="4" s="1"/>
  <c r="P33" i="4"/>
  <c r="D33" i="4"/>
  <c r="O33" i="4"/>
  <c r="H33" i="4"/>
  <c r="J33" i="4"/>
  <c r="G33" i="4"/>
  <c r="L33" i="4"/>
  <c r="R33" i="4"/>
  <c r="L34" i="4" l="1"/>
  <c r="K34" i="4"/>
  <c r="J34" i="4"/>
  <c r="F34" i="4"/>
  <c r="E34" i="4"/>
  <c r="R34" i="4"/>
  <c r="P34" i="4"/>
  <c r="M34" i="4"/>
  <c r="I34" i="4"/>
  <c r="G34" i="4"/>
  <c r="C35" i="4" a="1"/>
  <c r="C35" i="4" s="1"/>
  <c r="E35" i="4" s="1"/>
  <c r="Q34" i="4"/>
  <c r="N34" i="4"/>
  <c r="S34" i="4"/>
  <c r="T34" i="4"/>
  <c r="D34" i="4"/>
  <c r="O34" i="4"/>
  <c r="C36" i="4" l="1" a="1"/>
  <c r="C36" i="4" s="1"/>
  <c r="E36" i="4" s="1"/>
  <c r="D35" i="4"/>
  <c r="M35" i="4"/>
  <c r="R35" i="4"/>
  <c r="J35" i="4"/>
  <c r="G35" i="4"/>
  <c r="L35" i="4"/>
  <c r="H35" i="4"/>
  <c r="O35" i="4"/>
  <c r="P35" i="4"/>
  <c r="I35" i="4"/>
  <c r="Q35" i="4"/>
  <c r="F35" i="4"/>
  <c r="S35" i="4"/>
  <c r="N35" i="4"/>
  <c r="K35" i="4"/>
  <c r="T35" i="4"/>
  <c r="H36" i="4" l="1"/>
  <c r="K36" i="4"/>
  <c r="F36" i="4"/>
  <c r="D36" i="4"/>
  <c r="J36" i="4"/>
  <c r="G36" i="4"/>
  <c r="M36" i="4"/>
  <c r="P36" i="4"/>
  <c r="N36" i="4"/>
  <c r="R36" i="4"/>
  <c r="L36" i="4"/>
  <c r="S36" i="4"/>
  <c r="C37" i="4" a="1"/>
  <c r="C37" i="4" s="1"/>
  <c r="J37" i="4" s="1"/>
  <c r="T36" i="4"/>
  <c r="Q36" i="4"/>
  <c r="O36" i="4"/>
  <c r="I36" i="4"/>
  <c r="N37" i="4" l="1"/>
  <c r="I37" i="4"/>
  <c r="H37" i="4"/>
  <c r="T37" i="4"/>
  <c r="S37" i="4"/>
  <c r="G37" i="4"/>
  <c r="F37" i="4"/>
  <c r="M37" i="4"/>
  <c r="Q37" i="4"/>
  <c r="P37" i="4"/>
  <c r="C38" i="4" a="1"/>
  <c r="C38" i="4" s="1"/>
  <c r="M38" i="4" s="1"/>
  <c r="R37" i="4"/>
  <c r="O37" i="4"/>
  <c r="K37" i="4"/>
  <c r="D37" i="4"/>
  <c r="E37" i="4"/>
  <c r="L37" i="4"/>
  <c r="Q38" i="4" l="1"/>
  <c r="H38" i="4"/>
  <c r="C39" i="4" a="1"/>
  <c r="C39" i="4" s="1"/>
  <c r="K39" i="4" s="1"/>
  <c r="J38" i="4"/>
  <c r="O38" i="4"/>
  <c r="G38" i="4"/>
  <c r="P38" i="4"/>
  <c r="D38" i="4"/>
  <c r="L38" i="4"/>
  <c r="F38" i="4"/>
  <c r="K38" i="4"/>
  <c r="E38" i="4"/>
  <c r="S38" i="4"/>
  <c r="T38" i="4"/>
  <c r="N38" i="4"/>
  <c r="I38" i="4"/>
  <c r="R38" i="4"/>
  <c r="H39" i="4" l="1"/>
  <c r="M39" i="4"/>
  <c r="T39" i="4"/>
  <c r="C40" i="4" a="1"/>
  <c r="C40" i="4" s="1"/>
  <c r="J40" i="4" s="1"/>
  <c r="E39" i="4"/>
  <c r="N39" i="4"/>
  <c r="R39" i="4"/>
  <c r="L39" i="4"/>
  <c r="G39" i="4"/>
  <c r="D39" i="4"/>
  <c r="O39" i="4"/>
  <c r="F39" i="4"/>
  <c r="P39" i="4"/>
  <c r="Q39" i="4"/>
  <c r="J39" i="4"/>
  <c r="I39" i="4"/>
  <c r="S39" i="4"/>
  <c r="S40" i="4" l="1"/>
  <c r="O40" i="4"/>
  <c r="K40" i="4"/>
  <c r="H40" i="4"/>
  <c r="L40" i="4"/>
  <c r="M40" i="4"/>
  <c r="I40" i="4"/>
  <c r="Q40" i="4"/>
  <c r="G40" i="4"/>
  <c r="N40" i="4"/>
  <c r="T40" i="4"/>
  <c r="F40" i="4"/>
  <c r="C41" i="4" a="1"/>
  <c r="C41" i="4" s="1"/>
  <c r="O41" i="4" s="1"/>
  <c r="D40" i="4"/>
  <c r="R40" i="4"/>
  <c r="P40" i="4"/>
  <c r="E40" i="4"/>
  <c r="L41" i="4" l="1"/>
  <c r="P41" i="4"/>
  <c r="I41" i="4"/>
  <c r="N41" i="4"/>
  <c r="K41" i="4"/>
  <c r="Q41" i="4"/>
  <c r="M41" i="4"/>
  <c r="F41" i="4"/>
  <c r="R41" i="4"/>
  <c r="J41" i="4"/>
  <c r="D41" i="4"/>
  <c r="T41" i="4"/>
  <c r="C42" i="4" a="1"/>
  <c r="C42" i="4" s="1"/>
  <c r="H42" i="4" s="1"/>
  <c r="G41" i="4"/>
  <c r="S41" i="4"/>
  <c r="E41" i="4"/>
  <c r="H41" i="4"/>
  <c r="P42" i="4" l="1"/>
  <c r="T42" i="4"/>
  <c r="M42" i="4"/>
  <c r="S42" i="4"/>
  <c r="I42" i="4"/>
  <c r="G42" i="4"/>
  <c r="K42" i="4"/>
  <c r="O42" i="4"/>
  <c r="L42" i="4"/>
  <c r="F42" i="4"/>
  <c r="R42" i="4"/>
  <c r="N42" i="4"/>
  <c r="D42" i="4"/>
  <c r="E42" i="4"/>
  <c r="J42" i="4"/>
  <c r="C43" i="4" a="1"/>
  <c r="C43" i="4" s="1"/>
  <c r="L43" i="4" s="1"/>
  <c r="Q42" i="4"/>
  <c r="G43" i="4" l="1"/>
  <c r="H43" i="4"/>
  <c r="M43" i="4"/>
  <c r="S43" i="4"/>
  <c r="R43" i="4"/>
  <c r="K43" i="4"/>
  <c r="J43" i="4"/>
  <c r="O43" i="4"/>
  <c r="Q43" i="4"/>
  <c r="N43" i="4"/>
  <c r="C44" i="4" a="1"/>
  <c r="C44" i="4" s="1"/>
  <c r="O44" i="4" s="1"/>
  <c r="F43" i="4"/>
  <c r="E43" i="4"/>
  <c r="P43" i="4"/>
  <c r="D43" i="4"/>
  <c r="T43" i="4"/>
  <c r="I43" i="4"/>
  <c r="H44" i="4" l="1"/>
  <c r="T44" i="4"/>
  <c r="C45" i="4" a="1"/>
  <c r="C45" i="4" s="1"/>
  <c r="F45" i="4" s="1"/>
  <c r="R44" i="4"/>
  <c r="D44" i="4"/>
  <c r="P44" i="4"/>
  <c r="F44" i="4"/>
  <c r="I44" i="4"/>
  <c r="L44" i="4"/>
  <c r="E44" i="4"/>
  <c r="S44" i="4"/>
  <c r="J44" i="4"/>
  <c r="M44" i="4"/>
  <c r="K44" i="4"/>
  <c r="Q44" i="4"/>
  <c r="N44" i="4"/>
  <c r="G44" i="4"/>
  <c r="S45" i="4" l="1"/>
  <c r="E45" i="4"/>
  <c r="M45" i="4"/>
  <c r="D45" i="4"/>
  <c r="C46" i="4" a="1"/>
  <c r="C46" i="4" s="1"/>
  <c r="T46" i="4" s="1"/>
  <c r="I45" i="4"/>
  <c r="K45" i="4"/>
  <c r="G45" i="4"/>
  <c r="J45" i="4"/>
  <c r="H45" i="4"/>
  <c r="R45" i="4"/>
  <c r="P45" i="4"/>
  <c r="O45" i="4"/>
  <c r="N45" i="4"/>
  <c r="Q45" i="4"/>
  <c r="L45" i="4"/>
  <c r="T45" i="4"/>
  <c r="H46" i="4" l="1"/>
  <c r="R46" i="4"/>
  <c r="D46" i="4"/>
  <c r="E46" i="4"/>
  <c r="N46" i="4"/>
  <c r="F46" i="4"/>
  <c r="P46" i="4"/>
  <c r="Q46" i="4"/>
  <c r="S46" i="4"/>
  <c r="K46" i="4"/>
  <c r="J46" i="4"/>
  <c r="O46" i="4"/>
  <c r="I46" i="4"/>
  <c r="C47" i="4" a="1"/>
  <c r="C47" i="4" s="1"/>
  <c r="G47" i="4" s="1"/>
  <c r="L46" i="4"/>
  <c r="G46" i="4"/>
  <c r="M46" i="4"/>
  <c r="T47" i="4" l="1"/>
  <c r="S47" i="4"/>
  <c r="K47" i="4"/>
  <c r="O47" i="4"/>
  <c r="P47" i="4"/>
  <c r="L47" i="4"/>
  <c r="D47" i="4"/>
  <c r="J47" i="4"/>
  <c r="Q47" i="4"/>
  <c r="E47" i="4"/>
  <c r="N47" i="4"/>
  <c r="M47" i="4"/>
  <c r="R47" i="4"/>
  <c r="H47" i="4"/>
  <c r="F47" i="4"/>
  <c r="C48" i="4" a="1"/>
  <c r="C48" i="4" s="1"/>
  <c r="J48" i="4" s="1"/>
  <c r="I47" i="4"/>
  <c r="P48" i="4" l="1"/>
  <c r="E48" i="4"/>
  <c r="S48" i="4"/>
  <c r="Q48" i="4"/>
  <c r="C49" i="4" a="1"/>
  <c r="C49" i="4" s="1"/>
  <c r="O49" i="4" s="1"/>
  <c r="N48" i="4"/>
  <c r="T48" i="4"/>
  <c r="G48" i="4"/>
  <c r="F48" i="4"/>
  <c r="L48" i="4"/>
  <c r="D48" i="4"/>
  <c r="R48" i="4"/>
  <c r="H48" i="4"/>
  <c r="O48" i="4"/>
  <c r="I48" i="4"/>
  <c r="K48" i="4"/>
  <c r="M48" i="4"/>
  <c r="Q49" i="4" l="1"/>
  <c r="N49" i="4"/>
  <c r="E49" i="4"/>
  <c r="T49" i="4"/>
  <c r="R49" i="4"/>
  <c r="F49" i="4"/>
  <c r="J49" i="4"/>
  <c r="K49" i="4"/>
  <c r="S49" i="4"/>
  <c r="G49" i="4"/>
  <c r="H49" i="4"/>
  <c r="P49" i="4"/>
  <c r="C50" i="4" a="1"/>
  <c r="C50" i="4" s="1"/>
  <c r="P50" i="4" s="1"/>
  <c r="I49" i="4"/>
  <c r="M49" i="4"/>
  <c r="D49" i="4"/>
  <c r="L49" i="4"/>
  <c r="D50" i="4" l="1"/>
  <c r="I50" i="4"/>
  <c r="C51" i="4" a="1"/>
  <c r="C51" i="4" s="1"/>
  <c r="R51" i="4" s="1"/>
  <c r="K50" i="4"/>
  <c r="J50" i="4"/>
  <c r="T50" i="4"/>
  <c r="R50" i="4"/>
  <c r="S50" i="4"/>
  <c r="G50" i="4"/>
  <c r="M50" i="4"/>
  <c r="N50" i="4"/>
  <c r="F50" i="4"/>
  <c r="E50" i="4"/>
  <c r="L50" i="4"/>
  <c r="H50" i="4"/>
  <c r="Q50" i="4"/>
  <c r="O50" i="4"/>
  <c r="N51" i="4" l="1"/>
  <c r="J51" i="4"/>
  <c r="K51" i="4"/>
  <c r="C52" i="4" a="1"/>
  <c r="C52" i="4" s="1"/>
  <c r="L52" i="4" s="1"/>
  <c r="H51" i="4"/>
  <c r="O51" i="4"/>
  <c r="T51" i="4"/>
  <c r="F51" i="4"/>
  <c r="I51" i="4"/>
  <c r="Q51" i="4"/>
  <c r="S51" i="4"/>
  <c r="M51" i="4"/>
  <c r="E51" i="4"/>
  <c r="P51" i="4"/>
  <c r="G51" i="4"/>
  <c r="L51" i="4"/>
  <c r="D51" i="4"/>
  <c r="N52" i="4" l="1"/>
  <c r="H52" i="4"/>
  <c r="C53" i="4" a="1"/>
  <c r="C53" i="4" s="1"/>
  <c r="R53" i="4" s="1"/>
  <c r="I52" i="4"/>
  <c r="O52" i="4"/>
  <c r="S52" i="4"/>
  <c r="K52" i="4"/>
  <c r="T52" i="4"/>
  <c r="J52" i="4"/>
  <c r="E52" i="4"/>
  <c r="D52" i="4"/>
  <c r="R52" i="4"/>
  <c r="F52" i="4"/>
  <c r="M52" i="4"/>
  <c r="Q52" i="4"/>
  <c r="G52" i="4"/>
  <c r="P52" i="4"/>
  <c r="C54" i="4" l="1" a="1"/>
  <c r="C54" i="4" s="1"/>
  <c r="C55" i="4" s="1" a="1"/>
  <c r="C55" i="4" s="1"/>
  <c r="E53" i="4"/>
  <c r="G53" i="4"/>
  <c r="D53" i="4"/>
  <c r="F53" i="4"/>
  <c r="H53" i="4"/>
  <c r="S53" i="4"/>
  <c r="K53" i="4"/>
  <c r="M53" i="4"/>
  <c r="Q53" i="4"/>
  <c r="O53" i="4"/>
  <c r="J53" i="4"/>
  <c r="L53" i="4"/>
  <c r="T53" i="4"/>
  <c r="P53" i="4"/>
  <c r="I53" i="4"/>
  <c r="N53" i="4"/>
  <c r="N54" i="4" l="1"/>
  <c r="M54" i="4"/>
  <c r="I54" i="4"/>
  <c r="Q54" i="4"/>
  <c r="F54" i="4"/>
  <c r="L54" i="4"/>
  <c r="H54" i="4"/>
  <c r="D54" i="4"/>
  <c r="G54" i="4"/>
  <c r="T54" i="4"/>
  <c r="R54" i="4"/>
  <c r="E54" i="4"/>
  <c r="P54" i="4"/>
  <c r="J54" i="4"/>
  <c r="O54" i="4"/>
  <c r="K54" i="4"/>
  <c r="S54" i="4"/>
  <c r="R55" i="4"/>
  <c r="N55" i="4"/>
  <c r="P55" i="4"/>
  <c r="E55" i="4"/>
  <c r="G55" i="4"/>
  <c r="D55" i="4"/>
  <c r="I55" i="4"/>
  <c r="L55" i="4"/>
  <c r="T55" i="4"/>
  <c r="S55" i="4"/>
  <c r="H55" i="4"/>
  <c r="J55" i="4"/>
  <c r="M55" i="4"/>
  <c r="Q55" i="4"/>
  <c r="F55" i="4"/>
  <c r="K55" i="4"/>
  <c r="O55" i="4"/>
  <c r="C56" i="4" a="1"/>
  <c r="C56" i="4" s="1"/>
  <c r="P56" i="4" l="1"/>
  <c r="K56" i="4"/>
  <c r="R56" i="4"/>
  <c r="G56" i="4"/>
  <c r="T56" i="4"/>
  <c r="H56" i="4"/>
  <c r="O56" i="4"/>
  <c r="D56" i="4"/>
  <c r="F56" i="4"/>
  <c r="M56" i="4"/>
  <c r="N56" i="4"/>
  <c r="I56" i="4"/>
  <c r="J56" i="4"/>
  <c r="L56" i="4"/>
  <c r="S56" i="4"/>
  <c r="E56" i="4"/>
  <c r="Q56" i="4"/>
  <c r="C57" i="4" a="1"/>
  <c r="C57" i="4" s="1"/>
  <c r="T57" i="4" l="1"/>
  <c r="H57" i="4"/>
  <c r="J57" i="4"/>
  <c r="M57" i="4"/>
  <c r="D57" i="4"/>
  <c r="F57" i="4"/>
  <c r="K57" i="4"/>
  <c r="S57" i="4"/>
  <c r="Q57" i="4"/>
  <c r="E57" i="4"/>
  <c r="G57" i="4"/>
  <c r="L57" i="4"/>
  <c r="I57" i="4"/>
  <c r="N57" i="4"/>
  <c r="O57" i="4"/>
  <c r="P57" i="4"/>
  <c r="R57" i="4"/>
  <c r="C58" i="4" a="1"/>
  <c r="C58" i="4" s="1"/>
  <c r="Q58" i="4" l="1"/>
  <c r="H58" i="4"/>
  <c r="T58" i="4"/>
  <c r="O58" i="4"/>
  <c r="M58" i="4"/>
  <c r="S58" i="4"/>
  <c r="J58" i="4"/>
  <c r="K58" i="4"/>
  <c r="P58" i="4"/>
  <c r="N58" i="4"/>
  <c r="I58" i="4"/>
  <c r="G58" i="4"/>
  <c r="R58" i="4"/>
  <c r="E58" i="4"/>
  <c r="L58" i="4"/>
  <c r="D58" i="4"/>
  <c r="F58" i="4"/>
  <c r="C59" i="4" a="1"/>
  <c r="C59" i="4" s="1"/>
  <c r="D59" i="4" l="1"/>
  <c r="J59" i="4"/>
  <c r="I59" i="4"/>
  <c r="M59" i="4"/>
  <c r="N59" i="4"/>
  <c r="O59" i="4"/>
  <c r="G59" i="4"/>
  <c r="S59" i="4"/>
  <c r="H59" i="4"/>
  <c r="P59" i="4"/>
  <c r="F59" i="4"/>
  <c r="K59" i="4"/>
  <c r="L59" i="4"/>
  <c r="R59" i="4"/>
  <c r="T59" i="4"/>
  <c r="E59" i="4"/>
  <c r="Q59" i="4"/>
  <c r="C60" i="4" a="1"/>
  <c r="C60" i="4" s="1"/>
  <c r="E60" i="4" l="1"/>
  <c r="M60" i="4"/>
  <c r="G60" i="4"/>
  <c r="O60" i="4"/>
  <c r="Q60" i="4"/>
  <c r="H60" i="4"/>
  <c r="R60" i="4"/>
  <c r="I60" i="4"/>
  <c r="F60" i="4"/>
  <c r="K60" i="4"/>
  <c r="D60" i="4"/>
  <c r="N60" i="4"/>
  <c r="L60" i="4"/>
  <c r="P60" i="4"/>
  <c r="T60" i="4"/>
  <c r="J60" i="4"/>
  <c r="S60" i="4"/>
  <c r="C61" i="4" a="1"/>
  <c r="C61" i="4" s="1"/>
  <c r="I61" i="4" l="1"/>
  <c r="G61" i="4"/>
  <c r="F61" i="4"/>
  <c r="M61" i="4"/>
  <c r="L61" i="4"/>
  <c r="H61" i="4"/>
  <c r="D61" i="4"/>
  <c r="K61" i="4"/>
  <c r="N61" i="4"/>
  <c r="P61" i="4"/>
  <c r="Q61" i="4"/>
  <c r="S61" i="4"/>
  <c r="J61" i="4"/>
  <c r="R61" i="4"/>
  <c r="O61" i="4"/>
  <c r="T61" i="4"/>
  <c r="E61" i="4"/>
  <c r="C62" i="4" a="1"/>
  <c r="C62" i="4" s="1"/>
  <c r="P62" i="4" l="1"/>
  <c r="E62" i="4"/>
  <c r="N62" i="4"/>
  <c r="G62" i="4"/>
  <c r="D62" i="4"/>
  <c r="O62" i="4"/>
  <c r="R62" i="4"/>
  <c r="T62" i="4"/>
  <c r="S62" i="4"/>
  <c r="I62" i="4"/>
  <c r="K62" i="4"/>
  <c r="L62" i="4"/>
  <c r="Q62" i="4"/>
  <c r="J62" i="4"/>
  <c r="F62" i="4"/>
  <c r="H62" i="4"/>
  <c r="M62" i="4"/>
  <c r="C63" i="4" a="1"/>
  <c r="C63" i="4" s="1"/>
  <c r="Q63" i="4" l="1"/>
  <c r="I63" i="4"/>
  <c r="D63" i="4"/>
  <c r="F63" i="4"/>
  <c r="S63" i="4"/>
  <c r="J63" i="4"/>
  <c r="G63" i="4"/>
  <c r="P63" i="4"/>
  <c r="E63" i="4"/>
  <c r="K63" i="4"/>
  <c r="L63" i="4"/>
  <c r="R63" i="4"/>
  <c r="O63" i="4"/>
  <c r="M63" i="4"/>
  <c r="H63" i="4"/>
  <c r="T63" i="4"/>
  <c r="N63" i="4"/>
  <c r="C64" i="4" a="1"/>
  <c r="C64" i="4" s="1"/>
  <c r="T64" i="4" l="1"/>
  <c r="D64" i="4"/>
  <c r="Q64" i="4"/>
  <c r="L64" i="4"/>
  <c r="S64" i="4"/>
  <c r="J64" i="4"/>
  <c r="R64" i="4"/>
  <c r="H64" i="4"/>
  <c r="I64" i="4"/>
  <c r="F64" i="4"/>
  <c r="N64" i="4"/>
  <c r="M64" i="4"/>
  <c r="P64" i="4"/>
  <c r="E64" i="4"/>
  <c r="K64" i="4"/>
  <c r="O64" i="4"/>
  <c r="G64" i="4"/>
  <c r="C65" i="4" a="1"/>
  <c r="C65" i="4" s="1"/>
  <c r="E65" i="4" l="1"/>
  <c r="R65" i="4"/>
  <c r="K65" i="4"/>
  <c r="O65" i="4"/>
  <c r="I65" i="4"/>
  <c r="F65" i="4"/>
  <c r="D65" i="4"/>
  <c r="T65" i="4"/>
  <c r="G65" i="4"/>
  <c r="J65" i="4"/>
  <c r="N65" i="4"/>
  <c r="L65" i="4"/>
  <c r="H65" i="4"/>
  <c r="P65" i="4"/>
  <c r="S65" i="4"/>
  <c r="M65" i="4"/>
  <c r="Q65" i="4"/>
  <c r="C66" i="4" a="1"/>
  <c r="C66" i="4" s="1"/>
  <c r="D66" i="4" l="1"/>
  <c r="I66" i="4"/>
  <c r="K66" i="4"/>
  <c r="F66" i="4"/>
  <c r="G66" i="4"/>
  <c r="R66" i="4"/>
  <c r="M66" i="4"/>
  <c r="N66" i="4"/>
  <c r="Q66" i="4"/>
  <c r="T66" i="4"/>
  <c r="E66" i="4"/>
  <c r="L66" i="4"/>
  <c r="P66" i="4"/>
  <c r="J66" i="4"/>
  <c r="H66" i="4"/>
  <c r="S66" i="4"/>
  <c r="O66" i="4"/>
  <c r="C67" i="4" a="1"/>
  <c r="C67" i="4" s="1"/>
  <c r="L67" i="4" l="1"/>
  <c r="H67" i="4"/>
  <c r="J67" i="4"/>
  <c r="M67" i="4"/>
  <c r="Q67" i="4"/>
  <c r="K67" i="4"/>
  <c r="O67" i="4"/>
  <c r="S67" i="4"/>
  <c r="R67" i="4"/>
  <c r="T67" i="4"/>
  <c r="F67" i="4"/>
  <c r="I67" i="4"/>
  <c r="N67" i="4"/>
  <c r="P67" i="4"/>
  <c r="G67" i="4"/>
  <c r="D67" i="4"/>
  <c r="E67" i="4"/>
  <c r="C68" i="4" a="1"/>
  <c r="C68" i="4" s="1"/>
  <c r="D68" i="4" l="1"/>
  <c r="N68" i="4"/>
  <c r="O68" i="4"/>
  <c r="F68" i="4"/>
  <c r="T68" i="4"/>
  <c r="H68" i="4"/>
  <c r="L68" i="4"/>
  <c r="M68" i="4"/>
  <c r="R68" i="4"/>
  <c r="G68" i="4"/>
  <c r="Q68" i="4"/>
  <c r="S68" i="4"/>
  <c r="K68" i="4"/>
  <c r="I68" i="4"/>
  <c r="J68" i="4"/>
  <c r="E68" i="4"/>
  <c r="P68" i="4"/>
  <c r="C69" i="4" a="1"/>
  <c r="C69" i="4" s="1"/>
  <c r="G69" i="4" l="1"/>
  <c r="L69" i="4"/>
  <c r="F69" i="4"/>
  <c r="D69" i="4"/>
  <c r="S69" i="4"/>
  <c r="M69" i="4"/>
  <c r="K69" i="4"/>
  <c r="I69" i="4"/>
  <c r="Q69" i="4"/>
  <c r="J69" i="4"/>
  <c r="N69" i="4"/>
  <c r="H69" i="4"/>
  <c r="E69" i="4"/>
  <c r="P69" i="4"/>
  <c r="R69" i="4"/>
  <c r="O69" i="4"/>
  <c r="T69" i="4"/>
  <c r="C70" i="4" a="1"/>
  <c r="C70" i="4" s="1"/>
  <c r="K70" i="4" l="1"/>
  <c r="I70" i="4"/>
  <c r="P70" i="4"/>
  <c r="Q70" i="4"/>
  <c r="O70" i="4"/>
  <c r="J70" i="4"/>
  <c r="M70" i="4"/>
  <c r="L70" i="4"/>
  <c r="F70" i="4"/>
  <c r="G70" i="4"/>
  <c r="S70" i="4"/>
  <c r="T70" i="4"/>
  <c r="N70" i="4"/>
  <c r="R70" i="4"/>
  <c r="D70" i="4"/>
  <c r="H70" i="4"/>
  <c r="E70" i="4"/>
  <c r="C71" i="4" a="1"/>
  <c r="C71" i="4" s="1"/>
  <c r="K71" i="4" l="1"/>
  <c r="Q71" i="4"/>
  <c r="G71" i="4"/>
  <c r="P71" i="4"/>
  <c r="O71" i="4"/>
  <c r="J71" i="4"/>
  <c r="T71" i="4"/>
  <c r="D71" i="4"/>
  <c r="N71" i="4"/>
  <c r="R71" i="4"/>
  <c r="S71" i="4"/>
  <c r="I71" i="4"/>
  <c r="L71" i="4"/>
  <c r="F71" i="4"/>
  <c r="H71" i="4"/>
  <c r="E71" i="4"/>
  <c r="M71" i="4"/>
  <c r="C72" i="4" a="1"/>
  <c r="C72" i="4" s="1"/>
  <c r="L72" i="4" l="1"/>
  <c r="D72" i="4"/>
  <c r="I72" i="4"/>
  <c r="T72" i="4"/>
  <c r="P72" i="4"/>
  <c r="R72" i="4"/>
  <c r="J72" i="4"/>
  <c r="O72" i="4"/>
  <c r="N72" i="4"/>
  <c r="S72" i="4"/>
  <c r="F72" i="4"/>
  <c r="H72" i="4"/>
  <c r="Q72" i="4"/>
  <c r="K72" i="4"/>
  <c r="G72" i="4"/>
  <c r="M72" i="4"/>
  <c r="E72" i="4"/>
  <c r="C73" i="4" a="1"/>
  <c r="C73" i="4" s="1"/>
  <c r="I73" i="4" l="1"/>
  <c r="J73" i="4"/>
  <c r="E73" i="4"/>
  <c r="O73" i="4"/>
  <c r="G73" i="4"/>
  <c r="P73" i="4"/>
  <c r="K73" i="4"/>
  <c r="D73" i="4"/>
  <c r="Q73" i="4"/>
  <c r="N73" i="4"/>
  <c r="T73" i="4"/>
  <c r="F73" i="4"/>
  <c r="S73" i="4"/>
  <c r="L73" i="4"/>
  <c r="R73" i="4"/>
  <c r="H73" i="4"/>
  <c r="M73" i="4"/>
  <c r="C74" i="4" a="1"/>
  <c r="C74" i="4" s="1"/>
  <c r="J74" i="4" l="1"/>
  <c r="M74" i="4"/>
  <c r="S74" i="4"/>
  <c r="K74" i="4"/>
  <c r="P74" i="4"/>
  <c r="N74" i="4"/>
  <c r="G74" i="4"/>
  <c r="D74" i="4"/>
  <c r="R74" i="4"/>
  <c r="T74" i="4"/>
  <c r="F74" i="4"/>
  <c r="I74" i="4"/>
  <c r="O74" i="4"/>
  <c r="Q74" i="4"/>
  <c r="L74" i="4"/>
  <c r="H74" i="4"/>
  <c r="E74" i="4"/>
  <c r="C75" i="4" a="1"/>
  <c r="C75" i="4" s="1"/>
  <c r="E75" i="4" l="1"/>
  <c r="G75" i="4"/>
  <c r="N75" i="4"/>
  <c r="D75" i="4"/>
  <c r="Q75" i="4"/>
  <c r="J75" i="4"/>
  <c r="O75" i="4"/>
  <c r="L75" i="4"/>
  <c r="I75" i="4"/>
  <c r="F75" i="4"/>
  <c r="H75" i="4"/>
  <c r="K75" i="4"/>
  <c r="T75" i="4"/>
  <c r="M75" i="4"/>
  <c r="S75" i="4"/>
  <c r="R75" i="4"/>
  <c r="P75" i="4"/>
  <c r="C76" i="4" a="1"/>
  <c r="C76" i="4" s="1"/>
  <c r="G76" i="4" l="1"/>
  <c r="H76" i="4"/>
  <c r="L76" i="4"/>
  <c r="N76" i="4"/>
  <c r="R76" i="4"/>
  <c r="J76" i="4"/>
  <c r="Q76" i="4"/>
  <c r="E76" i="4"/>
  <c r="K76" i="4"/>
  <c r="M76" i="4"/>
  <c r="D76" i="4"/>
  <c r="P76" i="4"/>
  <c r="T76" i="4"/>
  <c r="S76" i="4"/>
  <c r="F76" i="4"/>
  <c r="I76" i="4"/>
  <c r="O76" i="4"/>
  <c r="C77" i="4" a="1"/>
  <c r="C77" i="4" s="1"/>
  <c r="L77" i="4" l="1"/>
  <c r="Q77" i="4"/>
  <c r="M77" i="4"/>
  <c r="F77" i="4"/>
  <c r="R77" i="4"/>
  <c r="J77" i="4"/>
  <c r="G77" i="4"/>
  <c r="S77" i="4"/>
  <c r="O77" i="4"/>
  <c r="H77" i="4"/>
  <c r="N77" i="4"/>
  <c r="T77" i="4"/>
  <c r="P77" i="4"/>
  <c r="E77" i="4"/>
  <c r="D77" i="4"/>
  <c r="I77" i="4"/>
  <c r="K77" i="4"/>
  <c r="C78" i="4" a="1"/>
  <c r="C78" i="4" s="1"/>
  <c r="O78" i="4" l="1"/>
  <c r="Q78" i="4"/>
  <c r="L78" i="4"/>
  <c r="N78" i="4"/>
  <c r="D78" i="4"/>
  <c r="P78" i="4"/>
  <c r="S78" i="4"/>
  <c r="I78" i="4"/>
  <c r="K78" i="4"/>
  <c r="J78" i="4"/>
  <c r="H78" i="4"/>
  <c r="E78" i="4"/>
  <c r="F78" i="4"/>
  <c r="G78" i="4"/>
  <c r="R78" i="4"/>
  <c r="M78" i="4"/>
  <c r="T78" i="4"/>
  <c r="C79" i="4" a="1"/>
  <c r="C79" i="4" s="1"/>
  <c r="L79" i="4" l="1"/>
  <c r="J79" i="4"/>
  <c r="R79" i="4"/>
  <c r="F79" i="4"/>
  <c r="D79" i="4"/>
  <c r="P79" i="4"/>
  <c r="I79" i="4"/>
  <c r="S79" i="4"/>
  <c r="G79" i="4"/>
  <c r="K79" i="4"/>
  <c r="E79" i="4"/>
  <c r="O79" i="4"/>
  <c r="T79" i="4"/>
  <c r="N79" i="4"/>
  <c r="Q79" i="4"/>
  <c r="H79" i="4"/>
  <c r="M79" i="4"/>
  <c r="C80" i="4" a="1"/>
  <c r="C80" i="4" s="1"/>
  <c r="H80" i="4" l="1"/>
  <c r="E80" i="4"/>
  <c r="T80" i="4"/>
  <c r="I80" i="4"/>
  <c r="L80" i="4"/>
  <c r="D80" i="4"/>
  <c r="G80" i="4"/>
  <c r="F80" i="4"/>
  <c r="Q80" i="4"/>
  <c r="N80" i="4"/>
  <c r="R80" i="4"/>
  <c r="M80" i="4"/>
  <c r="O80" i="4"/>
  <c r="J80" i="4"/>
  <c r="P80" i="4"/>
  <c r="K80" i="4"/>
  <c r="S80" i="4"/>
  <c r="C81" i="4" a="1"/>
  <c r="C81" i="4" s="1"/>
  <c r="F81" i="4" l="1"/>
  <c r="J81" i="4"/>
  <c r="P81" i="4"/>
  <c r="M81" i="4"/>
  <c r="G81" i="4"/>
  <c r="H81" i="4"/>
  <c r="E81" i="4"/>
  <c r="I81" i="4"/>
  <c r="L81" i="4"/>
  <c r="T81" i="4"/>
  <c r="R81" i="4"/>
  <c r="O81" i="4"/>
  <c r="K81" i="4"/>
  <c r="S81" i="4"/>
  <c r="N81" i="4"/>
  <c r="D81" i="4"/>
  <c r="Q81" i="4"/>
  <c r="C82" i="4" a="1"/>
  <c r="C82" i="4" s="1"/>
  <c r="D82" i="4" l="1"/>
  <c r="J82" i="4"/>
  <c r="Q82" i="4"/>
  <c r="N82" i="4"/>
  <c r="T82" i="4"/>
  <c r="S82" i="4"/>
  <c r="P82" i="4"/>
  <c r="F82" i="4"/>
  <c r="L82" i="4"/>
  <c r="O82" i="4"/>
  <c r="M82" i="4"/>
  <c r="K82" i="4"/>
  <c r="I82" i="4"/>
  <c r="E82" i="4"/>
  <c r="H82" i="4"/>
  <c r="G82" i="4"/>
  <c r="R82" i="4"/>
  <c r="C83" i="4" a="1"/>
  <c r="C83" i="4" s="1"/>
  <c r="F83" i="4" l="1"/>
  <c r="N83" i="4"/>
  <c r="M83" i="4"/>
  <c r="J83" i="4"/>
  <c r="H83" i="4"/>
  <c r="Q83" i="4"/>
  <c r="T83" i="4"/>
  <c r="O83" i="4"/>
  <c r="E83" i="4"/>
  <c r="K83" i="4"/>
  <c r="I83" i="4"/>
  <c r="S83" i="4"/>
  <c r="G83" i="4"/>
  <c r="R83" i="4"/>
  <c r="P83" i="4"/>
  <c r="D83" i="4"/>
  <c r="L83" i="4"/>
  <c r="C84" i="4" a="1"/>
  <c r="C84" i="4" s="1"/>
  <c r="D84" i="4" l="1"/>
  <c r="T84" i="4"/>
  <c r="I84" i="4"/>
  <c r="R84" i="4"/>
  <c r="Q84" i="4"/>
  <c r="M84" i="4"/>
  <c r="P84" i="4"/>
  <c r="L84" i="4"/>
  <c r="F84" i="4"/>
  <c r="H84" i="4"/>
  <c r="J84" i="4"/>
  <c r="E84" i="4"/>
  <c r="G84" i="4"/>
  <c r="S84" i="4"/>
  <c r="N84" i="4"/>
  <c r="K84" i="4"/>
  <c r="O84" i="4"/>
  <c r="C85" i="4" a="1"/>
  <c r="C85" i="4" s="1"/>
  <c r="O85" i="4" l="1"/>
  <c r="D85" i="4"/>
  <c r="T85" i="4"/>
  <c r="S85" i="4"/>
  <c r="G85" i="4"/>
  <c r="F85" i="4"/>
  <c r="H85" i="4"/>
  <c r="J85" i="4"/>
  <c r="K85" i="4"/>
  <c r="R85" i="4"/>
  <c r="L85" i="4"/>
  <c r="E85" i="4"/>
  <c r="I85" i="4"/>
  <c r="N85" i="4"/>
  <c r="Q85" i="4"/>
  <c r="P85" i="4"/>
  <c r="M85" i="4"/>
  <c r="C86" i="4" a="1"/>
  <c r="C86" i="4" s="1"/>
  <c r="O86" i="4" l="1"/>
  <c r="K86" i="4"/>
  <c r="G86" i="4"/>
  <c r="I86" i="4"/>
  <c r="T86" i="4"/>
  <c r="F86" i="4"/>
  <c r="R86" i="4"/>
  <c r="M86" i="4"/>
  <c r="E86" i="4"/>
  <c r="H86" i="4"/>
  <c r="Q86" i="4"/>
  <c r="J86" i="4"/>
  <c r="S86" i="4"/>
  <c r="P86" i="4"/>
  <c r="L86" i="4"/>
  <c r="D86" i="4"/>
  <c r="N86" i="4"/>
  <c r="C87" i="4" a="1"/>
  <c r="C87" i="4" s="1"/>
  <c r="K87" i="4" l="1"/>
  <c r="P87" i="4"/>
  <c r="L87" i="4"/>
  <c r="E87" i="4"/>
  <c r="O87" i="4"/>
  <c r="N87" i="4"/>
  <c r="J87" i="4"/>
  <c r="M87" i="4"/>
  <c r="F87" i="4"/>
  <c r="G87" i="4"/>
  <c r="I87" i="4"/>
  <c r="H87" i="4"/>
  <c r="T87" i="4"/>
  <c r="R87" i="4"/>
  <c r="Q87" i="4"/>
  <c r="S87" i="4"/>
  <c r="D87" i="4"/>
  <c r="C88" i="4" a="1"/>
  <c r="C88" i="4" s="1"/>
  <c r="D88" i="4" l="1"/>
  <c r="P88" i="4"/>
  <c r="T88" i="4"/>
  <c r="O88" i="4"/>
  <c r="R88" i="4"/>
  <c r="L88" i="4"/>
  <c r="K88" i="4"/>
  <c r="J88" i="4"/>
  <c r="N88" i="4"/>
  <c r="Q88" i="4"/>
  <c r="I88" i="4"/>
  <c r="S88" i="4"/>
  <c r="F88" i="4"/>
  <c r="G88" i="4"/>
  <c r="E88" i="4"/>
  <c r="H88" i="4"/>
  <c r="M88" i="4"/>
  <c r="C89" i="4" a="1"/>
  <c r="C89" i="4" s="1"/>
  <c r="R89" i="4" l="1"/>
  <c r="I89" i="4"/>
  <c r="S89" i="4"/>
  <c r="Q89" i="4"/>
  <c r="N89" i="4"/>
  <c r="O89" i="4"/>
  <c r="P89" i="4"/>
  <c r="H89" i="4"/>
  <c r="D89" i="4"/>
  <c r="K89" i="4"/>
  <c r="E89" i="4"/>
  <c r="J89" i="4"/>
  <c r="F89" i="4"/>
  <c r="T89" i="4"/>
  <c r="G89" i="4"/>
  <c r="M89" i="4"/>
  <c r="L89" i="4"/>
  <c r="C90" i="4" a="1"/>
  <c r="C90" i="4" s="1"/>
  <c r="R90" i="4" l="1"/>
  <c r="O90" i="4"/>
  <c r="Q90" i="4"/>
  <c r="N90" i="4"/>
  <c r="K90" i="4"/>
  <c r="J90" i="4"/>
  <c r="S90" i="4"/>
  <c r="M90" i="4"/>
  <c r="D90" i="4"/>
  <c r="L90" i="4"/>
  <c r="G90" i="4"/>
  <c r="T90" i="4"/>
  <c r="H90" i="4"/>
  <c r="F90" i="4"/>
  <c r="P90" i="4"/>
  <c r="I90" i="4"/>
  <c r="E90" i="4"/>
  <c r="C91" i="4" a="1"/>
  <c r="C91" i="4" s="1"/>
  <c r="H91" i="4" l="1"/>
  <c r="S91" i="4"/>
  <c r="D91" i="4"/>
  <c r="J91" i="4"/>
  <c r="E91" i="4"/>
  <c r="N91" i="4"/>
  <c r="O91" i="4"/>
  <c r="L91" i="4"/>
  <c r="I91" i="4"/>
  <c r="K91" i="4"/>
  <c r="F91" i="4"/>
  <c r="M91" i="4"/>
  <c r="T91" i="4"/>
  <c r="R91" i="4"/>
  <c r="G91" i="4"/>
  <c r="Q91" i="4"/>
  <c r="P91" i="4"/>
  <c r="C92" i="4" a="1"/>
  <c r="C92" i="4" s="1"/>
  <c r="J92" i="4" l="1"/>
  <c r="O92" i="4"/>
  <c r="Q92" i="4"/>
  <c r="D92" i="4"/>
  <c r="L92" i="4"/>
  <c r="M92" i="4"/>
  <c r="G92" i="4"/>
  <c r="S92" i="4"/>
  <c r="H92" i="4"/>
  <c r="T92" i="4"/>
  <c r="F92" i="4"/>
  <c r="I92" i="4"/>
  <c r="K92" i="4"/>
  <c r="E92" i="4"/>
  <c r="P92" i="4"/>
  <c r="R92" i="4"/>
  <c r="N92" i="4"/>
  <c r="C93" i="4" a="1"/>
  <c r="C93" i="4" s="1"/>
  <c r="T93" i="4" l="1"/>
  <c r="O93" i="4"/>
  <c r="S93" i="4"/>
  <c r="R93" i="4"/>
  <c r="P93" i="4"/>
  <c r="L93" i="4"/>
  <c r="E93" i="4"/>
  <c r="M93" i="4"/>
  <c r="G93" i="4"/>
  <c r="N93" i="4"/>
  <c r="J93" i="4"/>
  <c r="Q93" i="4"/>
  <c r="D93" i="4"/>
  <c r="H93" i="4"/>
  <c r="F93" i="4"/>
  <c r="I93" i="4"/>
  <c r="K93" i="4"/>
  <c r="C94" i="4" a="1"/>
  <c r="C94" i="4" s="1"/>
  <c r="J94" i="4" l="1"/>
  <c r="F94" i="4"/>
  <c r="E94" i="4"/>
  <c r="N94" i="4"/>
  <c r="H94" i="4"/>
  <c r="P94" i="4"/>
  <c r="I94" i="4"/>
  <c r="D94" i="4"/>
  <c r="O94" i="4"/>
  <c r="T94" i="4"/>
  <c r="R94" i="4"/>
  <c r="S94" i="4"/>
  <c r="L94" i="4"/>
  <c r="G94" i="4"/>
  <c r="M94" i="4"/>
  <c r="Q94" i="4"/>
  <c r="K94" i="4"/>
  <c r="C95" i="4" a="1"/>
  <c r="C95" i="4" s="1"/>
  <c r="G95" i="4" l="1"/>
  <c r="D95" i="4"/>
  <c r="P95" i="4"/>
  <c r="J95" i="4"/>
  <c r="O95" i="4"/>
  <c r="Q95" i="4"/>
  <c r="L95" i="4"/>
  <c r="S95" i="4"/>
  <c r="H95" i="4"/>
  <c r="R95" i="4"/>
  <c r="M95" i="4"/>
  <c r="N95" i="4"/>
  <c r="K95" i="4"/>
  <c r="I95" i="4"/>
  <c r="E95" i="4"/>
  <c r="T95" i="4"/>
  <c r="F95" i="4"/>
  <c r="C96" i="4" a="1"/>
  <c r="C96" i="4" s="1"/>
  <c r="Q96" i="4" l="1"/>
  <c r="P96" i="4"/>
  <c r="K96" i="4"/>
  <c r="O96" i="4"/>
  <c r="S96" i="4"/>
  <c r="I96" i="4"/>
  <c r="M96" i="4"/>
  <c r="J96" i="4"/>
  <c r="H96" i="4"/>
  <c r="N96" i="4"/>
  <c r="T96" i="4"/>
  <c r="G96" i="4"/>
  <c r="F96" i="4"/>
  <c r="R96" i="4"/>
  <c r="L96" i="4"/>
  <c r="E96" i="4"/>
  <c r="D96" i="4"/>
  <c r="C97" i="4" a="1"/>
  <c r="C97" i="4" s="1"/>
  <c r="D97" i="4" l="1"/>
  <c r="Q97" i="4"/>
  <c r="N97" i="4"/>
  <c r="K97" i="4"/>
  <c r="S97" i="4"/>
  <c r="H97" i="4"/>
  <c r="P97" i="4"/>
  <c r="O97" i="4"/>
  <c r="I97" i="4"/>
  <c r="J97" i="4"/>
  <c r="F97" i="4"/>
  <c r="E97" i="4"/>
  <c r="T97" i="4"/>
  <c r="G97" i="4"/>
  <c r="M97" i="4"/>
  <c r="R97" i="4"/>
  <c r="L97" i="4"/>
  <c r="C98" i="4" a="1"/>
  <c r="C98" i="4" s="1"/>
  <c r="R98" i="4" l="1"/>
  <c r="N98" i="4"/>
  <c r="Q98" i="4"/>
  <c r="I98" i="4"/>
  <c r="H98" i="4"/>
  <c r="G98" i="4"/>
  <c r="J98" i="4"/>
  <c r="M98" i="4"/>
  <c r="D98" i="4"/>
  <c r="F98" i="4"/>
  <c r="K98" i="4"/>
  <c r="L98" i="4"/>
  <c r="E98" i="4"/>
  <c r="T98" i="4"/>
  <c r="P98" i="4"/>
  <c r="O98" i="4"/>
  <c r="S98" i="4"/>
  <c r="C99" i="4" a="1"/>
  <c r="C99" i="4" s="1"/>
  <c r="Q99" i="4" l="1"/>
  <c r="L99" i="4"/>
  <c r="M99" i="4"/>
  <c r="J99" i="4"/>
  <c r="P99" i="4"/>
  <c r="D99" i="4"/>
  <c r="H99" i="4"/>
  <c r="S99" i="4"/>
  <c r="N99" i="4"/>
  <c r="K99" i="4"/>
  <c r="G99" i="4"/>
  <c r="O99" i="4"/>
  <c r="F99" i="4"/>
  <c r="I99" i="4"/>
  <c r="R99" i="4"/>
  <c r="T99" i="4"/>
  <c r="E99" i="4"/>
  <c r="C100" i="4" a="1"/>
  <c r="C100" i="4" s="1"/>
  <c r="E100" i="4" l="1"/>
  <c r="J100" i="4"/>
  <c r="Q100" i="4"/>
  <c r="O100" i="4"/>
  <c r="N100" i="4"/>
  <c r="I100" i="4"/>
  <c r="S100" i="4"/>
  <c r="T100" i="4"/>
  <c r="D100" i="4"/>
  <c r="K100" i="4"/>
  <c r="R100" i="4"/>
  <c r="L100" i="4"/>
  <c r="H100" i="4"/>
  <c r="P100" i="4"/>
  <c r="M100" i="4"/>
  <c r="F100" i="4"/>
  <c r="G100" i="4"/>
  <c r="C101" i="4" a="1"/>
  <c r="C101" i="4" s="1"/>
  <c r="N101" i="4" l="1"/>
  <c r="E101" i="4"/>
  <c r="S101" i="4"/>
  <c r="H101" i="4"/>
  <c r="I101" i="4"/>
  <c r="K101" i="4"/>
  <c r="T101" i="4"/>
  <c r="P101" i="4"/>
  <c r="D101" i="4"/>
  <c r="M101" i="4"/>
  <c r="L101" i="4"/>
  <c r="F101" i="4"/>
  <c r="O101" i="4"/>
  <c r="J101" i="4"/>
  <c r="Q101" i="4"/>
  <c r="R101" i="4"/>
  <c r="G101" i="4"/>
  <c r="C102" i="4" a="1"/>
  <c r="C102" i="4" s="1"/>
  <c r="P102" i="4" l="1"/>
  <c r="T102" i="4"/>
  <c r="N102" i="4"/>
  <c r="J102" i="4"/>
  <c r="L102" i="4"/>
  <c r="E102" i="4"/>
  <c r="F102" i="4"/>
  <c r="S102" i="4"/>
  <c r="Q102" i="4"/>
  <c r="O102" i="4"/>
  <c r="I102" i="4"/>
  <c r="K102" i="4"/>
  <c r="G102" i="4"/>
  <c r="H102" i="4"/>
  <c r="D102" i="4"/>
  <c r="M102" i="4"/>
  <c r="R102" i="4"/>
  <c r="C103" i="4" a="1"/>
  <c r="C103" i="4" s="1"/>
  <c r="O103" i="4" l="1"/>
  <c r="I103" i="4"/>
  <c r="M103" i="4"/>
  <c r="F103" i="4"/>
  <c r="R103" i="4"/>
  <c r="Q103" i="4"/>
  <c r="D103" i="4"/>
  <c r="J103" i="4"/>
  <c r="K103" i="4"/>
  <c r="N103" i="4"/>
  <c r="T103" i="4"/>
  <c r="S103" i="4"/>
  <c r="L103" i="4"/>
  <c r="P103" i="4"/>
  <c r="E103" i="4"/>
  <c r="H103" i="4"/>
  <c r="G103" i="4"/>
  <c r="C104" i="4" a="1"/>
  <c r="C104" i="4" s="1"/>
  <c r="J104" i="4" l="1"/>
  <c r="D104" i="4"/>
  <c r="M104" i="4"/>
  <c r="R104" i="4"/>
  <c r="F104" i="4"/>
  <c r="K104" i="4"/>
  <c r="Q104" i="4"/>
  <c r="I104" i="4"/>
  <c r="P104" i="4"/>
  <c r="O104" i="4"/>
  <c r="T104" i="4"/>
  <c r="E104" i="4"/>
  <c r="H104" i="4"/>
  <c r="L104" i="4"/>
  <c r="N104" i="4"/>
  <c r="G104" i="4"/>
  <c r="S104" i="4"/>
  <c r="C105" i="4" a="1"/>
  <c r="C105" i="4" s="1"/>
  <c r="I105" i="4" l="1"/>
  <c r="L105" i="4"/>
  <c r="F105" i="4"/>
  <c r="P105" i="4"/>
  <c r="G105" i="4"/>
  <c r="S105" i="4"/>
  <c r="T105" i="4"/>
  <c r="O105" i="4"/>
  <c r="D105" i="4"/>
  <c r="E105" i="4"/>
  <c r="H105" i="4"/>
  <c r="M105" i="4"/>
  <c r="Q105" i="4"/>
  <c r="K105" i="4"/>
  <c r="J105" i="4"/>
  <c r="N105" i="4"/>
  <c r="R105" i="4"/>
  <c r="C106" i="4" a="1"/>
  <c r="C106" i="4" s="1"/>
  <c r="K106" i="4" l="1"/>
  <c r="L106" i="4"/>
  <c r="N106" i="4"/>
  <c r="R106" i="4"/>
  <c r="D106" i="4"/>
  <c r="S106" i="4"/>
  <c r="I106" i="4"/>
  <c r="F106" i="4"/>
  <c r="E106" i="4"/>
  <c r="M106" i="4"/>
  <c r="T106" i="4"/>
  <c r="G106" i="4"/>
  <c r="O106" i="4"/>
  <c r="Q106" i="4"/>
  <c r="J106" i="4"/>
  <c r="H106" i="4"/>
  <c r="P106" i="4"/>
  <c r="C107" i="4" a="1"/>
  <c r="C107" i="4" s="1"/>
  <c r="T107" i="4" l="1"/>
  <c r="J107" i="4"/>
  <c r="N107" i="4"/>
  <c r="P107" i="4"/>
  <c r="S107" i="4"/>
  <c r="L107" i="4"/>
  <c r="E107" i="4"/>
  <c r="D107" i="4"/>
  <c r="H107" i="4"/>
  <c r="O107" i="4"/>
  <c r="R107" i="4"/>
  <c r="I107" i="4"/>
  <c r="M107" i="4"/>
  <c r="Q107" i="4"/>
  <c r="K107" i="4"/>
  <c r="F107" i="4"/>
  <c r="G107" i="4"/>
  <c r="C108" i="4" a="1"/>
  <c r="C108" i="4" s="1"/>
  <c r="P108" i="4" l="1"/>
  <c r="M108" i="4"/>
  <c r="O108" i="4"/>
  <c r="J108" i="4"/>
  <c r="S108" i="4"/>
  <c r="D108" i="4"/>
  <c r="K108" i="4"/>
  <c r="T108" i="4"/>
  <c r="E108" i="4"/>
  <c r="I108" i="4"/>
  <c r="H108" i="4"/>
  <c r="F108" i="4"/>
  <c r="L108" i="4"/>
  <c r="G108" i="4"/>
  <c r="N108" i="4"/>
  <c r="Q108" i="4"/>
  <c r="R108" i="4"/>
  <c r="C109" i="4" a="1"/>
  <c r="C109" i="4" s="1"/>
  <c r="L109" i="4" l="1"/>
  <c r="N109" i="4"/>
  <c r="T109" i="4"/>
  <c r="S109" i="4"/>
  <c r="J109" i="4"/>
  <c r="F109" i="4"/>
  <c r="K109" i="4"/>
  <c r="G109" i="4"/>
  <c r="Q109" i="4"/>
  <c r="E109" i="4"/>
  <c r="M109" i="4"/>
  <c r="R109" i="4"/>
  <c r="P109" i="4"/>
  <c r="I109" i="4"/>
  <c r="H109" i="4"/>
  <c r="O109" i="4"/>
  <c r="D109" i="4"/>
  <c r="C110" i="4" a="1"/>
  <c r="C110" i="4" s="1"/>
  <c r="J110" i="4" l="1"/>
  <c r="F110" i="4"/>
  <c r="I110" i="4"/>
  <c r="G110" i="4"/>
  <c r="L110" i="4"/>
  <c r="E110" i="4"/>
  <c r="K110" i="4"/>
  <c r="S110" i="4"/>
  <c r="D110" i="4"/>
  <c r="N110" i="4"/>
  <c r="P110" i="4"/>
  <c r="H110" i="4"/>
  <c r="T110" i="4"/>
  <c r="M110" i="4"/>
  <c r="Q110" i="4"/>
  <c r="R110" i="4"/>
  <c r="O110" i="4"/>
  <c r="C111" i="4" a="1"/>
  <c r="C111" i="4" s="1"/>
  <c r="P111" i="4" l="1"/>
  <c r="S111" i="4"/>
  <c r="E111" i="4"/>
  <c r="T111" i="4"/>
  <c r="H111" i="4"/>
  <c r="M111" i="4"/>
  <c r="I111" i="4"/>
  <c r="Q111" i="4"/>
  <c r="F111" i="4"/>
  <c r="R111" i="4"/>
  <c r="N111" i="4"/>
  <c r="K111" i="4"/>
  <c r="D111" i="4"/>
  <c r="J111" i="4"/>
  <c r="G111" i="4"/>
  <c r="O111" i="4"/>
  <c r="L111" i="4"/>
  <c r="C112" i="4" a="1"/>
  <c r="C112" i="4" s="1"/>
  <c r="F112" i="4" l="1"/>
  <c r="O112" i="4"/>
  <c r="I112" i="4"/>
  <c r="R112" i="4"/>
  <c r="D112" i="4"/>
  <c r="G112" i="4"/>
  <c r="K112" i="4"/>
  <c r="Q112" i="4"/>
  <c r="S112" i="4"/>
  <c r="T112" i="4"/>
  <c r="N112" i="4"/>
  <c r="P112" i="4"/>
  <c r="H112" i="4"/>
  <c r="E112" i="4"/>
  <c r="M112" i="4"/>
  <c r="J112" i="4"/>
  <c r="L112" i="4"/>
  <c r="C113" i="4" a="1"/>
  <c r="C113" i="4" s="1"/>
  <c r="J113" i="4" l="1"/>
  <c r="N113" i="4"/>
  <c r="E113" i="4"/>
  <c r="R113" i="4"/>
  <c r="I113" i="4"/>
  <c r="H113" i="4"/>
  <c r="K113" i="4"/>
  <c r="L113" i="4"/>
  <c r="T113" i="4"/>
  <c r="D113" i="4"/>
  <c r="Q113" i="4"/>
  <c r="P113" i="4"/>
  <c r="G113" i="4"/>
  <c r="F113" i="4"/>
  <c r="O113" i="4"/>
  <c r="S113" i="4"/>
  <c r="M113" i="4"/>
  <c r="C114" i="4" a="1"/>
  <c r="C114" i="4" s="1"/>
  <c r="D114" i="4" l="1"/>
  <c r="R114" i="4"/>
  <c r="S114" i="4"/>
  <c r="L114" i="4"/>
  <c r="J114" i="4"/>
  <c r="I114" i="4"/>
  <c r="O114" i="4"/>
  <c r="F114" i="4"/>
  <c r="N114" i="4"/>
  <c r="T114" i="4"/>
  <c r="H114" i="4"/>
  <c r="K114" i="4"/>
  <c r="G114" i="4"/>
  <c r="E114" i="4"/>
  <c r="M114" i="4"/>
  <c r="P114" i="4"/>
  <c r="Q114" i="4"/>
  <c r="C115" i="4" a="1"/>
  <c r="C115" i="4" s="1"/>
  <c r="P115" i="4" l="1"/>
  <c r="O115" i="4"/>
  <c r="J115" i="4"/>
  <c r="Q115" i="4"/>
  <c r="E115" i="4"/>
  <c r="F115" i="4"/>
  <c r="N115" i="4"/>
  <c r="G115" i="4"/>
  <c r="M115" i="4"/>
  <c r="I115" i="4"/>
  <c r="L115" i="4"/>
  <c r="D115" i="4"/>
  <c r="H115" i="4"/>
  <c r="K115" i="4"/>
  <c r="T115" i="4"/>
  <c r="R115" i="4"/>
  <c r="S115" i="4"/>
  <c r="C116" i="4" a="1"/>
  <c r="C116" i="4" s="1"/>
  <c r="D116" i="4" l="1"/>
  <c r="K116" i="4"/>
  <c r="S116" i="4"/>
  <c r="R116" i="4"/>
  <c r="I116" i="4"/>
  <c r="Q116" i="4"/>
  <c r="M116" i="4"/>
  <c r="J116" i="4"/>
  <c r="E116" i="4"/>
  <c r="P116" i="4"/>
  <c r="L116" i="4"/>
  <c r="N116" i="4"/>
  <c r="G116" i="4"/>
  <c r="F116" i="4"/>
  <c r="O116" i="4"/>
  <c r="T116" i="4"/>
  <c r="H116" i="4"/>
  <c r="C117" i="4" a="1"/>
  <c r="C117" i="4" s="1"/>
  <c r="Q117" i="4" l="1"/>
  <c r="D117" i="4"/>
  <c r="E117" i="4"/>
  <c r="O117" i="4"/>
  <c r="M117" i="4"/>
  <c r="N117" i="4"/>
  <c r="J117" i="4"/>
  <c r="G117" i="4"/>
  <c r="T117" i="4"/>
  <c r="K117" i="4"/>
  <c r="H117" i="4"/>
  <c r="S117" i="4"/>
  <c r="F117" i="4"/>
  <c r="L117" i="4"/>
  <c r="P117" i="4"/>
  <c r="R117" i="4"/>
  <c r="I117" i="4"/>
  <c r="C118" i="4" a="1"/>
  <c r="C118" i="4" s="1"/>
  <c r="S118" i="4" l="1"/>
  <c r="J118" i="4"/>
  <c r="H118" i="4"/>
  <c r="P118" i="4"/>
  <c r="N118" i="4"/>
  <c r="I118" i="4"/>
  <c r="D118" i="4"/>
  <c r="T118" i="4"/>
  <c r="Q118" i="4"/>
  <c r="E118" i="4"/>
  <c r="O118" i="4"/>
  <c r="L118" i="4"/>
  <c r="G118" i="4"/>
  <c r="K118" i="4"/>
  <c r="R118" i="4"/>
  <c r="F118" i="4"/>
  <c r="M118" i="4"/>
  <c r="C119" i="4" a="1"/>
  <c r="C119" i="4" s="1"/>
  <c r="L119" i="4" l="1"/>
  <c r="O119" i="4"/>
  <c r="P119" i="4"/>
  <c r="G119" i="4"/>
  <c r="N119" i="4"/>
  <c r="D119" i="4"/>
  <c r="R119" i="4"/>
  <c r="S119" i="4"/>
  <c r="J119" i="4"/>
  <c r="Q119" i="4"/>
  <c r="H119" i="4"/>
  <c r="E119" i="4"/>
  <c r="I119" i="4"/>
  <c r="K119" i="4"/>
  <c r="M119" i="4"/>
  <c r="T119" i="4"/>
  <c r="F119" i="4"/>
  <c r="C120" i="4" a="1"/>
  <c r="C120" i="4" s="1"/>
  <c r="N120" i="4" l="1"/>
  <c r="O120" i="4"/>
  <c r="S120" i="4"/>
  <c r="J120" i="4"/>
  <c r="F120" i="4"/>
  <c r="R120" i="4"/>
  <c r="G120" i="4"/>
  <c r="L120" i="4"/>
  <c r="E120" i="4"/>
  <c r="T120" i="4"/>
  <c r="H120" i="4"/>
  <c r="M120" i="4"/>
  <c r="P120" i="4"/>
  <c r="Q120" i="4"/>
  <c r="K120" i="4"/>
  <c r="D120" i="4"/>
  <c r="I120" i="4"/>
  <c r="C121" i="4" a="1"/>
  <c r="C121" i="4" s="1"/>
  <c r="H121" i="4" l="1"/>
  <c r="N121" i="4"/>
  <c r="L121" i="4"/>
  <c r="I121" i="4"/>
  <c r="Q121" i="4"/>
  <c r="M121" i="4"/>
  <c r="T121" i="4"/>
  <c r="J121" i="4"/>
  <c r="R121" i="4"/>
  <c r="G121" i="4"/>
  <c r="P121" i="4"/>
  <c r="F121" i="4"/>
  <c r="O121" i="4"/>
  <c r="E121" i="4"/>
  <c r="D121" i="4"/>
  <c r="K121" i="4"/>
  <c r="S121" i="4"/>
  <c r="C122" i="4" a="1"/>
  <c r="C122" i="4" s="1"/>
  <c r="D122" i="4" l="1"/>
  <c r="N122" i="4"/>
  <c r="J122" i="4"/>
  <c r="M122" i="4"/>
  <c r="G122" i="4"/>
  <c r="R122" i="4"/>
  <c r="S122" i="4"/>
  <c r="F122" i="4"/>
  <c r="P122" i="4"/>
  <c r="O122" i="4"/>
  <c r="T122" i="4"/>
  <c r="I122" i="4"/>
  <c r="H122" i="4"/>
  <c r="L122" i="4"/>
  <c r="E122" i="4"/>
  <c r="Q122" i="4"/>
  <c r="K122" i="4"/>
  <c r="C123" i="4" a="1"/>
  <c r="C123" i="4" s="1"/>
  <c r="K123" i="4" l="1"/>
  <c r="R123" i="4"/>
  <c r="T123" i="4"/>
  <c r="L123" i="4"/>
  <c r="J123" i="4"/>
  <c r="G123" i="4"/>
  <c r="H123" i="4"/>
  <c r="O123" i="4"/>
  <c r="F123" i="4"/>
  <c r="S123" i="4"/>
  <c r="Q123" i="4"/>
  <c r="E123" i="4"/>
  <c r="P123" i="4"/>
  <c r="I123" i="4"/>
  <c r="D123" i="4"/>
  <c r="M123" i="4"/>
  <c r="N123" i="4"/>
  <c r="C124" i="4" a="1"/>
  <c r="C124" i="4" s="1"/>
  <c r="E124" i="4" l="1"/>
  <c r="J124" i="4"/>
  <c r="P124" i="4"/>
  <c r="O124" i="4"/>
  <c r="H124" i="4"/>
  <c r="L124" i="4"/>
  <c r="G124" i="4"/>
  <c r="I124" i="4"/>
  <c r="D124" i="4"/>
  <c r="Q124" i="4"/>
  <c r="K124" i="4"/>
  <c r="N124" i="4"/>
  <c r="T124" i="4"/>
  <c r="S124" i="4"/>
  <c r="F124" i="4"/>
  <c r="R124" i="4"/>
  <c r="M124" i="4"/>
  <c r="C125" i="4" a="1"/>
  <c r="C125" i="4" s="1"/>
  <c r="J125" i="4" l="1"/>
  <c r="M125" i="4"/>
  <c r="T125" i="4"/>
  <c r="L125" i="4"/>
  <c r="E125" i="4"/>
  <c r="R125" i="4"/>
  <c r="I125" i="4"/>
  <c r="G125" i="4"/>
  <c r="S125" i="4"/>
  <c r="K125" i="4"/>
  <c r="D125" i="4"/>
  <c r="Q125" i="4"/>
  <c r="P125" i="4"/>
  <c r="F125" i="4"/>
  <c r="H125" i="4"/>
  <c r="N125" i="4"/>
  <c r="O125" i="4"/>
  <c r="C126" i="4" a="1"/>
  <c r="C126" i="4" s="1"/>
  <c r="N126" i="4" l="1"/>
  <c r="G126" i="4"/>
  <c r="T126" i="4"/>
  <c r="D126" i="4"/>
  <c r="S126" i="4"/>
  <c r="J126" i="4"/>
  <c r="F126" i="4"/>
  <c r="P126" i="4"/>
  <c r="Q126" i="4"/>
  <c r="I126" i="4"/>
  <c r="O126" i="4"/>
  <c r="K126" i="4"/>
  <c r="M126" i="4"/>
  <c r="E126" i="4"/>
  <c r="R126" i="4"/>
  <c r="H126" i="4"/>
  <c r="L126" i="4"/>
  <c r="C127" i="4" a="1"/>
  <c r="C127" i="4" s="1"/>
  <c r="J127" i="4" l="1"/>
  <c r="L127" i="4"/>
  <c r="N127" i="4"/>
  <c r="E127" i="4"/>
  <c r="H127" i="4"/>
  <c r="P127" i="4"/>
  <c r="F127" i="4"/>
  <c r="I127" i="4"/>
  <c r="K127" i="4"/>
  <c r="S127" i="4"/>
  <c r="Q127" i="4"/>
  <c r="R127" i="4"/>
  <c r="T127" i="4"/>
  <c r="G127" i="4"/>
  <c r="M127" i="4"/>
  <c r="O127" i="4"/>
  <c r="D127" i="4"/>
  <c r="C128" i="4" a="1"/>
  <c r="C128" i="4" s="1"/>
  <c r="R128" i="4" l="1"/>
  <c r="Q128" i="4"/>
  <c r="I128" i="4"/>
  <c r="M128" i="4"/>
  <c r="S128" i="4"/>
  <c r="D128" i="4"/>
  <c r="N128" i="4"/>
  <c r="L128" i="4"/>
  <c r="F128" i="4"/>
  <c r="O128" i="4"/>
  <c r="J128" i="4"/>
  <c r="G128" i="4"/>
  <c r="H128" i="4"/>
  <c r="T128" i="4"/>
  <c r="K128" i="4"/>
  <c r="P128" i="4"/>
  <c r="E128" i="4"/>
  <c r="C129" i="4" a="1"/>
  <c r="C129" i="4" s="1"/>
  <c r="Q129" i="4" l="1"/>
  <c r="F129" i="4"/>
  <c r="O129" i="4"/>
  <c r="E129" i="4"/>
  <c r="T129" i="4"/>
  <c r="I129" i="4"/>
  <c r="J129" i="4"/>
  <c r="G129" i="4"/>
  <c r="P129" i="4"/>
  <c r="N129" i="4"/>
  <c r="K129" i="4"/>
  <c r="R129" i="4"/>
  <c r="S129" i="4"/>
  <c r="M129" i="4"/>
  <c r="H129" i="4"/>
  <c r="D129" i="4"/>
  <c r="L129" i="4"/>
  <c r="C130" i="4" a="1"/>
  <c r="C130" i="4" s="1"/>
  <c r="D130" i="4" l="1"/>
  <c r="K130" i="4"/>
  <c r="H130" i="4"/>
  <c r="Q130" i="4"/>
  <c r="N130" i="4"/>
  <c r="R130" i="4"/>
  <c r="J130" i="4"/>
  <c r="F130" i="4"/>
  <c r="S130" i="4"/>
  <c r="G130" i="4"/>
  <c r="M130" i="4"/>
  <c r="T130" i="4"/>
  <c r="P130" i="4"/>
  <c r="L130" i="4"/>
  <c r="I130" i="4"/>
  <c r="E130" i="4"/>
  <c r="O130" i="4"/>
  <c r="C131" i="4" a="1"/>
  <c r="C131" i="4" s="1"/>
  <c r="J131" i="4" l="1"/>
  <c r="G131" i="4"/>
  <c r="N131" i="4"/>
  <c r="S131" i="4"/>
  <c r="M131" i="4"/>
  <c r="H131" i="4"/>
  <c r="F131" i="4"/>
  <c r="Q131" i="4"/>
  <c r="P131" i="4"/>
  <c r="I131" i="4"/>
  <c r="T131" i="4"/>
  <c r="D131" i="4"/>
  <c r="R131" i="4"/>
  <c r="K131" i="4"/>
  <c r="O131" i="4"/>
  <c r="L131" i="4"/>
  <c r="E131" i="4"/>
  <c r="C132" i="4" a="1"/>
  <c r="C132" i="4" s="1"/>
  <c r="K132" i="4" l="1"/>
  <c r="R132" i="4"/>
  <c r="Q132" i="4"/>
  <c r="P132" i="4"/>
  <c r="O132" i="4"/>
  <c r="N132" i="4"/>
  <c r="M132" i="4"/>
  <c r="S132" i="4"/>
  <c r="E132" i="4"/>
  <c r="J132" i="4"/>
  <c r="G132" i="4"/>
  <c r="D132" i="4"/>
  <c r="T132" i="4"/>
  <c r="L132" i="4"/>
  <c r="H132" i="4"/>
  <c r="I132" i="4"/>
  <c r="F132" i="4"/>
  <c r="C133" i="4" a="1"/>
  <c r="C133" i="4" s="1"/>
  <c r="G133" i="4" l="1"/>
  <c r="I133" i="4"/>
  <c r="L133" i="4"/>
  <c r="F133" i="4"/>
  <c r="D133" i="4"/>
  <c r="E133" i="4"/>
  <c r="J133" i="4"/>
  <c r="T133" i="4"/>
  <c r="S133" i="4"/>
  <c r="R133" i="4"/>
  <c r="H133" i="4"/>
  <c r="K133" i="4"/>
  <c r="P133" i="4"/>
  <c r="Q133" i="4"/>
  <c r="M133" i="4"/>
  <c r="O133" i="4"/>
  <c r="N133" i="4"/>
  <c r="C134" i="4" a="1"/>
  <c r="C134" i="4" s="1"/>
  <c r="K134" i="4" l="1"/>
  <c r="Q134" i="4"/>
  <c r="H134" i="4"/>
  <c r="R134" i="4"/>
  <c r="N134" i="4"/>
  <c r="S134" i="4"/>
  <c r="M134" i="4"/>
  <c r="E134" i="4"/>
  <c r="O134" i="4"/>
  <c r="G134" i="4"/>
  <c r="J134" i="4"/>
  <c r="L134" i="4"/>
  <c r="T134" i="4"/>
  <c r="D134" i="4"/>
  <c r="P134" i="4"/>
  <c r="F134" i="4"/>
  <c r="I134" i="4"/>
  <c r="C135" i="4" a="1"/>
  <c r="C135" i="4" s="1"/>
  <c r="G135" i="4" l="1"/>
  <c r="Q135" i="4"/>
  <c r="D135" i="4"/>
  <c r="N135" i="4"/>
  <c r="I135" i="4"/>
  <c r="R135" i="4"/>
  <c r="P135" i="4"/>
  <c r="S135" i="4"/>
  <c r="T135" i="4"/>
  <c r="H135" i="4"/>
  <c r="J135" i="4"/>
  <c r="M135" i="4"/>
  <c r="E135" i="4"/>
  <c r="K135" i="4"/>
  <c r="O135" i="4"/>
  <c r="F135" i="4"/>
  <c r="L135" i="4"/>
  <c r="C136" i="4" a="1"/>
  <c r="C136" i="4" s="1"/>
  <c r="N136" i="4" l="1"/>
  <c r="R136" i="4"/>
  <c r="D136" i="4"/>
  <c r="O136" i="4"/>
  <c r="F136" i="4"/>
  <c r="P136" i="4"/>
  <c r="M136" i="4"/>
  <c r="S136" i="4"/>
  <c r="I136" i="4"/>
  <c r="K136" i="4"/>
  <c r="E136" i="4"/>
  <c r="J136" i="4"/>
  <c r="H136" i="4"/>
  <c r="Q136" i="4"/>
  <c r="L136" i="4"/>
  <c r="T136" i="4"/>
  <c r="G136" i="4"/>
  <c r="C137" i="4" a="1"/>
  <c r="C137" i="4" s="1"/>
  <c r="F137" i="4" l="1"/>
  <c r="D137" i="4"/>
  <c r="P137" i="4"/>
  <c r="S137" i="4"/>
  <c r="K137" i="4"/>
  <c r="I137" i="4"/>
  <c r="L137" i="4"/>
  <c r="H137" i="4"/>
  <c r="O137" i="4"/>
  <c r="M137" i="4"/>
  <c r="E137" i="4"/>
  <c r="Q137" i="4"/>
  <c r="R137" i="4"/>
  <c r="T137" i="4"/>
  <c r="G137" i="4"/>
  <c r="J137" i="4"/>
  <c r="N137" i="4"/>
  <c r="C138" i="4" a="1"/>
  <c r="C138" i="4" s="1"/>
  <c r="O138" i="4" l="1"/>
  <c r="D138" i="4"/>
  <c r="K138" i="4"/>
  <c r="F138" i="4"/>
  <c r="M138" i="4"/>
  <c r="G138" i="4"/>
  <c r="P138" i="4"/>
  <c r="J138" i="4"/>
  <c r="Q138" i="4"/>
  <c r="H138" i="4"/>
  <c r="I138" i="4"/>
  <c r="T138" i="4"/>
  <c r="L138" i="4"/>
  <c r="N138" i="4"/>
  <c r="S138" i="4"/>
  <c r="R138" i="4"/>
  <c r="E138" i="4"/>
  <c r="C139" i="4" a="1"/>
  <c r="C139" i="4" s="1"/>
  <c r="I139" i="4" l="1"/>
  <c r="L139" i="4"/>
  <c r="K139" i="4"/>
  <c r="H139" i="4"/>
  <c r="P139" i="4"/>
  <c r="Q139" i="4"/>
  <c r="T139" i="4"/>
  <c r="S139" i="4"/>
  <c r="F139" i="4"/>
  <c r="N139" i="4"/>
  <c r="M139" i="4"/>
  <c r="D139" i="4"/>
  <c r="E139" i="4"/>
  <c r="R139" i="4"/>
  <c r="G139" i="4"/>
  <c r="J139" i="4"/>
  <c r="O139" i="4"/>
  <c r="C140" i="4" a="1"/>
  <c r="C140" i="4" s="1"/>
  <c r="K140" i="4" l="1"/>
  <c r="H140" i="4"/>
  <c r="R140" i="4"/>
  <c r="S140" i="4"/>
  <c r="T140" i="4"/>
  <c r="N140" i="4"/>
  <c r="O140" i="4"/>
  <c r="M140" i="4"/>
  <c r="F140" i="4"/>
  <c r="E140" i="4"/>
  <c r="J140" i="4"/>
  <c r="G140" i="4"/>
  <c r="I140" i="4"/>
  <c r="D140" i="4"/>
  <c r="L140" i="4"/>
  <c r="Q140" i="4"/>
  <c r="P140" i="4"/>
  <c r="C141" i="4" a="1"/>
  <c r="C141" i="4" s="1"/>
  <c r="Q141" i="4" l="1"/>
  <c r="T141" i="4"/>
  <c r="O141" i="4"/>
  <c r="K141" i="4"/>
  <c r="D141" i="4"/>
  <c r="M141" i="4"/>
  <c r="S141" i="4"/>
  <c r="L141" i="4"/>
  <c r="H141" i="4"/>
  <c r="F141" i="4"/>
  <c r="R141" i="4"/>
  <c r="E141" i="4"/>
  <c r="J141" i="4"/>
  <c r="G141" i="4"/>
  <c r="I141" i="4"/>
  <c r="N141" i="4"/>
  <c r="P141" i="4"/>
  <c r="C142" i="4" a="1"/>
  <c r="C142" i="4" s="1"/>
  <c r="F142" i="4" l="1"/>
  <c r="L142" i="4"/>
  <c r="T142" i="4"/>
  <c r="E142" i="4"/>
  <c r="K142" i="4"/>
  <c r="Q142" i="4"/>
  <c r="D142" i="4"/>
  <c r="J142" i="4"/>
  <c r="P142" i="4"/>
  <c r="R142" i="4"/>
  <c r="H142" i="4"/>
  <c r="I142" i="4"/>
  <c r="N142" i="4"/>
  <c r="S142" i="4"/>
  <c r="O142" i="4"/>
  <c r="M142" i="4"/>
  <c r="G142" i="4"/>
  <c r="C143" i="4" a="1"/>
  <c r="C143" i="4" s="1"/>
  <c r="E143" i="4" l="1"/>
  <c r="G143" i="4"/>
  <c r="M143" i="4"/>
  <c r="I143" i="4"/>
  <c r="N143" i="4"/>
  <c r="R143" i="4"/>
  <c r="H143" i="4"/>
  <c r="T143" i="4"/>
  <c r="S143" i="4"/>
  <c r="O143" i="4"/>
  <c r="K143" i="4"/>
  <c r="Q143" i="4"/>
  <c r="L143" i="4"/>
  <c r="P143" i="4"/>
  <c r="J143" i="4"/>
  <c r="D143" i="4"/>
  <c r="F143" i="4"/>
  <c r="C144" i="4" a="1"/>
  <c r="C144" i="4" s="1"/>
  <c r="H144" i="4" l="1"/>
  <c r="D144" i="4"/>
  <c r="S144" i="4"/>
  <c r="F144" i="4"/>
  <c r="R144" i="4"/>
  <c r="K144" i="4"/>
  <c r="I144" i="4"/>
  <c r="T144" i="4"/>
  <c r="L144" i="4"/>
  <c r="E144" i="4"/>
  <c r="Q144" i="4"/>
  <c r="O144" i="4"/>
  <c r="N144" i="4"/>
  <c r="G144" i="4"/>
  <c r="J144" i="4"/>
  <c r="P144" i="4"/>
  <c r="M144" i="4"/>
  <c r="C145" i="4" a="1"/>
  <c r="C145" i="4" s="1"/>
  <c r="L145" i="4" l="1"/>
  <c r="Q145" i="4"/>
  <c r="O145" i="4"/>
  <c r="F145" i="4"/>
  <c r="S145" i="4"/>
  <c r="H145" i="4"/>
  <c r="J145" i="4"/>
  <c r="M145" i="4"/>
  <c r="K145" i="4"/>
  <c r="E145" i="4"/>
  <c r="G145" i="4"/>
  <c r="I145" i="4"/>
  <c r="R145" i="4"/>
  <c r="N145" i="4"/>
  <c r="T145" i="4"/>
  <c r="D145" i="4"/>
  <c r="P145" i="4"/>
  <c r="C146" i="4" a="1"/>
  <c r="C146" i="4" s="1"/>
  <c r="P146" i="4" l="1"/>
  <c r="N146" i="4"/>
  <c r="M146" i="4"/>
  <c r="K146" i="4"/>
  <c r="S146" i="4"/>
  <c r="I146" i="4"/>
  <c r="D146" i="4"/>
  <c r="G146" i="4"/>
  <c r="J146" i="4"/>
  <c r="L146" i="4"/>
  <c r="O146" i="4"/>
  <c r="R146" i="4"/>
  <c r="E146" i="4"/>
  <c r="Q146" i="4"/>
  <c r="F146" i="4"/>
  <c r="T146" i="4"/>
  <c r="H146" i="4"/>
  <c r="C147" i="4" a="1"/>
  <c r="C147" i="4" s="1"/>
  <c r="Q147" i="4" l="1"/>
  <c r="K147" i="4"/>
  <c r="S147" i="4"/>
  <c r="E147" i="4"/>
  <c r="F147" i="4"/>
  <c r="T147" i="4"/>
  <c r="R147" i="4"/>
  <c r="J147" i="4"/>
  <c r="L147" i="4"/>
  <c r="P147" i="4"/>
  <c r="M147" i="4"/>
  <c r="G147" i="4"/>
  <c r="D147" i="4"/>
  <c r="H147" i="4"/>
  <c r="O147" i="4"/>
  <c r="N147" i="4"/>
  <c r="I147" i="4"/>
  <c r="C148" i="4" a="1"/>
  <c r="C148" i="4" s="1"/>
  <c r="J148" i="4" l="1"/>
  <c r="F148" i="4"/>
  <c r="N148" i="4"/>
  <c r="T148" i="4"/>
  <c r="P148" i="4"/>
  <c r="H148" i="4"/>
  <c r="M148" i="4"/>
  <c r="K148" i="4"/>
  <c r="S148" i="4"/>
  <c r="I148" i="4"/>
  <c r="L148" i="4"/>
  <c r="R148" i="4"/>
  <c r="G148" i="4"/>
  <c r="O148" i="4"/>
  <c r="Q148" i="4"/>
  <c r="E148" i="4"/>
  <c r="D148" i="4"/>
  <c r="C149" i="4" a="1"/>
  <c r="C149" i="4" s="1"/>
  <c r="K149" i="4" l="1"/>
  <c r="E149" i="4"/>
  <c r="I149" i="4"/>
  <c r="G149" i="4"/>
  <c r="P149" i="4"/>
  <c r="R149" i="4"/>
  <c r="H149" i="4"/>
  <c r="S149" i="4"/>
  <c r="D149" i="4"/>
  <c r="M149" i="4"/>
  <c r="O149" i="4"/>
  <c r="T149" i="4"/>
  <c r="F149" i="4"/>
  <c r="L149" i="4"/>
  <c r="N149" i="4"/>
  <c r="Q149" i="4"/>
  <c r="J149" i="4"/>
  <c r="C150" i="4" a="1"/>
  <c r="C150" i="4" s="1"/>
  <c r="P150" i="4" l="1"/>
  <c r="K150" i="4"/>
  <c r="N150" i="4"/>
  <c r="O150" i="4"/>
  <c r="F150" i="4"/>
  <c r="M150" i="4"/>
  <c r="D150" i="4"/>
  <c r="I150" i="4"/>
  <c r="H150" i="4"/>
  <c r="G150" i="4"/>
  <c r="Q150" i="4"/>
  <c r="T150" i="4"/>
  <c r="J150" i="4"/>
  <c r="S150" i="4"/>
  <c r="R150" i="4"/>
  <c r="L150" i="4"/>
  <c r="E150" i="4"/>
  <c r="C151" i="4" a="1"/>
  <c r="C151" i="4" s="1"/>
  <c r="D151" i="4" l="1"/>
  <c r="T151" i="4"/>
  <c r="R151" i="4"/>
  <c r="K151" i="4"/>
  <c r="F151" i="4"/>
  <c r="P151" i="4"/>
  <c r="J151" i="4"/>
  <c r="O151" i="4"/>
  <c r="M151" i="4"/>
  <c r="Q151" i="4"/>
  <c r="H151" i="4"/>
  <c r="L151" i="4"/>
  <c r="I151" i="4"/>
  <c r="E151" i="4"/>
  <c r="S151" i="4"/>
  <c r="N151" i="4"/>
  <c r="G151" i="4"/>
  <c r="C152" i="4" a="1"/>
  <c r="C152" i="4" s="1"/>
  <c r="M152" i="4" l="1"/>
  <c r="R152" i="4"/>
  <c r="J152" i="4"/>
  <c r="G152" i="4"/>
  <c r="Q152" i="4"/>
  <c r="O152" i="4"/>
  <c r="E152" i="4"/>
  <c r="N152" i="4"/>
  <c r="S152" i="4"/>
  <c r="T152" i="4"/>
  <c r="I152" i="4"/>
  <c r="L152" i="4"/>
  <c r="D152" i="4"/>
  <c r="K152" i="4"/>
  <c r="F152" i="4"/>
  <c r="H152" i="4"/>
  <c r="P152" i="4"/>
  <c r="C153" i="4" a="1"/>
  <c r="C153" i="4" s="1"/>
  <c r="Q153" i="4" l="1"/>
  <c r="S153" i="4"/>
  <c r="J153" i="4"/>
  <c r="H153" i="4"/>
  <c r="I153" i="4"/>
  <c r="R153" i="4"/>
  <c r="M153" i="4"/>
  <c r="K153" i="4"/>
  <c r="L153" i="4"/>
  <c r="E153" i="4"/>
  <c r="T153" i="4"/>
  <c r="N153" i="4"/>
  <c r="P153" i="4"/>
  <c r="D153" i="4"/>
  <c r="G153" i="4"/>
  <c r="F153" i="4"/>
  <c r="O153" i="4"/>
  <c r="C154" i="4" a="1"/>
  <c r="C154" i="4" s="1"/>
  <c r="R154" i="4" l="1"/>
  <c r="Q154" i="4"/>
  <c r="E154" i="4"/>
  <c r="T154" i="4"/>
  <c r="O154" i="4"/>
  <c r="N154" i="4"/>
  <c r="M154" i="4"/>
  <c r="D154" i="4"/>
  <c r="S154" i="4"/>
  <c r="I154" i="4"/>
  <c r="G154" i="4"/>
  <c r="L154" i="4"/>
  <c r="H154" i="4"/>
  <c r="K154" i="4"/>
  <c r="J154" i="4"/>
  <c r="P154" i="4"/>
  <c r="F154" i="4"/>
  <c r="C155" i="4" a="1"/>
  <c r="C155" i="4" s="1"/>
  <c r="L155" i="4" l="1"/>
  <c r="S155" i="4"/>
  <c r="T155" i="4"/>
  <c r="M155" i="4"/>
  <c r="E155" i="4"/>
  <c r="P155" i="4"/>
  <c r="G155" i="4"/>
  <c r="J155" i="4"/>
  <c r="O155" i="4"/>
  <c r="K155" i="4"/>
  <c r="N155" i="4"/>
  <c r="Q155" i="4"/>
  <c r="H155" i="4"/>
  <c r="D155" i="4"/>
  <c r="I155" i="4"/>
  <c r="F155" i="4"/>
  <c r="R155" i="4"/>
  <c r="C156" i="4" a="1"/>
  <c r="C156" i="4" s="1"/>
  <c r="N156" i="4" l="1"/>
  <c r="T156" i="4"/>
  <c r="I156" i="4"/>
  <c r="D156" i="4"/>
  <c r="L156" i="4"/>
  <c r="O156" i="4"/>
  <c r="H156" i="4"/>
  <c r="R156" i="4"/>
  <c r="M156" i="4"/>
  <c r="J156" i="4"/>
  <c r="F156" i="4"/>
  <c r="K156" i="4"/>
  <c r="P156" i="4"/>
  <c r="G156" i="4"/>
  <c r="Q156" i="4"/>
  <c r="E156" i="4"/>
  <c r="S156" i="4"/>
  <c r="C157" i="4" a="1"/>
  <c r="C157" i="4" s="1"/>
  <c r="T157" i="4" l="1"/>
  <c r="O157" i="4"/>
  <c r="D157" i="4"/>
  <c r="Q157" i="4"/>
  <c r="P157" i="4"/>
  <c r="S157" i="4"/>
  <c r="K157" i="4"/>
  <c r="M157" i="4"/>
  <c r="G157" i="4"/>
  <c r="I157" i="4"/>
  <c r="E157" i="4"/>
  <c r="F157" i="4"/>
  <c r="R157" i="4"/>
  <c r="N157" i="4"/>
  <c r="J157" i="4"/>
  <c r="L157" i="4"/>
  <c r="H157" i="4"/>
  <c r="C158" i="4" a="1"/>
  <c r="C158" i="4" s="1"/>
  <c r="Q158" i="4" l="1"/>
  <c r="P158" i="4"/>
  <c r="K158" i="4"/>
  <c r="J158" i="4"/>
  <c r="L158" i="4"/>
  <c r="E158" i="4"/>
  <c r="T158" i="4"/>
  <c r="M158" i="4"/>
  <c r="N158" i="4"/>
  <c r="O158" i="4"/>
  <c r="G158" i="4"/>
  <c r="S158" i="4"/>
  <c r="D158" i="4"/>
  <c r="H158" i="4"/>
  <c r="F158" i="4"/>
  <c r="I158" i="4"/>
  <c r="R158" i="4"/>
  <c r="C159" i="4" a="1"/>
  <c r="C159" i="4" s="1"/>
  <c r="J159" i="4" l="1"/>
  <c r="H159" i="4"/>
  <c r="R159" i="4"/>
  <c r="I159" i="4"/>
  <c r="Q159" i="4"/>
  <c r="N159" i="4"/>
  <c r="D159" i="4"/>
  <c r="L159" i="4"/>
  <c r="T159" i="4"/>
  <c r="E159" i="4"/>
  <c r="O159" i="4"/>
  <c r="G159" i="4"/>
  <c r="F159" i="4"/>
  <c r="S159" i="4"/>
  <c r="M159" i="4"/>
  <c r="K159" i="4"/>
  <c r="P159" i="4"/>
  <c r="C160" i="4" a="1"/>
  <c r="C160" i="4" s="1"/>
  <c r="D160" i="4" l="1"/>
  <c r="E160" i="4"/>
  <c r="H160" i="4"/>
  <c r="J160" i="4"/>
  <c r="T160" i="4"/>
  <c r="G160" i="4"/>
  <c r="Q160" i="4"/>
  <c r="M160" i="4"/>
  <c r="S160" i="4"/>
  <c r="K160" i="4"/>
  <c r="I160" i="4"/>
  <c r="F160" i="4"/>
  <c r="N160" i="4"/>
  <c r="P160" i="4"/>
  <c r="O160" i="4"/>
  <c r="L160" i="4"/>
  <c r="R160" i="4"/>
  <c r="C161" i="4" a="1"/>
  <c r="C161" i="4" s="1"/>
  <c r="T161" i="4" l="1"/>
  <c r="R161" i="4"/>
  <c r="L161" i="4"/>
  <c r="F161" i="4"/>
  <c r="K161" i="4"/>
  <c r="H161" i="4"/>
  <c r="G161" i="4"/>
  <c r="M161" i="4"/>
  <c r="N161" i="4"/>
  <c r="E161" i="4"/>
  <c r="P161" i="4"/>
  <c r="Q161" i="4"/>
  <c r="S161" i="4"/>
  <c r="O161" i="4"/>
  <c r="I161" i="4"/>
  <c r="J161" i="4"/>
  <c r="D161" i="4"/>
  <c r="C162" i="4" a="1"/>
  <c r="C162" i="4" s="1"/>
  <c r="Q162" i="4" l="1"/>
  <c r="F162" i="4"/>
  <c r="M162" i="4"/>
  <c r="G162" i="4"/>
  <c r="K162" i="4"/>
  <c r="N162" i="4"/>
  <c r="P162" i="4"/>
  <c r="E162" i="4"/>
  <c r="T162" i="4"/>
  <c r="J162" i="4"/>
  <c r="D162" i="4"/>
  <c r="O162" i="4"/>
  <c r="S162" i="4"/>
  <c r="H162" i="4"/>
  <c r="I162" i="4"/>
  <c r="L162" i="4"/>
  <c r="R162" i="4"/>
  <c r="C163" i="4" a="1"/>
  <c r="C163" i="4" s="1"/>
  <c r="T163" i="4" l="1"/>
  <c r="J163" i="4"/>
  <c r="O163" i="4"/>
  <c r="F163" i="4"/>
  <c r="R163" i="4"/>
  <c r="I163" i="4"/>
  <c r="E163" i="4"/>
  <c r="N163" i="4"/>
  <c r="L163" i="4"/>
  <c r="K163" i="4"/>
  <c r="S163" i="4"/>
  <c r="H163" i="4"/>
  <c r="M163" i="4"/>
  <c r="Q163" i="4"/>
  <c r="P163" i="4"/>
  <c r="D163" i="4"/>
  <c r="G163" i="4"/>
  <c r="C164" i="4" a="1"/>
  <c r="C164" i="4" s="1"/>
  <c r="P164" i="4" l="1"/>
  <c r="M164" i="4"/>
  <c r="O164" i="4"/>
  <c r="D164" i="4"/>
  <c r="H164" i="4"/>
  <c r="R164" i="4"/>
  <c r="E164" i="4"/>
  <c r="S164" i="4"/>
  <c r="T164" i="4"/>
  <c r="J164" i="4"/>
  <c r="F164" i="4"/>
  <c r="Q164" i="4"/>
  <c r="I164" i="4"/>
  <c r="N164" i="4"/>
  <c r="G164" i="4"/>
  <c r="L164" i="4"/>
  <c r="K164" i="4"/>
  <c r="C165" i="4" a="1"/>
  <c r="C165" i="4" s="1"/>
  <c r="E165" i="4" l="1"/>
  <c r="K165" i="4"/>
  <c r="H165" i="4"/>
  <c r="I165" i="4"/>
  <c r="R165" i="4"/>
  <c r="S165" i="4"/>
  <c r="P165" i="4"/>
  <c r="D165" i="4"/>
  <c r="G165" i="4"/>
  <c r="T165" i="4"/>
  <c r="J165" i="4"/>
  <c r="F165" i="4"/>
  <c r="N165" i="4"/>
  <c r="L165" i="4"/>
  <c r="M165" i="4"/>
  <c r="Q165" i="4"/>
  <c r="O165" i="4"/>
  <c r="C166" i="4" a="1"/>
  <c r="C166" i="4" s="1"/>
  <c r="O166" i="4" l="1"/>
  <c r="I166" i="4"/>
  <c r="K166" i="4"/>
  <c r="Q166" i="4"/>
  <c r="S166" i="4"/>
  <c r="G166" i="4"/>
  <c r="D166" i="4"/>
  <c r="J166" i="4"/>
  <c r="T166" i="4"/>
  <c r="R166" i="4"/>
  <c r="F166" i="4"/>
  <c r="P166" i="4"/>
  <c r="M166" i="4"/>
  <c r="N166" i="4"/>
  <c r="E166" i="4"/>
  <c r="L166" i="4"/>
  <c r="H166" i="4"/>
  <c r="C167" i="4" a="1"/>
  <c r="C167" i="4" s="1"/>
  <c r="G167" i="4" l="1"/>
  <c r="O167" i="4"/>
  <c r="Q167" i="4"/>
  <c r="N167" i="4"/>
  <c r="P167" i="4"/>
  <c r="S167" i="4"/>
  <c r="E167" i="4"/>
  <c r="I167" i="4"/>
  <c r="J167" i="4"/>
  <c r="T167" i="4"/>
  <c r="R167" i="4"/>
  <c r="L167" i="4"/>
  <c r="F167" i="4"/>
  <c r="K167" i="4"/>
  <c r="D167" i="4"/>
  <c r="M167" i="4"/>
  <c r="H167" i="4"/>
  <c r="C168" i="4" a="1"/>
  <c r="C168" i="4" s="1"/>
  <c r="S168" i="4" l="1"/>
  <c r="N168" i="4"/>
  <c r="D168" i="4"/>
  <c r="K168" i="4"/>
  <c r="J168" i="4"/>
  <c r="F168" i="4"/>
  <c r="H168" i="4"/>
  <c r="O168" i="4"/>
  <c r="R168" i="4"/>
  <c r="P168" i="4"/>
  <c r="L168" i="4"/>
  <c r="M168" i="4"/>
  <c r="E168" i="4"/>
  <c r="I168" i="4"/>
  <c r="G168" i="4"/>
  <c r="Q168" i="4"/>
  <c r="T168" i="4"/>
  <c r="C169" i="4" a="1"/>
  <c r="C169" i="4" s="1"/>
  <c r="I169" i="4" l="1"/>
  <c r="O169" i="4"/>
  <c r="F169" i="4"/>
  <c r="Q169" i="4"/>
  <c r="H169" i="4"/>
  <c r="N169" i="4"/>
  <c r="S169" i="4"/>
  <c r="G169" i="4"/>
  <c r="E169" i="4"/>
  <c r="J169" i="4"/>
  <c r="R169" i="4"/>
  <c r="L169" i="4"/>
  <c r="T169" i="4"/>
  <c r="K169" i="4"/>
  <c r="D169" i="4"/>
  <c r="P169" i="4"/>
  <c r="M169" i="4"/>
  <c r="C170" i="4" a="1"/>
  <c r="C170" i="4" s="1"/>
  <c r="P170" i="4" l="1"/>
  <c r="R170" i="4"/>
  <c r="D170" i="4"/>
  <c r="M170" i="4"/>
  <c r="O170" i="4"/>
  <c r="G170" i="4"/>
  <c r="I170" i="4"/>
  <c r="Q170" i="4"/>
  <c r="L170" i="4"/>
  <c r="N170" i="4"/>
  <c r="S170" i="4"/>
  <c r="K170" i="4"/>
  <c r="E170" i="4"/>
  <c r="T170" i="4"/>
  <c r="J170" i="4"/>
  <c r="F170" i="4"/>
  <c r="H170" i="4"/>
  <c r="C171" i="4" a="1"/>
  <c r="C171" i="4" s="1"/>
  <c r="J171" i="4" l="1"/>
  <c r="S171" i="4"/>
  <c r="Q171" i="4"/>
  <c r="K171" i="4"/>
  <c r="M171" i="4"/>
  <c r="F171" i="4"/>
  <c r="T171" i="4"/>
  <c r="G171" i="4"/>
  <c r="H171" i="4"/>
  <c r="R171" i="4"/>
  <c r="D171" i="4"/>
  <c r="N171" i="4"/>
  <c r="E171" i="4"/>
  <c r="O171" i="4"/>
  <c r="P171" i="4"/>
  <c r="I171" i="4"/>
  <c r="L171" i="4"/>
  <c r="C172" i="4" a="1"/>
  <c r="C172" i="4" s="1"/>
  <c r="T172" i="4" l="1"/>
  <c r="R172" i="4"/>
  <c r="D172" i="4"/>
  <c r="K172" i="4"/>
  <c r="M172" i="4"/>
  <c r="L172" i="4"/>
  <c r="G172" i="4"/>
  <c r="Q172" i="4"/>
  <c r="O172" i="4"/>
  <c r="F172" i="4"/>
  <c r="P172" i="4"/>
  <c r="S172" i="4"/>
  <c r="J172" i="4"/>
  <c r="E172" i="4"/>
  <c r="I172" i="4"/>
  <c r="N172" i="4"/>
  <c r="H172" i="4"/>
  <c r="C173" i="4" a="1"/>
  <c r="C173" i="4" s="1"/>
  <c r="K173" i="4" l="1"/>
  <c r="E173" i="4"/>
  <c r="L173" i="4"/>
  <c r="M173" i="4"/>
  <c r="O173" i="4"/>
  <c r="S173" i="4"/>
  <c r="R173" i="4"/>
  <c r="P173" i="4"/>
  <c r="D173" i="4"/>
  <c r="H173" i="4"/>
  <c r="N173" i="4"/>
  <c r="J173" i="4"/>
  <c r="F173" i="4"/>
  <c r="G173" i="4"/>
  <c r="T173" i="4"/>
  <c r="I173" i="4"/>
  <c r="Q173" i="4"/>
  <c r="C174" i="4" a="1"/>
  <c r="C174" i="4" s="1"/>
  <c r="N174" i="4" l="1"/>
  <c r="Q174" i="4"/>
  <c r="M174" i="4"/>
  <c r="K174" i="4"/>
  <c r="S174" i="4"/>
  <c r="R174" i="4"/>
  <c r="E174" i="4"/>
  <c r="J174" i="4"/>
  <c r="L174" i="4"/>
  <c r="D174" i="4"/>
  <c r="O174" i="4"/>
  <c r="G174" i="4"/>
  <c r="T174" i="4"/>
  <c r="I174" i="4"/>
  <c r="P174" i="4"/>
  <c r="H174" i="4"/>
  <c r="F174" i="4"/>
  <c r="C175" i="4" a="1"/>
  <c r="C175" i="4" s="1"/>
  <c r="T175" i="4" l="1"/>
  <c r="S175" i="4"/>
  <c r="G175" i="4"/>
  <c r="J175" i="4"/>
  <c r="F175" i="4"/>
  <c r="H175" i="4"/>
  <c r="O175" i="4"/>
  <c r="K175" i="4"/>
  <c r="D175" i="4"/>
  <c r="I175" i="4"/>
  <c r="L175" i="4"/>
  <c r="R175" i="4"/>
  <c r="Q175" i="4"/>
  <c r="N175" i="4"/>
  <c r="M175" i="4"/>
  <c r="E175" i="4"/>
  <c r="P175" i="4"/>
  <c r="C176" i="4" a="1"/>
  <c r="C176" i="4" s="1"/>
  <c r="F176" i="4" l="1"/>
  <c r="Q176" i="4"/>
  <c r="E176" i="4"/>
  <c r="O176" i="4"/>
  <c r="G176" i="4"/>
  <c r="R176" i="4"/>
  <c r="J176" i="4"/>
  <c r="T176" i="4"/>
  <c r="M176" i="4"/>
  <c r="S176" i="4"/>
  <c r="L176" i="4"/>
  <c r="H176" i="4"/>
  <c r="I176" i="4"/>
  <c r="N176" i="4"/>
  <c r="D176" i="4"/>
  <c r="P176" i="4"/>
  <c r="K176" i="4"/>
  <c r="C177" i="4" a="1"/>
  <c r="C177" i="4" s="1"/>
  <c r="K177" i="4" l="1"/>
  <c r="Q177" i="4"/>
  <c r="I177" i="4"/>
  <c r="F177" i="4"/>
  <c r="P177" i="4"/>
  <c r="J177" i="4"/>
  <c r="G177" i="4"/>
  <c r="T177" i="4"/>
  <c r="R177" i="4"/>
  <c r="E177" i="4"/>
  <c r="H177" i="4"/>
  <c r="O177" i="4"/>
  <c r="S177" i="4"/>
  <c r="L177" i="4"/>
  <c r="N177" i="4"/>
  <c r="D177" i="4"/>
  <c r="M177" i="4"/>
  <c r="C178" i="4" a="1"/>
  <c r="C178" i="4" s="1"/>
  <c r="M178" i="4" l="1"/>
  <c r="I178" i="4"/>
  <c r="D178" i="4"/>
  <c r="N178" i="4"/>
  <c r="T178" i="4"/>
  <c r="R178" i="4"/>
  <c r="S178" i="4"/>
  <c r="G178" i="4"/>
  <c r="F178" i="4"/>
  <c r="L178" i="4"/>
  <c r="J178" i="4"/>
  <c r="K178" i="4"/>
  <c r="H178" i="4"/>
  <c r="O178" i="4"/>
  <c r="Q178" i="4"/>
  <c r="E178" i="4"/>
  <c r="P178" i="4"/>
  <c r="C179" i="4" a="1"/>
  <c r="C179" i="4" s="1"/>
  <c r="I179" i="4" l="1"/>
  <c r="G179" i="4"/>
  <c r="P179" i="4"/>
  <c r="J179" i="4"/>
  <c r="R179" i="4"/>
  <c r="E179" i="4"/>
  <c r="S179" i="4"/>
  <c r="Q179" i="4"/>
  <c r="N179" i="4"/>
  <c r="L179" i="4"/>
  <c r="K179" i="4"/>
  <c r="O179" i="4"/>
  <c r="D179" i="4"/>
  <c r="M179" i="4"/>
  <c r="F179" i="4"/>
  <c r="H179" i="4"/>
  <c r="T179" i="4"/>
  <c r="C180" i="4" a="1"/>
  <c r="C180" i="4" s="1"/>
  <c r="N180" i="4" l="1"/>
  <c r="K180" i="4"/>
  <c r="D180" i="4"/>
  <c r="S180" i="4"/>
  <c r="R180" i="4"/>
  <c r="I180" i="4"/>
  <c r="O180" i="4"/>
  <c r="G180" i="4"/>
  <c r="F180" i="4"/>
  <c r="E180" i="4"/>
  <c r="P180" i="4"/>
  <c r="L180" i="4"/>
  <c r="M180" i="4"/>
  <c r="H180" i="4"/>
  <c r="Q180" i="4"/>
  <c r="T180" i="4"/>
  <c r="J180" i="4"/>
  <c r="C181" i="4" a="1"/>
  <c r="C181" i="4" s="1"/>
  <c r="K181" i="4" l="1"/>
  <c r="R181" i="4"/>
  <c r="N181" i="4"/>
  <c r="H181" i="4"/>
  <c r="D181" i="4"/>
  <c r="L181" i="4"/>
  <c r="T181" i="4"/>
  <c r="Q181" i="4"/>
  <c r="G181" i="4"/>
  <c r="E181" i="4"/>
  <c r="J181" i="4"/>
  <c r="P181" i="4"/>
  <c r="F181" i="4"/>
  <c r="O181" i="4"/>
  <c r="I181" i="4"/>
  <c r="M181" i="4"/>
  <c r="S181" i="4"/>
  <c r="C182" i="4" a="1"/>
  <c r="C182" i="4" s="1"/>
  <c r="M182" i="4" l="1"/>
  <c r="N182" i="4"/>
  <c r="J182" i="4"/>
  <c r="I182" i="4"/>
  <c r="O182" i="4"/>
  <c r="E182" i="4"/>
  <c r="R182" i="4"/>
  <c r="G182" i="4"/>
  <c r="P182" i="4"/>
  <c r="L182" i="4"/>
  <c r="H182" i="4"/>
  <c r="S182" i="4"/>
  <c r="D182" i="4"/>
  <c r="K182" i="4"/>
  <c r="F182" i="4"/>
  <c r="T182" i="4"/>
  <c r="Q182" i="4"/>
  <c r="C183" i="4" a="1"/>
  <c r="C183" i="4" s="1"/>
  <c r="M183" i="4" l="1"/>
  <c r="N183" i="4"/>
  <c r="O183" i="4"/>
  <c r="S183" i="4"/>
  <c r="F183" i="4"/>
  <c r="R183" i="4"/>
  <c r="I183" i="4"/>
  <c r="J183" i="4"/>
  <c r="D183" i="4"/>
  <c r="P183" i="4"/>
  <c r="G183" i="4"/>
  <c r="H183" i="4"/>
  <c r="K183" i="4"/>
  <c r="E183" i="4"/>
  <c r="Q183" i="4"/>
  <c r="L183" i="4"/>
  <c r="T183" i="4"/>
  <c r="C184" i="4" a="1"/>
  <c r="C184" i="4" s="1"/>
  <c r="E184" i="4" l="1"/>
  <c r="F184" i="4"/>
  <c r="S184" i="4"/>
  <c r="M184" i="4"/>
  <c r="R184" i="4"/>
  <c r="H184" i="4"/>
  <c r="J184" i="4"/>
  <c r="D184" i="4"/>
  <c r="N184" i="4"/>
  <c r="K184" i="4"/>
  <c r="G184" i="4"/>
  <c r="O184" i="4"/>
  <c r="L184" i="4"/>
  <c r="T184" i="4"/>
  <c r="P184" i="4"/>
  <c r="I184" i="4"/>
  <c r="Q184" i="4"/>
  <c r="C185" i="4" a="1"/>
  <c r="C185" i="4" s="1"/>
  <c r="J185" i="4" l="1"/>
  <c r="T185" i="4"/>
  <c r="N185" i="4"/>
  <c r="Q185" i="4"/>
  <c r="I185" i="4"/>
  <c r="O185" i="4"/>
  <c r="P185" i="4"/>
  <c r="G185" i="4"/>
  <c r="F185" i="4"/>
  <c r="H185" i="4"/>
  <c r="R185" i="4"/>
  <c r="S185" i="4"/>
  <c r="K185" i="4"/>
  <c r="L185" i="4"/>
  <c r="D185" i="4"/>
  <c r="M185" i="4"/>
  <c r="E185" i="4"/>
  <c r="C186" i="4" a="1"/>
  <c r="C186" i="4" s="1"/>
  <c r="T186" i="4" l="1"/>
  <c r="N186" i="4"/>
  <c r="S186" i="4"/>
  <c r="Q186" i="4"/>
  <c r="L186" i="4"/>
  <c r="M186" i="4"/>
  <c r="G186" i="4"/>
  <c r="D186" i="4"/>
  <c r="R186" i="4"/>
  <c r="F186" i="4"/>
  <c r="O186" i="4"/>
  <c r="I186" i="4"/>
  <c r="H186" i="4"/>
  <c r="P186" i="4"/>
  <c r="K186" i="4"/>
  <c r="J186" i="4"/>
  <c r="E186" i="4"/>
  <c r="C187" i="4" a="1"/>
  <c r="C187" i="4" s="1"/>
  <c r="J187" i="4" l="1"/>
  <c r="H187" i="4"/>
  <c r="Q187" i="4"/>
  <c r="N187" i="4"/>
  <c r="E187" i="4"/>
  <c r="S187" i="4"/>
  <c r="R187" i="4"/>
  <c r="D187" i="4"/>
  <c r="I187" i="4"/>
  <c r="M187" i="4"/>
  <c r="P187" i="4"/>
  <c r="F187" i="4"/>
  <c r="T187" i="4"/>
  <c r="K187" i="4"/>
  <c r="O187" i="4"/>
  <c r="G187" i="4"/>
  <c r="L187" i="4"/>
  <c r="C188" i="4" a="1"/>
  <c r="C188" i="4" s="1"/>
  <c r="N188" i="4" l="1"/>
  <c r="Q188" i="4"/>
  <c r="L188" i="4"/>
  <c r="E188" i="4"/>
  <c r="H188" i="4"/>
  <c r="O188" i="4"/>
  <c r="S188" i="4"/>
  <c r="D188" i="4"/>
  <c r="T188" i="4"/>
  <c r="J188" i="4"/>
  <c r="G188" i="4"/>
  <c r="F188" i="4"/>
  <c r="M188" i="4"/>
  <c r="I188" i="4"/>
  <c r="K188" i="4"/>
  <c r="R188" i="4"/>
  <c r="P188" i="4"/>
  <c r="C189" i="4" a="1"/>
  <c r="C189" i="4" s="1"/>
  <c r="E189" i="4" l="1"/>
  <c r="F189" i="4"/>
  <c r="R189" i="4"/>
  <c r="D189" i="4"/>
  <c r="I189" i="4"/>
  <c r="N189" i="4"/>
  <c r="J189" i="4"/>
  <c r="T189" i="4"/>
  <c r="M189" i="4"/>
  <c r="K189" i="4"/>
  <c r="L189" i="4"/>
  <c r="P189" i="4"/>
  <c r="S189" i="4"/>
  <c r="Q189" i="4"/>
  <c r="H189" i="4"/>
  <c r="G189" i="4"/>
  <c r="O189" i="4"/>
  <c r="C190" i="4" a="1"/>
  <c r="C190" i="4" s="1"/>
  <c r="G190" i="4" l="1"/>
  <c r="P190" i="4"/>
  <c r="J190" i="4"/>
  <c r="L190" i="4"/>
  <c r="O190" i="4"/>
  <c r="K190" i="4"/>
  <c r="F190" i="4"/>
  <c r="T190" i="4"/>
  <c r="M190" i="4"/>
  <c r="S190" i="4"/>
  <c r="H190" i="4"/>
  <c r="E190" i="4"/>
  <c r="I190" i="4"/>
  <c r="N190" i="4"/>
  <c r="R190" i="4"/>
  <c r="D190" i="4"/>
  <c r="Q190" i="4"/>
  <c r="C191" i="4" a="1"/>
  <c r="C191" i="4" s="1"/>
  <c r="F191" i="4" l="1"/>
  <c r="J191" i="4"/>
  <c r="K191" i="4"/>
  <c r="G191" i="4"/>
  <c r="R191" i="4"/>
  <c r="D191" i="4"/>
  <c r="P191" i="4"/>
  <c r="H191" i="4"/>
  <c r="T191" i="4"/>
  <c r="L191" i="4"/>
  <c r="Q191" i="4"/>
  <c r="I191" i="4"/>
  <c r="S191" i="4"/>
  <c r="E191" i="4"/>
  <c r="N191" i="4"/>
  <c r="M191" i="4"/>
  <c r="O191" i="4"/>
  <c r="C192" i="4" a="1"/>
  <c r="C192" i="4" s="1"/>
  <c r="D192" i="4" l="1"/>
  <c r="T192" i="4"/>
  <c r="Q192" i="4"/>
  <c r="I192" i="4"/>
  <c r="G192" i="4"/>
  <c r="E192" i="4"/>
  <c r="P192" i="4"/>
  <c r="O192" i="4"/>
  <c r="K192" i="4"/>
  <c r="S192" i="4"/>
  <c r="J192" i="4"/>
  <c r="M192" i="4"/>
  <c r="R192" i="4"/>
  <c r="F192" i="4"/>
  <c r="H192" i="4"/>
  <c r="N192" i="4"/>
  <c r="L192" i="4"/>
  <c r="C193" i="4" a="1"/>
  <c r="C193" i="4" s="1"/>
  <c r="J193" i="4" l="1"/>
  <c r="S193" i="4"/>
  <c r="I193" i="4"/>
  <c r="O193" i="4"/>
  <c r="T193" i="4"/>
  <c r="H193" i="4"/>
  <c r="P193" i="4"/>
  <c r="M193" i="4"/>
  <c r="E193" i="4"/>
  <c r="L193" i="4"/>
  <c r="N193" i="4"/>
  <c r="K193" i="4"/>
  <c r="G193" i="4"/>
  <c r="D193" i="4"/>
  <c r="F193" i="4"/>
  <c r="R193" i="4"/>
  <c r="Q193" i="4"/>
  <c r="C194" i="4" a="1"/>
  <c r="C194" i="4" s="1"/>
  <c r="S194" i="4" l="1"/>
  <c r="F194" i="4"/>
  <c r="H194" i="4"/>
  <c r="P194" i="4"/>
  <c r="E194" i="4"/>
  <c r="J194" i="4"/>
  <c r="N194" i="4"/>
  <c r="M194" i="4"/>
  <c r="T194" i="4"/>
  <c r="L194" i="4"/>
  <c r="D194" i="4"/>
  <c r="K194" i="4"/>
  <c r="R194" i="4"/>
  <c r="G194" i="4"/>
  <c r="O194" i="4"/>
  <c r="I194" i="4"/>
  <c r="Q194" i="4"/>
  <c r="C195" i="4" a="1"/>
  <c r="C195" i="4" s="1"/>
  <c r="M195" i="4" l="1"/>
  <c r="P195" i="4"/>
  <c r="L195" i="4"/>
  <c r="Q195" i="4"/>
  <c r="O195" i="4"/>
  <c r="I195" i="4"/>
  <c r="F195" i="4"/>
  <c r="T195" i="4"/>
  <c r="J195" i="4"/>
  <c r="D195" i="4"/>
  <c r="E195" i="4"/>
  <c r="S195" i="4"/>
  <c r="R195" i="4"/>
  <c r="N195" i="4"/>
  <c r="H195" i="4"/>
  <c r="K195" i="4"/>
  <c r="G195" i="4"/>
  <c r="C196" i="4" a="1"/>
  <c r="C196" i="4" s="1"/>
  <c r="O196" i="4" l="1"/>
  <c r="K196" i="4"/>
  <c r="L196" i="4"/>
  <c r="P196" i="4"/>
  <c r="Q196" i="4"/>
  <c r="D196" i="4"/>
  <c r="N196" i="4"/>
  <c r="F196" i="4"/>
  <c r="G196" i="4"/>
  <c r="H196" i="4"/>
  <c r="R196" i="4"/>
  <c r="S196" i="4"/>
  <c r="E196" i="4"/>
  <c r="T196" i="4"/>
  <c r="M196" i="4"/>
  <c r="J196" i="4"/>
  <c r="I196" i="4"/>
  <c r="C197" i="4" a="1"/>
  <c r="C197" i="4" s="1"/>
  <c r="P197" i="4" l="1"/>
  <c r="S197" i="4"/>
  <c r="E197" i="4"/>
  <c r="M197" i="4"/>
  <c r="F197" i="4"/>
  <c r="I197" i="4"/>
  <c r="J197" i="4"/>
  <c r="H197" i="4"/>
  <c r="N197" i="4"/>
  <c r="T197" i="4"/>
  <c r="D197" i="4"/>
  <c r="G197" i="4"/>
  <c r="L197" i="4"/>
  <c r="K197" i="4"/>
  <c r="Q197" i="4"/>
  <c r="O197" i="4"/>
  <c r="R197" i="4"/>
  <c r="C198" i="4" a="1"/>
  <c r="C198" i="4" s="1"/>
  <c r="S198" i="4" l="1"/>
  <c r="F198" i="4"/>
  <c r="T198" i="4"/>
  <c r="O198" i="4"/>
  <c r="L198" i="4"/>
  <c r="J198" i="4"/>
  <c r="K198" i="4"/>
  <c r="M198" i="4"/>
  <c r="N198" i="4"/>
  <c r="R198" i="4"/>
  <c r="I198" i="4"/>
  <c r="Q198" i="4"/>
  <c r="E198" i="4"/>
  <c r="G198" i="4"/>
  <c r="D198" i="4"/>
  <c r="P198" i="4"/>
  <c r="H198" i="4"/>
  <c r="C199" i="4" a="1"/>
  <c r="C199" i="4" s="1"/>
  <c r="I199" i="4" l="1"/>
  <c r="K199" i="4"/>
  <c r="F199" i="4"/>
  <c r="E199" i="4"/>
  <c r="G199" i="4"/>
  <c r="S199" i="4"/>
  <c r="M199" i="4"/>
  <c r="T199" i="4"/>
  <c r="N199" i="4"/>
  <c r="D199" i="4"/>
  <c r="J199" i="4"/>
  <c r="L199" i="4"/>
  <c r="H199" i="4"/>
  <c r="O199" i="4"/>
  <c r="Q199" i="4"/>
  <c r="P199" i="4"/>
  <c r="R199" i="4"/>
  <c r="C200" i="4" a="1"/>
  <c r="C200" i="4" s="1"/>
  <c r="G200" i="4" l="1"/>
  <c r="K200" i="4"/>
  <c r="O200" i="4"/>
  <c r="S200" i="4"/>
  <c r="N200" i="4"/>
  <c r="F200" i="4"/>
  <c r="T200" i="4"/>
  <c r="H200" i="4"/>
  <c r="J200" i="4"/>
  <c r="I200" i="4"/>
  <c r="M200" i="4"/>
  <c r="Q200" i="4"/>
  <c r="E200" i="4"/>
  <c r="R200" i="4"/>
  <c r="D200" i="4"/>
  <c r="L200" i="4"/>
  <c r="P200" i="4"/>
  <c r="C201" i="4" a="1"/>
  <c r="C201" i="4" s="1"/>
  <c r="L201" i="4" l="1"/>
  <c r="T201" i="4"/>
  <c r="H201" i="4"/>
  <c r="K201" i="4"/>
  <c r="I201" i="4"/>
  <c r="Q201" i="4"/>
  <c r="E201" i="4"/>
  <c r="J201" i="4"/>
  <c r="S201" i="4"/>
  <c r="P201" i="4"/>
  <c r="F201" i="4"/>
  <c r="O201" i="4"/>
  <c r="G201" i="4"/>
  <c r="D201" i="4"/>
  <c r="N201" i="4"/>
  <c r="R201" i="4"/>
  <c r="M201" i="4"/>
  <c r="C202" i="4" a="1"/>
  <c r="C202" i="4" s="1"/>
  <c r="R202" i="4" l="1"/>
  <c r="G202" i="4"/>
  <c r="T202" i="4"/>
  <c r="N202" i="4"/>
  <c r="J202" i="4"/>
  <c r="M202" i="4"/>
  <c r="H202" i="4"/>
  <c r="P202" i="4"/>
  <c r="Q202" i="4"/>
  <c r="I202" i="4"/>
  <c r="D202" i="4"/>
  <c r="S202" i="4"/>
  <c r="K202" i="4"/>
  <c r="L202" i="4"/>
  <c r="F202" i="4"/>
  <c r="O202" i="4"/>
  <c r="E202" i="4"/>
  <c r="C203" i="4" a="1"/>
  <c r="C203" i="4" s="1"/>
  <c r="P203" i="4" l="1"/>
  <c r="I203" i="4"/>
  <c r="T203" i="4"/>
  <c r="L203" i="4"/>
  <c r="R203" i="4"/>
  <c r="M203" i="4"/>
  <c r="D203" i="4"/>
  <c r="F203" i="4"/>
  <c r="E203" i="4"/>
  <c r="J203" i="4"/>
  <c r="G203" i="4"/>
  <c r="N203" i="4"/>
  <c r="H203" i="4"/>
  <c r="S203" i="4"/>
  <c r="K203" i="4"/>
  <c r="Q203" i="4"/>
  <c r="O203" i="4"/>
  <c r="C204" i="4" a="1"/>
  <c r="C204" i="4" s="1"/>
  <c r="H204" i="4" l="1"/>
  <c r="G204" i="4"/>
  <c r="P204" i="4"/>
  <c r="M204" i="4"/>
  <c r="D204" i="4"/>
  <c r="I204" i="4"/>
  <c r="K204" i="4"/>
  <c r="O204" i="4"/>
  <c r="T204" i="4"/>
  <c r="F204" i="4"/>
  <c r="L204" i="4"/>
  <c r="J204" i="4"/>
  <c r="Q204" i="4"/>
  <c r="S204" i="4"/>
  <c r="N204" i="4"/>
  <c r="E204" i="4"/>
  <c r="R204" i="4"/>
  <c r="C205" i="4" a="1"/>
  <c r="C205" i="4" s="1"/>
  <c r="Q205" i="4" l="1"/>
  <c r="J205" i="4"/>
  <c r="E205" i="4"/>
  <c r="P205" i="4"/>
  <c r="K205" i="4"/>
  <c r="D205" i="4"/>
  <c r="N205" i="4"/>
  <c r="O205" i="4"/>
  <c r="G205" i="4"/>
  <c r="M205" i="4"/>
  <c r="H205" i="4"/>
  <c r="T205" i="4"/>
  <c r="F205" i="4"/>
  <c r="S205" i="4"/>
  <c r="R205" i="4"/>
  <c r="I205" i="4"/>
  <c r="L205" i="4"/>
  <c r="C206" i="4" a="1"/>
  <c r="C206" i="4" s="1"/>
  <c r="O206" i="4" l="1"/>
  <c r="T206" i="4"/>
  <c r="H206" i="4"/>
  <c r="I206" i="4"/>
  <c r="N206" i="4"/>
  <c r="K206" i="4"/>
  <c r="R206" i="4"/>
  <c r="J206" i="4"/>
  <c r="M206" i="4"/>
  <c r="Q206" i="4"/>
  <c r="P206" i="4"/>
  <c r="G206" i="4"/>
  <c r="L206" i="4"/>
  <c r="D206" i="4"/>
  <c r="S206" i="4"/>
  <c r="F206" i="4"/>
  <c r="E206" i="4"/>
  <c r="C207" i="4" a="1"/>
  <c r="C207" i="4" s="1"/>
  <c r="F207" i="4" l="1"/>
  <c r="I207" i="4"/>
  <c r="P207" i="4"/>
  <c r="R207" i="4"/>
  <c r="K207" i="4"/>
  <c r="S207" i="4"/>
  <c r="O207" i="4"/>
  <c r="D207" i="4"/>
  <c r="G207" i="4"/>
  <c r="J207" i="4"/>
  <c r="H207" i="4"/>
  <c r="M207" i="4"/>
  <c r="N207" i="4"/>
  <c r="Q207" i="4"/>
  <c r="E207" i="4"/>
  <c r="T207" i="4"/>
  <c r="L207" i="4"/>
  <c r="C208" i="4" a="1"/>
  <c r="C208" i="4" s="1"/>
  <c r="N208" i="4" l="1"/>
  <c r="E208" i="4"/>
  <c r="Q208" i="4"/>
  <c r="P208" i="4"/>
  <c r="I208" i="4"/>
  <c r="J208" i="4"/>
  <c r="H208" i="4"/>
  <c r="D208" i="4"/>
  <c r="G208" i="4"/>
  <c r="R208" i="4"/>
  <c r="K208" i="4"/>
  <c r="F208" i="4"/>
  <c r="S208" i="4"/>
  <c r="O208" i="4"/>
  <c r="T208" i="4"/>
  <c r="L208" i="4"/>
  <c r="M208" i="4"/>
  <c r="C209" i="4" a="1"/>
  <c r="C209" i="4" s="1"/>
  <c r="P209" i="4" l="1"/>
  <c r="O209" i="4"/>
  <c r="I209" i="4"/>
  <c r="H209" i="4"/>
  <c r="T209" i="4"/>
  <c r="J209" i="4"/>
  <c r="K209" i="4"/>
  <c r="M209" i="4"/>
  <c r="S209" i="4"/>
  <c r="Q209" i="4"/>
  <c r="D209" i="4"/>
  <c r="L209" i="4"/>
  <c r="G209" i="4"/>
  <c r="N209" i="4"/>
  <c r="E209" i="4"/>
  <c r="F209" i="4"/>
  <c r="R209" i="4"/>
  <c r="C210" i="4" a="1"/>
  <c r="C210" i="4" s="1"/>
  <c r="I210" i="4" l="1"/>
  <c r="Q210" i="4"/>
  <c r="O210" i="4"/>
  <c r="G210" i="4"/>
  <c r="H210" i="4"/>
  <c r="P210" i="4"/>
  <c r="F210" i="4"/>
  <c r="D210" i="4"/>
  <c r="R210" i="4"/>
  <c r="K210" i="4"/>
  <c r="M210" i="4"/>
  <c r="N210" i="4"/>
  <c r="T210" i="4"/>
  <c r="E210" i="4"/>
  <c r="L210" i="4"/>
  <c r="S210" i="4"/>
  <c r="J210" i="4"/>
  <c r="C211" i="4" a="1"/>
  <c r="C211" i="4" s="1"/>
  <c r="M211" i="4" l="1"/>
  <c r="F211" i="4"/>
  <c r="L211" i="4"/>
  <c r="E211" i="4"/>
  <c r="J211" i="4"/>
  <c r="H211" i="4"/>
  <c r="D211" i="4"/>
  <c r="G211" i="4"/>
  <c r="K211" i="4"/>
  <c r="R211" i="4"/>
  <c r="T211" i="4"/>
  <c r="I211" i="4"/>
  <c r="N211" i="4"/>
  <c r="P211" i="4"/>
  <c r="O211" i="4"/>
  <c r="Q211" i="4"/>
  <c r="S211" i="4"/>
  <c r="C212" i="4" a="1"/>
  <c r="C212" i="4" s="1"/>
  <c r="N212" i="4" l="1"/>
  <c r="L212" i="4"/>
  <c r="M212" i="4"/>
  <c r="Q212" i="4"/>
  <c r="D212" i="4"/>
  <c r="E212" i="4"/>
  <c r="O212" i="4"/>
  <c r="G212" i="4"/>
  <c r="S212" i="4"/>
  <c r="J212" i="4"/>
  <c r="K212" i="4"/>
  <c r="I212" i="4"/>
  <c r="P212" i="4"/>
  <c r="F212" i="4"/>
  <c r="H212" i="4"/>
  <c r="R212" i="4"/>
  <c r="T212" i="4"/>
  <c r="C213" i="4" a="1"/>
  <c r="C213" i="4" s="1"/>
  <c r="O213" i="4" l="1"/>
  <c r="E213" i="4"/>
  <c r="T213" i="4"/>
  <c r="M213" i="4"/>
  <c r="G213" i="4"/>
  <c r="N213" i="4"/>
  <c r="R213" i="4"/>
  <c r="H213" i="4"/>
  <c r="D213" i="4"/>
  <c r="J213" i="4"/>
  <c r="P213" i="4"/>
  <c r="F213" i="4"/>
  <c r="S213" i="4"/>
  <c r="K213" i="4"/>
  <c r="Q213" i="4"/>
  <c r="I213" i="4"/>
  <c r="L213" i="4"/>
  <c r="C214" i="4" a="1"/>
  <c r="C214" i="4" s="1"/>
  <c r="P214" i="4" l="1"/>
  <c r="D214" i="4"/>
  <c r="H214" i="4"/>
  <c r="T214" i="4"/>
  <c r="I214" i="4"/>
  <c r="G214" i="4"/>
  <c r="J214" i="4"/>
  <c r="F214" i="4"/>
  <c r="Q214" i="4"/>
  <c r="M214" i="4"/>
  <c r="E214" i="4"/>
  <c r="R214" i="4"/>
  <c r="O214" i="4"/>
  <c r="N214" i="4"/>
  <c r="K214" i="4"/>
  <c r="L214" i="4"/>
  <c r="S214" i="4"/>
  <c r="C215" i="4" a="1"/>
  <c r="C215" i="4" s="1"/>
  <c r="I215" i="4" l="1"/>
  <c r="E215" i="4"/>
  <c r="N215" i="4"/>
  <c r="M215" i="4"/>
  <c r="F215" i="4"/>
  <c r="P215" i="4"/>
  <c r="L215" i="4"/>
  <c r="H215" i="4"/>
  <c r="Q215" i="4"/>
  <c r="T215" i="4"/>
  <c r="O215" i="4"/>
  <c r="R215" i="4"/>
  <c r="K215" i="4"/>
  <c r="S215" i="4"/>
  <c r="D215" i="4"/>
  <c r="G215" i="4"/>
  <c r="J215" i="4"/>
  <c r="C216" i="4" a="1"/>
  <c r="C216" i="4" s="1"/>
  <c r="R216" i="4" l="1"/>
  <c r="K216" i="4"/>
  <c r="Q216" i="4"/>
  <c r="O216" i="4"/>
  <c r="T216" i="4"/>
  <c r="M216" i="4"/>
  <c r="L216" i="4"/>
  <c r="P216" i="4"/>
  <c r="N216" i="4"/>
  <c r="F216" i="4"/>
  <c r="J216" i="4"/>
  <c r="E216" i="4"/>
  <c r="D216" i="4"/>
  <c r="I216" i="4"/>
  <c r="G216" i="4"/>
  <c r="H216" i="4"/>
  <c r="S216" i="4"/>
  <c r="C217" i="4" a="1"/>
  <c r="C217" i="4" s="1"/>
  <c r="I217" i="4" l="1"/>
  <c r="P217" i="4"/>
  <c r="N217" i="4"/>
  <c r="H217" i="4"/>
  <c r="Q217" i="4"/>
  <c r="S217" i="4"/>
  <c r="G217" i="4"/>
  <c r="K217" i="4"/>
  <c r="R217" i="4"/>
  <c r="J217" i="4"/>
  <c r="O217" i="4"/>
  <c r="M217" i="4"/>
  <c r="F217" i="4"/>
  <c r="D217" i="4"/>
  <c r="L217" i="4"/>
  <c r="T217" i="4"/>
  <c r="E217" i="4"/>
  <c r="C218" i="4" a="1"/>
  <c r="C218" i="4" s="1"/>
  <c r="T218" i="4" l="1"/>
  <c r="F218" i="4"/>
  <c r="L218" i="4"/>
  <c r="H218" i="4"/>
  <c r="J218" i="4"/>
  <c r="I218" i="4"/>
  <c r="R218" i="4"/>
  <c r="M218" i="4"/>
  <c r="D218" i="4"/>
  <c r="K218" i="4"/>
  <c r="G218" i="4"/>
  <c r="E218" i="4"/>
  <c r="P218" i="4"/>
  <c r="N218" i="4"/>
  <c r="O218" i="4"/>
  <c r="S218" i="4"/>
  <c r="Q218" i="4"/>
  <c r="C219" i="4" a="1"/>
  <c r="C219" i="4" s="1"/>
  <c r="G219" i="4" l="1"/>
  <c r="T219" i="4"/>
  <c r="E219" i="4"/>
  <c r="M219" i="4"/>
  <c r="S219" i="4"/>
  <c r="K219" i="4"/>
  <c r="O219" i="4"/>
  <c r="Q219" i="4"/>
  <c r="I219" i="4"/>
  <c r="L219" i="4"/>
  <c r="D219" i="4"/>
  <c r="N219" i="4"/>
  <c r="P219" i="4"/>
  <c r="F219" i="4"/>
  <c r="R219" i="4"/>
  <c r="H219" i="4"/>
  <c r="J219" i="4"/>
  <c r="C220" i="4" a="1"/>
  <c r="C220" i="4" s="1"/>
  <c r="J220" i="4" l="1"/>
  <c r="S220" i="4"/>
  <c r="E220" i="4"/>
  <c r="I220" i="4"/>
  <c r="F220" i="4"/>
  <c r="R220" i="4"/>
  <c r="P220" i="4"/>
  <c r="O220" i="4"/>
  <c r="T220" i="4"/>
  <c r="G220" i="4"/>
  <c r="Q220" i="4"/>
  <c r="N220" i="4"/>
  <c r="D220" i="4"/>
  <c r="L220" i="4"/>
  <c r="H220" i="4"/>
  <c r="K220" i="4"/>
  <c r="M220" i="4"/>
  <c r="C221" i="4" a="1"/>
  <c r="C221" i="4" s="1"/>
  <c r="I221" i="4" l="1"/>
  <c r="H221" i="4"/>
  <c r="Q221" i="4"/>
  <c r="O221" i="4"/>
  <c r="D221" i="4"/>
  <c r="G221" i="4"/>
  <c r="J221" i="4"/>
  <c r="F221" i="4"/>
  <c r="P221" i="4"/>
  <c r="S221" i="4"/>
  <c r="R221" i="4"/>
  <c r="L221" i="4"/>
  <c r="T221" i="4"/>
  <c r="E221" i="4"/>
  <c r="K221" i="4"/>
  <c r="M221" i="4"/>
  <c r="N221" i="4"/>
  <c r="C222" i="4" a="1"/>
  <c r="C222" i="4" s="1"/>
  <c r="R222" i="4" l="1"/>
  <c r="L222" i="4"/>
  <c r="M222" i="4"/>
  <c r="I222" i="4"/>
  <c r="Q222" i="4"/>
  <c r="E222" i="4"/>
  <c r="O222" i="4"/>
  <c r="H222" i="4"/>
  <c r="D222" i="4"/>
  <c r="K222" i="4"/>
  <c r="P222" i="4"/>
  <c r="N222" i="4"/>
  <c r="S222" i="4"/>
  <c r="F222" i="4"/>
  <c r="T222" i="4"/>
  <c r="J222" i="4"/>
  <c r="G222" i="4"/>
  <c r="C223" i="4" a="1"/>
  <c r="C223" i="4" s="1"/>
  <c r="K223" i="4" l="1"/>
  <c r="R223" i="4"/>
  <c r="D223" i="4"/>
  <c r="S223" i="4"/>
  <c r="P223" i="4"/>
  <c r="G223" i="4"/>
  <c r="I223" i="4"/>
  <c r="J223" i="4"/>
  <c r="L223" i="4"/>
  <c r="O223" i="4"/>
  <c r="M223" i="4"/>
  <c r="T223" i="4"/>
  <c r="Q223" i="4"/>
  <c r="N223" i="4"/>
  <c r="F223" i="4"/>
  <c r="H223" i="4"/>
  <c r="E223" i="4"/>
  <c r="C224" i="4" a="1"/>
  <c r="C224" i="4" s="1"/>
  <c r="Q224" i="4" l="1"/>
  <c r="P224" i="4"/>
  <c r="N224" i="4"/>
  <c r="D224" i="4"/>
  <c r="K224" i="4"/>
  <c r="J224" i="4"/>
  <c r="F224" i="4"/>
  <c r="I224" i="4"/>
  <c r="R224" i="4"/>
  <c r="O224" i="4"/>
  <c r="M224" i="4"/>
  <c r="T224" i="4"/>
  <c r="G224" i="4"/>
  <c r="E224" i="4"/>
  <c r="S224" i="4"/>
  <c r="H224" i="4"/>
  <c r="L224" i="4"/>
  <c r="C225" i="4" a="1"/>
  <c r="C225" i="4" s="1"/>
  <c r="F225" i="4" l="1"/>
  <c r="T225" i="4"/>
  <c r="N225" i="4"/>
  <c r="O225" i="4"/>
  <c r="J225" i="4"/>
  <c r="Q225" i="4"/>
  <c r="E225" i="4"/>
  <c r="M225" i="4"/>
  <c r="R225" i="4"/>
  <c r="G225" i="4"/>
  <c r="D225" i="4"/>
  <c r="I225" i="4"/>
  <c r="K225" i="4"/>
  <c r="H225" i="4"/>
  <c r="S225" i="4"/>
  <c r="L225" i="4"/>
  <c r="P225" i="4"/>
  <c r="C226" i="4" a="1"/>
  <c r="C226" i="4" s="1"/>
  <c r="Q226" i="4" l="1"/>
  <c r="I226" i="4"/>
  <c r="J226" i="4"/>
  <c r="O226" i="4"/>
  <c r="M226" i="4"/>
  <c r="F226" i="4"/>
  <c r="T226" i="4"/>
  <c r="P226" i="4"/>
  <c r="D226" i="4"/>
  <c r="E226" i="4"/>
  <c r="S226" i="4"/>
  <c r="H226" i="4"/>
  <c r="L226" i="4"/>
  <c r="K226" i="4"/>
  <c r="G226" i="4"/>
  <c r="R226" i="4"/>
  <c r="N226" i="4"/>
  <c r="C227" i="4" a="1"/>
  <c r="C227" i="4" s="1"/>
  <c r="R227" i="4" l="1"/>
  <c r="I227" i="4"/>
  <c r="F227" i="4"/>
  <c r="G227" i="4"/>
  <c r="O227" i="4"/>
  <c r="N227" i="4"/>
  <c r="K227" i="4"/>
  <c r="Q227" i="4"/>
  <c r="J227" i="4"/>
  <c r="S227" i="4"/>
  <c r="E227" i="4"/>
  <c r="M227" i="4"/>
  <c r="H227" i="4"/>
  <c r="L227" i="4"/>
  <c r="P227" i="4"/>
  <c r="T227" i="4"/>
  <c r="D227" i="4"/>
  <c r="C228" i="4" a="1"/>
  <c r="C228" i="4" s="1"/>
  <c r="N228" i="4" l="1"/>
  <c r="H228" i="4"/>
  <c r="D228" i="4"/>
  <c r="O228" i="4"/>
  <c r="I228" i="4"/>
  <c r="L228" i="4"/>
  <c r="E228" i="4"/>
  <c r="F228" i="4"/>
  <c r="G228" i="4"/>
  <c r="S228" i="4"/>
  <c r="J228" i="4"/>
  <c r="M228" i="4"/>
  <c r="Q228" i="4"/>
  <c r="R228" i="4"/>
  <c r="P228" i="4"/>
  <c r="T228" i="4"/>
  <c r="K228" i="4"/>
  <c r="C229" i="4" a="1"/>
  <c r="C229" i="4" s="1"/>
  <c r="O229" i="4" l="1"/>
  <c r="M229" i="4"/>
  <c r="F229" i="4"/>
  <c r="E229" i="4"/>
  <c r="J229" i="4"/>
  <c r="Q229" i="4"/>
  <c r="H229" i="4"/>
  <c r="D229" i="4"/>
  <c r="I229" i="4"/>
  <c r="L229" i="4"/>
  <c r="S229" i="4"/>
  <c r="G229" i="4"/>
  <c r="R229" i="4"/>
  <c r="T229" i="4"/>
  <c r="P229" i="4"/>
  <c r="N229" i="4"/>
  <c r="K229" i="4"/>
  <c r="C230" i="4" a="1"/>
  <c r="C230" i="4" s="1"/>
  <c r="O230" i="4" l="1"/>
  <c r="D230" i="4"/>
  <c r="G230" i="4"/>
  <c r="I230" i="4"/>
  <c r="R230" i="4"/>
  <c r="H230" i="4"/>
  <c r="J230" i="4"/>
  <c r="P230" i="4"/>
  <c r="N230" i="4"/>
  <c r="F230" i="4"/>
  <c r="S230" i="4"/>
  <c r="Q230" i="4"/>
  <c r="T230" i="4"/>
  <c r="E230" i="4"/>
  <c r="M230" i="4"/>
  <c r="K230" i="4"/>
  <c r="L230" i="4"/>
  <c r="C231" i="4" a="1"/>
  <c r="C231" i="4" s="1"/>
  <c r="T231" i="4" l="1"/>
  <c r="Q231" i="4"/>
  <c r="H231" i="4"/>
  <c r="O231" i="4"/>
  <c r="J231" i="4"/>
  <c r="I231" i="4"/>
  <c r="L231" i="4"/>
  <c r="S231" i="4"/>
  <c r="N231" i="4"/>
  <c r="R231" i="4"/>
  <c r="G231" i="4"/>
  <c r="K231" i="4"/>
  <c r="M231" i="4"/>
  <c r="D231" i="4"/>
  <c r="P231" i="4"/>
  <c r="E231" i="4"/>
  <c r="F231" i="4"/>
  <c r="C232" i="4" a="1"/>
  <c r="C232" i="4" s="1"/>
  <c r="G232" i="4" l="1"/>
  <c r="I232" i="4"/>
  <c r="J232" i="4"/>
  <c r="N232" i="4"/>
  <c r="S232" i="4"/>
  <c r="O232" i="4"/>
  <c r="D232" i="4"/>
  <c r="T232" i="4"/>
  <c r="M232" i="4"/>
  <c r="L232" i="4"/>
  <c r="R232" i="4"/>
  <c r="P232" i="4"/>
  <c r="E232" i="4"/>
  <c r="F232" i="4"/>
  <c r="H232" i="4"/>
  <c r="Q232" i="4"/>
  <c r="K232" i="4"/>
  <c r="C233" i="4" a="1"/>
  <c r="C233" i="4" s="1"/>
  <c r="E233" i="4" l="1"/>
  <c r="N233" i="4"/>
  <c r="O233" i="4"/>
  <c r="S233" i="4"/>
  <c r="H233" i="4"/>
  <c r="P233" i="4"/>
  <c r="D233" i="4"/>
  <c r="J233" i="4"/>
  <c r="I233" i="4"/>
  <c r="T233" i="4"/>
  <c r="F233" i="4"/>
  <c r="L233" i="4"/>
  <c r="Q233" i="4"/>
  <c r="M233" i="4"/>
  <c r="K233" i="4"/>
  <c r="G233" i="4"/>
  <c r="R233" i="4"/>
  <c r="C234" i="4" a="1"/>
  <c r="C234" i="4" s="1"/>
  <c r="F234" i="4" l="1"/>
  <c r="R234" i="4"/>
  <c r="P234" i="4"/>
  <c r="N234" i="4"/>
  <c r="L234" i="4"/>
  <c r="K234" i="4"/>
  <c r="Q234" i="4"/>
  <c r="S234" i="4"/>
  <c r="D234" i="4"/>
  <c r="G234" i="4"/>
  <c r="J234" i="4"/>
  <c r="E234" i="4"/>
  <c r="O234" i="4"/>
  <c r="I234" i="4"/>
  <c r="M234" i="4"/>
  <c r="H234" i="4"/>
  <c r="T234" i="4"/>
  <c r="C235" i="4" a="1"/>
  <c r="C235" i="4" s="1"/>
  <c r="F235" i="4" l="1"/>
  <c r="J235" i="4"/>
  <c r="L235" i="4"/>
  <c r="Q235" i="4"/>
  <c r="O235" i="4"/>
  <c r="R235" i="4"/>
  <c r="N235" i="4"/>
  <c r="K235" i="4"/>
  <c r="E235" i="4"/>
  <c r="T235" i="4"/>
  <c r="G235" i="4"/>
  <c r="S235" i="4"/>
  <c r="I235" i="4"/>
  <c r="P235" i="4"/>
  <c r="H235" i="4"/>
  <c r="D235" i="4"/>
  <c r="M235" i="4"/>
  <c r="C236" i="4" a="1"/>
  <c r="C236" i="4" s="1"/>
  <c r="T236" i="4" l="1"/>
  <c r="L236" i="4"/>
  <c r="M236" i="4"/>
  <c r="J236" i="4"/>
  <c r="F236" i="4"/>
  <c r="D236" i="4"/>
  <c r="G236" i="4"/>
  <c r="P236" i="4"/>
  <c r="O236" i="4"/>
  <c r="K236" i="4"/>
  <c r="R236" i="4"/>
  <c r="Q236" i="4"/>
  <c r="S236" i="4"/>
  <c r="E236" i="4"/>
  <c r="N236" i="4"/>
  <c r="I236" i="4"/>
  <c r="H236" i="4"/>
  <c r="C237" i="4" a="1"/>
  <c r="C237" i="4" s="1"/>
  <c r="G237" i="4" l="1"/>
  <c r="L237" i="4"/>
  <c r="D237" i="4"/>
  <c r="F237" i="4"/>
  <c r="T237" i="4"/>
  <c r="O237" i="4"/>
  <c r="N237" i="4"/>
  <c r="I237" i="4"/>
  <c r="K237" i="4"/>
  <c r="P237" i="4"/>
  <c r="H237" i="4"/>
  <c r="J237" i="4"/>
  <c r="S237" i="4"/>
  <c r="Q237" i="4"/>
  <c r="M237" i="4"/>
  <c r="R237" i="4"/>
  <c r="E237" i="4"/>
  <c r="C238" i="4" a="1"/>
  <c r="C238" i="4" s="1"/>
  <c r="M238" i="4" l="1"/>
  <c r="R238" i="4"/>
  <c r="L238" i="4"/>
  <c r="G238" i="4"/>
  <c r="Q238" i="4"/>
  <c r="K238" i="4"/>
  <c r="S238" i="4"/>
  <c r="P238" i="4"/>
  <c r="O238" i="4"/>
  <c r="F238" i="4"/>
  <c r="J238" i="4"/>
  <c r="T238" i="4"/>
  <c r="H238" i="4"/>
  <c r="I238" i="4"/>
  <c r="D238" i="4"/>
  <c r="N238" i="4"/>
  <c r="E238" i="4"/>
  <c r="C239" i="4" a="1"/>
  <c r="C239" i="4" s="1"/>
  <c r="I239" i="4" l="1"/>
  <c r="R239" i="4"/>
  <c r="J239" i="4"/>
  <c r="D239" i="4"/>
  <c r="G239" i="4"/>
  <c r="M239" i="4"/>
  <c r="F239" i="4"/>
  <c r="L239" i="4"/>
  <c r="O239" i="4"/>
  <c r="S239" i="4"/>
  <c r="T239" i="4"/>
  <c r="Q239" i="4"/>
  <c r="E239" i="4"/>
  <c r="H239" i="4"/>
  <c r="N239" i="4"/>
  <c r="K239" i="4"/>
  <c r="P239" i="4"/>
  <c r="C240" i="4" a="1"/>
  <c r="C240" i="4" s="1"/>
  <c r="E240" i="4" l="1"/>
  <c r="O240" i="4"/>
  <c r="I240" i="4"/>
  <c r="M240" i="4"/>
  <c r="R240" i="4"/>
  <c r="S240" i="4"/>
  <c r="N240" i="4"/>
  <c r="T240" i="4"/>
  <c r="J240" i="4"/>
  <c r="P240" i="4"/>
  <c r="L240" i="4"/>
  <c r="F240" i="4"/>
  <c r="D240" i="4"/>
  <c r="K240" i="4"/>
  <c r="Q240" i="4"/>
  <c r="H240" i="4"/>
  <c r="G240" i="4"/>
  <c r="C241" i="4" a="1"/>
  <c r="C241" i="4" s="1"/>
  <c r="L241" i="4" l="1"/>
  <c r="H241" i="4"/>
  <c r="I241" i="4"/>
  <c r="E241" i="4"/>
  <c r="N241" i="4"/>
  <c r="T241" i="4"/>
  <c r="O241" i="4"/>
  <c r="Q241" i="4"/>
  <c r="K241" i="4"/>
  <c r="P241" i="4"/>
  <c r="D241" i="4"/>
  <c r="S241" i="4"/>
  <c r="R241" i="4"/>
  <c r="M241" i="4"/>
  <c r="J241" i="4"/>
  <c r="G241" i="4"/>
  <c r="F241" i="4"/>
  <c r="C242" i="4" a="1"/>
  <c r="C242" i="4" s="1"/>
  <c r="M242" i="4" l="1"/>
  <c r="Q242" i="4"/>
  <c r="O242" i="4"/>
  <c r="F242" i="4"/>
  <c r="P242" i="4"/>
  <c r="T242" i="4"/>
  <c r="I242" i="4"/>
  <c r="N242" i="4"/>
  <c r="D242" i="4"/>
  <c r="K242" i="4"/>
  <c r="E242" i="4"/>
  <c r="R242" i="4"/>
  <c r="L242" i="4"/>
  <c r="H242" i="4"/>
  <c r="S242" i="4"/>
  <c r="J242" i="4"/>
  <c r="G242" i="4"/>
  <c r="C243" i="4" a="1"/>
  <c r="C243" i="4" s="1"/>
  <c r="J243" i="4" l="1"/>
  <c r="L243" i="4"/>
  <c r="M243" i="4"/>
  <c r="S243" i="4"/>
  <c r="K243" i="4"/>
  <c r="D243" i="4"/>
  <c r="Q243" i="4"/>
  <c r="N243" i="4"/>
  <c r="P243" i="4"/>
  <c r="F243" i="4"/>
  <c r="R243" i="4"/>
  <c r="I243" i="4"/>
  <c r="G243" i="4"/>
  <c r="T243" i="4"/>
  <c r="H243" i="4"/>
  <c r="O243" i="4"/>
  <c r="E243" i="4"/>
  <c r="C244" i="4" a="1"/>
  <c r="C244" i="4" s="1"/>
  <c r="O244" i="4" l="1"/>
  <c r="G244" i="4"/>
  <c r="S244" i="4"/>
  <c r="R244" i="4"/>
  <c r="E244" i="4"/>
  <c r="I244" i="4"/>
  <c r="P244" i="4"/>
  <c r="F244" i="4"/>
  <c r="J244" i="4"/>
  <c r="Q244" i="4"/>
  <c r="M244" i="4"/>
  <c r="L244" i="4"/>
  <c r="N244" i="4"/>
  <c r="H244" i="4"/>
  <c r="K244" i="4"/>
  <c r="D244" i="4"/>
  <c r="T244" i="4"/>
  <c r="C245" i="4" a="1"/>
  <c r="C245" i="4" s="1"/>
  <c r="P245" i="4" l="1"/>
  <c r="L245" i="4"/>
  <c r="E245" i="4"/>
  <c r="G245" i="4"/>
  <c r="N245" i="4"/>
  <c r="D245" i="4"/>
  <c r="M245" i="4"/>
  <c r="T245" i="4"/>
  <c r="R245" i="4"/>
  <c r="J245" i="4"/>
  <c r="O245" i="4"/>
  <c r="H245" i="4"/>
  <c r="F245" i="4"/>
  <c r="I245" i="4"/>
  <c r="Q245" i="4"/>
  <c r="S245" i="4"/>
  <c r="K245" i="4"/>
  <c r="C246" i="4" a="1"/>
  <c r="C246" i="4" s="1"/>
  <c r="G246" i="4" l="1"/>
  <c r="N246" i="4"/>
  <c r="O246" i="4"/>
  <c r="Q246" i="4"/>
  <c r="M246" i="4"/>
  <c r="E246" i="4"/>
  <c r="J246" i="4"/>
  <c r="I246" i="4"/>
  <c r="K246" i="4"/>
  <c r="S246" i="4"/>
  <c r="R246" i="4"/>
  <c r="D246" i="4"/>
  <c r="H246" i="4"/>
  <c r="L246" i="4"/>
  <c r="F246" i="4"/>
  <c r="T246" i="4"/>
  <c r="P246" i="4"/>
  <c r="C247" i="4" a="1"/>
  <c r="C247" i="4" s="1"/>
  <c r="S247" i="4" l="1"/>
  <c r="K247" i="4"/>
  <c r="R247" i="4"/>
  <c r="G247" i="4"/>
  <c r="T247" i="4"/>
  <c r="M247" i="4"/>
  <c r="F247" i="4"/>
  <c r="H247" i="4"/>
  <c r="I247" i="4"/>
  <c r="J247" i="4"/>
  <c r="P247" i="4"/>
  <c r="L247" i="4"/>
  <c r="D247" i="4"/>
  <c r="N247" i="4"/>
  <c r="Q247" i="4"/>
  <c r="E247" i="4"/>
  <c r="O247" i="4"/>
  <c r="C248" i="4" a="1"/>
  <c r="C248" i="4" s="1"/>
  <c r="R248" i="4" l="1"/>
  <c r="I248" i="4"/>
  <c r="K248" i="4"/>
  <c r="G248" i="4"/>
  <c r="O248" i="4"/>
  <c r="F248" i="4"/>
  <c r="L248" i="4"/>
  <c r="P248" i="4"/>
  <c r="M248" i="4"/>
  <c r="S248" i="4"/>
  <c r="Q248" i="4"/>
  <c r="T248" i="4"/>
  <c r="E248" i="4"/>
  <c r="N248" i="4"/>
  <c r="D248" i="4"/>
  <c r="H248" i="4"/>
  <c r="J248" i="4"/>
  <c r="C249" i="4" a="1"/>
  <c r="C249" i="4" s="1"/>
  <c r="L249" i="4" l="1"/>
  <c r="J249" i="4"/>
  <c r="E249" i="4"/>
  <c r="M249" i="4"/>
  <c r="R249" i="4"/>
  <c r="O249" i="4"/>
  <c r="K249" i="4"/>
  <c r="T249" i="4"/>
  <c r="S249" i="4"/>
  <c r="D249" i="4"/>
  <c r="I249" i="4"/>
  <c r="H249" i="4"/>
  <c r="G249" i="4"/>
  <c r="Q249" i="4"/>
  <c r="N249" i="4"/>
  <c r="P249" i="4"/>
  <c r="F249" i="4"/>
  <c r="C250" i="4" a="1"/>
  <c r="C250" i="4" s="1"/>
  <c r="Q250" i="4" l="1"/>
  <c r="R250" i="4"/>
  <c r="O250" i="4"/>
  <c r="P250" i="4"/>
  <c r="E250" i="4"/>
  <c r="T250" i="4"/>
  <c r="M250" i="4"/>
  <c r="L250" i="4"/>
  <c r="D250" i="4"/>
  <c r="N250" i="4"/>
  <c r="S250" i="4"/>
  <c r="F250" i="4"/>
  <c r="H250" i="4"/>
  <c r="J250" i="4"/>
  <c r="I250" i="4"/>
  <c r="G250" i="4"/>
  <c r="K250" i="4"/>
  <c r="C251" i="4" a="1"/>
  <c r="C251" i="4" s="1"/>
  <c r="R251" i="4" l="1"/>
  <c r="H251" i="4"/>
  <c r="J251" i="4"/>
  <c r="I251" i="4"/>
  <c r="O251" i="4"/>
  <c r="T251" i="4"/>
  <c r="E251" i="4"/>
  <c r="K251" i="4"/>
  <c r="L251" i="4"/>
  <c r="S251" i="4"/>
  <c r="P251" i="4"/>
  <c r="D251" i="4"/>
  <c r="Q251" i="4"/>
  <c r="M251" i="4"/>
  <c r="N251" i="4"/>
  <c r="G251" i="4"/>
  <c r="F251" i="4"/>
  <c r="C252" i="4" a="1"/>
  <c r="C252" i="4" s="1"/>
  <c r="G252" i="4" l="1"/>
  <c r="H252" i="4"/>
  <c r="M252" i="4"/>
  <c r="K252" i="4"/>
  <c r="T252" i="4"/>
  <c r="Q252" i="4"/>
  <c r="E252" i="4"/>
  <c r="S252" i="4"/>
  <c r="J252" i="4"/>
  <c r="D252" i="4"/>
  <c r="R252" i="4"/>
  <c r="O252" i="4"/>
  <c r="I252" i="4"/>
  <c r="N252" i="4"/>
  <c r="F252" i="4"/>
  <c r="L252" i="4"/>
  <c r="P252" i="4"/>
  <c r="C253" i="4" a="1"/>
  <c r="C253" i="4" s="1"/>
  <c r="M253" i="4" l="1"/>
  <c r="L253" i="4"/>
  <c r="D253" i="4"/>
  <c r="R253" i="4"/>
  <c r="K253" i="4"/>
  <c r="N253" i="4"/>
  <c r="O253" i="4"/>
  <c r="P253" i="4"/>
  <c r="Q253" i="4"/>
  <c r="J253" i="4"/>
  <c r="H253" i="4"/>
  <c r="G253" i="4"/>
  <c r="T253" i="4"/>
  <c r="F253" i="4"/>
  <c r="E253" i="4"/>
  <c r="S253" i="4"/>
  <c r="I253" i="4"/>
  <c r="C254" i="4" a="1"/>
  <c r="C254" i="4" s="1"/>
  <c r="M254" i="4" l="1"/>
  <c r="E254" i="4"/>
  <c r="D254" i="4"/>
  <c r="H254" i="4"/>
  <c r="G254" i="4"/>
  <c r="I254" i="4"/>
  <c r="S254" i="4"/>
  <c r="N254" i="4"/>
  <c r="R254" i="4"/>
  <c r="L254" i="4"/>
  <c r="P254" i="4"/>
  <c r="Q254" i="4"/>
  <c r="F254" i="4"/>
  <c r="O254" i="4"/>
  <c r="K254" i="4"/>
  <c r="T254" i="4"/>
  <c r="J254" i="4"/>
  <c r="C255" i="4" a="1"/>
  <c r="C255" i="4" s="1"/>
  <c r="Q255" i="4" l="1"/>
  <c r="R255" i="4"/>
  <c r="H255" i="4"/>
  <c r="N255" i="4"/>
  <c r="G255" i="4"/>
  <c r="J255" i="4"/>
  <c r="I255" i="4"/>
  <c r="T255" i="4"/>
  <c r="P255" i="4"/>
  <c r="E255" i="4"/>
  <c r="L255" i="4"/>
  <c r="O255" i="4"/>
  <c r="S255" i="4"/>
  <c r="F255" i="4"/>
  <c r="M255" i="4"/>
  <c r="K255" i="4"/>
  <c r="D255" i="4"/>
  <c r="C256" i="4" a="1"/>
  <c r="C256" i="4" s="1"/>
  <c r="S256" i="4" l="1"/>
  <c r="G256" i="4"/>
  <c r="M256" i="4"/>
  <c r="J256" i="4"/>
  <c r="K256" i="4"/>
  <c r="E256" i="4"/>
  <c r="H256" i="4"/>
  <c r="R256" i="4"/>
  <c r="N256" i="4"/>
  <c r="L256" i="4"/>
  <c r="I256" i="4"/>
  <c r="F256" i="4"/>
  <c r="D256" i="4"/>
  <c r="Q256" i="4"/>
  <c r="P256" i="4"/>
  <c r="O256" i="4"/>
  <c r="T256" i="4"/>
  <c r="C257" i="4" a="1"/>
  <c r="C257" i="4" s="1"/>
  <c r="O257" i="4" l="1"/>
  <c r="M257" i="4"/>
  <c r="P257" i="4"/>
  <c r="K257" i="4"/>
  <c r="F257" i="4"/>
  <c r="Q257" i="4"/>
  <c r="I257" i="4"/>
  <c r="L257" i="4"/>
  <c r="J257" i="4"/>
  <c r="T257" i="4"/>
  <c r="D257" i="4"/>
  <c r="N257" i="4"/>
  <c r="S257" i="4"/>
  <c r="H257" i="4"/>
  <c r="R257" i="4"/>
  <c r="E257" i="4"/>
  <c r="G257" i="4"/>
  <c r="C258" i="4" a="1"/>
  <c r="C258" i="4" s="1"/>
  <c r="G258" i="4" l="1"/>
  <c r="D258" i="4"/>
  <c r="O258" i="4"/>
  <c r="T258" i="4"/>
  <c r="R258" i="4"/>
  <c r="Q258" i="4"/>
  <c r="J258" i="4"/>
  <c r="L258" i="4"/>
  <c r="M258" i="4"/>
  <c r="F258" i="4"/>
  <c r="N258" i="4"/>
  <c r="E258" i="4"/>
  <c r="K258" i="4"/>
  <c r="I258" i="4"/>
  <c r="H258" i="4"/>
  <c r="P258" i="4"/>
  <c r="S258" i="4"/>
  <c r="C259" i="4" a="1"/>
  <c r="C259" i="4" s="1"/>
  <c r="Q259" i="4" l="1"/>
  <c r="L259" i="4"/>
  <c r="T259" i="4"/>
  <c r="P259" i="4"/>
  <c r="J259" i="4"/>
  <c r="E259" i="4"/>
  <c r="I259" i="4"/>
  <c r="S259" i="4"/>
  <c r="H259" i="4"/>
  <c r="D259" i="4"/>
  <c r="N259" i="4"/>
  <c r="R259" i="4"/>
  <c r="G259" i="4"/>
  <c r="O259" i="4"/>
  <c r="F259" i="4"/>
  <c r="M259" i="4"/>
  <c r="K259" i="4"/>
  <c r="C260" i="4" a="1"/>
  <c r="C260" i="4" s="1"/>
  <c r="R260" i="4" l="1"/>
  <c r="I260" i="4"/>
  <c r="P260" i="4"/>
  <c r="O260" i="4"/>
  <c r="Q260" i="4"/>
  <c r="G260" i="4"/>
  <c r="S260" i="4"/>
  <c r="M260" i="4"/>
  <c r="F260" i="4"/>
  <c r="E260" i="4"/>
  <c r="K260" i="4"/>
  <c r="T260" i="4"/>
  <c r="H260" i="4"/>
  <c r="J260" i="4"/>
  <c r="D260" i="4"/>
  <c r="L260" i="4"/>
  <c r="N260" i="4"/>
  <c r="C261" i="4" a="1"/>
  <c r="C261" i="4" s="1"/>
  <c r="F261" i="4" l="1"/>
  <c r="D261" i="4"/>
  <c r="S261" i="4"/>
  <c r="I261" i="4"/>
  <c r="Q261" i="4"/>
  <c r="P261" i="4"/>
  <c r="G261" i="4"/>
  <c r="R261" i="4"/>
  <c r="H261" i="4"/>
  <c r="N261" i="4"/>
  <c r="M261" i="4"/>
  <c r="L261" i="4"/>
  <c r="O261" i="4"/>
  <c r="K261" i="4"/>
  <c r="J261" i="4"/>
  <c r="T261" i="4"/>
  <c r="E261" i="4"/>
  <c r="C262" i="4" a="1"/>
  <c r="C262" i="4" s="1"/>
  <c r="N262" i="4" l="1"/>
  <c r="R262" i="4"/>
  <c r="P262" i="4"/>
  <c r="S262" i="4"/>
  <c r="G262" i="4"/>
  <c r="E262" i="4"/>
  <c r="I262" i="4"/>
  <c r="J262" i="4"/>
  <c r="M262" i="4"/>
  <c r="H262" i="4"/>
  <c r="F262" i="4"/>
  <c r="K262" i="4"/>
  <c r="T262" i="4"/>
  <c r="D262" i="4"/>
  <c r="O262" i="4"/>
  <c r="Q262" i="4"/>
  <c r="L262" i="4"/>
  <c r="C263" i="4" a="1"/>
  <c r="C263" i="4" s="1"/>
  <c r="P263" i="4" l="1"/>
  <c r="E263" i="4"/>
  <c r="G263" i="4"/>
  <c r="S263" i="4"/>
  <c r="D263" i="4"/>
  <c r="J263" i="4"/>
  <c r="N263" i="4"/>
  <c r="I263" i="4"/>
  <c r="F263" i="4"/>
  <c r="T263" i="4"/>
  <c r="R263" i="4"/>
  <c r="M263" i="4"/>
  <c r="Q263" i="4"/>
  <c r="H263" i="4"/>
  <c r="O263" i="4"/>
  <c r="L263" i="4"/>
  <c r="K263" i="4"/>
  <c r="C264" i="4" a="1"/>
  <c r="C264" i="4" s="1"/>
  <c r="I264" i="4" l="1"/>
  <c r="T264" i="4"/>
  <c r="G264" i="4"/>
  <c r="N264" i="4"/>
  <c r="M264" i="4"/>
  <c r="R264" i="4"/>
  <c r="L264" i="4"/>
  <c r="S264" i="4"/>
  <c r="Q264" i="4"/>
  <c r="D264" i="4"/>
  <c r="H264" i="4"/>
  <c r="P264" i="4"/>
  <c r="K264" i="4"/>
  <c r="F264" i="4"/>
  <c r="E264" i="4"/>
  <c r="J264" i="4"/>
  <c r="O264" i="4"/>
  <c r="C265" i="4" a="1"/>
  <c r="C265" i="4" s="1"/>
  <c r="S265" i="4" l="1"/>
  <c r="E265" i="4"/>
  <c r="H265" i="4"/>
  <c r="G265" i="4"/>
  <c r="F265" i="4"/>
  <c r="I265" i="4"/>
  <c r="T265" i="4"/>
  <c r="L265" i="4"/>
  <c r="P265" i="4"/>
  <c r="N265" i="4"/>
  <c r="M265" i="4"/>
  <c r="J265" i="4"/>
  <c r="O265" i="4"/>
  <c r="D265" i="4"/>
  <c r="R265" i="4"/>
  <c r="K265" i="4"/>
  <c r="Q265" i="4"/>
  <c r="C266" i="4" a="1"/>
  <c r="C266" i="4" s="1"/>
  <c r="Q266" i="4" l="1"/>
  <c r="M266" i="4"/>
  <c r="E266" i="4"/>
  <c r="D266" i="4"/>
  <c r="R266" i="4"/>
  <c r="K266" i="4"/>
  <c r="H266" i="4"/>
  <c r="N266" i="4"/>
  <c r="O266" i="4"/>
  <c r="S266" i="4"/>
  <c r="I266" i="4"/>
  <c r="P266" i="4"/>
  <c r="F266" i="4"/>
  <c r="L266" i="4"/>
  <c r="T266" i="4"/>
  <c r="J266" i="4"/>
  <c r="G266" i="4"/>
  <c r="C267" i="4" a="1"/>
  <c r="C267" i="4" s="1"/>
  <c r="P267" i="4" l="1"/>
  <c r="Q267" i="4"/>
  <c r="T267" i="4"/>
  <c r="D267" i="4"/>
  <c r="R267" i="4"/>
  <c r="H267" i="4"/>
  <c r="F267" i="4"/>
  <c r="N267" i="4"/>
  <c r="O267" i="4"/>
  <c r="K267" i="4"/>
  <c r="M267" i="4"/>
  <c r="S267" i="4"/>
  <c r="E267" i="4"/>
  <c r="G267" i="4"/>
  <c r="J267" i="4"/>
  <c r="L267" i="4"/>
  <c r="I267" i="4"/>
  <c r="C268" i="4" a="1"/>
  <c r="C268" i="4" s="1"/>
  <c r="D268" i="4" l="1"/>
  <c r="H268" i="4"/>
  <c r="K268" i="4"/>
  <c r="F268" i="4"/>
  <c r="R268" i="4"/>
  <c r="G268" i="4"/>
  <c r="P268" i="4"/>
  <c r="T268" i="4"/>
  <c r="E268" i="4"/>
  <c r="L268" i="4"/>
  <c r="I268" i="4"/>
  <c r="Q268" i="4"/>
  <c r="O268" i="4"/>
  <c r="S268" i="4"/>
  <c r="N268" i="4"/>
  <c r="M268" i="4"/>
  <c r="J268" i="4"/>
  <c r="C269" i="4" a="1"/>
  <c r="C269" i="4" s="1"/>
  <c r="L269" i="4" l="1"/>
  <c r="O269" i="4"/>
  <c r="M269" i="4"/>
  <c r="I269" i="4"/>
  <c r="S269" i="4"/>
  <c r="T269" i="4"/>
  <c r="D269" i="4"/>
  <c r="N269" i="4"/>
  <c r="H269" i="4"/>
  <c r="P269" i="4"/>
  <c r="J269" i="4"/>
  <c r="Q269" i="4"/>
  <c r="E269" i="4"/>
  <c r="G269" i="4"/>
  <c r="K269" i="4"/>
  <c r="F269" i="4"/>
  <c r="R269" i="4"/>
  <c r="C270" i="4" a="1"/>
  <c r="C270" i="4" s="1"/>
  <c r="D270" i="4" l="1"/>
  <c r="Q270" i="4"/>
  <c r="M270" i="4"/>
  <c r="I270" i="4"/>
  <c r="S270" i="4"/>
  <c r="H270" i="4"/>
  <c r="R270" i="4"/>
  <c r="O270" i="4"/>
  <c r="J270" i="4"/>
  <c r="F270" i="4"/>
  <c r="T270" i="4"/>
  <c r="E270" i="4"/>
  <c r="G270" i="4"/>
  <c r="K270" i="4"/>
  <c r="L270" i="4"/>
  <c r="N270" i="4"/>
  <c r="P270" i="4"/>
  <c r="C271" i="4" a="1"/>
  <c r="C271" i="4" s="1"/>
  <c r="G271" i="4" l="1"/>
  <c r="E271" i="4"/>
  <c r="M271" i="4"/>
  <c r="N271" i="4"/>
  <c r="R271" i="4"/>
  <c r="P271" i="4"/>
  <c r="K271" i="4"/>
  <c r="J271" i="4"/>
  <c r="D271" i="4"/>
  <c r="I271" i="4"/>
  <c r="T271" i="4"/>
  <c r="Q271" i="4"/>
  <c r="L271" i="4"/>
  <c r="F271" i="4"/>
  <c r="S271" i="4"/>
  <c r="H271" i="4"/>
  <c r="O271" i="4"/>
  <c r="C272" i="4" a="1"/>
  <c r="C272" i="4" s="1"/>
  <c r="L272" i="4" l="1"/>
  <c r="P272" i="4"/>
  <c r="F272" i="4"/>
  <c r="O272" i="4"/>
  <c r="G272" i="4"/>
  <c r="N272" i="4"/>
  <c r="R272" i="4"/>
  <c r="J272" i="4"/>
  <c r="E272" i="4"/>
  <c r="D272" i="4"/>
  <c r="Q272" i="4"/>
  <c r="S272" i="4"/>
  <c r="I272" i="4"/>
  <c r="K272" i="4"/>
  <c r="M272" i="4"/>
  <c r="T272" i="4"/>
  <c r="H272" i="4"/>
  <c r="C273" i="4" a="1"/>
  <c r="C273" i="4" s="1"/>
  <c r="P273" i="4" l="1"/>
  <c r="M273" i="4"/>
  <c r="E273" i="4"/>
  <c r="H273" i="4"/>
  <c r="F273" i="4"/>
  <c r="G273" i="4"/>
  <c r="J273" i="4"/>
  <c r="R273" i="4"/>
  <c r="Q273" i="4"/>
  <c r="L273" i="4"/>
  <c r="K273" i="4"/>
  <c r="N273" i="4"/>
  <c r="O273" i="4"/>
  <c r="I273" i="4"/>
  <c r="D273" i="4"/>
  <c r="T273" i="4"/>
  <c r="S273" i="4"/>
  <c r="C274" i="4" a="1"/>
  <c r="C274" i="4" s="1"/>
  <c r="N274" i="4" l="1"/>
  <c r="Q274" i="4"/>
  <c r="D274" i="4"/>
  <c r="M274" i="4"/>
  <c r="J274" i="4"/>
  <c r="S274" i="4"/>
  <c r="E274" i="4"/>
  <c r="O274" i="4"/>
  <c r="I274" i="4"/>
  <c r="F274" i="4"/>
  <c r="K274" i="4"/>
  <c r="R274" i="4"/>
  <c r="H274" i="4"/>
  <c r="L274" i="4"/>
  <c r="P274" i="4"/>
  <c r="G274" i="4"/>
  <c r="T274" i="4"/>
  <c r="C275" i="4" a="1"/>
  <c r="C275" i="4" s="1"/>
  <c r="J275" i="4" l="1"/>
  <c r="T275" i="4"/>
  <c r="K275" i="4"/>
  <c r="I275" i="4"/>
  <c r="D275" i="4"/>
  <c r="P275" i="4"/>
  <c r="L275" i="4"/>
  <c r="S275" i="4"/>
  <c r="R275" i="4"/>
  <c r="Q275" i="4"/>
  <c r="O275" i="4"/>
  <c r="G275" i="4"/>
  <c r="N275" i="4"/>
  <c r="H275" i="4"/>
  <c r="E275" i="4"/>
  <c r="F275" i="4"/>
  <c r="M275" i="4"/>
  <c r="C276" i="4" a="1"/>
  <c r="C276" i="4" s="1"/>
  <c r="O276" i="4" l="1"/>
  <c r="H276" i="4"/>
  <c r="D276" i="4"/>
  <c r="N276" i="4"/>
  <c r="L276" i="4"/>
  <c r="Q276" i="4"/>
  <c r="S276" i="4"/>
  <c r="F276" i="4"/>
  <c r="G276" i="4"/>
  <c r="R276" i="4"/>
  <c r="K276" i="4"/>
  <c r="P276" i="4"/>
  <c r="M276" i="4"/>
  <c r="J276" i="4"/>
  <c r="E276" i="4"/>
  <c r="I276" i="4"/>
  <c r="T276" i="4"/>
  <c r="C277" i="4" a="1"/>
  <c r="C277" i="4" s="1"/>
  <c r="R277" i="4" l="1"/>
  <c r="J277" i="4"/>
  <c r="K277" i="4"/>
  <c r="H277" i="4"/>
  <c r="D277" i="4"/>
  <c r="T277" i="4"/>
  <c r="P277" i="4"/>
  <c r="M277" i="4"/>
  <c r="G277" i="4"/>
  <c r="Q277" i="4"/>
  <c r="S277" i="4"/>
  <c r="I277" i="4"/>
  <c r="L277" i="4"/>
  <c r="F277" i="4"/>
  <c r="E277" i="4"/>
  <c r="O277" i="4"/>
  <c r="N277" i="4"/>
  <c r="C278" i="4" a="1"/>
  <c r="C278" i="4" s="1"/>
  <c r="G278" i="4" l="1"/>
  <c r="K278" i="4"/>
  <c r="L278" i="4"/>
  <c r="E278" i="4"/>
  <c r="N278" i="4"/>
  <c r="R278" i="4"/>
  <c r="F278" i="4"/>
  <c r="O278" i="4"/>
  <c r="H278" i="4"/>
  <c r="J278" i="4"/>
  <c r="D278" i="4"/>
  <c r="P278" i="4"/>
  <c r="Q278" i="4"/>
  <c r="M278" i="4"/>
  <c r="S278" i="4"/>
  <c r="I278" i="4"/>
  <c r="T278" i="4"/>
  <c r="C279" i="4" a="1"/>
  <c r="C279" i="4" s="1"/>
  <c r="Q279" i="4" l="1"/>
  <c r="D279" i="4"/>
  <c r="S279" i="4"/>
  <c r="K279" i="4"/>
  <c r="F279" i="4"/>
  <c r="I279" i="4"/>
  <c r="J279" i="4"/>
  <c r="L279" i="4"/>
  <c r="R279" i="4"/>
  <c r="H279" i="4"/>
  <c r="N279" i="4"/>
  <c r="G279" i="4"/>
  <c r="E279" i="4"/>
  <c r="T279" i="4"/>
  <c r="O279" i="4"/>
  <c r="M279" i="4"/>
  <c r="P279" i="4"/>
  <c r="C280" i="4" a="1"/>
  <c r="C280" i="4" s="1"/>
  <c r="F280" i="4" l="1"/>
  <c r="J280" i="4"/>
  <c r="K280" i="4"/>
  <c r="M280" i="4"/>
  <c r="P280" i="4"/>
  <c r="L280" i="4"/>
  <c r="D280" i="4"/>
  <c r="H280" i="4"/>
  <c r="O280" i="4"/>
  <c r="G280" i="4"/>
  <c r="T280" i="4"/>
  <c r="R280" i="4"/>
  <c r="N280" i="4"/>
  <c r="S280" i="4"/>
  <c r="Q280" i="4"/>
  <c r="E280" i="4"/>
  <c r="I280" i="4"/>
  <c r="C281" i="4" a="1"/>
  <c r="C281" i="4" s="1"/>
  <c r="S281" i="4" l="1"/>
  <c r="N281" i="4"/>
  <c r="I281" i="4"/>
  <c r="H281" i="4"/>
  <c r="D281" i="4"/>
  <c r="J281" i="4"/>
  <c r="L281" i="4"/>
  <c r="M281" i="4"/>
  <c r="R281" i="4"/>
  <c r="G281" i="4"/>
  <c r="Q281" i="4"/>
  <c r="F281" i="4"/>
  <c r="O281" i="4"/>
  <c r="T281" i="4"/>
  <c r="E281" i="4"/>
  <c r="P281" i="4"/>
  <c r="K281" i="4"/>
  <c r="C282" i="4" a="1"/>
  <c r="C282" i="4" s="1"/>
  <c r="S282" i="4" l="1"/>
  <c r="J282" i="4"/>
  <c r="D282" i="4"/>
  <c r="Q282" i="4"/>
  <c r="L282" i="4"/>
  <c r="M282" i="4"/>
  <c r="F282" i="4"/>
  <c r="G282" i="4"/>
  <c r="N282" i="4"/>
  <c r="I282" i="4"/>
  <c r="O282" i="4"/>
  <c r="P282" i="4"/>
  <c r="E282" i="4"/>
  <c r="H282" i="4"/>
  <c r="K282" i="4"/>
  <c r="R282" i="4"/>
  <c r="T282" i="4"/>
  <c r="C283" i="4" a="1"/>
  <c r="C283" i="4" s="1"/>
  <c r="D283" i="4" l="1"/>
  <c r="J283" i="4"/>
  <c r="S283" i="4"/>
  <c r="N283" i="4"/>
  <c r="I283" i="4"/>
  <c r="M283" i="4"/>
  <c r="K283" i="4"/>
  <c r="H283" i="4"/>
  <c r="G283" i="4"/>
  <c r="F283" i="4"/>
  <c r="Q283" i="4"/>
  <c r="R283" i="4"/>
  <c r="P283" i="4"/>
  <c r="L283" i="4"/>
  <c r="T283" i="4"/>
  <c r="O283" i="4"/>
  <c r="E283" i="4"/>
  <c r="C284" i="4" a="1"/>
  <c r="C284" i="4" s="1"/>
  <c r="G284" i="4" l="1"/>
  <c r="D284" i="4"/>
  <c r="S284" i="4"/>
  <c r="P284" i="4"/>
  <c r="I284" i="4"/>
  <c r="J284" i="4"/>
  <c r="M284" i="4"/>
  <c r="F284" i="4"/>
  <c r="K284" i="4"/>
  <c r="Q284" i="4"/>
  <c r="H284" i="4"/>
  <c r="L284" i="4"/>
  <c r="T284" i="4"/>
  <c r="O284" i="4"/>
  <c r="E284" i="4"/>
  <c r="R284" i="4"/>
  <c r="N284" i="4"/>
  <c r="C285" i="4" a="1"/>
  <c r="C285" i="4" s="1"/>
  <c r="O285" i="4" l="1"/>
  <c r="T285" i="4"/>
  <c r="J285" i="4"/>
  <c r="K285" i="4"/>
  <c r="F285" i="4"/>
  <c r="H285" i="4"/>
  <c r="I285" i="4"/>
  <c r="L285" i="4"/>
  <c r="G285" i="4"/>
  <c r="S285" i="4"/>
  <c r="D285" i="4"/>
  <c r="E285" i="4"/>
  <c r="R285" i="4"/>
  <c r="N285" i="4"/>
  <c r="P285" i="4"/>
  <c r="M285" i="4"/>
  <c r="Q285" i="4"/>
  <c r="C286" i="4" a="1"/>
  <c r="C286" i="4" s="1"/>
  <c r="M286" i="4" l="1"/>
  <c r="H286" i="4"/>
  <c r="N286" i="4"/>
  <c r="E286" i="4"/>
  <c r="O286" i="4"/>
  <c r="S286" i="4"/>
  <c r="R286" i="4"/>
  <c r="Q286" i="4"/>
  <c r="I286" i="4"/>
  <c r="K286" i="4"/>
  <c r="D286" i="4"/>
  <c r="F286" i="4"/>
  <c r="P286" i="4"/>
  <c r="L286" i="4"/>
  <c r="J286" i="4"/>
  <c r="G286" i="4"/>
  <c r="T286" i="4"/>
  <c r="C287" i="4" a="1"/>
  <c r="C287" i="4" s="1"/>
  <c r="K287" i="4" l="1"/>
  <c r="F287" i="4"/>
  <c r="N287" i="4"/>
  <c r="S287" i="4"/>
  <c r="T287" i="4"/>
  <c r="O287" i="4"/>
  <c r="I287" i="4"/>
  <c r="H287" i="4"/>
  <c r="E287" i="4"/>
  <c r="D287" i="4"/>
  <c r="Q287" i="4"/>
  <c r="R287" i="4"/>
  <c r="P287" i="4"/>
  <c r="G287" i="4"/>
  <c r="J287" i="4"/>
  <c r="L287" i="4"/>
  <c r="M287" i="4"/>
  <c r="C288" i="4" a="1"/>
  <c r="C288" i="4" s="1"/>
  <c r="T288" i="4" l="1"/>
  <c r="N288" i="4"/>
  <c r="R288" i="4"/>
  <c r="L288" i="4"/>
  <c r="P288" i="4"/>
  <c r="F288" i="4"/>
  <c r="K288" i="4"/>
  <c r="M288" i="4"/>
  <c r="I288" i="4"/>
  <c r="S288" i="4"/>
  <c r="O288" i="4"/>
  <c r="Q288" i="4"/>
  <c r="E288" i="4"/>
  <c r="H288" i="4"/>
  <c r="G288" i="4"/>
  <c r="D288" i="4"/>
  <c r="J288" i="4"/>
  <c r="C289" i="4" a="1"/>
  <c r="C289" i="4" s="1"/>
  <c r="L289" i="4" l="1"/>
  <c r="G289" i="4"/>
  <c r="K289" i="4"/>
  <c r="I289" i="4"/>
  <c r="D289" i="4"/>
  <c r="M289" i="4"/>
  <c r="P289" i="4"/>
  <c r="N289" i="4"/>
  <c r="F289" i="4"/>
  <c r="Q289" i="4"/>
  <c r="T289" i="4"/>
  <c r="J289" i="4"/>
  <c r="H289" i="4"/>
  <c r="S289" i="4"/>
  <c r="E289" i="4"/>
  <c r="O289" i="4"/>
  <c r="R289" i="4"/>
  <c r="C290" i="4" a="1"/>
  <c r="C290" i="4" s="1"/>
  <c r="O290" i="4" l="1"/>
  <c r="F290" i="4"/>
  <c r="S290" i="4"/>
  <c r="K290" i="4"/>
  <c r="T290" i="4"/>
  <c r="J290" i="4"/>
  <c r="H290" i="4"/>
  <c r="I290" i="4"/>
  <c r="E290" i="4"/>
  <c r="G290" i="4"/>
  <c r="P290" i="4"/>
  <c r="M290" i="4"/>
  <c r="N290" i="4"/>
  <c r="Q290" i="4"/>
  <c r="D290" i="4"/>
  <c r="R290" i="4"/>
  <c r="L290" i="4"/>
  <c r="C291" i="4" a="1"/>
  <c r="C291" i="4" s="1"/>
  <c r="F291" i="4" l="1"/>
  <c r="O291" i="4"/>
  <c r="R291" i="4"/>
  <c r="G291" i="4"/>
  <c r="L291" i="4"/>
  <c r="M291" i="4"/>
  <c r="J291" i="4"/>
  <c r="S291" i="4"/>
  <c r="T291" i="4"/>
  <c r="E291" i="4"/>
  <c r="I291" i="4"/>
  <c r="K291" i="4"/>
  <c r="P291" i="4"/>
  <c r="N291" i="4"/>
  <c r="H291" i="4"/>
  <c r="D291" i="4"/>
  <c r="Q291" i="4"/>
  <c r="C292" i="4" a="1"/>
  <c r="C292" i="4" s="1"/>
  <c r="S292" i="4" l="1"/>
  <c r="G292" i="4"/>
  <c r="H292" i="4"/>
  <c r="T292" i="4"/>
  <c r="J292" i="4"/>
  <c r="E292" i="4"/>
  <c r="P292" i="4"/>
  <c r="D292" i="4"/>
  <c r="M292" i="4"/>
  <c r="O292" i="4"/>
  <c r="R292" i="4"/>
  <c r="N292" i="4"/>
  <c r="K292" i="4"/>
  <c r="L292" i="4"/>
  <c r="F292" i="4"/>
  <c r="I292" i="4"/>
  <c r="Q292" i="4"/>
  <c r="C293" i="4" a="1"/>
  <c r="C293" i="4" s="1"/>
  <c r="F293" i="4" l="1"/>
  <c r="Q293" i="4"/>
  <c r="H293" i="4"/>
  <c r="J293" i="4"/>
  <c r="M293" i="4"/>
  <c r="S293" i="4"/>
  <c r="L293" i="4"/>
  <c r="O293" i="4"/>
  <c r="G293" i="4"/>
  <c r="P293" i="4"/>
  <c r="N293" i="4"/>
  <c r="I293" i="4"/>
  <c r="D293" i="4"/>
  <c r="E293" i="4"/>
  <c r="R293" i="4"/>
  <c r="T293" i="4"/>
  <c r="K293" i="4"/>
  <c r="C294" i="4" a="1"/>
  <c r="C294" i="4" s="1"/>
  <c r="S294" i="4" l="1"/>
  <c r="Q294" i="4"/>
  <c r="M294" i="4"/>
  <c r="J294" i="4"/>
  <c r="K294" i="4"/>
  <c r="I294" i="4"/>
  <c r="H294" i="4"/>
  <c r="T294" i="4"/>
  <c r="E294" i="4"/>
  <c r="F294" i="4"/>
  <c r="O294" i="4"/>
  <c r="L294" i="4"/>
  <c r="G294" i="4"/>
  <c r="P294" i="4"/>
  <c r="R294" i="4"/>
  <c r="D294" i="4"/>
  <c r="N294" i="4"/>
  <c r="C295" i="4" a="1"/>
  <c r="C295" i="4" s="1"/>
  <c r="K295" i="4" l="1"/>
  <c r="D295" i="4"/>
  <c r="N295" i="4"/>
  <c r="O295" i="4"/>
  <c r="J295" i="4"/>
  <c r="L295" i="4"/>
  <c r="R295" i="4"/>
  <c r="P295" i="4"/>
  <c r="F295" i="4"/>
  <c r="E295" i="4"/>
  <c r="I295" i="4"/>
  <c r="G295" i="4"/>
  <c r="T295" i="4"/>
  <c r="S295" i="4"/>
  <c r="H295" i="4"/>
  <c r="M295" i="4"/>
  <c r="Q295" i="4"/>
  <c r="C296" i="4" a="1"/>
  <c r="C296" i="4" s="1"/>
  <c r="E296" i="4" l="1"/>
  <c r="F296" i="4"/>
  <c r="P296" i="4"/>
  <c r="L296" i="4"/>
  <c r="O296" i="4"/>
  <c r="H296" i="4"/>
  <c r="D296" i="4"/>
  <c r="R296" i="4"/>
  <c r="K296" i="4"/>
  <c r="S296" i="4"/>
  <c r="N296" i="4"/>
  <c r="J296" i="4"/>
  <c r="T296" i="4"/>
  <c r="Q296" i="4"/>
  <c r="M296" i="4"/>
  <c r="G296" i="4"/>
  <c r="I296" i="4"/>
  <c r="C297" i="4" a="1"/>
  <c r="C297" i="4" s="1"/>
  <c r="D297" i="4" l="1"/>
  <c r="M297" i="4"/>
  <c r="K297" i="4"/>
  <c r="G297" i="4"/>
  <c r="J297" i="4"/>
  <c r="L297" i="4"/>
  <c r="N297" i="4"/>
  <c r="H297" i="4"/>
  <c r="F297" i="4"/>
  <c r="I297" i="4"/>
  <c r="S297" i="4"/>
  <c r="T297" i="4"/>
  <c r="P297" i="4"/>
  <c r="O297" i="4"/>
  <c r="E297" i="4"/>
  <c r="Q297" i="4"/>
  <c r="R297" i="4"/>
  <c r="C298" i="4" a="1"/>
  <c r="C298" i="4" s="1"/>
  <c r="G298" i="4" l="1"/>
  <c r="H298" i="4"/>
  <c r="J298" i="4"/>
  <c r="D298" i="4"/>
  <c r="L298" i="4"/>
  <c r="T298" i="4"/>
  <c r="F298" i="4"/>
  <c r="S298" i="4"/>
  <c r="O298" i="4"/>
  <c r="R298" i="4"/>
  <c r="N298" i="4"/>
  <c r="Q298" i="4"/>
  <c r="M298" i="4"/>
  <c r="K298" i="4"/>
  <c r="P298" i="4"/>
  <c r="E298" i="4"/>
  <c r="I298" i="4"/>
  <c r="C299" i="4" a="1"/>
  <c r="C299" i="4" s="1"/>
  <c r="J299" i="4" l="1"/>
  <c r="E299" i="4"/>
  <c r="N299" i="4"/>
  <c r="G299" i="4"/>
  <c r="K299" i="4"/>
  <c r="S299" i="4"/>
  <c r="D299" i="4"/>
  <c r="P299" i="4"/>
  <c r="L299" i="4"/>
  <c r="R299" i="4"/>
  <c r="T299" i="4"/>
  <c r="H299" i="4"/>
  <c r="Q299" i="4"/>
  <c r="M299" i="4"/>
  <c r="I299" i="4"/>
  <c r="O299" i="4"/>
  <c r="F299" i="4"/>
  <c r="C300" i="4" a="1"/>
  <c r="C300" i="4" s="1"/>
  <c r="F300" i="4" l="1"/>
  <c r="Q300" i="4"/>
  <c r="K300" i="4"/>
  <c r="P300" i="4"/>
  <c r="S300" i="4"/>
  <c r="M300" i="4"/>
  <c r="J300" i="4"/>
  <c r="I300" i="4"/>
  <c r="T300" i="4"/>
  <c r="O300" i="4"/>
  <c r="N300" i="4"/>
  <c r="H300" i="4"/>
  <c r="R300" i="4"/>
  <c r="E300" i="4"/>
  <c r="G300" i="4"/>
  <c r="D300" i="4"/>
  <c r="L300" i="4"/>
  <c r="C301" i="4" a="1"/>
  <c r="C301" i="4" s="1"/>
  <c r="I301" i="4" l="1"/>
  <c r="L301" i="4"/>
  <c r="J301" i="4"/>
  <c r="P301" i="4"/>
  <c r="O301" i="4"/>
  <c r="E301" i="4"/>
  <c r="M301" i="4"/>
  <c r="T301" i="4"/>
  <c r="R301" i="4"/>
  <c r="N301" i="4"/>
  <c r="Q301" i="4"/>
  <c r="H301" i="4"/>
  <c r="F301" i="4"/>
  <c r="D301" i="4"/>
  <c r="K301" i="4"/>
  <c r="G301" i="4"/>
  <c r="S301" i="4"/>
  <c r="C302" i="4" a="1"/>
  <c r="C302" i="4" s="1"/>
  <c r="I302" i="4" l="1"/>
  <c r="P302" i="4"/>
  <c r="K302" i="4"/>
  <c r="T302" i="4"/>
  <c r="D302" i="4"/>
  <c r="M302" i="4"/>
  <c r="Q302" i="4"/>
  <c r="L302" i="4"/>
  <c r="J302" i="4"/>
  <c r="S302" i="4"/>
  <c r="F302" i="4"/>
  <c r="O302" i="4"/>
  <c r="N302" i="4"/>
  <c r="G302" i="4"/>
  <c r="E302" i="4"/>
  <c r="H302" i="4"/>
  <c r="R302" i="4"/>
  <c r="C303" i="4" a="1"/>
  <c r="C303" i="4" s="1"/>
  <c r="L303" i="4" l="1"/>
  <c r="S303" i="4"/>
  <c r="R303" i="4"/>
  <c r="D303" i="4"/>
  <c r="P303" i="4"/>
  <c r="I303" i="4"/>
  <c r="J303" i="4"/>
  <c r="O303" i="4"/>
  <c r="Q303" i="4"/>
  <c r="M303" i="4"/>
  <c r="F303" i="4"/>
  <c r="K303" i="4"/>
  <c r="T303" i="4"/>
  <c r="E303" i="4"/>
  <c r="H303" i="4"/>
  <c r="G303" i="4"/>
  <c r="N303" i="4"/>
  <c r="C304" i="4" a="1"/>
  <c r="C304" i="4" s="1"/>
  <c r="J304" i="4" l="1"/>
  <c r="P304" i="4"/>
  <c r="F304" i="4"/>
  <c r="H304" i="4"/>
  <c r="T304" i="4"/>
  <c r="S304" i="4"/>
  <c r="I304" i="4"/>
  <c r="M304" i="4"/>
  <c r="R304" i="4"/>
  <c r="N304" i="4"/>
  <c r="E304" i="4"/>
  <c r="O304" i="4"/>
  <c r="Q304" i="4"/>
  <c r="D304" i="4"/>
  <c r="G304" i="4"/>
  <c r="K304" i="4"/>
  <c r="L304" i="4"/>
  <c r="C305" i="4" a="1"/>
  <c r="C305" i="4" s="1"/>
  <c r="J305" i="4" l="1"/>
  <c r="T305" i="4"/>
  <c r="L305" i="4"/>
  <c r="Q305" i="4"/>
  <c r="R305" i="4"/>
  <c r="P305" i="4"/>
  <c r="E305" i="4"/>
  <c r="O305" i="4"/>
  <c r="M305" i="4"/>
  <c r="N305" i="4"/>
  <c r="I305" i="4"/>
  <c r="D305" i="4"/>
  <c r="H305" i="4"/>
  <c r="S305" i="4"/>
  <c r="K305" i="4"/>
  <c r="F305" i="4"/>
  <c r="G305" i="4"/>
  <c r="C306" i="4" a="1"/>
  <c r="C306" i="4" s="1"/>
  <c r="E306" i="4" l="1"/>
  <c r="O306" i="4"/>
  <c r="J306" i="4"/>
  <c r="I306" i="4"/>
  <c r="R306" i="4"/>
  <c r="G306" i="4"/>
  <c r="D306" i="4"/>
  <c r="T306" i="4"/>
  <c r="N306" i="4"/>
  <c r="Q306" i="4"/>
  <c r="H306" i="4"/>
  <c r="L306" i="4"/>
  <c r="M306" i="4"/>
  <c r="K306" i="4"/>
  <c r="P306" i="4"/>
  <c r="F306" i="4"/>
  <c r="S306" i="4"/>
  <c r="C307" i="4" a="1"/>
  <c r="C307" i="4" s="1"/>
  <c r="R307" i="4" l="1"/>
  <c r="E307" i="4"/>
  <c r="O307" i="4"/>
  <c r="N307" i="4"/>
  <c r="S307" i="4"/>
  <c r="H307" i="4"/>
  <c r="G307" i="4"/>
  <c r="L307" i="4"/>
  <c r="D307" i="4"/>
  <c r="K307" i="4"/>
  <c r="P307" i="4"/>
  <c r="F307" i="4"/>
  <c r="J307" i="4"/>
  <c r="I307" i="4"/>
  <c r="M307" i="4"/>
  <c r="T307" i="4"/>
  <c r="Q307" i="4"/>
  <c r="C308" i="4" a="1"/>
  <c r="C308" i="4" s="1"/>
  <c r="F308" i="4" l="1"/>
  <c r="I308" i="4"/>
  <c r="S308" i="4"/>
  <c r="J308" i="4"/>
  <c r="M308" i="4"/>
  <c r="O308" i="4"/>
  <c r="N308" i="4"/>
  <c r="G308" i="4"/>
  <c r="R308" i="4"/>
  <c r="E308" i="4"/>
  <c r="K308" i="4"/>
  <c r="P308" i="4"/>
  <c r="L308" i="4"/>
  <c r="Q308" i="4"/>
  <c r="T308" i="4"/>
  <c r="H308" i="4"/>
  <c r="D308" i="4"/>
  <c r="C309" i="4" a="1"/>
  <c r="C309" i="4" s="1"/>
  <c r="K309" i="4" l="1"/>
  <c r="R309" i="4"/>
  <c r="N309" i="4"/>
  <c r="D309" i="4"/>
  <c r="M309" i="4"/>
  <c r="S309" i="4"/>
  <c r="E309" i="4"/>
  <c r="O309" i="4"/>
  <c r="L309" i="4"/>
  <c r="Q309" i="4"/>
  <c r="H309" i="4"/>
  <c r="T309" i="4"/>
  <c r="G309" i="4"/>
  <c r="F309" i="4"/>
  <c r="P309" i="4"/>
  <c r="J309" i="4"/>
  <c r="I309" i="4"/>
  <c r="C310" i="4" a="1"/>
  <c r="C310" i="4" s="1"/>
  <c r="K310" i="4" l="1"/>
  <c r="N310" i="4"/>
  <c r="J310" i="4"/>
  <c r="D310" i="4"/>
  <c r="L310" i="4"/>
  <c r="S310" i="4"/>
  <c r="F310" i="4"/>
  <c r="P310" i="4"/>
  <c r="G310" i="4"/>
  <c r="H310" i="4"/>
  <c r="Q310" i="4"/>
  <c r="I310" i="4"/>
  <c r="T310" i="4"/>
  <c r="M310" i="4"/>
  <c r="E310" i="4"/>
  <c r="R310" i="4"/>
  <c r="O310" i="4"/>
  <c r="C311" i="4" a="1"/>
  <c r="C311" i="4" s="1"/>
  <c r="R311" i="4" l="1"/>
  <c r="J311" i="4"/>
  <c r="K311" i="4"/>
  <c r="Q311" i="4"/>
  <c r="H311" i="4"/>
  <c r="L311" i="4"/>
  <c r="O311" i="4"/>
  <c r="S311" i="4"/>
  <c r="M311" i="4"/>
  <c r="G311" i="4"/>
  <c r="D311" i="4"/>
  <c r="P311" i="4"/>
  <c r="F311" i="4"/>
  <c r="N311" i="4"/>
  <c r="E311" i="4"/>
  <c r="I311" i="4"/>
  <c r="T311" i="4"/>
  <c r="C312" i="4" a="1"/>
  <c r="C312" i="4" s="1"/>
  <c r="J312" i="4" l="1"/>
  <c r="S312" i="4"/>
  <c r="T312" i="4"/>
  <c r="N312" i="4"/>
  <c r="G312" i="4"/>
  <c r="I312" i="4"/>
  <c r="O312" i="4"/>
  <c r="K312" i="4"/>
  <c r="D312" i="4"/>
  <c r="P312" i="4"/>
  <c r="F312" i="4"/>
  <c r="E312" i="4"/>
  <c r="M312" i="4"/>
  <c r="Q312" i="4"/>
  <c r="R312" i="4"/>
  <c r="H312" i="4"/>
  <c r="L312" i="4"/>
  <c r="C313" i="4" a="1"/>
  <c r="C313" i="4" s="1"/>
  <c r="J313" i="4" l="1"/>
  <c r="P313" i="4"/>
  <c r="S313" i="4"/>
  <c r="G313" i="4"/>
  <c r="K313" i="4"/>
  <c r="H313" i="4"/>
  <c r="M313" i="4"/>
  <c r="F313" i="4"/>
  <c r="T313" i="4"/>
  <c r="Q313" i="4"/>
  <c r="N313" i="4"/>
  <c r="R313" i="4"/>
  <c r="E313" i="4"/>
  <c r="D313" i="4"/>
  <c r="L313" i="4"/>
  <c r="O313" i="4"/>
  <c r="I313" i="4"/>
  <c r="C314" i="4" a="1"/>
  <c r="C314" i="4" s="1"/>
  <c r="M314" i="4" l="1"/>
  <c r="I314" i="4"/>
  <c r="K314" i="4"/>
  <c r="T314" i="4"/>
  <c r="F314" i="4"/>
  <c r="O314" i="4"/>
  <c r="S314" i="4"/>
  <c r="L314" i="4"/>
  <c r="H314" i="4"/>
  <c r="E314" i="4"/>
  <c r="P314" i="4"/>
  <c r="D314" i="4"/>
  <c r="N314" i="4"/>
  <c r="G314" i="4"/>
  <c r="R314" i="4"/>
  <c r="Q314" i="4"/>
  <c r="J314" i="4"/>
  <c r="C315" i="4" a="1"/>
  <c r="C315" i="4" s="1"/>
  <c r="K315" i="4" l="1"/>
  <c r="N315" i="4"/>
  <c r="E315" i="4"/>
  <c r="D315" i="4"/>
  <c r="I315" i="4"/>
  <c r="O315" i="4"/>
  <c r="Q315" i="4"/>
  <c r="R315" i="4"/>
  <c r="M315" i="4"/>
  <c r="H315" i="4"/>
  <c r="L315" i="4"/>
  <c r="J315" i="4"/>
  <c r="F315" i="4"/>
  <c r="S315" i="4"/>
  <c r="P315" i="4"/>
  <c r="T315" i="4"/>
  <c r="G315" i="4"/>
  <c r="C316" i="4" a="1"/>
  <c r="C316" i="4" s="1"/>
  <c r="I316" i="4" l="1"/>
  <c r="R316" i="4"/>
  <c r="T316" i="4"/>
  <c r="O316" i="4"/>
  <c r="L316" i="4"/>
  <c r="G316" i="4"/>
  <c r="N316" i="4"/>
  <c r="J316" i="4"/>
  <c r="K316" i="4"/>
  <c r="P316" i="4"/>
  <c r="H316" i="4"/>
  <c r="S316" i="4"/>
  <c r="E316" i="4"/>
  <c r="Q316" i="4"/>
  <c r="F316" i="4"/>
  <c r="D316" i="4"/>
  <c r="M316" i="4"/>
  <c r="C317" i="4" a="1"/>
  <c r="C317" i="4" s="1"/>
  <c r="I317" i="4" l="1"/>
  <c r="O317" i="4"/>
  <c r="G317" i="4"/>
  <c r="J317" i="4"/>
  <c r="R317" i="4"/>
  <c r="S317" i="4"/>
  <c r="D317" i="4"/>
  <c r="K317" i="4"/>
  <c r="L317" i="4"/>
  <c r="N317" i="4"/>
  <c r="Q317" i="4"/>
  <c r="M317" i="4"/>
  <c r="H317" i="4"/>
  <c r="T317" i="4"/>
  <c r="P317" i="4"/>
  <c r="F317" i="4"/>
  <c r="E317" i="4"/>
  <c r="C318" i="4" a="1"/>
  <c r="C318" i="4" s="1"/>
  <c r="R318" i="4" l="1"/>
  <c r="L318" i="4"/>
  <c r="O318" i="4"/>
  <c r="H318" i="4"/>
  <c r="K318" i="4"/>
  <c r="F318" i="4"/>
  <c r="S318" i="4"/>
  <c r="Q318" i="4"/>
  <c r="J318" i="4"/>
  <c r="M318" i="4"/>
  <c r="G318" i="4"/>
  <c r="N318" i="4"/>
  <c r="E318" i="4"/>
  <c r="I318" i="4"/>
  <c r="T318" i="4"/>
  <c r="D318" i="4"/>
  <c r="P318" i="4"/>
  <c r="C319" i="4" a="1"/>
  <c r="C319" i="4" s="1"/>
  <c r="Q319" i="4" l="1"/>
  <c r="J319" i="4"/>
  <c r="E319" i="4"/>
  <c r="T319" i="4"/>
  <c r="I319" i="4"/>
  <c r="M319" i="4"/>
  <c r="G319" i="4"/>
  <c r="K319" i="4"/>
  <c r="F319" i="4"/>
  <c r="D319" i="4"/>
  <c r="R319" i="4"/>
  <c r="N319" i="4"/>
  <c r="O319" i="4"/>
  <c r="L319" i="4"/>
  <c r="S319" i="4"/>
  <c r="H319" i="4"/>
  <c r="P319" i="4"/>
  <c r="C320" i="4" a="1"/>
  <c r="C320" i="4" s="1"/>
  <c r="K320" i="4" l="1"/>
  <c r="F320" i="4"/>
  <c r="P320" i="4"/>
  <c r="S320" i="4"/>
  <c r="L320" i="4"/>
  <c r="J320" i="4"/>
  <c r="N320" i="4"/>
  <c r="R320" i="4"/>
  <c r="E320" i="4"/>
  <c r="D320" i="4"/>
  <c r="G320" i="4"/>
  <c r="T320" i="4"/>
  <c r="O320" i="4"/>
  <c r="I320" i="4"/>
  <c r="Q320" i="4"/>
  <c r="H320" i="4"/>
  <c r="M320" i="4"/>
  <c r="C321" i="4" a="1"/>
  <c r="C321" i="4" s="1"/>
  <c r="L321" i="4" l="1"/>
  <c r="S321" i="4"/>
  <c r="J321" i="4"/>
  <c r="R321" i="4"/>
  <c r="N321" i="4"/>
  <c r="H321" i="4"/>
  <c r="F321" i="4"/>
  <c r="G321" i="4"/>
  <c r="E321" i="4"/>
  <c r="Q321" i="4"/>
  <c r="D321" i="4"/>
  <c r="T321" i="4"/>
  <c r="K321" i="4"/>
  <c r="O321" i="4"/>
  <c r="M321" i="4"/>
  <c r="I321" i="4"/>
  <c r="P321" i="4"/>
  <c r="C322" i="4" a="1"/>
  <c r="C322" i="4" s="1"/>
  <c r="N322" i="4" l="1"/>
  <c r="L322" i="4"/>
  <c r="K322" i="4"/>
  <c r="G322" i="4"/>
  <c r="F322" i="4"/>
  <c r="T322" i="4"/>
  <c r="H322" i="4"/>
  <c r="S322" i="4"/>
  <c r="I322" i="4"/>
  <c r="J322" i="4"/>
  <c r="M322" i="4"/>
  <c r="Q322" i="4"/>
  <c r="R322" i="4"/>
  <c r="E322" i="4"/>
  <c r="D322" i="4"/>
  <c r="P322" i="4"/>
  <c r="O322" i="4"/>
  <c r="C323" i="4" a="1"/>
  <c r="C323" i="4" s="1"/>
  <c r="P323" i="4" l="1"/>
  <c r="K323" i="4"/>
  <c r="D323" i="4"/>
  <c r="S323" i="4"/>
  <c r="N323" i="4"/>
  <c r="Q323" i="4"/>
  <c r="F323" i="4"/>
  <c r="O323" i="4"/>
  <c r="L323" i="4"/>
  <c r="G323" i="4"/>
  <c r="T323" i="4"/>
  <c r="R323" i="4"/>
  <c r="E323" i="4"/>
  <c r="M323" i="4"/>
  <c r="H323" i="4"/>
  <c r="I323" i="4"/>
  <c r="J323" i="4"/>
  <c r="C324" i="4" a="1"/>
  <c r="C324" i="4" s="1"/>
  <c r="J324" i="4" l="1"/>
  <c r="N324" i="4"/>
  <c r="O324" i="4"/>
  <c r="S324" i="4"/>
  <c r="F324" i="4"/>
  <c r="R324" i="4"/>
  <c r="M324" i="4"/>
  <c r="E324" i="4"/>
  <c r="T324" i="4"/>
  <c r="G324" i="4"/>
  <c r="H324" i="4"/>
  <c r="D324" i="4"/>
  <c r="P324" i="4"/>
  <c r="Q324" i="4"/>
  <c r="L324" i="4"/>
  <c r="K324" i="4"/>
  <c r="I324" i="4"/>
  <c r="C325" i="4" a="1"/>
  <c r="C325" i="4" s="1"/>
  <c r="Q325" i="4" l="1"/>
  <c r="L325" i="4"/>
  <c r="F325" i="4"/>
  <c r="H325" i="4"/>
  <c r="J325" i="4"/>
  <c r="D325" i="4"/>
  <c r="I325" i="4"/>
  <c r="R325" i="4"/>
  <c r="T325" i="4"/>
  <c r="M325" i="4"/>
  <c r="S325" i="4"/>
  <c r="O325" i="4"/>
  <c r="P325" i="4"/>
  <c r="N325" i="4"/>
  <c r="E325" i="4"/>
  <c r="K325" i="4"/>
  <c r="G325" i="4"/>
  <c r="C326" i="4" a="1"/>
  <c r="C326" i="4" s="1"/>
  <c r="H326" i="4" l="1"/>
  <c r="G326" i="4"/>
  <c r="E326" i="4"/>
  <c r="O326" i="4"/>
  <c r="S326" i="4"/>
  <c r="P326" i="4"/>
  <c r="L326" i="4"/>
  <c r="R326" i="4"/>
  <c r="I326" i="4"/>
  <c r="D326" i="4"/>
  <c r="K326" i="4"/>
  <c r="N326" i="4"/>
  <c r="T326" i="4"/>
  <c r="M326" i="4"/>
  <c r="J326" i="4"/>
  <c r="F326" i="4"/>
  <c r="Q326" i="4"/>
  <c r="C327" i="4" a="1"/>
  <c r="C327" i="4" s="1"/>
  <c r="G327" i="4" l="1"/>
  <c r="J327" i="4"/>
  <c r="M327" i="4"/>
  <c r="T327" i="4"/>
  <c r="P327" i="4"/>
  <c r="D327" i="4"/>
  <c r="O327" i="4"/>
  <c r="S327" i="4"/>
  <c r="H327" i="4"/>
  <c r="F327" i="4"/>
  <c r="E327" i="4"/>
  <c r="I327" i="4"/>
  <c r="K327" i="4"/>
  <c r="L327" i="4"/>
  <c r="N327" i="4"/>
  <c r="R327" i="4"/>
  <c r="Q327" i="4"/>
  <c r="C328" i="4" a="1"/>
  <c r="C328" i="4" s="1"/>
  <c r="T328" i="4" l="1"/>
  <c r="J328" i="4"/>
  <c r="N328" i="4"/>
  <c r="L328" i="4"/>
  <c r="Q328" i="4"/>
  <c r="I328" i="4"/>
  <c r="F328" i="4"/>
  <c r="E328" i="4"/>
  <c r="P328" i="4"/>
  <c r="D328" i="4"/>
  <c r="R328" i="4"/>
  <c r="H328" i="4"/>
  <c r="O328" i="4"/>
  <c r="K328" i="4"/>
  <c r="S328" i="4"/>
  <c r="M328" i="4"/>
  <c r="G328" i="4"/>
  <c r="C329" i="4" a="1"/>
  <c r="C329" i="4" s="1"/>
  <c r="O329" i="4" l="1"/>
  <c r="K329" i="4"/>
  <c r="N329" i="4"/>
  <c r="P329" i="4"/>
  <c r="M329" i="4"/>
  <c r="G329" i="4"/>
  <c r="E329" i="4"/>
  <c r="S329" i="4"/>
  <c r="H329" i="4"/>
  <c r="I329" i="4"/>
  <c r="D329" i="4"/>
  <c r="R329" i="4"/>
  <c r="J329" i="4"/>
  <c r="F329" i="4"/>
  <c r="Q329" i="4"/>
  <c r="T329" i="4"/>
  <c r="L329" i="4"/>
  <c r="C330" i="4" a="1"/>
  <c r="C330" i="4" s="1"/>
  <c r="Q330" i="4" l="1"/>
  <c r="M330" i="4"/>
  <c r="O330" i="4"/>
  <c r="F330" i="4"/>
  <c r="I330" i="4"/>
  <c r="L330" i="4"/>
  <c r="G330" i="4"/>
  <c r="J330" i="4"/>
  <c r="T330" i="4"/>
  <c r="E330" i="4"/>
  <c r="R330" i="4"/>
  <c r="H330" i="4"/>
  <c r="N330" i="4"/>
  <c r="K330" i="4"/>
  <c r="S330" i="4"/>
  <c r="D330" i="4"/>
  <c r="P330" i="4"/>
  <c r="C331" i="4" a="1"/>
  <c r="C331" i="4" s="1"/>
  <c r="N331" i="4" l="1"/>
  <c r="D331" i="4"/>
  <c r="K331" i="4"/>
  <c r="T331" i="4"/>
  <c r="F331" i="4"/>
  <c r="I331" i="4"/>
  <c r="Q331" i="4"/>
  <c r="O331" i="4"/>
  <c r="G331" i="4"/>
  <c r="S331" i="4"/>
  <c r="E331" i="4"/>
  <c r="R331" i="4"/>
  <c r="L331" i="4"/>
  <c r="P331" i="4"/>
  <c r="M331" i="4"/>
  <c r="J331" i="4"/>
  <c r="H331" i="4"/>
  <c r="C332" i="4" a="1"/>
  <c r="C332" i="4" s="1"/>
  <c r="T332" i="4" l="1"/>
  <c r="S332" i="4"/>
  <c r="N332" i="4"/>
  <c r="I332" i="4"/>
  <c r="L332" i="4"/>
  <c r="D332" i="4"/>
  <c r="J332" i="4"/>
  <c r="H332" i="4"/>
  <c r="F332" i="4"/>
  <c r="G332" i="4"/>
  <c r="K332" i="4"/>
  <c r="P332" i="4"/>
  <c r="Q332" i="4"/>
  <c r="R332" i="4"/>
  <c r="O332" i="4"/>
  <c r="M332" i="4"/>
  <c r="E332" i="4"/>
  <c r="C333" i="4" a="1"/>
  <c r="C333" i="4" s="1"/>
  <c r="E333" i="4" l="1"/>
  <c r="Q333" i="4"/>
  <c r="S333" i="4"/>
  <c r="K333" i="4"/>
  <c r="P333" i="4"/>
  <c r="I333" i="4"/>
  <c r="D333" i="4"/>
  <c r="R333" i="4"/>
  <c r="N333" i="4"/>
  <c r="J333" i="4"/>
  <c r="O333" i="4"/>
  <c r="G333" i="4"/>
  <c r="L333" i="4"/>
  <c r="F333" i="4"/>
  <c r="T333" i="4"/>
  <c r="M333" i="4"/>
  <c r="H333" i="4"/>
  <c r="C334" i="4" a="1"/>
  <c r="C334" i="4" s="1"/>
  <c r="S334" i="4" l="1"/>
  <c r="M334" i="4"/>
  <c r="J334" i="4"/>
  <c r="K334" i="4"/>
  <c r="T334" i="4"/>
  <c r="I334" i="4"/>
  <c r="L334" i="4"/>
  <c r="Q334" i="4"/>
  <c r="G334" i="4"/>
  <c r="E334" i="4"/>
  <c r="P334" i="4"/>
  <c r="H334" i="4"/>
  <c r="F334" i="4"/>
  <c r="N334" i="4"/>
  <c r="D334" i="4"/>
  <c r="R334" i="4"/>
  <c r="O334" i="4"/>
  <c r="C335" i="4" a="1"/>
  <c r="C335" i="4" s="1"/>
  <c r="M335" i="4" l="1"/>
  <c r="I335" i="4"/>
  <c r="O335" i="4"/>
  <c r="L335" i="4"/>
  <c r="G335" i="4"/>
  <c r="R335" i="4"/>
  <c r="E335" i="4"/>
  <c r="H335" i="4"/>
  <c r="K335" i="4"/>
  <c r="F335" i="4"/>
  <c r="T335" i="4"/>
  <c r="J335" i="4"/>
  <c r="P335" i="4"/>
  <c r="N335" i="4"/>
  <c r="Q335" i="4"/>
  <c r="S335" i="4"/>
  <c r="D335" i="4"/>
  <c r="C336" i="4" a="1"/>
  <c r="C336" i="4" s="1"/>
  <c r="F336" i="4" l="1"/>
  <c r="L336" i="4"/>
  <c r="I336" i="4"/>
  <c r="M336" i="4"/>
  <c r="G336" i="4"/>
  <c r="N336" i="4"/>
  <c r="E336" i="4"/>
  <c r="R336" i="4"/>
  <c r="K336" i="4"/>
  <c r="Q336" i="4"/>
  <c r="S336" i="4"/>
  <c r="D336" i="4"/>
  <c r="O336" i="4"/>
  <c r="H336" i="4"/>
  <c r="P336" i="4"/>
  <c r="T336" i="4"/>
  <c r="J336" i="4"/>
  <c r="C337" i="4" a="1"/>
  <c r="C337" i="4" s="1"/>
  <c r="T337" i="4" l="1"/>
  <c r="E337" i="4"/>
  <c r="P337" i="4"/>
  <c r="G337" i="4"/>
  <c r="M337" i="4"/>
  <c r="I337" i="4"/>
  <c r="L337" i="4"/>
  <c r="N337" i="4"/>
  <c r="D337" i="4"/>
  <c r="K337" i="4"/>
  <c r="Q337" i="4"/>
  <c r="F337" i="4"/>
  <c r="O337" i="4"/>
  <c r="J337" i="4"/>
  <c r="H337" i="4"/>
  <c r="S337" i="4"/>
  <c r="R337" i="4"/>
  <c r="C338" i="4" a="1"/>
  <c r="C338" i="4" s="1"/>
  <c r="S338" i="4" l="1"/>
  <c r="G338" i="4"/>
  <c r="I338" i="4"/>
  <c r="L338" i="4"/>
  <c r="O338" i="4"/>
  <c r="E338" i="4"/>
  <c r="T338" i="4"/>
  <c r="R338" i="4"/>
  <c r="D338" i="4"/>
  <c r="J338" i="4"/>
  <c r="K338" i="4"/>
  <c r="N338" i="4"/>
  <c r="H338" i="4"/>
  <c r="P338" i="4"/>
  <c r="F338" i="4"/>
  <c r="M338" i="4"/>
  <c r="Q338" i="4"/>
  <c r="C339" i="4" a="1"/>
  <c r="C339" i="4" s="1"/>
  <c r="L339" i="4" l="1"/>
  <c r="P339" i="4"/>
  <c r="Q339" i="4"/>
  <c r="D339" i="4"/>
  <c r="G339" i="4"/>
  <c r="T339" i="4"/>
  <c r="F339" i="4"/>
  <c r="R339" i="4"/>
  <c r="M339" i="4"/>
  <c r="H339" i="4"/>
  <c r="K339" i="4"/>
  <c r="N339" i="4"/>
  <c r="E339" i="4"/>
  <c r="I339" i="4"/>
  <c r="S339" i="4"/>
  <c r="O339" i="4"/>
  <c r="J339" i="4"/>
  <c r="C340" i="4" a="1"/>
  <c r="C340" i="4" s="1"/>
  <c r="L340" i="4" l="1"/>
  <c r="D340" i="4"/>
  <c r="O340" i="4"/>
  <c r="N340" i="4"/>
  <c r="F340" i="4"/>
  <c r="M340" i="4"/>
  <c r="P340" i="4"/>
  <c r="J340" i="4"/>
  <c r="R340" i="4"/>
  <c r="I340" i="4"/>
  <c r="Q340" i="4"/>
  <c r="E340" i="4"/>
  <c r="H340" i="4"/>
  <c r="T340" i="4"/>
  <c r="K340" i="4"/>
  <c r="S340" i="4"/>
  <c r="G340" i="4"/>
  <c r="C341" i="4" a="1"/>
  <c r="C341" i="4" s="1"/>
  <c r="F341" i="4" l="1"/>
  <c r="L341" i="4"/>
  <c r="S341" i="4"/>
  <c r="J341" i="4"/>
  <c r="T341" i="4"/>
  <c r="P341" i="4"/>
  <c r="E341" i="4"/>
  <c r="M341" i="4"/>
  <c r="D341" i="4"/>
  <c r="O341" i="4"/>
  <c r="K341" i="4"/>
  <c r="G341" i="4"/>
  <c r="R341" i="4"/>
  <c r="I341" i="4"/>
  <c r="N341" i="4"/>
  <c r="Q341" i="4"/>
  <c r="H341" i="4"/>
  <c r="C342" i="4" a="1"/>
  <c r="C342" i="4" s="1"/>
  <c r="O342" i="4" l="1"/>
  <c r="G342" i="4"/>
  <c r="Q342" i="4"/>
  <c r="T342" i="4"/>
  <c r="K342" i="4"/>
  <c r="R342" i="4"/>
  <c r="D342" i="4"/>
  <c r="P342" i="4"/>
  <c r="F342" i="4"/>
  <c r="H342" i="4"/>
  <c r="E342" i="4"/>
  <c r="N342" i="4"/>
  <c r="J342" i="4"/>
  <c r="L342" i="4"/>
  <c r="S342" i="4"/>
  <c r="M342" i="4"/>
  <c r="I342" i="4"/>
  <c r="C343" i="4" a="1"/>
  <c r="C343" i="4" s="1"/>
  <c r="M343" i="4" l="1"/>
  <c r="K343" i="4"/>
  <c r="J343" i="4"/>
  <c r="G343" i="4"/>
  <c r="T343" i="4"/>
  <c r="R343" i="4"/>
  <c r="O343" i="4"/>
  <c r="E343" i="4"/>
  <c r="H343" i="4"/>
  <c r="N343" i="4"/>
  <c r="S343" i="4"/>
  <c r="D343" i="4"/>
  <c r="F343" i="4"/>
  <c r="I343" i="4"/>
  <c r="L343" i="4"/>
  <c r="Q343" i="4"/>
  <c r="P343" i="4"/>
  <c r="C344" i="4" a="1"/>
  <c r="C344" i="4" s="1"/>
  <c r="P344" i="4" l="1"/>
  <c r="G344" i="4"/>
  <c r="H344" i="4"/>
  <c r="D344" i="4"/>
  <c r="M344" i="4"/>
  <c r="J344" i="4"/>
  <c r="Q344" i="4"/>
  <c r="F344" i="4"/>
  <c r="L344" i="4"/>
  <c r="K344" i="4"/>
  <c r="S344" i="4"/>
  <c r="T344" i="4"/>
  <c r="N344" i="4"/>
  <c r="E344" i="4"/>
  <c r="O344" i="4"/>
  <c r="R344" i="4"/>
  <c r="I344" i="4"/>
  <c r="C345" i="4" a="1"/>
  <c r="C345" i="4" s="1"/>
  <c r="N345" i="4" l="1"/>
  <c r="N3" i="4" s="1"/>
  <c r="T345" i="4"/>
  <c r="T3" i="4" s="1"/>
  <c r="L345" i="4"/>
  <c r="L3" i="4" s="1"/>
  <c r="J345" i="4"/>
  <c r="J3" i="4" s="1"/>
  <c r="E345" i="4"/>
  <c r="K345" i="4"/>
  <c r="K3" i="4" s="1"/>
  <c r="H345" i="4"/>
  <c r="H3" i="4" s="1"/>
  <c r="Q345" i="4"/>
  <c r="Q3" i="4" s="1"/>
  <c r="O345" i="4"/>
  <c r="O3" i="4" s="1"/>
  <c r="F345" i="4"/>
  <c r="R345" i="4"/>
  <c r="R3" i="4" s="1"/>
  <c r="G345" i="4"/>
  <c r="P345" i="4"/>
  <c r="P3" i="4" s="1"/>
  <c r="D345" i="4"/>
  <c r="I345" i="4"/>
  <c r="I3" i="4" s="1"/>
  <c r="S345" i="4"/>
  <c r="S3" i="4" s="1"/>
  <c r="M345" i="4"/>
  <c r="M3" i="4" s="1"/>
  <c r="C346" i="4" a="1"/>
  <c r="C346" i="4" s="1"/>
  <c r="E346" i="4" l="1"/>
  <c r="G346" i="4"/>
  <c r="F346" i="4"/>
  <c r="D346" i="4"/>
  <c r="C347" i="4" a="1"/>
  <c r="C347" i="4" s="1"/>
  <c r="F347" i="4" l="1"/>
  <c r="G347" i="4"/>
  <c r="E347" i="4"/>
  <c r="D347" i="4"/>
  <c r="C348" i="4" a="1"/>
  <c r="C348" i="4" s="1"/>
  <c r="G348" i="4" l="1"/>
  <c r="E348" i="4"/>
  <c r="D348" i="4"/>
  <c r="F348" i="4"/>
  <c r="C349" i="4" a="1"/>
  <c r="C349" i="4" s="1"/>
  <c r="F349" i="4" l="1"/>
  <c r="E349" i="4"/>
  <c r="G349" i="4"/>
  <c r="D349" i="4"/>
  <c r="C350" i="4" a="1"/>
  <c r="C350" i="4" s="1"/>
  <c r="G350" i="4" l="1"/>
  <c r="E350" i="4"/>
  <c r="D350" i="4"/>
  <c r="F350" i="4"/>
  <c r="C351" i="4" a="1"/>
  <c r="C351" i="4" s="1"/>
  <c r="E351" i="4" l="1"/>
  <c r="G351" i="4"/>
  <c r="D351" i="4"/>
  <c r="F351" i="4"/>
  <c r="C352" i="4" a="1"/>
  <c r="C352" i="4" s="1"/>
  <c r="G352" i="4" l="1"/>
  <c r="E352" i="4"/>
  <c r="D352" i="4"/>
  <c r="F352" i="4"/>
  <c r="C353" i="4" a="1"/>
  <c r="C353" i="4" s="1"/>
  <c r="F353" i="4" l="1"/>
  <c r="G353" i="4"/>
  <c r="E353" i="4"/>
  <c r="D353" i="4"/>
  <c r="C354" i="4" a="1"/>
  <c r="C354" i="4" s="1"/>
  <c r="G354" i="4" l="1"/>
  <c r="F354" i="4"/>
  <c r="E354" i="4"/>
  <c r="D354" i="4"/>
  <c r="C355" i="4" a="1"/>
  <c r="C355" i="4" s="1"/>
  <c r="F355" i="4" l="1"/>
  <c r="E355" i="4"/>
  <c r="G355" i="4"/>
  <c r="D355" i="4"/>
  <c r="C356" i="4" a="1"/>
  <c r="C356" i="4" s="1"/>
  <c r="G356" i="4" l="1"/>
  <c r="E356" i="4"/>
  <c r="D356" i="4"/>
  <c r="F356" i="4"/>
  <c r="C357" i="4" a="1"/>
  <c r="C357" i="4" s="1"/>
  <c r="D357" i="4" l="1"/>
  <c r="F357" i="4"/>
  <c r="G357" i="4"/>
  <c r="E357" i="4"/>
  <c r="C358" i="4" a="1"/>
  <c r="C358" i="4" s="1"/>
  <c r="G358" i="4" l="1"/>
  <c r="E358" i="4"/>
  <c r="D358" i="4"/>
  <c r="F358" i="4"/>
  <c r="C359" i="4" a="1"/>
  <c r="C359" i="4" s="1"/>
  <c r="E359" i="4" l="1"/>
  <c r="G359" i="4"/>
  <c r="D359" i="4"/>
  <c r="F359" i="4"/>
  <c r="C360" i="4" a="1"/>
  <c r="C360" i="4" s="1"/>
  <c r="G360" i="4" l="1"/>
  <c r="E360" i="4"/>
  <c r="D360" i="4"/>
  <c r="F360" i="4"/>
  <c r="C361" i="4" a="1"/>
  <c r="C361" i="4" s="1"/>
  <c r="F361" i="4" l="1"/>
  <c r="G361" i="4"/>
  <c r="E361" i="4"/>
  <c r="D361" i="4"/>
  <c r="C362" i="4" a="1"/>
  <c r="C362" i="4" s="1"/>
  <c r="G362" i="4" l="1"/>
  <c r="F362" i="4"/>
  <c r="E362" i="4"/>
  <c r="D362" i="4"/>
  <c r="C363" i="4" a="1"/>
  <c r="C363" i="4" s="1"/>
  <c r="F363" i="4" l="1"/>
  <c r="G363" i="4"/>
  <c r="E363" i="4"/>
  <c r="D363" i="4"/>
  <c r="C364" i="4" a="1"/>
  <c r="C364" i="4" s="1"/>
  <c r="G364" i="4" l="1"/>
  <c r="E364" i="4"/>
  <c r="D364" i="4"/>
  <c r="F364" i="4"/>
  <c r="C365" i="4" a="1"/>
  <c r="C365" i="4" s="1"/>
  <c r="F365" i="4" l="1"/>
  <c r="G365" i="4"/>
  <c r="E365" i="4"/>
  <c r="D365" i="4"/>
  <c r="C366" i="4" a="1"/>
  <c r="C366" i="4" s="1"/>
  <c r="G366" i="4" l="1"/>
  <c r="E366" i="4"/>
  <c r="D366" i="4"/>
  <c r="F366" i="4"/>
  <c r="C367" i="4" a="1"/>
  <c r="C367" i="4" s="1"/>
  <c r="E367" i="4" l="1"/>
  <c r="G367" i="4"/>
  <c r="D367" i="4"/>
  <c r="F367" i="4"/>
  <c r="C368" i="4" a="1"/>
  <c r="C368" i="4" s="1"/>
  <c r="G368" i="4" l="1"/>
  <c r="E368" i="4"/>
  <c r="D368" i="4"/>
  <c r="F368" i="4"/>
  <c r="C369" i="4" a="1"/>
  <c r="C369" i="4" s="1"/>
  <c r="F369" i="4" l="1"/>
  <c r="G369" i="4"/>
  <c r="E369" i="4"/>
  <c r="D369" i="4"/>
  <c r="C370" i="4" a="1"/>
  <c r="C370" i="4" s="1"/>
  <c r="G370" i="4" l="1"/>
  <c r="F370" i="4"/>
  <c r="E370" i="4"/>
  <c r="D370" i="4"/>
  <c r="C371" i="4" a="1"/>
  <c r="C371" i="4" s="1"/>
  <c r="F371" i="4" l="1"/>
  <c r="G371" i="4"/>
  <c r="E371" i="4"/>
  <c r="D371" i="4"/>
  <c r="C372" i="4" a="1"/>
  <c r="C372" i="4" s="1"/>
  <c r="F372" i="4" l="1"/>
  <c r="D372" i="4"/>
  <c r="G372" i="4"/>
  <c r="E372" i="4"/>
  <c r="C373" i="4" a="1"/>
  <c r="C373" i="4" s="1"/>
  <c r="D373" i="4" l="1"/>
  <c r="G373" i="4"/>
  <c r="F373" i="4"/>
  <c r="E373" i="4"/>
  <c r="C374" i="4" a="1"/>
  <c r="C374" i="4" s="1"/>
  <c r="F374" i="4" l="1"/>
  <c r="D374" i="4"/>
  <c r="G374" i="4"/>
  <c r="E374" i="4"/>
  <c r="C375" i="4" a="1"/>
  <c r="C375" i="4" s="1"/>
  <c r="G375" i="4" l="1"/>
  <c r="D375" i="4"/>
  <c r="F375" i="4"/>
  <c r="E375" i="4"/>
  <c r="C376" i="4" a="1"/>
  <c r="C376" i="4" s="1"/>
  <c r="F376" i="4" l="1"/>
  <c r="D376" i="4"/>
  <c r="G376" i="4"/>
  <c r="E376" i="4"/>
  <c r="C377" i="4" a="1"/>
  <c r="C377" i="4" s="1"/>
  <c r="F377" i="4" l="1"/>
  <c r="G377" i="4"/>
  <c r="E377" i="4"/>
  <c r="D377" i="4"/>
  <c r="C378" i="4" a="1"/>
  <c r="C378" i="4" s="1"/>
  <c r="D378" i="4" l="1"/>
  <c r="E378" i="4"/>
  <c r="G378" i="4"/>
  <c r="F378" i="4"/>
  <c r="C379" i="4" a="1"/>
  <c r="C379" i="4" s="1"/>
  <c r="F379" i="4" l="1"/>
  <c r="E379" i="4"/>
  <c r="G379" i="4"/>
  <c r="D379" i="4"/>
  <c r="C380" i="4" a="1"/>
  <c r="C380" i="4" s="1"/>
  <c r="G380" i="4" l="1"/>
  <c r="D380" i="4"/>
  <c r="F380" i="4"/>
  <c r="E380" i="4"/>
  <c r="C381" i="4" a="1"/>
  <c r="C381" i="4" s="1"/>
  <c r="D381" i="4" l="1"/>
  <c r="F381" i="4"/>
  <c r="G381" i="4"/>
  <c r="E381" i="4"/>
  <c r="C382" i="4" a="1"/>
  <c r="C382" i="4" s="1"/>
  <c r="F382" i="4" l="1"/>
  <c r="D382" i="4"/>
  <c r="E382" i="4"/>
  <c r="G382" i="4"/>
  <c r="C383" i="4" a="1"/>
  <c r="C383" i="4" s="1"/>
  <c r="E383" i="4" l="1"/>
  <c r="D383" i="4"/>
  <c r="F383" i="4"/>
  <c r="G383" i="4"/>
  <c r="C384" i="4" a="1"/>
  <c r="C384" i="4" s="1"/>
  <c r="F384" i="4" l="1"/>
  <c r="D384" i="4"/>
  <c r="G384" i="4"/>
  <c r="E384" i="4"/>
  <c r="C385" i="4" a="1"/>
  <c r="C385" i="4" s="1"/>
  <c r="F385" i="4" l="1"/>
  <c r="G385" i="4"/>
  <c r="E385" i="4"/>
  <c r="D385" i="4"/>
  <c r="C386" i="4" a="1"/>
  <c r="C386" i="4" s="1"/>
  <c r="D386" i="4" l="1"/>
  <c r="E386" i="4"/>
  <c r="F386" i="4"/>
  <c r="G386" i="4"/>
  <c r="C387" i="4" a="1"/>
  <c r="C387" i="4" s="1"/>
  <c r="F387" i="4" l="1"/>
  <c r="G387" i="4"/>
  <c r="E387" i="4"/>
  <c r="D387" i="4"/>
  <c r="C388" i="4" a="1"/>
  <c r="C388" i="4" s="1"/>
  <c r="F388" i="4" l="1"/>
  <c r="D388" i="4"/>
  <c r="G388" i="4"/>
  <c r="E388" i="4"/>
  <c r="C389" i="4" a="1"/>
  <c r="C389" i="4" s="1"/>
  <c r="D389" i="4" l="1"/>
  <c r="F389" i="4"/>
  <c r="G389" i="4"/>
  <c r="E389" i="4"/>
  <c r="C390" i="4" a="1"/>
  <c r="C390" i="4" s="1"/>
  <c r="F390" i="4" l="1"/>
  <c r="D390" i="4"/>
  <c r="G390" i="4"/>
  <c r="E390" i="4"/>
  <c r="C391" i="4" a="1"/>
  <c r="C391" i="4" s="1"/>
  <c r="G391" i="4" l="1"/>
  <c r="D391" i="4"/>
  <c r="F391" i="4"/>
  <c r="E391" i="4"/>
  <c r="C392" i="4" a="1"/>
  <c r="C392" i="4" s="1"/>
  <c r="F392" i="4" l="1"/>
  <c r="D392" i="4"/>
  <c r="G392" i="4"/>
  <c r="E392" i="4"/>
  <c r="C393" i="4" a="1"/>
  <c r="C393" i="4" s="1"/>
  <c r="G393" i="4" l="1"/>
  <c r="F393" i="4"/>
  <c r="E393" i="4"/>
  <c r="D393" i="4"/>
  <c r="C394" i="4" a="1"/>
  <c r="C394" i="4" s="1"/>
  <c r="D394" i="4" l="1"/>
  <c r="E394" i="4"/>
  <c r="F394" i="4"/>
  <c r="G394" i="4"/>
  <c r="C395" i="4" a="1"/>
  <c r="C395" i="4" s="1"/>
  <c r="F395" i="4" l="1"/>
  <c r="G395" i="4"/>
  <c r="E395" i="4"/>
  <c r="D395" i="4"/>
  <c r="C396" i="4" a="1"/>
  <c r="C396" i="4" s="1"/>
  <c r="F396" i="4" l="1"/>
  <c r="D396" i="4"/>
  <c r="G396" i="4"/>
  <c r="E396" i="4"/>
  <c r="C397" i="4" a="1"/>
  <c r="C397" i="4" s="1"/>
  <c r="D397" i="4" l="1"/>
  <c r="F397" i="4"/>
  <c r="G397" i="4"/>
  <c r="E397" i="4"/>
  <c r="C398" i="4" a="1"/>
  <c r="C398" i="4" s="1"/>
  <c r="G398" i="4" l="1"/>
  <c r="D398" i="4"/>
  <c r="E398" i="4"/>
  <c r="F398" i="4"/>
  <c r="C399" i="4" a="1"/>
  <c r="C399" i="4" s="1"/>
  <c r="E399" i="4" l="1"/>
  <c r="G399" i="4"/>
  <c r="F399" i="4"/>
  <c r="D399" i="4"/>
  <c r="C400" i="4" a="1"/>
  <c r="C400" i="4" s="1"/>
  <c r="F400" i="4" l="1"/>
  <c r="G400" i="4"/>
  <c r="E400" i="4"/>
  <c r="D400" i="4"/>
  <c r="C401" i="4" a="1"/>
  <c r="C401" i="4" s="1"/>
  <c r="F401" i="4" l="1"/>
  <c r="E401" i="4"/>
  <c r="G401" i="4"/>
  <c r="D401" i="4"/>
  <c r="C402" i="4" a="1"/>
  <c r="C402" i="4" s="1"/>
  <c r="D402" i="4" l="1"/>
  <c r="F402" i="4"/>
  <c r="E402" i="4"/>
  <c r="G402" i="4"/>
  <c r="C403" i="4" a="1"/>
  <c r="C403" i="4" s="1"/>
  <c r="F403" i="4" l="1"/>
  <c r="G403" i="4"/>
  <c r="E403" i="4"/>
  <c r="D403" i="4"/>
  <c r="C404" i="4" a="1"/>
  <c r="C404" i="4" s="1"/>
  <c r="E404" i="4" l="1"/>
  <c r="G404" i="4"/>
  <c r="D404" i="4"/>
  <c r="F404" i="4"/>
  <c r="C405" i="4" a="1"/>
  <c r="C405" i="4" s="1"/>
  <c r="F405" i="4" l="1"/>
  <c r="E405" i="4"/>
  <c r="G405" i="4"/>
  <c r="D405" i="4"/>
  <c r="C406" i="4" a="1"/>
  <c r="C406" i="4" s="1"/>
  <c r="F406" i="4" l="1"/>
  <c r="G406" i="4"/>
  <c r="E406" i="4"/>
  <c r="D406" i="4"/>
  <c r="C407" i="4" a="1"/>
  <c r="C407" i="4" s="1"/>
  <c r="E407" i="4" l="1"/>
  <c r="D407" i="4"/>
  <c r="F407" i="4"/>
  <c r="G407" i="4"/>
  <c r="C408" i="4" a="1"/>
  <c r="C408" i="4" s="1"/>
  <c r="F408" i="4" l="1"/>
  <c r="G408" i="4"/>
  <c r="E408" i="4"/>
  <c r="D408" i="4"/>
  <c r="C409" i="4" a="1"/>
  <c r="C409" i="4" s="1"/>
  <c r="E409" i="4" l="1"/>
  <c r="F409" i="4"/>
  <c r="G409" i="4"/>
  <c r="D409" i="4"/>
  <c r="C410" i="4" a="1"/>
  <c r="C410" i="4" s="1"/>
  <c r="D410" i="4" l="1"/>
  <c r="F410" i="4"/>
  <c r="G410" i="4"/>
  <c r="E410" i="4"/>
  <c r="C411" i="4" a="1"/>
  <c r="C411" i="4" s="1"/>
  <c r="F411" i="4" l="1"/>
  <c r="G411" i="4"/>
  <c r="E411" i="4"/>
  <c r="D411" i="4"/>
  <c r="C412" i="4" a="1"/>
  <c r="C412" i="4" s="1"/>
  <c r="F412" i="4" l="1"/>
  <c r="E412" i="4"/>
  <c r="G412" i="4"/>
  <c r="D412" i="4"/>
  <c r="C413" i="4" a="1"/>
  <c r="C413" i="4" s="1"/>
  <c r="G413" i="4" l="1"/>
  <c r="E413" i="4"/>
  <c r="D413" i="4"/>
  <c r="F413" i="4"/>
  <c r="C414" i="4" a="1"/>
  <c r="C414" i="4" s="1"/>
  <c r="F414" i="4" l="1"/>
  <c r="G414" i="4"/>
  <c r="E414" i="4"/>
  <c r="D414" i="4"/>
  <c r="C415" i="4" a="1"/>
  <c r="C415" i="4" s="1"/>
  <c r="E415" i="4" l="1"/>
  <c r="G415" i="4"/>
  <c r="D415" i="4"/>
  <c r="F415" i="4"/>
  <c r="C416" i="4" a="1"/>
  <c r="C416" i="4" s="1"/>
  <c r="F416" i="4" l="1"/>
  <c r="G416" i="4"/>
  <c r="E416" i="4"/>
  <c r="D416" i="4"/>
  <c r="C417" i="4" a="1"/>
  <c r="C417" i="4" s="1"/>
  <c r="F417" i="4" l="1"/>
  <c r="G417" i="4"/>
  <c r="E417" i="4"/>
  <c r="D417" i="4"/>
  <c r="C418" i="4" a="1"/>
  <c r="C418" i="4" s="1"/>
  <c r="F418" i="4" l="1"/>
  <c r="D418" i="4"/>
  <c r="G418" i="4"/>
  <c r="E418" i="4"/>
  <c r="C419" i="4" a="1"/>
  <c r="C419" i="4" s="1"/>
  <c r="G419" i="4" l="1"/>
  <c r="F419" i="4"/>
  <c r="E419" i="4"/>
  <c r="D419" i="4"/>
  <c r="C420" i="4" a="1"/>
  <c r="C420" i="4" s="1"/>
  <c r="F420" i="4" l="1"/>
  <c r="G420" i="4"/>
  <c r="E420" i="4"/>
  <c r="D420" i="4"/>
  <c r="C421" i="4" a="1"/>
  <c r="C421" i="4" s="1"/>
  <c r="F421" i="4" l="1"/>
  <c r="G421" i="4"/>
  <c r="E421" i="4"/>
  <c r="D421" i="4"/>
  <c r="C422" i="4" a="1"/>
  <c r="C422" i="4" s="1"/>
  <c r="F422" i="4" l="1"/>
  <c r="G422" i="4"/>
  <c r="E422" i="4"/>
  <c r="D422" i="4"/>
  <c r="C423" i="4" a="1"/>
  <c r="C423" i="4" s="1"/>
  <c r="E423" i="4" l="1"/>
  <c r="G423" i="4"/>
  <c r="D423" i="4"/>
  <c r="F423" i="4"/>
  <c r="C424" i="4" a="1"/>
  <c r="C424" i="4" s="1"/>
  <c r="F424" i="4" l="1"/>
  <c r="G424" i="4"/>
  <c r="E424" i="4"/>
  <c r="D424" i="4"/>
  <c r="C425" i="4" a="1"/>
  <c r="C425" i="4" s="1"/>
  <c r="E425" i="4" l="1"/>
  <c r="F425" i="4"/>
  <c r="D425" i="4"/>
  <c r="G425" i="4"/>
  <c r="C426" i="4" a="1"/>
  <c r="C426" i="4" s="1"/>
  <c r="F426" i="4" l="1"/>
  <c r="D426" i="4"/>
  <c r="E426" i="4"/>
  <c r="G426" i="4"/>
  <c r="C427" i="4" a="1"/>
  <c r="C427" i="4" s="1"/>
  <c r="F427" i="4" l="1"/>
  <c r="G427" i="4"/>
  <c r="E427" i="4"/>
  <c r="D427" i="4"/>
  <c r="C428" i="4" a="1"/>
  <c r="C428" i="4" s="1"/>
  <c r="E428" i="4" l="1"/>
  <c r="D428" i="4"/>
  <c r="G428" i="4"/>
  <c r="F428" i="4"/>
  <c r="C429" i="4" a="1"/>
  <c r="C429" i="4" s="1"/>
  <c r="F429" i="4" l="1"/>
  <c r="G429" i="4"/>
  <c r="E429" i="4"/>
  <c r="D429" i="4"/>
  <c r="C430" i="4" a="1"/>
  <c r="C430" i="4" s="1"/>
  <c r="F430" i="4" l="1"/>
  <c r="E430" i="4"/>
  <c r="G430" i="4"/>
  <c r="D430" i="4"/>
  <c r="C431" i="4" a="1"/>
  <c r="C431" i="4" s="1"/>
  <c r="E431" i="4" l="1"/>
  <c r="D431" i="4"/>
  <c r="G431" i="4"/>
  <c r="F431" i="4"/>
  <c r="C432" i="4" a="1"/>
  <c r="C432" i="4" s="1"/>
  <c r="F432" i="4" l="1"/>
  <c r="G432" i="4"/>
  <c r="E432" i="4"/>
  <c r="D432" i="4"/>
  <c r="C433" i="4" a="1"/>
  <c r="C433" i="4" s="1"/>
  <c r="G433" i="4" l="1"/>
  <c r="E433" i="4"/>
  <c r="F433" i="4"/>
  <c r="D433" i="4"/>
  <c r="C434" i="4" a="1"/>
  <c r="C434" i="4" s="1"/>
  <c r="D434" i="4" l="1"/>
  <c r="F434" i="4"/>
  <c r="G434" i="4"/>
  <c r="E434" i="4"/>
  <c r="C435" i="4" a="1"/>
  <c r="C435" i="4" s="1"/>
  <c r="F435" i="4" l="1"/>
  <c r="G435" i="4"/>
  <c r="E435" i="4"/>
  <c r="D435" i="4"/>
  <c r="C436" i="4" a="1"/>
  <c r="C436" i="4" s="1"/>
  <c r="E436" i="4" l="1"/>
  <c r="G436" i="4"/>
  <c r="F436" i="4"/>
  <c r="D436" i="4"/>
  <c r="C437" i="4" a="1"/>
  <c r="C437" i="4" s="1"/>
  <c r="G437" i="4" l="1"/>
  <c r="F437" i="4"/>
  <c r="D437" i="4"/>
  <c r="E437" i="4"/>
  <c r="C438" i="4" a="1"/>
  <c r="C438" i="4" s="1"/>
  <c r="F438" i="4" l="1"/>
  <c r="G438" i="4"/>
  <c r="E438" i="4"/>
  <c r="D438" i="4"/>
  <c r="C439" i="4" a="1"/>
  <c r="C439" i="4" s="1"/>
  <c r="E439" i="4" l="1"/>
  <c r="G439" i="4"/>
  <c r="D439" i="4"/>
  <c r="F439" i="4"/>
  <c r="C440" i="4" a="1"/>
  <c r="C440" i="4" s="1"/>
  <c r="F440" i="4" l="1"/>
  <c r="G440" i="4"/>
  <c r="E440" i="4"/>
  <c r="D440" i="4"/>
  <c r="C441" i="4" a="1"/>
  <c r="C441" i="4" s="1"/>
  <c r="F441" i="4" l="1"/>
  <c r="E441" i="4"/>
  <c r="G441" i="4"/>
  <c r="D441" i="4"/>
  <c r="C442" i="4" a="1"/>
  <c r="C442" i="4" s="1"/>
  <c r="G442" i="4" l="1"/>
  <c r="D442" i="4"/>
  <c r="F442" i="4"/>
  <c r="E442" i="4"/>
  <c r="C443" i="4" a="1"/>
  <c r="C443" i="4" s="1"/>
  <c r="F443" i="4" l="1"/>
  <c r="E443" i="4"/>
  <c r="G443" i="4"/>
  <c r="D443" i="4"/>
  <c r="C444" i="4" a="1"/>
  <c r="C444" i="4" s="1"/>
  <c r="F444" i="4" l="1"/>
  <c r="G444" i="4"/>
  <c r="E444" i="4"/>
  <c r="D444" i="4"/>
  <c r="C445" i="4" a="1"/>
  <c r="C445" i="4" s="1"/>
  <c r="G445" i="4" l="1"/>
  <c r="F445" i="4"/>
  <c r="E445" i="4"/>
  <c r="D445" i="4"/>
  <c r="C446" i="4" a="1"/>
  <c r="C446" i="4" s="1"/>
  <c r="E446" i="4" l="1"/>
  <c r="F446" i="4"/>
  <c r="G446" i="4"/>
  <c r="D446" i="4"/>
  <c r="C447" i="4" a="1"/>
  <c r="C447" i="4" s="1"/>
  <c r="G447" i="4" l="1"/>
  <c r="E447" i="4"/>
  <c r="D447" i="4"/>
  <c r="F447" i="4"/>
  <c r="C448" i="4" a="1"/>
  <c r="C448" i="4" s="1"/>
  <c r="D448" i="4" l="1"/>
  <c r="F448" i="4"/>
  <c r="G448" i="4"/>
  <c r="E448" i="4"/>
  <c r="C449" i="4" a="1"/>
  <c r="C449" i="4" s="1"/>
  <c r="F449" i="4" l="1"/>
  <c r="G449" i="4"/>
  <c r="E449" i="4"/>
  <c r="D449" i="4"/>
  <c r="C450" i="4" a="1"/>
  <c r="C450" i="4" s="1"/>
  <c r="D450" i="4" l="1"/>
  <c r="F450" i="4"/>
  <c r="G450" i="4"/>
  <c r="E450" i="4"/>
  <c r="C451" i="4" a="1"/>
  <c r="C451" i="4" s="1"/>
  <c r="F451" i="4" l="1"/>
  <c r="G451" i="4"/>
  <c r="E451" i="4"/>
  <c r="D451" i="4"/>
  <c r="C452" i="4" a="1"/>
  <c r="C452" i="4" s="1"/>
  <c r="F452" i="4" l="1"/>
  <c r="G452" i="4"/>
  <c r="E452" i="4"/>
  <c r="D452" i="4"/>
  <c r="C453" i="4" a="1"/>
  <c r="C453" i="4" s="1"/>
  <c r="F453" i="4" l="1"/>
  <c r="G453" i="4"/>
  <c r="E453" i="4"/>
  <c r="D453" i="4"/>
  <c r="C454" i="4" a="1"/>
  <c r="C454" i="4" s="1"/>
  <c r="D454" i="4" l="1"/>
  <c r="G454" i="4"/>
  <c r="F454" i="4"/>
  <c r="E454" i="4"/>
  <c r="C455" i="4" a="1"/>
  <c r="C455" i="4" s="1"/>
  <c r="E455" i="4" l="1"/>
  <c r="D455" i="4"/>
  <c r="G455" i="4"/>
  <c r="F455" i="4"/>
  <c r="C456" i="4" a="1"/>
  <c r="C456" i="4" s="1"/>
  <c r="F456" i="4" l="1"/>
  <c r="E456" i="4"/>
  <c r="G456" i="4"/>
  <c r="D456" i="4"/>
  <c r="C457" i="4" a="1"/>
  <c r="C457" i="4" s="1"/>
  <c r="F457" i="4" l="1"/>
  <c r="G457" i="4"/>
  <c r="E457" i="4"/>
  <c r="D457" i="4"/>
  <c r="C458" i="4" a="1"/>
  <c r="C458" i="4" s="1"/>
  <c r="D458" i="4" l="1"/>
  <c r="F458" i="4"/>
  <c r="G458" i="4"/>
  <c r="E458" i="4"/>
  <c r="C459" i="4" a="1"/>
  <c r="C459" i="4" s="1"/>
  <c r="F459" i="4" l="1"/>
  <c r="G459" i="4"/>
  <c r="E459" i="4"/>
  <c r="D459" i="4"/>
  <c r="C460" i="4" a="1"/>
  <c r="C460" i="4" s="1"/>
  <c r="F460" i="4" l="1"/>
  <c r="G460" i="4"/>
  <c r="E460" i="4"/>
  <c r="D460" i="4"/>
  <c r="C461" i="4" a="1"/>
  <c r="C461" i="4" s="1"/>
  <c r="F461" i="4" l="1"/>
  <c r="G461" i="4"/>
  <c r="E461" i="4"/>
  <c r="D461" i="4"/>
  <c r="C462" i="4" a="1"/>
  <c r="C462" i="4" s="1"/>
  <c r="F462" i="4" l="1"/>
  <c r="G462" i="4"/>
  <c r="E462" i="4"/>
  <c r="D462" i="4"/>
  <c r="C463" i="4" a="1"/>
  <c r="C463" i="4" s="1"/>
  <c r="F463" i="4" l="1"/>
  <c r="E463" i="4"/>
  <c r="G463" i="4"/>
  <c r="D463" i="4"/>
  <c r="C464" i="4" a="1"/>
  <c r="C464" i="4" s="1"/>
  <c r="D464" i="4" l="1"/>
  <c r="F464" i="4"/>
  <c r="G464" i="4"/>
  <c r="E464" i="4"/>
  <c r="C465" i="4" a="1"/>
  <c r="C465" i="4" s="1"/>
  <c r="F465" i="4" l="1"/>
  <c r="G465" i="4"/>
  <c r="E465" i="4"/>
  <c r="D465" i="4"/>
  <c r="C466" i="4" a="1"/>
  <c r="C466" i="4" s="1"/>
  <c r="D466" i="4" l="1"/>
  <c r="G466" i="4"/>
  <c r="F466" i="4"/>
  <c r="E466" i="4"/>
  <c r="C467" i="4" a="1"/>
  <c r="C467" i="4" s="1"/>
  <c r="F467" i="4" l="1"/>
  <c r="G467" i="4"/>
  <c r="E467" i="4"/>
  <c r="D467" i="4"/>
  <c r="C468" i="4" a="1"/>
  <c r="C468" i="4" s="1"/>
  <c r="F468" i="4" l="1"/>
  <c r="G468" i="4"/>
  <c r="E468" i="4"/>
  <c r="D468" i="4"/>
  <c r="C469" i="4" a="1"/>
  <c r="C469" i="4" s="1"/>
  <c r="F469" i="4" l="1"/>
  <c r="G469" i="4"/>
  <c r="E469" i="4"/>
  <c r="D469" i="4"/>
  <c r="C470" i="4" a="1"/>
  <c r="C470" i="4" s="1"/>
  <c r="F470" i="4" l="1"/>
  <c r="G470" i="4"/>
  <c r="E470" i="4"/>
  <c r="D470" i="4"/>
  <c r="C471" i="4" a="1"/>
  <c r="C471" i="4" s="1"/>
  <c r="E471" i="4" l="1"/>
  <c r="G471" i="4"/>
  <c r="D471" i="4"/>
  <c r="F471" i="4"/>
  <c r="C472" i="4" a="1"/>
  <c r="C472" i="4" s="1"/>
  <c r="F472" i="4" l="1"/>
  <c r="G472" i="4"/>
  <c r="E472" i="4"/>
  <c r="D472" i="4"/>
  <c r="C473" i="4" a="1"/>
  <c r="C473" i="4" s="1"/>
  <c r="D473" i="4" l="1"/>
  <c r="F473" i="4"/>
  <c r="G473" i="4"/>
  <c r="E473" i="4"/>
  <c r="C474" i="4" a="1"/>
  <c r="C474" i="4" s="1"/>
  <c r="D474" i="4" l="1"/>
  <c r="G474" i="4"/>
  <c r="F474" i="4"/>
  <c r="E474" i="4"/>
  <c r="C475" i="4" a="1"/>
  <c r="C475" i="4" s="1"/>
  <c r="F475" i="4" l="1"/>
  <c r="G475" i="4"/>
  <c r="E475" i="4"/>
  <c r="D475" i="4"/>
  <c r="C476" i="4" a="1"/>
  <c r="C476" i="4" s="1"/>
  <c r="F476" i="4" l="1"/>
  <c r="E476" i="4"/>
  <c r="G476" i="4"/>
  <c r="D476" i="4"/>
  <c r="C477" i="4" a="1"/>
  <c r="C477" i="4" s="1"/>
  <c r="F477" i="4" l="1"/>
  <c r="G477" i="4"/>
  <c r="E477" i="4"/>
  <c r="D477" i="4"/>
  <c r="C478" i="4" a="1"/>
  <c r="C478" i="4" s="1"/>
  <c r="G478" i="4" l="1"/>
  <c r="F478" i="4"/>
  <c r="E478" i="4"/>
  <c r="D478" i="4"/>
  <c r="C479" i="4" a="1"/>
  <c r="C479" i="4" s="1"/>
  <c r="E479" i="4" l="1"/>
  <c r="G479" i="4"/>
  <c r="D479" i="4"/>
  <c r="F479" i="4"/>
  <c r="C480" i="4" a="1"/>
  <c r="C480" i="4" s="1"/>
  <c r="G480" i="4" l="1"/>
  <c r="E480" i="4"/>
  <c r="D480" i="4"/>
  <c r="F480" i="4"/>
  <c r="C481" i="4" a="1"/>
  <c r="C481" i="4" s="1"/>
  <c r="G481" i="4" l="1"/>
  <c r="E481" i="4"/>
  <c r="D481" i="4"/>
  <c r="F481" i="4"/>
  <c r="C482" i="4" a="1"/>
  <c r="C482" i="4" s="1"/>
  <c r="D482" i="4" l="1"/>
  <c r="G482" i="4"/>
  <c r="F482" i="4"/>
  <c r="E482" i="4"/>
  <c r="C483" i="4" a="1"/>
  <c r="C483" i="4" s="1"/>
  <c r="F483" i="4" l="1"/>
  <c r="E483" i="4"/>
  <c r="G483" i="4"/>
  <c r="D483" i="4"/>
  <c r="C484" i="4" a="1"/>
  <c r="C484" i="4" s="1"/>
  <c r="D484" i="4" l="1"/>
  <c r="F484" i="4"/>
  <c r="G484" i="4"/>
  <c r="E484" i="4"/>
  <c r="C485" i="4" a="1"/>
  <c r="C485" i="4" s="1"/>
  <c r="E485" i="4" l="1"/>
  <c r="F485" i="4"/>
  <c r="D485" i="4"/>
  <c r="G485" i="4"/>
  <c r="C486" i="4" a="1"/>
  <c r="C486" i="4" s="1"/>
  <c r="F486" i="4" l="1"/>
  <c r="G486" i="4"/>
  <c r="E486" i="4"/>
  <c r="D486" i="4"/>
  <c r="C487" i="4" a="1"/>
  <c r="C487" i="4" s="1"/>
  <c r="E487" i="4" l="1"/>
  <c r="G487" i="4"/>
  <c r="D487" i="4"/>
  <c r="F487" i="4"/>
  <c r="C488" i="4" a="1"/>
  <c r="C488" i="4" s="1"/>
  <c r="F488" i="4" l="1"/>
  <c r="G488" i="4"/>
  <c r="E488" i="4"/>
  <c r="D488" i="4"/>
  <c r="C489" i="4" a="1"/>
  <c r="C489" i="4" s="1"/>
  <c r="F489" i="4" l="1"/>
  <c r="G489" i="4"/>
  <c r="E489" i="4"/>
  <c r="D489" i="4"/>
  <c r="C490" i="4" a="1"/>
  <c r="C490" i="4" s="1"/>
  <c r="D490" i="4" l="1"/>
  <c r="G490" i="4"/>
  <c r="F490" i="4"/>
  <c r="E490" i="4"/>
  <c r="C491" i="4" a="1"/>
  <c r="C491" i="4" s="1"/>
  <c r="G491" i="4" l="1"/>
  <c r="E491" i="4"/>
  <c r="D491" i="4"/>
  <c r="F491" i="4"/>
  <c r="C492" i="4" a="1"/>
  <c r="C492" i="4" s="1"/>
  <c r="F492" i="4" l="1"/>
  <c r="D492" i="4"/>
  <c r="G492" i="4"/>
  <c r="E492" i="4"/>
  <c r="C493" i="4" a="1"/>
  <c r="C493" i="4" s="1"/>
  <c r="E493" i="4" l="1"/>
  <c r="G493" i="4"/>
  <c r="F493" i="4"/>
  <c r="D493" i="4"/>
  <c r="C494" i="4" a="1"/>
  <c r="C494" i="4" s="1"/>
  <c r="D494" i="4" l="1"/>
  <c r="G494" i="4"/>
  <c r="E494" i="4"/>
  <c r="F494" i="4"/>
  <c r="C495" i="4" a="1"/>
  <c r="C495" i="4" s="1"/>
  <c r="E495" i="4" l="1"/>
  <c r="G495" i="4"/>
  <c r="D495" i="4"/>
  <c r="F495" i="4"/>
  <c r="C496" i="4" a="1"/>
  <c r="C496" i="4" s="1"/>
  <c r="D496" i="4" l="1"/>
  <c r="G496" i="4"/>
  <c r="F496" i="4"/>
  <c r="E496" i="4"/>
  <c r="C497" i="4" a="1"/>
  <c r="C497" i="4" s="1"/>
  <c r="E497" i="4" l="1"/>
  <c r="G497" i="4"/>
  <c r="F497" i="4"/>
  <c r="D497" i="4"/>
  <c r="C498" i="4" a="1"/>
  <c r="C498" i="4" s="1"/>
  <c r="F498" i="4" l="1"/>
  <c r="G498" i="4"/>
  <c r="E498" i="4"/>
  <c r="D498" i="4"/>
  <c r="C499" i="4" a="1"/>
  <c r="C499" i="4" s="1"/>
  <c r="F499" i="4" l="1"/>
  <c r="G499" i="4"/>
  <c r="E499" i="4"/>
  <c r="D499" i="4"/>
  <c r="C500" i="4" a="1"/>
  <c r="C500" i="4" s="1"/>
  <c r="G500" i="4" l="1"/>
  <c r="D500" i="4"/>
  <c r="E500" i="4"/>
  <c r="F500" i="4"/>
  <c r="C501" i="4" a="1"/>
  <c r="C501" i="4" s="1"/>
  <c r="G501" i="4" l="1"/>
  <c r="E501" i="4"/>
  <c r="D501" i="4"/>
  <c r="F501" i="4"/>
  <c r="C502" i="4" a="1"/>
  <c r="C502" i="4" s="1"/>
  <c r="G502" i="4" l="1"/>
  <c r="E502" i="4"/>
  <c r="D502" i="4"/>
  <c r="F502" i="4"/>
  <c r="C503" i="4" a="1"/>
  <c r="C503" i="4" s="1"/>
  <c r="F503" i="4" l="1"/>
  <c r="G503" i="4"/>
  <c r="E503" i="4"/>
  <c r="D503" i="4"/>
  <c r="C504" i="4" a="1"/>
  <c r="C504" i="4" s="1"/>
  <c r="G504" i="4" l="1"/>
  <c r="F504" i="4"/>
  <c r="E504" i="4"/>
  <c r="D504" i="4"/>
  <c r="C505" i="4" a="1"/>
  <c r="C505" i="4" s="1"/>
  <c r="F505" i="4" l="1"/>
  <c r="E505" i="4"/>
  <c r="G505" i="4"/>
  <c r="D505" i="4"/>
  <c r="C506" i="4" a="1"/>
  <c r="C506" i="4" s="1"/>
  <c r="G506" i="4" l="1"/>
  <c r="E506" i="4"/>
  <c r="D506" i="4"/>
  <c r="F506" i="4"/>
  <c r="C507" i="4" a="1"/>
  <c r="C507" i="4" s="1"/>
  <c r="E507" i="4" l="1"/>
  <c r="G507" i="4"/>
  <c r="D507" i="4"/>
  <c r="F507" i="4"/>
  <c r="C508" i="4" a="1"/>
  <c r="C508" i="4" s="1"/>
  <c r="F508" i="4" l="1"/>
  <c r="G508" i="4"/>
  <c r="E508" i="4"/>
  <c r="D508" i="4"/>
  <c r="C509" i="4" a="1"/>
  <c r="C509" i="4" s="1"/>
  <c r="E509" i="4" l="1"/>
  <c r="D509" i="4"/>
  <c r="G509" i="4"/>
  <c r="F509" i="4"/>
  <c r="C510" i="4" a="1"/>
  <c r="C510" i="4" s="1"/>
  <c r="G510" i="4" l="1"/>
  <c r="E510" i="4"/>
  <c r="F510" i="4"/>
  <c r="D510" i="4"/>
  <c r="C511" i="4" a="1"/>
  <c r="C511" i="4" s="1"/>
  <c r="D511" i="4" l="1"/>
  <c r="G511" i="4"/>
  <c r="F511" i="4"/>
  <c r="E511" i="4"/>
  <c r="C512" i="4" a="1"/>
  <c r="C512" i="4" s="1"/>
  <c r="F512" i="4" l="1"/>
  <c r="D512" i="4"/>
  <c r="E512" i="4"/>
  <c r="G512" i="4"/>
  <c r="C513" i="4" a="1"/>
  <c r="C513" i="4" s="1"/>
  <c r="F513" i="4" l="1"/>
  <c r="E513" i="4"/>
  <c r="G513" i="4"/>
  <c r="D513" i="4"/>
  <c r="C514" i="4" a="1"/>
  <c r="C514" i="4" s="1"/>
  <c r="E514" i="4" l="1"/>
  <c r="D514" i="4"/>
  <c r="F514" i="4"/>
  <c r="G514" i="4"/>
  <c r="C515" i="4" a="1"/>
  <c r="C515" i="4" s="1"/>
  <c r="G515" i="4" l="1"/>
  <c r="D515" i="4"/>
  <c r="E515" i="4"/>
  <c r="F515" i="4"/>
  <c r="C516" i="4" a="1"/>
  <c r="C516" i="4" s="1"/>
  <c r="G516" i="4" l="1"/>
  <c r="E516" i="4"/>
  <c r="D516" i="4"/>
  <c r="F516" i="4"/>
  <c r="C517" i="4" a="1"/>
  <c r="C517" i="4" s="1"/>
  <c r="D517" i="4" l="1"/>
  <c r="G517" i="4"/>
  <c r="F517" i="4"/>
  <c r="E517" i="4"/>
  <c r="C518" i="4" a="1"/>
  <c r="C518" i="4" s="1"/>
  <c r="G518" i="4" l="1"/>
  <c r="E518" i="4"/>
  <c r="D518" i="4"/>
  <c r="F518" i="4"/>
  <c r="C519" i="4" a="1"/>
  <c r="C519" i="4" s="1"/>
  <c r="G519" i="4" l="1"/>
  <c r="F519" i="4"/>
  <c r="E519" i="4"/>
  <c r="D519" i="4"/>
  <c r="C520" i="4" a="1"/>
  <c r="C520" i="4" s="1"/>
  <c r="E520" i="4" l="1"/>
  <c r="G520" i="4"/>
  <c r="D520" i="4"/>
  <c r="F520" i="4"/>
  <c r="C521" i="4" a="1"/>
  <c r="C521" i="4" s="1"/>
  <c r="G521" i="4" l="1"/>
  <c r="E521" i="4"/>
  <c r="F521" i="4"/>
  <c r="D521" i="4"/>
  <c r="C522" i="4" a="1"/>
  <c r="C522" i="4" s="1"/>
  <c r="F522" i="4" l="1"/>
  <c r="E522" i="4"/>
  <c r="G522" i="4"/>
  <c r="D522" i="4"/>
  <c r="C523" i="4" a="1"/>
  <c r="C523" i="4" s="1"/>
  <c r="E523" i="4" l="1"/>
  <c r="D523" i="4"/>
  <c r="G523" i="4"/>
  <c r="F523" i="4"/>
  <c r="C524" i="4" a="1"/>
  <c r="C524" i="4" s="1"/>
  <c r="E524" i="4" l="1"/>
  <c r="G524" i="4"/>
  <c r="F524" i="4"/>
  <c r="D524" i="4"/>
  <c r="C525" i="4" a="1"/>
  <c r="C525" i="4" s="1"/>
  <c r="F525" i="4" l="1"/>
  <c r="G525" i="4"/>
  <c r="E525" i="4"/>
  <c r="D525" i="4"/>
  <c r="C526" i="4" a="1"/>
  <c r="C526" i="4" s="1"/>
  <c r="G526" i="4" l="1"/>
  <c r="D526" i="4"/>
  <c r="E526" i="4"/>
  <c r="F526" i="4"/>
  <c r="C527" i="4" a="1"/>
  <c r="C527" i="4" s="1"/>
  <c r="G527" i="4" l="1"/>
  <c r="F527" i="4"/>
  <c r="E527" i="4"/>
  <c r="D527" i="4"/>
  <c r="C528" i="4" a="1"/>
  <c r="C528" i="4" s="1"/>
  <c r="G528" i="4" l="1"/>
  <c r="E528" i="4"/>
  <c r="D528" i="4"/>
  <c r="F528" i="4"/>
  <c r="C529" i="4" a="1"/>
  <c r="C529" i="4" s="1"/>
  <c r="E529" i="4" l="1"/>
  <c r="G529" i="4"/>
  <c r="D529" i="4"/>
  <c r="F529" i="4"/>
  <c r="C530" i="4" a="1"/>
  <c r="C530" i="4" s="1"/>
  <c r="G530" i="4" l="1"/>
  <c r="D530" i="4"/>
  <c r="F530" i="4"/>
  <c r="E530" i="4"/>
  <c r="C531" i="4" a="1"/>
  <c r="C531" i="4" s="1"/>
  <c r="D531" i="4" l="1"/>
  <c r="E531" i="4"/>
  <c r="G531" i="4"/>
  <c r="F531" i="4"/>
  <c r="C532" i="4" a="1"/>
  <c r="C532" i="4" s="1"/>
  <c r="G532" i="4" l="1"/>
  <c r="E532" i="4"/>
  <c r="D532" i="4"/>
  <c r="F532" i="4"/>
  <c r="C533" i="4" a="1"/>
  <c r="C533" i="4" s="1"/>
  <c r="E533" i="4" l="1"/>
  <c r="G533" i="4"/>
  <c r="D533" i="4"/>
  <c r="F533" i="4"/>
  <c r="C534" i="4" a="1"/>
  <c r="C534" i="4" s="1"/>
  <c r="G534" i="4" l="1"/>
  <c r="D534" i="4"/>
  <c r="E534" i="4"/>
  <c r="F534" i="4"/>
  <c r="C535" i="4" a="1"/>
  <c r="C535" i="4" s="1"/>
  <c r="F535" i="4" l="1"/>
  <c r="G535" i="4"/>
  <c r="E535" i="4"/>
  <c r="D535" i="4"/>
  <c r="C536" i="4" a="1"/>
  <c r="C536" i="4" s="1"/>
  <c r="G536" i="4" l="1"/>
  <c r="D536" i="4"/>
  <c r="F536" i="4"/>
  <c r="E536" i="4"/>
  <c r="C537" i="4" a="1"/>
  <c r="C537" i="4" s="1"/>
  <c r="D537" i="4" l="1"/>
  <c r="F537" i="4"/>
  <c r="E537" i="4"/>
  <c r="G537" i="4"/>
  <c r="C538" i="4" a="1"/>
  <c r="C538" i="4" s="1"/>
  <c r="G538" i="4" l="1"/>
  <c r="D538" i="4"/>
  <c r="F538" i="4"/>
  <c r="E538" i="4"/>
  <c r="C539" i="4" a="1"/>
  <c r="C539" i="4" s="1"/>
  <c r="G539" i="4" l="1"/>
  <c r="D539" i="4"/>
  <c r="F539" i="4"/>
  <c r="E539" i="4"/>
  <c r="C540" i="4" a="1"/>
  <c r="C540" i="4" s="1"/>
  <c r="G540" i="4" l="1"/>
  <c r="E540" i="4"/>
  <c r="D540" i="4"/>
  <c r="F540" i="4"/>
  <c r="C541" i="4" a="1"/>
  <c r="C541" i="4" s="1"/>
  <c r="G541" i="4" l="1"/>
  <c r="F541" i="4"/>
  <c r="E541" i="4"/>
  <c r="D541" i="4"/>
  <c r="C542" i="4" a="1"/>
  <c r="C542" i="4" s="1"/>
  <c r="G542" i="4" l="1"/>
  <c r="E542" i="4"/>
  <c r="D542" i="4"/>
  <c r="F542" i="4"/>
  <c r="C543" i="4" a="1"/>
  <c r="C543" i="4" s="1"/>
  <c r="F543" i="4" l="1"/>
  <c r="E543" i="4"/>
  <c r="G543" i="4"/>
  <c r="D543" i="4"/>
  <c r="C544" i="4" a="1"/>
  <c r="C544" i="4" s="1"/>
  <c r="G544" i="4" l="1"/>
  <c r="D544" i="4"/>
  <c r="F544" i="4"/>
  <c r="E544" i="4"/>
  <c r="C545" i="4" a="1"/>
  <c r="C545" i="4" s="1"/>
  <c r="E545" i="4" l="1"/>
  <c r="F545" i="4"/>
  <c r="G545" i="4"/>
  <c r="D545" i="4"/>
  <c r="C546" i="4" a="1"/>
  <c r="C546" i="4" s="1"/>
  <c r="F546" i="4" l="1"/>
  <c r="G546" i="4"/>
  <c r="D546" i="4"/>
  <c r="E546" i="4"/>
  <c r="C547" i="4" a="1"/>
  <c r="C547" i="4" s="1"/>
  <c r="D547" i="4" l="1"/>
  <c r="G547" i="4"/>
  <c r="F547" i="4"/>
  <c r="E547" i="4"/>
  <c r="C548" i="4" a="1"/>
  <c r="C548" i="4" s="1"/>
  <c r="F548" i="4" l="1"/>
  <c r="E548" i="4"/>
  <c r="D548" i="4"/>
  <c r="G548" i="4"/>
  <c r="C549" i="4" a="1"/>
  <c r="C549" i="4" s="1"/>
  <c r="F549" i="4" l="1"/>
  <c r="G549" i="4"/>
  <c r="E549" i="4"/>
  <c r="D549" i="4"/>
  <c r="C550" i="4" a="1"/>
  <c r="C550" i="4" s="1"/>
  <c r="G550" i="4" l="1"/>
  <c r="E550" i="4"/>
  <c r="D550" i="4"/>
  <c r="F550" i="4"/>
  <c r="C551" i="4" a="1"/>
  <c r="C551" i="4" s="1"/>
  <c r="F551" i="4" l="1"/>
  <c r="G551" i="4"/>
  <c r="E551" i="4"/>
  <c r="D551" i="4"/>
  <c r="C552" i="4" a="1"/>
  <c r="C552" i="4" s="1"/>
  <c r="F552" i="4" l="1"/>
  <c r="G552" i="4"/>
  <c r="E552" i="4"/>
  <c r="D552" i="4"/>
  <c r="C553" i="4" a="1"/>
  <c r="C553" i="4" s="1"/>
  <c r="F553" i="4" l="1"/>
  <c r="E553" i="4"/>
  <c r="G553" i="4"/>
  <c r="D553" i="4"/>
  <c r="C554" i="4" a="1"/>
  <c r="C554" i="4" s="1"/>
  <c r="G554" i="4" l="1"/>
  <c r="E554" i="4"/>
  <c r="D554" i="4"/>
  <c r="F554" i="4"/>
  <c r="C555" i="4" a="1"/>
  <c r="C555" i="4" s="1"/>
  <c r="D555" i="4" l="1"/>
  <c r="G555" i="4"/>
  <c r="F555" i="4"/>
  <c r="E555" i="4"/>
  <c r="C556" i="4" a="1"/>
  <c r="C556" i="4" s="1"/>
  <c r="G556" i="4" l="1"/>
  <c r="E556" i="4"/>
  <c r="D556" i="4"/>
  <c r="F556" i="4"/>
  <c r="C557" i="4" a="1"/>
  <c r="C557" i="4" s="1"/>
  <c r="F557" i="4" l="1"/>
  <c r="G557" i="4"/>
  <c r="E557" i="4"/>
  <c r="D557" i="4"/>
  <c r="C558" i="4" a="1"/>
  <c r="C558" i="4" s="1"/>
  <c r="G558" i="4" l="1"/>
  <c r="E558" i="4"/>
  <c r="D558" i="4"/>
  <c r="F558" i="4"/>
  <c r="C559" i="4" a="1"/>
  <c r="C559" i="4" s="1"/>
  <c r="F559" i="4" l="1"/>
  <c r="G559" i="4"/>
  <c r="E559" i="4"/>
  <c r="D559" i="4"/>
  <c r="C560" i="4" a="1"/>
  <c r="C560" i="4" s="1"/>
  <c r="G560" i="4" l="1"/>
  <c r="D560" i="4"/>
  <c r="F560" i="4"/>
  <c r="E560" i="4"/>
  <c r="C561" i="4" a="1"/>
  <c r="C561" i="4" s="1"/>
  <c r="F561" i="4" l="1"/>
  <c r="G561" i="4"/>
  <c r="E561" i="4"/>
  <c r="D561" i="4"/>
  <c r="C562" i="4" a="1"/>
  <c r="C562" i="4" s="1"/>
  <c r="E562" i="4" l="1"/>
  <c r="G562" i="4"/>
  <c r="D562" i="4"/>
  <c r="F562" i="4"/>
  <c r="C563" i="4" a="1"/>
  <c r="C563" i="4" s="1"/>
  <c r="D563" i="4" l="1"/>
  <c r="G563" i="4"/>
  <c r="F563" i="4"/>
  <c r="E563" i="4"/>
  <c r="C564" i="4" a="1"/>
  <c r="C564" i="4" s="1"/>
  <c r="G564" i="4" l="1"/>
  <c r="E564" i="4"/>
  <c r="D564" i="4"/>
  <c r="F564" i="4"/>
  <c r="C565" i="4" a="1"/>
  <c r="C565" i="4" s="1"/>
  <c r="F565" i="4" l="1"/>
  <c r="G565" i="4"/>
  <c r="E565" i="4"/>
  <c r="D565" i="4"/>
  <c r="C566" i="4" a="1"/>
  <c r="C566" i="4" s="1"/>
  <c r="F566" i="4" l="1"/>
  <c r="G566" i="4"/>
  <c r="E566" i="4"/>
  <c r="D566" i="4"/>
  <c r="C567" i="4" a="1"/>
  <c r="C567" i="4" s="1"/>
  <c r="F567" i="4" l="1"/>
  <c r="G567" i="4"/>
  <c r="E567" i="4"/>
  <c r="D567" i="4"/>
  <c r="C568" i="4" a="1"/>
  <c r="C568" i="4" s="1"/>
  <c r="G568" i="4" l="1"/>
  <c r="D568" i="4"/>
  <c r="F568" i="4"/>
  <c r="E568" i="4"/>
  <c r="C569" i="4" a="1"/>
  <c r="C569" i="4" s="1"/>
  <c r="F569" i="4" l="1"/>
  <c r="E569" i="4"/>
  <c r="G569" i="4"/>
  <c r="D569" i="4"/>
  <c r="C570" i="4" a="1"/>
  <c r="C570" i="4" s="1"/>
  <c r="E570" i="4" l="1"/>
  <c r="F570" i="4"/>
  <c r="D570" i="4"/>
  <c r="G570" i="4"/>
  <c r="C571" i="4" a="1"/>
  <c r="C571" i="4" s="1"/>
  <c r="G571" i="4" l="1"/>
  <c r="F571" i="4"/>
  <c r="E571" i="4"/>
  <c r="D571" i="4"/>
  <c r="C572" i="4" a="1"/>
  <c r="C572" i="4" s="1"/>
  <c r="G572" i="4" l="1"/>
  <c r="E572" i="4"/>
  <c r="D572" i="4"/>
  <c r="F572" i="4"/>
  <c r="C573" i="4" a="1"/>
  <c r="C573" i="4" s="1"/>
  <c r="G573" i="4" l="1"/>
  <c r="F573" i="4"/>
  <c r="D573" i="4"/>
  <c r="E573" i="4"/>
  <c r="C574" i="4" a="1"/>
  <c r="C574" i="4" s="1"/>
  <c r="G574" i="4" l="1"/>
  <c r="E574" i="4"/>
  <c r="D574" i="4"/>
  <c r="F574" i="4"/>
  <c r="C575" i="4" a="1"/>
  <c r="C575" i="4" s="1"/>
  <c r="F575" i="4" l="1"/>
  <c r="G575" i="4"/>
  <c r="E575" i="4"/>
  <c r="D575" i="4"/>
  <c r="C576" i="4" a="1"/>
  <c r="C576" i="4" s="1"/>
  <c r="D576" i="4" l="1"/>
  <c r="G576" i="4"/>
  <c r="F576" i="4"/>
  <c r="E576" i="4"/>
  <c r="C577" i="4" a="1"/>
  <c r="C577" i="4" s="1"/>
  <c r="F577" i="4" l="1"/>
  <c r="G577" i="4"/>
  <c r="E577" i="4"/>
  <c r="D577" i="4"/>
  <c r="C578" i="4" a="1"/>
  <c r="C578" i="4" s="1"/>
  <c r="G578" i="4" l="1"/>
  <c r="E578" i="4"/>
  <c r="D578" i="4"/>
  <c r="F578" i="4"/>
  <c r="C579" i="4" a="1"/>
  <c r="C579" i="4" s="1"/>
  <c r="D579" i="4" l="1"/>
  <c r="F579" i="4"/>
  <c r="G579" i="4"/>
  <c r="E579" i="4"/>
  <c r="C580" i="4" a="1"/>
  <c r="C580" i="4" s="1"/>
  <c r="G580" i="4" l="1"/>
  <c r="E580" i="4"/>
  <c r="D580" i="4"/>
  <c r="F580" i="4"/>
  <c r="C581" i="4" a="1"/>
  <c r="C581" i="4" s="1"/>
  <c r="F581" i="4" l="1"/>
  <c r="D581" i="4"/>
  <c r="G581" i="4"/>
  <c r="E581" i="4"/>
  <c r="C582" i="4" a="1"/>
  <c r="C582" i="4" s="1"/>
  <c r="G582" i="4" l="1"/>
  <c r="E582" i="4"/>
  <c r="D582" i="4"/>
  <c r="F582" i="4"/>
  <c r="C583" i="4" a="1"/>
  <c r="C583" i="4" s="1"/>
  <c r="F583" i="4" l="1"/>
  <c r="G583" i="4"/>
  <c r="E583" i="4"/>
  <c r="D583" i="4"/>
  <c r="C584" i="4" a="1"/>
  <c r="C584" i="4" s="1"/>
  <c r="G584" i="4" l="1"/>
  <c r="D584" i="4"/>
  <c r="F584" i="4"/>
  <c r="E584" i="4"/>
  <c r="C585" i="4" a="1"/>
  <c r="C585" i="4" s="1"/>
  <c r="F585" i="4" l="1"/>
  <c r="G585" i="4"/>
  <c r="E585" i="4"/>
  <c r="D585" i="4"/>
  <c r="C586" i="4" a="1"/>
  <c r="C586" i="4" s="1"/>
  <c r="G586" i="4" l="1"/>
  <c r="E586" i="4"/>
  <c r="D586" i="4"/>
  <c r="F586" i="4"/>
  <c r="C587" i="4" a="1"/>
  <c r="C587" i="4" s="1"/>
  <c r="D587" i="4" l="1"/>
  <c r="G587" i="4"/>
  <c r="F587" i="4"/>
  <c r="E587" i="4"/>
  <c r="C588" i="4" a="1"/>
  <c r="C588" i="4" s="1"/>
  <c r="G588" i="4" l="1"/>
  <c r="E588" i="4"/>
  <c r="D588" i="4"/>
  <c r="F588" i="4"/>
  <c r="C589" i="4" a="1"/>
  <c r="C589" i="4" s="1"/>
  <c r="F589" i="4" l="1"/>
  <c r="G589" i="4"/>
  <c r="E589" i="4"/>
  <c r="D589" i="4"/>
  <c r="C590" i="4" a="1"/>
  <c r="C590" i="4" s="1"/>
  <c r="G590" i="4" l="1"/>
  <c r="E590" i="4"/>
  <c r="D590" i="4"/>
  <c r="F590" i="4"/>
  <c r="C591" i="4" a="1"/>
  <c r="C591" i="4" s="1"/>
  <c r="F591" i="4" l="1"/>
  <c r="G591" i="4"/>
  <c r="E591" i="4"/>
  <c r="D591" i="4"/>
  <c r="C592" i="4" a="1"/>
  <c r="C592" i="4" s="1"/>
  <c r="G592" i="4" l="1"/>
  <c r="D592" i="4"/>
  <c r="F592" i="4"/>
  <c r="E592" i="4"/>
  <c r="C593" i="4" a="1"/>
  <c r="C593" i="4" s="1"/>
  <c r="D593" i="4" l="1"/>
  <c r="F593" i="4"/>
  <c r="G593" i="4"/>
  <c r="E593" i="4"/>
  <c r="C594" i="4" a="1"/>
  <c r="C594" i="4" s="1"/>
  <c r="G594" i="4" l="1"/>
  <c r="E594" i="4"/>
  <c r="D594" i="4"/>
  <c r="F594" i="4"/>
  <c r="C595" i="4" a="1"/>
  <c r="C595" i="4" s="1"/>
  <c r="E595" i="4" l="1"/>
  <c r="D595" i="4"/>
  <c r="G595" i="4"/>
  <c r="F595" i="4"/>
  <c r="C596" i="4" a="1"/>
  <c r="C596" i="4" s="1"/>
  <c r="F596" i="4" l="1"/>
  <c r="E596" i="4"/>
  <c r="G596" i="4"/>
  <c r="D596" i="4"/>
  <c r="C597" i="4" a="1"/>
  <c r="C597" i="4" s="1"/>
  <c r="G597" i="4" l="1"/>
  <c r="E597" i="4"/>
  <c r="F597" i="4"/>
  <c r="D597" i="4"/>
  <c r="C598" i="4" a="1"/>
  <c r="C598" i="4" s="1"/>
  <c r="F598" i="4" l="1"/>
  <c r="G598" i="4"/>
  <c r="E598" i="4"/>
  <c r="D598" i="4"/>
  <c r="C599" i="4" a="1"/>
  <c r="C599" i="4" s="1"/>
  <c r="E599" i="4" l="1"/>
  <c r="G599" i="4"/>
  <c r="D599" i="4"/>
  <c r="F599" i="4"/>
  <c r="C600" i="4" a="1"/>
  <c r="C600" i="4" s="1"/>
  <c r="G600" i="4" l="1"/>
  <c r="D600" i="4"/>
  <c r="E600" i="4"/>
  <c r="F600" i="4"/>
  <c r="C601" i="4" a="1"/>
  <c r="C601" i="4" s="1"/>
  <c r="D601" i="4" l="1"/>
  <c r="F601" i="4"/>
  <c r="G601" i="4"/>
  <c r="E601" i="4"/>
  <c r="C602" i="4" a="1"/>
  <c r="C602" i="4" s="1"/>
  <c r="G602" i="4" l="1"/>
  <c r="F602" i="4"/>
  <c r="E602" i="4"/>
  <c r="D602" i="4"/>
  <c r="C603" i="4" a="1"/>
  <c r="C603" i="4" s="1"/>
  <c r="F603" i="4" l="1"/>
  <c r="G603" i="4"/>
  <c r="D603" i="4"/>
  <c r="E603" i="4"/>
  <c r="C604" i="4" a="1"/>
  <c r="C604" i="4" s="1"/>
  <c r="F604" i="4" l="1"/>
  <c r="G604" i="4"/>
  <c r="E604" i="4"/>
  <c r="D604" i="4"/>
  <c r="C605" i="4" a="1"/>
  <c r="C605" i="4" s="1"/>
  <c r="G605" i="4" l="1"/>
  <c r="E605" i="4"/>
  <c r="D605" i="4"/>
  <c r="F605" i="4"/>
  <c r="C606" i="4" a="1"/>
  <c r="C606" i="4" s="1"/>
  <c r="E606" i="4" l="1"/>
  <c r="G606" i="4"/>
  <c r="D606" i="4"/>
  <c r="F606" i="4"/>
  <c r="C607" i="4" a="1"/>
  <c r="C607" i="4" s="1"/>
  <c r="D607" i="4" l="1"/>
  <c r="F607" i="4"/>
  <c r="G607" i="4"/>
  <c r="E607" i="4"/>
  <c r="C608" i="4" a="1"/>
  <c r="C608" i="4" s="1"/>
  <c r="D608" i="4" l="1"/>
  <c r="G608" i="4"/>
  <c r="F608" i="4"/>
  <c r="E608" i="4"/>
  <c r="C609" i="4" a="1"/>
  <c r="C609" i="4" s="1"/>
  <c r="F609" i="4" l="1"/>
  <c r="G609" i="4"/>
  <c r="E609" i="4"/>
  <c r="D609" i="4"/>
  <c r="C610" i="4" a="1"/>
  <c r="C610" i="4" s="1"/>
  <c r="F610" i="4" l="1"/>
  <c r="G610" i="4"/>
  <c r="E610" i="4"/>
  <c r="D610" i="4"/>
  <c r="C611" i="4" a="1"/>
  <c r="C611" i="4" s="1"/>
  <c r="D611" i="4" l="1"/>
  <c r="F611" i="4"/>
  <c r="G611" i="4"/>
  <c r="E611" i="4"/>
  <c r="C612" i="4" a="1"/>
  <c r="C612" i="4" s="1"/>
  <c r="G612" i="4" l="1"/>
  <c r="E612" i="4"/>
  <c r="D612" i="4"/>
  <c r="F612" i="4"/>
  <c r="C613" i="4" a="1"/>
  <c r="C613" i="4" s="1"/>
  <c r="D613" i="4" l="1"/>
  <c r="F613" i="4"/>
  <c r="G613" i="4"/>
  <c r="E613" i="4"/>
  <c r="C614" i="4" a="1"/>
  <c r="C614" i="4" s="1"/>
  <c r="G614" i="4" l="1"/>
  <c r="E614" i="4"/>
  <c r="D614" i="4"/>
  <c r="F614" i="4"/>
  <c r="C615" i="4" a="1"/>
  <c r="C615" i="4" s="1"/>
  <c r="G615" i="4" l="1"/>
  <c r="E615" i="4"/>
  <c r="D615" i="4"/>
  <c r="F615" i="4"/>
  <c r="C616" i="4" a="1"/>
  <c r="C616" i="4" s="1"/>
  <c r="G616" i="4" l="1"/>
  <c r="D616" i="4"/>
  <c r="F616" i="4"/>
  <c r="E616" i="4"/>
  <c r="C617" i="4" a="1"/>
  <c r="C617" i="4" s="1"/>
  <c r="F617" i="4" l="1"/>
  <c r="E617" i="4"/>
  <c r="G617" i="4"/>
  <c r="D617" i="4"/>
  <c r="C618" i="4" a="1"/>
  <c r="C618" i="4" s="1"/>
  <c r="F618" i="4" l="1"/>
  <c r="E618" i="4"/>
  <c r="G618" i="4"/>
  <c r="D618" i="4"/>
  <c r="C619" i="4" a="1"/>
  <c r="C619" i="4" s="1"/>
  <c r="F619" i="4" l="1"/>
  <c r="G619" i="4"/>
  <c r="D619" i="4"/>
  <c r="E619" i="4"/>
  <c r="C620" i="4" a="1"/>
  <c r="C620" i="4" s="1"/>
  <c r="G620" i="4" l="1"/>
  <c r="E620" i="4"/>
  <c r="D620" i="4"/>
  <c r="F620" i="4"/>
  <c r="C621" i="4" a="1"/>
  <c r="C621" i="4" s="1"/>
  <c r="F621" i="4" l="1"/>
  <c r="G621" i="4"/>
  <c r="E621" i="4"/>
  <c r="D621" i="4"/>
  <c r="C622" i="4" a="1"/>
  <c r="C622" i="4" s="1"/>
  <c r="D622" i="4" l="1"/>
  <c r="F622" i="4"/>
  <c r="G622" i="4"/>
  <c r="E622" i="4"/>
  <c r="C623" i="4" a="1"/>
  <c r="C623" i="4" s="1"/>
  <c r="F623" i="4" l="1"/>
  <c r="G623" i="4"/>
  <c r="E623" i="4"/>
  <c r="D623" i="4"/>
  <c r="C624" i="4" a="1"/>
  <c r="C624" i="4" s="1"/>
  <c r="D624" i="4" l="1"/>
  <c r="G624" i="4"/>
  <c r="F624" i="4"/>
  <c r="E624" i="4"/>
  <c r="C625" i="4" a="1"/>
  <c r="C625" i="4" s="1"/>
  <c r="D625" i="4" l="1"/>
  <c r="F625" i="4"/>
  <c r="G625" i="4"/>
  <c r="E625" i="4"/>
  <c r="C626" i="4" a="1"/>
  <c r="C626" i="4" s="1"/>
  <c r="F626" i="4" l="1"/>
  <c r="G626" i="4"/>
  <c r="E626" i="4"/>
  <c r="D626" i="4"/>
  <c r="C627" i="4" a="1"/>
  <c r="C627" i="4" s="1"/>
  <c r="D627" i="4" l="1"/>
  <c r="E627" i="4"/>
  <c r="G627" i="4"/>
  <c r="F627" i="4"/>
  <c r="C628" i="4" a="1"/>
  <c r="C628" i="4" s="1"/>
  <c r="F628" i="4" l="1"/>
  <c r="E628" i="4"/>
  <c r="G628" i="4"/>
  <c r="D628" i="4"/>
  <c r="C629" i="4" a="1"/>
  <c r="C629" i="4" s="1"/>
  <c r="D629" i="4" l="1"/>
  <c r="F629" i="4"/>
  <c r="G629" i="4"/>
  <c r="E629" i="4"/>
  <c r="C630" i="4" a="1"/>
  <c r="C630" i="4" s="1"/>
  <c r="F630" i="4" l="1"/>
  <c r="G630" i="4"/>
  <c r="E630" i="4"/>
  <c r="D630" i="4"/>
  <c r="C631" i="4" a="1"/>
  <c r="C631" i="4" s="1"/>
  <c r="F631" i="4" l="1"/>
  <c r="G631" i="4"/>
  <c r="E631" i="4"/>
  <c r="D631" i="4"/>
  <c r="C632" i="4" a="1"/>
  <c r="C632" i="4" s="1"/>
  <c r="G632" i="4" l="1"/>
  <c r="D632" i="4"/>
  <c r="F632" i="4"/>
  <c r="E632" i="4"/>
  <c r="C633" i="4" a="1"/>
  <c r="C633" i="4" s="1"/>
  <c r="D633" i="4" l="1"/>
  <c r="F633" i="4"/>
  <c r="G633" i="4"/>
  <c r="E633" i="4"/>
  <c r="C634" i="4" a="1"/>
  <c r="C634" i="4" s="1"/>
  <c r="F634" i="4" l="1"/>
  <c r="G634" i="4"/>
  <c r="D634" i="4"/>
  <c r="E634" i="4"/>
  <c r="C635" i="4" a="1"/>
  <c r="C635" i="4" s="1"/>
  <c r="E635" i="4" l="1"/>
  <c r="D635" i="4"/>
  <c r="G635" i="4"/>
  <c r="F635" i="4"/>
  <c r="C636" i="4" a="1"/>
  <c r="C636" i="4" s="1"/>
  <c r="E636" i="4" l="1"/>
  <c r="F636" i="4"/>
  <c r="D636" i="4"/>
  <c r="G636" i="4"/>
  <c r="C637" i="4" a="1"/>
  <c r="C637" i="4" s="1"/>
  <c r="E637" i="4" l="1"/>
  <c r="G637" i="4"/>
  <c r="D637" i="4"/>
  <c r="F637" i="4"/>
  <c r="C638" i="4" a="1"/>
  <c r="C638" i="4" s="1"/>
  <c r="E638" i="4" l="1"/>
  <c r="D638" i="4"/>
  <c r="G638" i="4"/>
  <c r="F638" i="4"/>
  <c r="C639" i="4" a="1"/>
  <c r="C639" i="4" s="1"/>
  <c r="F639" i="4" l="1"/>
  <c r="E639" i="4"/>
  <c r="D639" i="4"/>
  <c r="G639" i="4"/>
  <c r="C640" i="4" a="1"/>
  <c r="C640" i="4" s="1"/>
  <c r="E640" i="4" l="1"/>
  <c r="G640" i="4"/>
  <c r="D640" i="4"/>
  <c r="F640" i="4"/>
  <c r="C641" i="4" a="1"/>
  <c r="C641" i="4" s="1"/>
  <c r="D641" i="4" l="1"/>
  <c r="F641" i="4"/>
  <c r="G641" i="4"/>
  <c r="E641" i="4"/>
  <c r="C642" i="4" a="1"/>
  <c r="C642" i="4" s="1"/>
  <c r="G642" i="4" l="1"/>
  <c r="E642" i="4"/>
  <c r="D642" i="4"/>
  <c r="F642" i="4"/>
  <c r="C643" i="4" a="1"/>
  <c r="C643" i="4" s="1"/>
  <c r="F643" i="4" l="1"/>
  <c r="G643" i="4"/>
  <c r="E643" i="4"/>
  <c r="D643" i="4"/>
  <c r="C644" i="4" a="1"/>
  <c r="C644" i="4" s="1"/>
  <c r="F644" i="4" l="1"/>
  <c r="G644" i="4"/>
  <c r="E644" i="4"/>
  <c r="D644" i="4"/>
  <c r="C645" i="4" a="1"/>
  <c r="C645" i="4" s="1"/>
  <c r="G645" i="4" l="1"/>
  <c r="F645" i="4"/>
  <c r="E645" i="4"/>
  <c r="D645" i="4"/>
  <c r="C646" i="4" a="1"/>
  <c r="C646" i="4" s="1"/>
  <c r="F646" i="4" l="1"/>
  <c r="G646" i="4"/>
  <c r="E646" i="4"/>
  <c r="D646" i="4"/>
  <c r="C647" i="4" a="1"/>
  <c r="C647" i="4" s="1"/>
  <c r="F647" i="4" l="1"/>
  <c r="G647" i="4"/>
  <c r="E647" i="4"/>
  <c r="D647" i="4"/>
  <c r="C648" i="4" a="1"/>
  <c r="C648" i="4" s="1"/>
  <c r="E648" i="4" l="1"/>
  <c r="G648" i="4"/>
  <c r="D648" i="4"/>
  <c r="F648" i="4"/>
  <c r="C649" i="4" a="1"/>
  <c r="C649" i="4" s="1"/>
  <c r="G649" i="4" l="1"/>
  <c r="E649" i="4"/>
  <c r="F649" i="4"/>
  <c r="D649" i="4"/>
  <c r="C650" i="4" a="1"/>
  <c r="C650" i="4" s="1"/>
  <c r="F650" i="4" l="1"/>
  <c r="G650" i="4"/>
  <c r="D650" i="4"/>
  <c r="E650" i="4"/>
  <c r="C651" i="4" a="1"/>
  <c r="C651" i="4" s="1"/>
  <c r="D651" i="4" l="1"/>
  <c r="F651" i="4"/>
  <c r="G651" i="4"/>
  <c r="E651" i="4"/>
  <c r="C652" i="4" a="1"/>
  <c r="C652" i="4" s="1"/>
  <c r="F652" i="4" l="1"/>
  <c r="G652" i="4"/>
  <c r="E652" i="4"/>
  <c r="D652" i="4"/>
  <c r="C653" i="4" a="1"/>
  <c r="C653" i="4" s="1"/>
  <c r="D653" i="4" l="1"/>
  <c r="F653" i="4"/>
  <c r="G653" i="4"/>
  <c r="E653" i="4"/>
  <c r="C654" i="4" a="1"/>
  <c r="C654" i="4" s="1"/>
  <c r="F654" i="4" l="1"/>
  <c r="E654" i="4"/>
  <c r="G654" i="4"/>
  <c r="D654" i="4"/>
  <c r="C655" i="4" a="1"/>
  <c r="C655" i="4" s="1"/>
  <c r="D655" i="4" l="1"/>
  <c r="G655" i="4"/>
  <c r="E655" i="4"/>
  <c r="F655" i="4"/>
  <c r="C656" i="4" a="1"/>
  <c r="C656" i="4" s="1"/>
  <c r="G656" i="4" l="1"/>
  <c r="F656" i="4"/>
  <c r="D656" i="4"/>
  <c r="E656" i="4"/>
  <c r="C657" i="4" a="1"/>
  <c r="C657" i="4" s="1"/>
  <c r="D657" i="4" l="1"/>
  <c r="G657" i="4"/>
  <c r="E657" i="4"/>
  <c r="F657" i="4"/>
  <c r="C658" i="4" a="1"/>
  <c r="C658" i="4" s="1"/>
  <c r="D658" i="4" l="1"/>
  <c r="G658" i="4"/>
  <c r="E658" i="4"/>
  <c r="F658" i="4"/>
  <c r="C659" i="4" a="1"/>
  <c r="C659" i="4" s="1"/>
  <c r="E659" i="4" l="1"/>
  <c r="D659" i="4"/>
  <c r="F659" i="4"/>
  <c r="G659" i="4"/>
  <c r="C660" i="4" a="1"/>
  <c r="C660" i="4" s="1"/>
  <c r="G660" i="4" l="1"/>
  <c r="D660" i="4"/>
  <c r="F660" i="4"/>
  <c r="E660" i="4"/>
  <c r="C661" i="4" a="1"/>
  <c r="C661" i="4" s="1"/>
  <c r="E661" i="4" l="1"/>
  <c r="G661" i="4"/>
  <c r="D661" i="4"/>
  <c r="F661" i="4"/>
  <c r="C662" i="4" a="1"/>
  <c r="C662" i="4" s="1"/>
  <c r="G662" i="4" l="1"/>
  <c r="E662" i="4"/>
  <c r="D662" i="4"/>
  <c r="F662" i="4"/>
  <c r="C663" i="4" a="1"/>
  <c r="C663" i="4" s="1"/>
  <c r="F663" i="4" l="1"/>
  <c r="G663" i="4"/>
  <c r="E663" i="4"/>
  <c r="D663" i="4"/>
  <c r="C664" i="4" a="1"/>
  <c r="C664" i="4" s="1"/>
  <c r="E664" i="4" l="1"/>
  <c r="G664" i="4"/>
  <c r="D664" i="4"/>
  <c r="F664" i="4"/>
  <c r="C665" i="4" a="1"/>
  <c r="C665" i="4" s="1"/>
  <c r="F665" i="4" l="1"/>
  <c r="G665" i="4"/>
  <c r="E665" i="4"/>
  <c r="D665" i="4"/>
  <c r="C666" i="4" a="1"/>
  <c r="C666" i="4" s="1"/>
  <c r="F666" i="4" l="1"/>
  <c r="D666" i="4"/>
  <c r="G666" i="4"/>
  <c r="E666" i="4"/>
  <c r="C667" i="4" a="1"/>
  <c r="C667" i="4" s="1"/>
  <c r="G667" i="4" l="1"/>
  <c r="F667" i="4"/>
  <c r="D667" i="4"/>
  <c r="E667" i="4"/>
  <c r="C668" i="4" a="1"/>
  <c r="C668" i="4" s="1"/>
  <c r="G668" i="4" l="1"/>
  <c r="E668" i="4"/>
  <c r="D668" i="4"/>
  <c r="F668" i="4"/>
  <c r="C669" i="4" a="1"/>
  <c r="C669" i="4" s="1"/>
  <c r="F669" i="4" l="1"/>
  <c r="D669" i="4"/>
  <c r="G669" i="4"/>
  <c r="E669" i="4"/>
  <c r="C670" i="4" a="1"/>
  <c r="C670" i="4" s="1"/>
  <c r="E670" i="4" l="1"/>
  <c r="F670" i="4"/>
  <c r="D670" i="4"/>
  <c r="G670" i="4"/>
  <c r="C671" i="4" a="1"/>
  <c r="C671" i="4" s="1"/>
  <c r="D671" i="4" l="1"/>
  <c r="E671" i="4"/>
  <c r="F671" i="4"/>
  <c r="G671" i="4"/>
  <c r="C672" i="4" a="1"/>
  <c r="C672" i="4" s="1"/>
  <c r="G672" i="4" l="1"/>
  <c r="F672" i="4"/>
  <c r="D672" i="4"/>
  <c r="E672" i="4"/>
  <c r="C673" i="4" a="1"/>
  <c r="C673" i="4" s="1"/>
  <c r="E673" i="4" l="1"/>
  <c r="D673" i="4"/>
  <c r="G673" i="4"/>
  <c r="F673" i="4"/>
  <c r="C674" i="4" a="1"/>
  <c r="C674" i="4" s="1"/>
  <c r="F674" i="4" l="1"/>
  <c r="E674" i="4"/>
  <c r="D674" i="4"/>
  <c r="G674" i="4"/>
  <c r="C675" i="4" a="1"/>
  <c r="C675" i="4" s="1"/>
  <c r="D675" i="4" l="1"/>
  <c r="F675" i="4"/>
  <c r="G675" i="4"/>
  <c r="E675" i="4"/>
  <c r="C676" i="4" a="1"/>
  <c r="C676" i="4" s="1"/>
  <c r="G676" i="4" l="1"/>
  <c r="F676" i="4"/>
  <c r="D676" i="4"/>
  <c r="E676" i="4"/>
  <c r="C677" i="4" a="1"/>
  <c r="C677" i="4" s="1"/>
  <c r="E677" i="4" l="1"/>
  <c r="F677" i="4"/>
  <c r="D677" i="4"/>
  <c r="G677" i="4"/>
  <c r="C678" i="4" a="1"/>
  <c r="C678" i="4" s="1"/>
  <c r="E678" i="4" l="1"/>
  <c r="F678" i="4"/>
  <c r="D678" i="4"/>
  <c r="G678" i="4"/>
  <c r="C679" i="4" a="1"/>
  <c r="C679" i="4" s="1"/>
  <c r="F679" i="4" l="1"/>
  <c r="D679" i="4"/>
  <c r="G679" i="4"/>
  <c r="E679" i="4"/>
  <c r="C680" i="4" a="1"/>
  <c r="C680" i="4" s="1"/>
  <c r="D680" i="4" l="1"/>
  <c r="F680" i="4"/>
  <c r="G680" i="4"/>
  <c r="E680" i="4"/>
  <c r="C681" i="4" a="1"/>
  <c r="C681" i="4" s="1"/>
  <c r="E681" i="4" l="1"/>
  <c r="D681" i="4"/>
  <c r="G681" i="4"/>
  <c r="F681" i="4"/>
  <c r="C682" i="4" a="1"/>
  <c r="C682" i="4" s="1"/>
  <c r="E682" i="4" l="1"/>
  <c r="D682" i="4"/>
  <c r="F682" i="4"/>
  <c r="G682" i="4"/>
  <c r="C683" i="4" a="1"/>
  <c r="C683" i="4" s="1"/>
  <c r="D683" i="4" l="1"/>
  <c r="F683" i="4"/>
  <c r="G683" i="4"/>
  <c r="E683" i="4"/>
  <c r="C684" i="4" a="1"/>
  <c r="C684" i="4" s="1"/>
  <c r="E684" i="4" l="1"/>
  <c r="F684" i="4"/>
  <c r="D684" i="4"/>
  <c r="G684" i="4"/>
  <c r="C685" i="4" a="1"/>
  <c r="C685" i="4" s="1"/>
  <c r="G685" i="4" l="1"/>
  <c r="D685" i="4"/>
  <c r="F685" i="4"/>
  <c r="E685" i="4"/>
  <c r="C686" i="4" a="1"/>
  <c r="C686" i="4" s="1"/>
  <c r="E686" i="4" l="1"/>
  <c r="G686" i="4"/>
  <c r="D686" i="4"/>
  <c r="F686" i="4"/>
  <c r="C687" i="4" a="1"/>
  <c r="C687" i="4" s="1"/>
  <c r="F687" i="4" l="1"/>
  <c r="D687" i="4"/>
  <c r="E687" i="4"/>
  <c r="G687" i="4"/>
  <c r="C688" i="4" a="1"/>
  <c r="C688" i="4" s="1"/>
  <c r="E688" i="4" l="1"/>
  <c r="G688" i="4"/>
  <c r="D688" i="4"/>
  <c r="F688" i="4"/>
  <c r="C689" i="4" a="1"/>
  <c r="C689" i="4" s="1"/>
  <c r="E689" i="4" l="1"/>
  <c r="D689" i="4"/>
  <c r="G689" i="4"/>
  <c r="F689" i="4"/>
  <c r="C690" i="4" a="1"/>
  <c r="C690" i="4" s="1"/>
  <c r="D690" i="4" l="1"/>
  <c r="F690" i="4"/>
  <c r="E690" i="4"/>
  <c r="G690" i="4"/>
  <c r="C691" i="4" a="1"/>
  <c r="C691" i="4" s="1"/>
  <c r="D691" i="4" l="1"/>
  <c r="F691" i="4"/>
  <c r="G691" i="4"/>
  <c r="E691" i="4"/>
  <c r="C692" i="4" a="1"/>
  <c r="C692" i="4" s="1"/>
  <c r="E692" i="4" l="1"/>
  <c r="F692" i="4"/>
  <c r="D692" i="4"/>
  <c r="G692" i="4"/>
  <c r="C693" i="4" a="1"/>
  <c r="C693" i="4" s="1"/>
  <c r="G693" i="4" l="1"/>
  <c r="D693" i="4"/>
  <c r="F693" i="4"/>
  <c r="E693" i="4"/>
  <c r="C694" i="4" a="1"/>
  <c r="C694" i="4" s="1"/>
  <c r="F694" i="4" l="1"/>
  <c r="D694" i="4"/>
  <c r="E694" i="4"/>
  <c r="G694" i="4"/>
  <c r="C695" i="4" a="1"/>
  <c r="C695" i="4" s="1"/>
  <c r="E695" i="4" l="1"/>
  <c r="G695" i="4"/>
  <c r="F695" i="4"/>
  <c r="D695" i="4"/>
  <c r="C696" i="4" a="1"/>
  <c r="C696" i="4" s="1"/>
  <c r="F696" i="4" l="1"/>
  <c r="G696" i="4"/>
  <c r="D696" i="4"/>
  <c r="E696" i="4"/>
  <c r="C697" i="4" a="1"/>
  <c r="C697" i="4" s="1"/>
  <c r="E697" i="4" l="1"/>
  <c r="F697" i="4"/>
  <c r="D697" i="4"/>
  <c r="G697" i="4"/>
  <c r="C698" i="4" a="1"/>
  <c r="C698" i="4" s="1"/>
  <c r="E698" i="4" l="1"/>
  <c r="D698" i="4"/>
  <c r="G698" i="4"/>
  <c r="F698" i="4"/>
  <c r="C699" i="4" a="1"/>
  <c r="C699" i="4" s="1"/>
  <c r="G699" i="4" l="1"/>
  <c r="F699" i="4"/>
  <c r="D699" i="4"/>
  <c r="E699" i="4"/>
  <c r="C700" i="4" a="1"/>
  <c r="C700" i="4" s="1"/>
  <c r="G700" i="4" l="1"/>
  <c r="F700" i="4"/>
  <c r="E700" i="4"/>
  <c r="D700" i="4"/>
  <c r="C701" i="4" a="1"/>
  <c r="C701" i="4" s="1"/>
  <c r="F701" i="4" l="1"/>
  <c r="D701" i="4"/>
  <c r="E701" i="4"/>
  <c r="G701" i="4"/>
  <c r="C702" i="4" a="1"/>
  <c r="C702" i="4" s="1"/>
  <c r="E702" i="4" l="1"/>
  <c r="G702" i="4"/>
  <c r="D702" i="4"/>
  <c r="F702" i="4"/>
  <c r="C703" i="4" a="1"/>
  <c r="C703" i="4" s="1"/>
  <c r="D703" i="4" l="1"/>
  <c r="E703" i="4"/>
  <c r="F703" i="4"/>
  <c r="G703" i="4"/>
  <c r="C704" i="4" a="1"/>
  <c r="C704" i="4" s="1"/>
  <c r="E704" i="4" l="1"/>
  <c r="F704" i="4"/>
  <c r="D704" i="4"/>
  <c r="G704" i="4"/>
  <c r="C705" i="4" a="1"/>
  <c r="C705" i="4" s="1"/>
  <c r="G705" i="4" l="1"/>
  <c r="F705" i="4"/>
  <c r="D705" i="4"/>
  <c r="E705" i="4"/>
  <c r="C706" i="4" a="1"/>
  <c r="C706" i="4" s="1"/>
  <c r="E706" i="4" l="1"/>
  <c r="D706" i="4"/>
  <c r="G706" i="4"/>
  <c r="F706" i="4"/>
  <c r="C707" i="4" a="1"/>
  <c r="C707" i="4" s="1"/>
  <c r="G707" i="4" l="1"/>
  <c r="F707" i="4"/>
  <c r="D707" i="4"/>
  <c r="E707" i="4"/>
  <c r="C708" i="4" a="1"/>
  <c r="C708" i="4" s="1"/>
  <c r="G708" i="4" l="1"/>
  <c r="E708" i="4"/>
  <c r="F708" i="4"/>
  <c r="D708" i="4"/>
  <c r="C709" i="4" a="1"/>
  <c r="C709" i="4" s="1"/>
  <c r="D709" i="4" l="1"/>
  <c r="E709" i="4"/>
  <c r="G709" i="4"/>
  <c r="F709" i="4"/>
  <c r="C710" i="4" a="1"/>
  <c r="C710" i="4" s="1"/>
  <c r="E710" i="4" l="1"/>
  <c r="G710" i="4"/>
  <c r="D710" i="4"/>
  <c r="F710" i="4"/>
  <c r="C711" i="4" a="1"/>
  <c r="C711" i="4" s="1"/>
  <c r="F711" i="4" l="1"/>
  <c r="G711" i="4"/>
  <c r="D711" i="4"/>
  <c r="E711" i="4"/>
  <c r="C712" i="4" a="1"/>
  <c r="C712" i="4" s="1"/>
  <c r="G712" i="4" l="1"/>
  <c r="F712" i="4"/>
  <c r="E712" i="4"/>
  <c r="D712" i="4"/>
  <c r="C713" i="4" a="1"/>
  <c r="C713" i="4" s="1"/>
  <c r="D713" i="4" l="1"/>
  <c r="G713" i="4"/>
  <c r="E713" i="4"/>
  <c r="F713" i="4"/>
  <c r="C714" i="4" a="1"/>
  <c r="C714" i="4" s="1"/>
  <c r="F714" i="4" l="1"/>
  <c r="D714" i="4"/>
  <c r="G714" i="4"/>
  <c r="G3" i="4" s="1"/>
  <c r="E714" i="4"/>
  <c r="E3" i="7"/>
  <c r="K25" i="10"/>
  <c r="B11" i="9" l="1" a="1"/>
  <c r="B11" i="9" s="1"/>
  <c r="B12" i="9" l="1" a="1"/>
  <c r="B12" i="9" s="1"/>
  <c r="B13" i="9" s="1" a="1"/>
  <c r="B13" i="9" s="1"/>
  <c r="B14" i="9" l="1" a="1"/>
  <c r="B14" i="9" s="1"/>
  <c r="B15" i="9" s="1" a="1"/>
  <c r="B15" i="9" s="1"/>
  <c r="B16" i="9" s="1" a="1"/>
  <c r="B16" i="9" s="1"/>
  <c r="B17" i="9" s="1" a="1"/>
  <c r="B17" i="9" s="1"/>
  <c r="B18" i="9" s="1" a="1"/>
  <c r="B18" i="9" s="1"/>
  <c r="B19" i="9" s="1" a="1"/>
  <c r="B19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54E0C-F92C-46A6-A050-86379DBCC552}" keepAlive="1" name="Query - Toggle-Wouter" description="Connection to the 'Toggle-Wouter' query in the workbook." type="5" refreshedVersion="7" background="1" saveData="1">
    <dbPr connection="Provider=Microsoft.Mashup.OleDb.1;Data Source=$Workbook$;Location=Toggle-Wouter;Extended Properties=&quot;&quot;" command="SELECT * FROM [Toggle-Wout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<sst xmlns="http://schemas.openxmlformats.org/spreadsheetml/2006/main" count="393" uniqueCount="77">
  <si>
    <t>Project</t>
  </si>
  <si>
    <t>Description</t>
  </si>
  <si>
    <t>Maconomy</t>
  </si>
  <si>
    <t>Start date</t>
  </si>
  <si>
    <t>Start time</t>
  </si>
  <si>
    <t>End date</t>
  </si>
  <si>
    <t>End time</t>
  </si>
  <si>
    <t>Duration</t>
  </si>
  <si>
    <t>Tags</t>
  </si>
  <si>
    <t>Amount ()</t>
  </si>
  <si>
    <t/>
  </si>
  <si>
    <t>KeylaneHosting</t>
  </si>
  <si>
    <t>Ticket Item</t>
  </si>
  <si>
    <t>Weeknr</t>
  </si>
  <si>
    <t>Year</t>
  </si>
  <si>
    <t>Reviews</t>
  </si>
  <si>
    <t>incident</t>
  </si>
  <si>
    <t>server maintenance</t>
  </si>
  <si>
    <t>infee</t>
  </si>
  <si>
    <t>outfee</t>
  </si>
  <si>
    <t>Customer</t>
  </si>
  <si>
    <t>Client</t>
  </si>
  <si>
    <t>AEG Aegon</t>
  </si>
  <si>
    <t>Sum per day</t>
  </si>
  <si>
    <t>Curweek</t>
  </si>
  <si>
    <t>CurWeek</t>
  </si>
  <si>
    <t>meeting</t>
  </si>
  <si>
    <t>upgrade</t>
  </si>
  <si>
    <t>NNS</t>
  </si>
  <si>
    <t>ASN ASR Schade</t>
  </si>
  <si>
    <t>Week</t>
  </si>
  <si>
    <t>Overuren</t>
  </si>
  <si>
    <t>Gecompenseerd</t>
  </si>
  <si>
    <t>Saldo</t>
  </si>
  <si>
    <t>ma</t>
  </si>
  <si>
    <t>di</t>
  </si>
  <si>
    <t>wo</t>
  </si>
  <si>
    <t>do</t>
  </si>
  <si>
    <t>vr</t>
  </si>
  <si>
    <t>za</t>
  </si>
  <si>
    <t>zo</t>
  </si>
  <si>
    <t>Uitbetaald</t>
  </si>
  <si>
    <t>BVM Bovemij</t>
  </si>
  <si>
    <t>Total</t>
  </si>
  <si>
    <t>Filtered</t>
  </si>
  <si>
    <t>DTZ Ditzo</t>
  </si>
  <si>
    <t>ok</t>
  </si>
  <si>
    <t>Standup</t>
  </si>
  <si>
    <t>Monitoring</t>
  </si>
  <si>
    <t>NNV</t>
  </si>
  <si>
    <t>monitoring</t>
  </si>
  <si>
    <t>Devops Weekly Meeting</t>
  </si>
  <si>
    <t>KDO</t>
  </si>
  <si>
    <t>KH-190979 *ASN* Installation CDC on RHEL 7 / PF 2.x</t>
  </si>
  <si>
    <t>KH-190979</t>
  </si>
  <si>
    <t>NNV-305 [MIG] Set up dbgs</t>
  </si>
  <si>
    <t>KH-190980 *ASN* Installation CDC on RHEL 7 / PF 2.x [AT]</t>
  </si>
  <si>
    <t>KH-190980</t>
  </si>
  <si>
    <t>reviews</t>
  </si>
  <si>
    <t>NNS SIDAP</t>
  </si>
  <si>
    <t>BVM TSM config issue</t>
  </si>
  <si>
    <t>Improvement ansible backup cdc</t>
  </si>
  <si>
    <t>AEO-3191 [PRD] Check_MK Service: prdaegdb2l01 DB2INST1_QIS_LATEST_STATISTIC</t>
  </si>
  <si>
    <t>NNV-383 Put passwordfiles on batch server</t>
  </si>
  <si>
    <t>ASR PRE failover issues</t>
  </si>
  <si>
    <t>Support Louis</t>
  </si>
  <si>
    <t>NNI-4617 [PRD] Check_MK Service: prdnnsdb2l91 Filesystem /data</t>
  </si>
  <si>
    <t>Learning</t>
  </si>
  <si>
    <t>NNI-4628 [PRD] aantal polissen may are missing</t>
  </si>
  <si>
    <t>backup/restore monitoring</t>
  </si>
  <si>
    <t>BVM-20543 Inkijk omgevingen C &amp; D geven foutmelding certificaat</t>
  </si>
  <si>
    <t>AEO-3289 AGP 'Importeren dynamic pricing factor' is not starting, because a job is not finished correctly</t>
  </si>
  <si>
    <t>bilas</t>
  </si>
  <si>
    <t>Security training</t>
  </si>
  <si>
    <t>Bila Shiv DTZ</t>
  </si>
  <si>
    <t>DevOps</t>
  </si>
  <si>
    <t>ASRNL-28458 Failover test ASN Overarching ticket 2022: [PP1]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</si>
</sst>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F400]h:mm:ss\ AM/PM"/>
    <numFmt numFmtId="165" formatCode="[h]:mm:ss;@"/>
    <numFmt numFmtId="166" formatCode="yyyy/mm/dd"/>
    <numFmt numFmtId="167" formatCode="h:mm:ss;@"/>
    <numFmt numFmtId="168" formatCode="ddd\ d/m/yyyy"/>
    <numFmt numFmtId="169" formatCode="h:mm;@"/>
    <numFmt numFmtId="170" formatCode="[h]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6" fontId="2" fillId="0" borderId="0" xfId="0" applyNumberFormat="1" applyFont="1" applyAlignment="1">
      <alignment horizontal="right"/>
    </xf>
    <xf numFmtId="20" fontId="0" fillId="0" borderId="0" xfId="0" applyNumberFormat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167" fontId="0" fillId="0" borderId="0" xfId="0" applyNumberFormat="1"/>
    <xf numFmtId="0" fontId="1" fillId="0" borderId="0" xfId="0" applyFont="1" applyAlignment="1">
      <alignment horizontal="right"/>
    </xf>
    <xf numFmtId="0" fontId="0" fillId="0" borderId="1" xfId="0" applyNumberFormat="1" applyFont="1" applyBorder="1"/>
    <xf numFmtId="0" fontId="0" fillId="2" borderId="0" xfId="0" applyFont="1" applyFill="1" applyBorder="1"/>
    <xf numFmtId="0" fontId="0" fillId="0" borderId="0" xfId="0" applyNumberFormat="1" applyFont="1" applyFill="1" applyBorder="1"/>
    <xf numFmtId="0" fontId="0" fillId="0" borderId="0" xfId="0" applyNumberFormat="1" applyAlignment="1"/>
    <xf numFmtId="168" fontId="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20" fontId="0" fillId="3" borderId="0" xfId="0" applyNumberFormat="1" applyFill="1"/>
    <xf numFmtId="0" fontId="0" fillId="0" borderId="0" xfId="0" applyNumberFormat="1" applyAlignment="1"/>
    <xf numFmtId="0" fontId="3" fillId="4" borderId="0" xfId="0" applyFont="1" applyFill="1"/>
    <xf numFmtId="0" fontId="0" fillId="0" borderId="0" xfId="0" applyNumberFormat="1" applyAlignme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/m/yyyy"/>
    </dxf>
    <dxf>
      <numFmt numFmtId="164" formatCode="[$-F400]h:mm:ss\ AM/PM"/>
    </dxf>
    <dxf>
      <numFmt numFmtId="19" formatCode="d/m/yyyy"/>
    </dxf>
    <dxf>
      <numFmt numFmtId="0" formatCode="General"/>
    </dxf>
    <dxf>
      <numFmt numFmtId="0" formatCode="General"/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04E415-664D-491D-A006-D9FCBA3F4674}" autoFormatId="16" applyNumberFormats="0" applyBorderFormats="0" applyFontFormats="0" applyPatternFormats="0" applyAlignmentFormats="0" applyWidthHeightFormats="0">
  <queryTableRefresh nextId="13">
    <queryTableFields count="11">
      <queryTableField id="11" name="Client" tableColumnId="11"/>
      <queryTableField id="1" name="Project" tableColumnId="1"/>
      <queryTableField id="2" name="Description" tableColumnId="2"/>
      <queryTableField id="3" name="Maconomy" tableColumnId="3"/>
      <queryTableField id="4" name="Start date" tableColumnId="4"/>
      <queryTableField id="5" name="Start time" tableColumnId="5"/>
      <queryTableField id="6" name="End date" tableColumnId="6"/>
      <queryTableField id="7" name="End time" tableColumnId="7"/>
      <queryTableField id="8" name="Duration" tableColumnId="8"/>
      <queryTableField id="9" name="Tags" tableColumnId="9"/>
      <queryTableField id="10" name="Amount ()" tableColumnId="10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5</v>
    <v>1</v>
  </rv>
  <rv s="1">
    <v>8</v>
    <v>1</v>
  </rv>
  <rv s="0">
    <v>0</v>
    <v>8</v>
    <v>11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2C719-45D0-430D-BB34-68FE5C552D40}" name="Toggl" displayName="Toggl" ref="A1:K52" tableType="queryTable" totalsRowShown="0">
  <autoFilter ref="A1:K52" xr:uid="{CF929E72-8307-4B62-B08A-CCE6C610A2C4}"/>
  <tableColumns count="11">
    <tableColumn id="11" xr3:uid="{E38595AD-CCBC-462F-91A6-F5D070204449}" uniqueName="11" name="Client" queryTableFieldId="11"/>
    <tableColumn id="1" xr3:uid="{C798D76F-8B62-4634-88A5-E0E074C8E662}" uniqueName="1" name="Project" queryTableFieldId="1" dataDxfId="8"/>
    <tableColumn id="2" xr3:uid="{D6989FAE-7D69-4835-B83B-17ED8BCB9488}" uniqueName="2" name="Description" queryTableFieldId="2" dataDxfId="7"/>
    <tableColumn id="3" xr3:uid="{3BC88DDD-01AA-42E7-8D4D-167980746234}" uniqueName="3" name="Maconomy" queryTableFieldId="3"/>
    <tableColumn id="4" xr3:uid="{66629BE1-144A-4486-8A98-9DC674330AD4}" uniqueName="4" name="Start date" queryTableFieldId="4" dataDxfId="6"/>
    <tableColumn id="5" xr3:uid="{B23F0843-95DC-45B4-A1E0-7F3420E680E5}" uniqueName="5" name="Start time" queryTableFieldId="5" dataDxfId="5"/>
    <tableColumn id="6" xr3:uid="{8054F7CB-1B48-4DB4-890B-098A637522FA}" uniqueName="6" name="End date" queryTableFieldId="6" dataDxfId="4"/>
    <tableColumn id="7" xr3:uid="{F3B01300-14AA-4A63-B679-25170CB8F92E}" uniqueName="7" name="End time" queryTableFieldId="7" dataDxfId="3"/>
    <tableColumn id="8" xr3:uid="{5329F006-4286-4F82-90B5-E11B4750B714}" uniqueName="8" name="Duration" queryTableFieldId="8" dataDxfId="2"/>
    <tableColumn id="9" xr3:uid="{6BD20991-C210-43C4-B709-07394790AAA9}" uniqueName="9" name="Tags" queryTableFieldId="9" dataDxfId="1"/>
    <tableColumn id="10" xr3:uid="{A004F825-C991-4989-854A-00B7A73FFCEE}" uniqueName="10" name="Amount (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0FD2-EBE4-4260-B237-457FAAA99856}">
  <sheetPr codeName="Sheet1"/>
  <dimension ref="A2:T722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B4" sqref="B4"/>
    </sheetView>
  </sheetViews>
  <sheetFormatPr defaultRowHeight="15" x14ac:dyDescent="0.25"/>
  <cols>
    <col min="1" max="1" width="8.85546875" customWidth="1"/>
    <col min="2" max="2" width="5" bestFit="1" customWidth="1"/>
    <col min="3" max="3" width="52" customWidth="1"/>
    <col min="4" max="4" width="17.7109375" customWidth="1"/>
    <col min="5" max="5" width="20.42578125" customWidth="1"/>
    <col min="6" max="6" width="9.140625" bestFit="1" customWidth="1"/>
    <col min="7" max="20" width="15.140625" style="8" customWidth="1"/>
  </cols>
  <sheetData>
    <row r="2" spans="1:20" x14ac:dyDescent="0.25">
      <c r="A2" s="13" t="s">
        <v>13</v>
      </c>
      <c r="B2">
        <v>15</v>
      </c>
      <c r="I2"/>
    </row>
    <row r="3" spans="1:20" x14ac:dyDescent="0.25">
      <c r="A3" s="13" t="s">
        <v>24</v>
      </c>
      <c r="B3">
        <f ca="1">WEEKNUM(NOW())-1</f>
        <v>15</v>
      </c>
      <c r="G3" s="10">
        <f ca="1">SUBTOTAL(109,G7:G10000)</f>
        <v>1</v>
      </c>
      <c r="H3" s="10">
        <f t="shared" ref="H3:T3" ca="1" si="0">SUBTOTAL(109,H7:H10000)</f>
        <v>0</v>
      </c>
      <c r="I3" s="10">
        <f ca="1">SUBTOTAL(109,I7:I10000)</f>
        <v>0</v>
      </c>
      <c r="J3" s="10">
        <f ca="1">SUBTOTAL(109,J7:J10000)</f>
        <v>0</v>
      </c>
      <c r="K3" s="10">
        <f t="shared" ca="1" si="0"/>
        <v>0</v>
      </c>
      <c r="L3" s="10">
        <f t="shared" ca="1" si="0"/>
        <v>0</v>
      </c>
      <c r="M3" s="10">
        <f t="shared" ca="1" si="0"/>
        <v>0</v>
      </c>
      <c r="N3" s="10">
        <f t="shared" ca="1" si="0"/>
        <v>0</v>
      </c>
      <c r="O3" s="10">
        <f t="shared" ca="1" si="0"/>
        <v>0</v>
      </c>
      <c r="P3" s="10">
        <f t="shared" ca="1" si="0"/>
        <v>0</v>
      </c>
      <c r="Q3" s="10">
        <f t="shared" ca="1" si="0"/>
        <v>0</v>
      </c>
      <c r="R3" s="10">
        <f t="shared" ca="1" si="0"/>
        <v>0</v>
      </c>
      <c r="S3" s="10">
        <f t="shared" ca="1" si="0"/>
        <v>0</v>
      </c>
      <c r="T3" s="10">
        <f t="shared" ca="1" si="0"/>
        <v>0</v>
      </c>
    </row>
    <row r="4" spans="1:20" x14ac:dyDescent="0.25">
      <c r="G4" s="6" t="str">
        <f t="shared" ref="G4:T4" si="1">TEXT(G5,"ddd")</f>
        <v>ma</v>
      </c>
      <c r="H4" s="6" t="str">
        <f t="shared" si="1"/>
        <v>di</v>
      </c>
      <c r="I4" s="6" t="str">
        <f t="shared" si="1"/>
        <v>wo</v>
      </c>
      <c r="J4" s="6" t="str">
        <f t="shared" si="1"/>
        <v>do</v>
      </c>
      <c r="K4" s="6" t="str">
        <f t="shared" si="1"/>
        <v>vr</v>
      </c>
      <c r="L4" s="6" t="str">
        <f t="shared" si="1"/>
        <v>za</v>
      </c>
      <c r="M4" s="6" t="str">
        <f t="shared" si="1"/>
        <v>zo</v>
      </c>
      <c r="N4" s="6" t="str">
        <f t="shared" si="1"/>
        <v>ma</v>
      </c>
      <c r="O4" s="6" t="str">
        <f t="shared" si="1"/>
        <v>di</v>
      </c>
      <c r="P4" s="6" t="str">
        <f t="shared" si="1"/>
        <v>wo</v>
      </c>
      <c r="Q4" s="6" t="str">
        <f t="shared" si="1"/>
        <v>do</v>
      </c>
      <c r="R4" s="6" t="str">
        <f t="shared" si="1"/>
        <v>vr</v>
      </c>
      <c r="S4" s="6" t="str">
        <f t="shared" si="1"/>
        <v>za</v>
      </c>
      <c r="T4" s="6" t="str">
        <f t="shared" si="1"/>
        <v>zo</v>
      </c>
    </row>
    <row r="5" spans="1:20" x14ac:dyDescent="0.25">
      <c r="A5" s="13" t="s">
        <v>14</v>
      </c>
      <c r="B5">
        <v>2022</v>
      </c>
      <c r="G5" s="7">
        <f>A6</f>
        <v>44662</v>
      </c>
      <c r="H5" s="7">
        <f t="shared" ref="H5:T5" si="2">G5+1</f>
        <v>44663</v>
      </c>
      <c r="I5" s="7">
        <f t="shared" si="2"/>
        <v>44664</v>
      </c>
      <c r="J5" s="7">
        <f t="shared" si="2"/>
        <v>44665</v>
      </c>
      <c r="K5" s="7">
        <f t="shared" si="2"/>
        <v>44666</v>
      </c>
      <c r="L5" s="7">
        <f t="shared" si="2"/>
        <v>44667</v>
      </c>
      <c r="M5" s="7">
        <f t="shared" si="2"/>
        <v>44668</v>
      </c>
      <c r="N5" s="7">
        <f t="shared" si="2"/>
        <v>44669</v>
      </c>
      <c r="O5" s="7">
        <f t="shared" si="2"/>
        <v>44670</v>
      </c>
      <c r="P5" s="7">
        <f t="shared" si="2"/>
        <v>44671</v>
      </c>
      <c r="Q5" s="7">
        <f t="shared" si="2"/>
        <v>44672</v>
      </c>
      <c r="R5" s="7">
        <f t="shared" si="2"/>
        <v>44673</v>
      </c>
      <c r="S5" s="7">
        <f t="shared" si="2"/>
        <v>44674</v>
      </c>
      <c r="T5" s="7">
        <f t="shared" si="2"/>
        <v>44675</v>
      </c>
    </row>
    <row r="6" spans="1:20" x14ac:dyDescent="0.25">
      <c r="A6" s="14">
        <f>DATE(B5,1,-2)-WEEKDAY(DATE(B5,1,3))+B2*7</f>
        <v>44662</v>
      </c>
      <c r="C6" s="4" t="s">
        <v>12</v>
      </c>
      <c r="D6" s="4" t="s">
        <v>20</v>
      </c>
      <c r="E6" s="4" t="s">
        <v>0</v>
      </c>
      <c r="F6" s="4" t="s">
        <v>8</v>
      </c>
    </row>
    <row r="7" spans="1:20" x14ac:dyDescent="0.25">
      <c r="C7" t="e" cm="1" vm="1">
        <f t="array" aca="1" ref="C7" ca="1">hulp!B1:B6</f>
        <v>#VALUE!</v>
      </c>
      <c r="D7" s="5" t="e" vm="2">
        <f ca="1">IF(INDEX(Toggl[],MATCH(C7,Toggl[Maconomy],0),1)&lt;&gt;"",INDEX(Toggl[],MATCH(C7,Toggl[Maconomy],0),1),"DevOps")</f>
        <v>#VALUE!</v>
      </c>
      <c r="E7" s="5" t="e" vm="2">
        <f ca="1">IF(INDEX(Toggl[],MATCH(C7,Toggl[Maconomy],0),2)&lt;&gt;"",INDEX(Toggl[],MATCH(C7,Toggl[Maconomy],0),2),"-----")</f>
        <v>#VALUE!</v>
      </c>
      <c r="F7" s="11" t="e" vm="2">
        <f ca="1">IF(INDEX(Toggl[],MATCH(C7,Toggl[Maconomy],0),10)&lt;&gt;"",INDEX(Toggl[],MATCH(C7,Toggl[Maconomy],0),10),"-----")</f>
        <v>#VALUE!</v>
      </c>
      <c r="G7" s="9" t="str">
        <f ca="1">IF(SUMIFS(Toggl[Duration],Toggl[Maconomy],$C7,Toggl[Start date],G$5)=0,"",SUMIFS(Toggl[Duration],Toggl[Maconomy],$C7,Toggl[Start date],G$5))</f>
        <v/>
      </c>
      <c r="H7" s="9" t="str">
        <f ca="1">IF(SUMIFS(Toggl[Duration],Toggl[Maconomy],$C7,Toggl[Start date],H$5)=0,"",SUMIFS(Toggl[Duration],Toggl[Maconomy],$C7,Toggl[Start date],H$5))</f>
        <v/>
      </c>
      <c r="I7" s="9" t="str">
        <f ca="1">IF(SUMIFS(Toggl[Duration],Toggl[Maconomy],$C7,Toggl[Start date],I$5)=0,"",SUMIFS(Toggl[Duration],Toggl[Maconomy],$C7,Toggl[Start date],I$5))</f>
        <v/>
      </c>
      <c r="J7" s="9" t="str">
        <f ca="1">IF(SUMIFS(Toggl[Duration],Toggl[Maconomy],$C7,Toggl[Start date],J$5)=0,"",SUMIFS(Toggl[Duration],Toggl[Maconomy],$C7,Toggl[Start date],J$5))</f>
        <v/>
      </c>
      <c r="K7" s="9" t="str">
        <f ca="1">IF(SUMIFS(Toggl[Duration],Toggl[Maconomy],$C7,Toggl[Start date],K$5)=0,"",SUMIFS(Toggl[Duration],Toggl[Maconomy],$C7,Toggl[Start date],K$5))</f>
        <v/>
      </c>
      <c r="L7" s="9" t="str">
        <f ca="1">IF(SUMIFS(Toggl[Duration],Toggl[Maconomy],$C7,Toggl[Start date],L$5)=0,"",SUMIFS(Toggl[Duration],Toggl[Maconomy],$C7,Toggl[Start date],L$5))</f>
        <v/>
      </c>
      <c r="M7" s="9" t="str">
        <f ca="1">IF(SUMIFS(Toggl[Duration],Toggl[Maconomy],$C7,Toggl[Start date],M$5)=0,"",SUMIFS(Toggl[Duration],Toggl[Maconomy],$C7,Toggl[Start date],M$5))</f>
        <v/>
      </c>
      <c r="N7" s="9" t="str">
        <f ca="1">IF(SUMIFS(Toggl[Duration],Toggl[Maconomy],$C7,Toggl[Start date],N$5)=0,"",SUMIFS(Toggl[Duration],Toggl[Maconomy],$C7,Toggl[Start date],N$5))</f>
        <v/>
      </c>
      <c r="O7" s="9" t="str">
        <f ca="1">IF(SUMIFS(Toggl[Duration],Toggl[Maconomy],$C7,Toggl[Start date],O$5)=0,"",SUMIFS(Toggl[Duration],Toggl[Maconomy],$C7,Toggl[Start date],O$5))</f>
        <v/>
      </c>
      <c r="P7" s="9" t="str">
        <f ca="1">IF(SUMIFS(Toggl[Duration],Toggl[Maconomy],$C7,Toggl[Start date],P$5)=0,"",SUMIFS(Toggl[Duration],Toggl[Maconomy],$C7,Toggl[Start date],P$5))</f>
        <v/>
      </c>
      <c r="Q7" s="9" t="str">
        <f ca="1">IF(SUMIFS(Toggl[Duration],Toggl[Maconomy],$C7,Toggl[Start date],Q$5)=0,"",SUMIFS(Toggl[Duration],Toggl[Maconomy],$C7,Toggl[Start date],Q$5))</f>
        <v/>
      </c>
      <c r="R7" s="9" t="str">
        <f ca="1">IF(SUMIFS(Toggl[Duration],Toggl[Maconomy],$C7,Toggl[Start date],R$5)=0,"",SUMIFS(Toggl[Duration],Toggl[Maconomy],$C7,Toggl[Start date],R$5))</f>
        <v/>
      </c>
      <c r="S7" s="9" t="str">
        <f ca="1">IF(SUMIFS(Toggl[Duration],Toggl[Maconomy],$C7,Toggl[Start date],S$5)=0,"",SUMIFS(Toggl[Duration],Toggl[Maconomy],$C7,Toggl[Start date],S$5))</f>
        <v/>
      </c>
      <c r="T7" s="9" t="str">
        <f ca="1">IF(SUMIFS(Toggl[Duration],Toggl[Maconomy],$C7,Toggl[Start date],T$5)=0,"",SUMIFS(Toggl[Duration],Toggl[Maconomy],$C7,Toggl[Start date],T$5))</f>
        <v/>
      </c>
    </row>
    <row r="8" spans="1:20" x14ac:dyDescent="0.25">
      <c r="C8" t="str">
        <f t="array" aca="1" ref="C8" ca="1">IFERROR(INDEX(Toggl[Maconomy],MATCH(0,COUNTIF($C$6:C7,Toggl[Maconomy]),0)),"")</f>
        <v>BVM TSM config issue</v>
      </c>
      <c r="D8" s="5" t="e" vm="3">
        <v>#VALUE!</v>
      </c>
      <c r="E8" s="5" t="str">
        <f ca="1">IF(INDEX(Toggl[],MATCH(C8,Toggl[Maconomy],0),2)&lt;&gt;"",INDEX(Toggl[],MATCH(C8,Toggl[Maconomy],0),2),"-----")</f>
        <v>server maintenance</v>
      </c>
      <c r="F8" s="11" t="str">
        <f ca="1">IF(INDEX(Toggl[],MATCH(C8,Toggl[Maconomy],0),10)&lt;&gt;"",INDEX(Toggl[],MATCH(C8,Toggl[Maconomy],0),10),"-----")</f>
        <v>-----</v>
      </c>
      <c r="G8" s="9" t="str">
        <f ca="1">IF(SUMIFS(Toggl[Duration],Toggl[Maconomy],$C8,Toggl[Start date],G$5)=0,"",SUMIFS(Toggl[Duration],Toggl[Maconomy],$C8,Toggl[Start date],G$5))</f>
        <v/>
      </c>
      <c r="H8" s="9" t="str">
        <f ca="1">IF(SUMIFS(Toggl[Duration],Toggl[Maconomy],$C8,Toggl[Start date],H$5)=0,"",SUMIFS(Toggl[Duration],Toggl[Maconomy],$C8,Toggl[Start date],H$5))</f>
        <v/>
      </c>
      <c r="I8" s="9" t="str">
        <f ca="1">IF(SUMIFS(Toggl[Duration],Toggl[Maconomy],$C8,Toggl[Start date],I$5)=0,"",SUMIFS(Toggl[Duration],Toggl[Maconomy],$C8,Toggl[Start date],I$5))</f>
        <v/>
      </c>
      <c r="J8" s="9" t="str">
        <f ca="1">IF(SUMIFS(Toggl[Duration],Toggl[Maconomy],$C8,Toggl[Start date],J$5)=0,"",SUMIFS(Toggl[Duration],Toggl[Maconomy],$C8,Toggl[Start date],J$5))</f>
        <v/>
      </c>
      <c r="K8" s="9" t="str">
        <f ca="1">IF(SUMIFS(Toggl[Duration],Toggl[Maconomy],$C8,Toggl[Start date],K$5)=0,"",SUMIFS(Toggl[Duration],Toggl[Maconomy],$C8,Toggl[Start date],K$5))</f>
        <v/>
      </c>
      <c r="L8" s="9" t="str">
        <f ca="1">IF(SUMIFS(Toggl[Duration],Toggl[Maconomy],$C8,Toggl[Start date],L$5)=0,"",SUMIFS(Toggl[Duration],Toggl[Maconomy],$C8,Toggl[Start date],L$5))</f>
        <v/>
      </c>
      <c r="M8" s="9" t="str">
        <f ca="1">IF(SUMIFS(Toggl[Duration],Toggl[Maconomy],$C8,Toggl[Start date],M$5)=0,"",SUMIFS(Toggl[Duration],Toggl[Maconomy],$C8,Toggl[Start date],M$5))</f>
        <v/>
      </c>
      <c r="N8" s="9" t="str">
        <f ca="1">IF(SUMIFS(Toggl[Duration],Toggl[Maconomy],$C8,Toggl[Start date],N$5)=0,"",SUMIFS(Toggl[Duration],Toggl[Maconomy],$C8,Toggl[Start date],N$5))</f>
        <v/>
      </c>
      <c r="O8" s="9" t="str">
        <f ca="1">IF(SUMIFS(Toggl[Duration],Toggl[Maconomy],$C8,Toggl[Start date],O$5)=0,"",SUMIFS(Toggl[Duration],Toggl[Maconomy],$C8,Toggl[Start date],O$5))</f>
        <v/>
      </c>
      <c r="P8" s="9" t="str">
        <f ca="1">IF(SUMIFS(Toggl[Duration],Toggl[Maconomy],$C8,Toggl[Start date],P$5)=0,"",SUMIFS(Toggl[Duration],Toggl[Maconomy],$C8,Toggl[Start date],P$5))</f>
        <v/>
      </c>
      <c r="Q8" s="9" t="str">
        <f ca="1">IF(SUMIFS(Toggl[Duration],Toggl[Maconomy],$C8,Toggl[Start date],Q$5)=0,"",SUMIFS(Toggl[Duration],Toggl[Maconomy],$C8,Toggl[Start date],Q$5))</f>
        <v/>
      </c>
      <c r="R8" s="9" t="str">
        <f ca="1">IF(SUMIFS(Toggl[Duration],Toggl[Maconomy],$C8,Toggl[Start date],R$5)=0,"",SUMIFS(Toggl[Duration],Toggl[Maconomy],$C8,Toggl[Start date],R$5))</f>
        <v/>
      </c>
      <c r="S8" s="9" t="str">
        <f ca="1">IF(SUMIFS(Toggl[Duration],Toggl[Maconomy],$C8,Toggl[Start date],S$5)=0,"",SUMIFS(Toggl[Duration],Toggl[Maconomy],$C8,Toggl[Start date],S$5))</f>
        <v/>
      </c>
      <c r="T8" s="9" t="str">
        <f ca="1">IF(SUMIFS(Toggl[Duration],Toggl[Maconomy],$C8,Toggl[Start date],T$5)=0,"",SUMIFS(Toggl[Duration],Toggl[Maconomy],$C8,Toggl[Start date],T$5))</f>
        <v/>
      </c>
    </row>
    <row r="9" spans="1:20" x14ac:dyDescent="0.25">
      <c r="C9" t="str">
        <f t="array" aca="1" ref="C9" ca="1">IFERROR(INDEX(Toggl[Maconomy],MATCH(0,COUNTIF($C$6:C8,Toggl[Maconomy]),0)),"")</f>
        <v>KH-190979</v>
      </c>
      <c r="D9" s="5" t="str">
        <f ca="1">IF(INDEX(Toggl[],MATCH(C9,Toggl[Maconomy],0),1)&lt;&gt;"",INDEX(Toggl[],MATCH(C9,Toggl[Maconomy],0),1),"DevOps")</f>
        <v>ASN ASR Schade</v>
      </c>
      <c r="E9" s="5" t="str">
        <f ca="1">IF(INDEX(Toggl[],MATCH(C9,Toggl[Maconomy],0),2)&lt;&gt;"",INDEX(Toggl[],MATCH(C9,Toggl[Maconomy],0),2),"-----")</f>
        <v>server maintenance</v>
      </c>
      <c r="F9" s="11" t="str">
        <f ca="1">IF(INDEX(Toggl[],MATCH(C9,Toggl[Maconomy],0),10)&lt;&gt;"",INDEX(Toggl[],MATCH(C9,Toggl[Maconomy],0),10),"-----")</f>
        <v>-----</v>
      </c>
      <c r="G9" s="9" t="str">
        <f ca="1">IF(SUMIFS(Toggl[Duration],Toggl[Maconomy],$C9,Toggl[Start date],G$5)=0,"",SUMIFS(Toggl[Duration],Toggl[Maconomy],$C9,Toggl[Start date],G$5))</f>
        <v/>
      </c>
      <c r="H9" s="9" t="str">
        <f ca="1">IF(SUMIFS(Toggl[Duration],Toggl[Maconomy],$C9,Toggl[Start date],H$5)=0,"",SUMIFS(Toggl[Duration],Toggl[Maconomy],$C9,Toggl[Start date],H$5))</f>
        <v/>
      </c>
      <c r="I9" s="9" t="str">
        <f ca="1">IF(SUMIFS(Toggl[Duration],Toggl[Maconomy],$C9,Toggl[Start date],I$5)=0,"",SUMIFS(Toggl[Duration],Toggl[Maconomy],$C9,Toggl[Start date],I$5))</f>
        <v/>
      </c>
      <c r="J9" s="9" t="str">
        <f ca="1">IF(SUMIFS(Toggl[Duration],Toggl[Maconomy],$C9,Toggl[Start date],J$5)=0,"",SUMIFS(Toggl[Duration],Toggl[Maconomy],$C9,Toggl[Start date],J$5))</f>
        <v/>
      </c>
      <c r="K9" s="9" t="str">
        <f ca="1">IF(SUMIFS(Toggl[Duration],Toggl[Maconomy],$C9,Toggl[Start date],K$5)=0,"",SUMIFS(Toggl[Duration],Toggl[Maconomy],$C9,Toggl[Start date],K$5))</f>
        <v/>
      </c>
      <c r="L9" s="9" t="str">
        <f ca="1">IF(SUMIFS(Toggl[Duration],Toggl[Maconomy],$C9,Toggl[Start date],L$5)=0,"",SUMIFS(Toggl[Duration],Toggl[Maconomy],$C9,Toggl[Start date],L$5))</f>
        <v/>
      </c>
      <c r="M9" s="9" t="str">
        <f ca="1">IF(SUMIFS(Toggl[Duration],Toggl[Maconomy],$C9,Toggl[Start date],M$5)=0,"",SUMIFS(Toggl[Duration],Toggl[Maconomy],$C9,Toggl[Start date],M$5))</f>
        <v/>
      </c>
      <c r="N9" s="9" t="str">
        <f ca="1">IF(SUMIFS(Toggl[Duration],Toggl[Maconomy],$C9,Toggl[Start date],N$5)=0,"",SUMIFS(Toggl[Duration],Toggl[Maconomy],$C9,Toggl[Start date],N$5))</f>
        <v/>
      </c>
      <c r="O9" s="9" t="str">
        <f ca="1">IF(SUMIFS(Toggl[Duration],Toggl[Maconomy],$C9,Toggl[Start date],O$5)=0,"",SUMIFS(Toggl[Duration],Toggl[Maconomy],$C9,Toggl[Start date],O$5))</f>
        <v/>
      </c>
      <c r="P9" s="9" t="str">
        <f ca="1">IF(SUMIFS(Toggl[Duration],Toggl[Maconomy],$C9,Toggl[Start date],P$5)=0,"",SUMIFS(Toggl[Duration],Toggl[Maconomy],$C9,Toggl[Start date],P$5))</f>
        <v/>
      </c>
      <c r="Q9" s="9" t="str">
        <f ca="1">IF(SUMIFS(Toggl[Duration],Toggl[Maconomy],$C9,Toggl[Start date],Q$5)=0,"",SUMIFS(Toggl[Duration],Toggl[Maconomy],$C9,Toggl[Start date],Q$5))</f>
        <v/>
      </c>
      <c r="R9" s="9" t="str">
        <f ca="1">IF(SUMIFS(Toggl[Duration],Toggl[Maconomy],$C9,Toggl[Start date],R$5)=0,"",SUMIFS(Toggl[Duration],Toggl[Maconomy],$C9,Toggl[Start date],R$5))</f>
        <v/>
      </c>
      <c r="S9" s="9" t="str">
        <f ca="1">IF(SUMIFS(Toggl[Duration],Toggl[Maconomy],$C9,Toggl[Start date],S$5)=0,"",SUMIFS(Toggl[Duration],Toggl[Maconomy],$C9,Toggl[Start date],S$5))</f>
        <v/>
      </c>
      <c r="T9" s="9" t="str">
        <f ca="1">IF(SUMIFS(Toggl[Duration],Toggl[Maconomy],$C9,Toggl[Start date],T$5)=0,"",SUMIFS(Toggl[Duration],Toggl[Maconomy],$C9,Toggl[Start date],T$5))</f>
        <v/>
      </c>
    </row>
    <row r="10" spans="1:20" x14ac:dyDescent="0.25">
      <c r="C10" t="str">
        <f t="array" aca="1" ref="C10" ca="1">IFERROR(INDEX(Toggl[Maconomy],MATCH(0,COUNTIF($C$6:C9,Toggl[Maconomy]),0)),"")</f>
        <v>Monitoring</v>
      </c>
      <c r="D10" s="5" t="str">
        <f ca="1">IF(INDEX(Toggl[],MATCH(C10,Toggl[Maconomy],0),1)&lt;&gt;"",INDEX(Toggl[],MATCH(C10,Toggl[Maconomy],0),1),"DevOps")</f>
        <v>DevOps</v>
      </c>
      <c r="E10" s="5" t="str">
        <f ca="1">IF(INDEX(Toggl[],MATCH(C10,Toggl[Maconomy],0),2)&lt;&gt;"",INDEX(Toggl[],MATCH(C10,Toggl[Maconomy],0),2),"-----")</f>
        <v>KeylaneHosting</v>
      </c>
      <c r="F10" s="11" t="str">
        <f ca="1">IF(INDEX(Toggl[],MATCH(C10,Toggl[Maconomy],0),10)&lt;&gt;"",INDEX(Toggl[],MATCH(C10,Toggl[Maconomy],0),10),"-----")</f>
        <v>-----</v>
      </c>
      <c r="G10" s="9" t="str">
        <f ca="1">IF(SUMIFS(Toggl[Duration],Toggl[Maconomy],$C10,Toggl[Start date],G$5)=0,"",SUMIFS(Toggl[Duration],Toggl[Maconomy],$C10,Toggl[Start date],G$5))</f>
        <v/>
      </c>
      <c r="H10" s="9" t="str">
        <f ca="1">IF(SUMIFS(Toggl[Duration],Toggl[Maconomy],$C10,Toggl[Start date],H$5)=0,"",SUMIFS(Toggl[Duration],Toggl[Maconomy],$C10,Toggl[Start date],H$5))</f>
        <v/>
      </c>
      <c r="I10" s="9" t="str">
        <f ca="1">IF(SUMIFS(Toggl[Duration],Toggl[Maconomy],$C10,Toggl[Start date],I$5)=0,"",SUMIFS(Toggl[Duration],Toggl[Maconomy],$C10,Toggl[Start date],I$5))</f>
        <v/>
      </c>
      <c r="J10" s="9" t="str">
        <f ca="1">IF(SUMIFS(Toggl[Duration],Toggl[Maconomy],$C10,Toggl[Start date],J$5)=0,"",SUMIFS(Toggl[Duration],Toggl[Maconomy],$C10,Toggl[Start date],J$5))</f>
        <v/>
      </c>
      <c r="K10" s="9" t="str">
        <f ca="1">IF(SUMIFS(Toggl[Duration],Toggl[Maconomy],$C10,Toggl[Start date],K$5)=0,"",SUMIFS(Toggl[Duration],Toggl[Maconomy],$C10,Toggl[Start date],K$5))</f>
        <v/>
      </c>
      <c r="L10" s="9" t="str">
        <f ca="1">IF(SUMIFS(Toggl[Duration],Toggl[Maconomy],$C10,Toggl[Start date],L$5)=0,"",SUMIFS(Toggl[Duration],Toggl[Maconomy],$C10,Toggl[Start date],L$5))</f>
        <v/>
      </c>
      <c r="M10" s="9" t="str">
        <f ca="1">IF(SUMIFS(Toggl[Duration],Toggl[Maconomy],$C10,Toggl[Start date],M$5)=0,"",SUMIFS(Toggl[Duration],Toggl[Maconomy],$C10,Toggl[Start date],M$5))</f>
        <v/>
      </c>
      <c r="N10" s="9" t="str">
        <f ca="1">IF(SUMIFS(Toggl[Duration],Toggl[Maconomy],$C10,Toggl[Start date],N$5)=0,"",SUMIFS(Toggl[Duration],Toggl[Maconomy],$C10,Toggl[Start date],N$5))</f>
        <v/>
      </c>
      <c r="O10" s="9" t="str">
        <f ca="1">IF(SUMIFS(Toggl[Duration],Toggl[Maconomy],$C10,Toggl[Start date],O$5)=0,"",SUMIFS(Toggl[Duration],Toggl[Maconomy],$C10,Toggl[Start date],O$5))</f>
        <v/>
      </c>
      <c r="P10" s="9" t="str">
        <f ca="1">IF(SUMIFS(Toggl[Duration],Toggl[Maconomy],$C10,Toggl[Start date],P$5)=0,"",SUMIFS(Toggl[Duration],Toggl[Maconomy],$C10,Toggl[Start date],P$5))</f>
        <v/>
      </c>
      <c r="Q10" s="9" t="str">
        <f ca="1">IF(SUMIFS(Toggl[Duration],Toggl[Maconomy],$C10,Toggl[Start date],Q$5)=0,"",SUMIFS(Toggl[Duration],Toggl[Maconomy],$C10,Toggl[Start date],Q$5))</f>
        <v/>
      </c>
      <c r="R10" s="9" t="str">
        <f ca="1">IF(SUMIFS(Toggl[Duration],Toggl[Maconomy],$C10,Toggl[Start date],R$5)=0,"",SUMIFS(Toggl[Duration],Toggl[Maconomy],$C10,Toggl[Start date],R$5))</f>
        <v/>
      </c>
      <c r="S10" s="9" t="str">
        <f ca="1">IF(SUMIFS(Toggl[Duration],Toggl[Maconomy],$C10,Toggl[Start date],S$5)=0,"",SUMIFS(Toggl[Duration],Toggl[Maconomy],$C10,Toggl[Start date],S$5))</f>
        <v/>
      </c>
      <c r="T10" s="9" t="str">
        <f ca="1">IF(SUMIFS(Toggl[Duration],Toggl[Maconomy],$C10,Toggl[Start date],T$5)=0,"",SUMIFS(Toggl[Duration],Toggl[Maconomy],$C10,Toggl[Start date],T$5))</f>
        <v/>
      </c>
    </row>
    <row r="11" spans="1:20" x14ac:dyDescent="0.25">
      <c r="C11" t="str">
        <f t="array" aca="1" ref="C11" ca="1">IFERROR(INDEX(Toggl[Maconomy],MATCH(0,COUNTIF($C$6:C10,Toggl[Maconomy]),0)),"")</f>
        <v>KH-190980</v>
      </c>
      <c r="D11" s="5" t="str">
        <f ca="1">IF(INDEX(Toggl[],MATCH(C11,Toggl[Maconomy],0),1)&lt;&gt;"",INDEX(Toggl[],MATCH(C11,Toggl[Maconomy],0),1),"DevOps")</f>
        <v>ASN ASR Schade</v>
      </c>
      <c r="E11" s="5" t="str">
        <f ca="1">IF(INDEX(Toggl[],MATCH(C11,Toggl[Maconomy],0),2)&lt;&gt;"",INDEX(Toggl[],MATCH(C11,Toggl[Maconomy],0),2),"-----")</f>
        <v>server maintenance</v>
      </c>
      <c r="F11" s="11" t="str">
        <f ca="1">IF(INDEX(Toggl[],MATCH(C11,Toggl[Maconomy],0),10)&lt;&gt;"",INDEX(Toggl[],MATCH(C11,Toggl[Maconomy],0),10),"-----")</f>
        <v>-----</v>
      </c>
      <c r="G11" s="9" t="str">
        <f ca="1">IF(SUMIFS(Toggl[Duration],Toggl[Maconomy],$C11,Toggl[Start date],G$5)=0,"",SUMIFS(Toggl[Duration],Toggl[Maconomy],$C11,Toggl[Start date],G$5))</f>
        <v/>
      </c>
      <c r="H11" s="9" t="str">
        <f ca="1">IF(SUMIFS(Toggl[Duration],Toggl[Maconomy],$C11,Toggl[Start date],H$5)=0,"",SUMIFS(Toggl[Duration],Toggl[Maconomy],$C11,Toggl[Start date],H$5))</f>
        <v/>
      </c>
      <c r="I11" s="9" t="str">
        <f ca="1">IF(SUMIFS(Toggl[Duration],Toggl[Maconomy],$C11,Toggl[Start date],I$5)=0,"",SUMIFS(Toggl[Duration],Toggl[Maconomy],$C11,Toggl[Start date],I$5))</f>
        <v/>
      </c>
      <c r="J11" s="9" t="str">
        <f ca="1">IF(SUMIFS(Toggl[Duration],Toggl[Maconomy],$C11,Toggl[Start date],J$5)=0,"",SUMIFS(Toggl[Duration],Toggl[Maconomy],$C11,Toggl[Start date],J$5))</f>
        <v/>
      </c>
      <c r="K11" s="9" t="str">
        <f ca="1">IF(SUMIFS(Toggl[Duration],Toggl[Maconomy],$C11,Toggl[Start date],K$5)=0,"",SUMIFS(Toggl[Duration],Toggl[Maconomy],$C11,Toggl[Start date],K$5))</f>
        <v/>
      </c>
      <c r="L11" s="9" t="str">
        <f ca="1">IF(SUMIFS(Toggl[Duration],Toggl[Maconomy],$C11,Toggl[Start date],L$5)=0,"",SUMIFS(Toggl[Duration],Toggl[Maconomy],$C11,Toggl[Start date],L$5))</f>
        <v/>
      </c>
      <c r="M11" s="9" t="str">
        <f ca="1">IF(SUMIFS(Toggl[Duration],Toggl[Maconomy],$C11,Toggl[Start date],M$5)=0,"",SUMIFS(Toggl[Duration],Toggl[Maconomy],$C11,Toggl[Start date],M$5))</f>
        <v/>
      </c>
      <c r="N11" s="9" t="str">
        <f ca="1">IF(SUMIFS(Toggl[Duration],Toggl[Maconomy],$C11,Toggl[Start date],N$5)=0,"",SUMIFS(Toggl[Duration],Toggl[Maconomy],$C11,Toggl[Start date],N$5))</f>
        <v/>
      </c>
      <c r="O11" s="9" t="str">
        <f ca="1">IF(SUMIFS(Toggl[Duration],Toggl[Maconomy],$C11,Toggl[Start date],O$5)=0,"",SUMIFS(Toggl[Duration],Toggl[Maconomy],$C11,Toggl[Start date],O$5))</f>
        <v/>
      </c>
      <c r="P11" s="9" t="str">
        <f ca="1">IF(SUMIFS(Toggl[Duration],Toggl[Maconomy],$C11,Toggl[Start date],P$5)=0,"",SUMIFS(Toggl[Duration],Toggl[Maconomy],$C11,Toggl[Start date],P$5))</f>
        <v/>
      </c>
      <c r="Q11" s="9" t="str">
        <f ca="1">IF(SUMIFS(Toggl[Duration],Toggl[Maconomy],$C11,Toggl[Start date],Q$5)=0,"",SUMIFS(Toggl[Duration],Toggl[Maconomy],$C11,Toggl[Start date],Q$5))</f>
        <v/>
      </c>
      <c r="R11" s="9" t="str">
        <f ca="1">IF(SUMIFS(Toggl[Duration],Toggl[Maconomy],$C11,Toggl[Start date],R$5)=0,"",SUMIFS(Toggl[Duration],Toggl[Maconomy],$C11,Toggl[Start date],R$5))</f>
        <v/>
      </c>
      <c r="S11" s="9" t="str">
        <f ca="1">IF(SUMIFS(Toggl[Duration],Toggl[Maconomy],$C11,Toggl[Start date],S$5)=0,"",SUMIFS(Toggl[Duration],Toggl[Maconomy],$C11,Toggl[Start date],S$5))</f>
        <v/>
      </c>
      <c r="T11" s="9" t="str">
        <f ca="1">IF(SUMIFS(Toggl[Duration],Toggl[Maconomy],$C11,Toggl[Start date],T$5)=0,"",SUMIFS(Toggl[Duration],Toggl[Maconomy],$C11,Toggl[Start date],T$5))</f>
        <v/>
      </c>
    </row>
    <row r="12" spans="1:20" x14ac:dyDescent="0.25">
      <c r="C12" t="str">
        <f t="array" aca="1" ref="C12" ca="1">IFERROR(INDEX(Toggl[Maconomy],MATCH(0,COUNTIF($C$6:C11,Toggl[Maconomy]),0)),"")</f>
        <v>Standup</v>
      </c>
      <c r="D12" s="5" t="str">
        <f ca="1">IF(INDEX(Toggl[],MATCH(C12,Toggl[Maconomy],0),1)&lt;&gt;"",INDEX(Toggl[],MATCH(C12,Toggl[Maconomy],0),1),"DevOps")</f>
        <v>DevOps</v>
      </c>
      <c r="E12" s="5" t="str">
        <f ca="1">IF(INDEX(Toggl[],MATCH(C12,Toggl[Maconomy],0),2)&lt;&gt;"",INDEX(Toggl[],MATCH(C12,Toggl[Maconomy],0),2),"-----")</f>
        <v>KeylaneHosting</v>
      </c>
      <c r="F12" s="11" t="str">
        <f ca="1">IF(INDEX(Toggl[],MATCH(C12,Toggl[Maconomy],0),10)&lt;&gt;"",INDEX(Toggl[],MATCH(C12,Toggl[Maconomy],0),10),"-----")</f>
        <v>-----</v>
      </c>
      <c r="G12" s="9" t="str">
        <f ca="1">IF(SUMIFS(Toggl[Duration],Toggl[Maconomy],$C12,Toggl[Start date],G$5)=0,"",SUMIFS(Toggl[Duration],Toggl[Maconomy],$C12,Toggl[Start date],G$5))</f>
        <v/>
      </c>
      <c r="H12" s="9" t="str">
        <f ca="1">IF(SUMIFS(Toggl[Duration],Toggl[Maconomy],$C12,Toggl[Start date],H$5)=0,"",SUMIFS(Toggl[Duration],Toggl[Maconomy],$C12,Toggl[Start date],H$5))</f>
        <v/>
      </c>
      <c r="I12" s="9" t="str">
        <f ca="1">IF(SUMIFS(Toggl[Duration],Toggl[Maconomy],$C12,Toggl[Start date],I$5)=0,"",SUMIFS(Toggl[Duration],Toggl[Maconomy],$C12,Toggl[Start date],I$5))</f>
        <v/>
      </c>
      <c r="J12" s="9" t="str">
        <f ca="1">IF(SUMIFS(Toggl[Duration],Toggl[Maconomy],$C12,Toggl[Start date],J$5)=0,"",SUMIFS(Toggl[Duration],Toggl[Maconomy],$C12,Toggl[Start date],J$5))</f>
        <v/>
      </c>
      <c r="K12" s="9" t="str">
        <f ca="1">IF(SUMIFS(Toggl[Duration],Toggl[Maconomy],$C12,Toggl[Start date],K$5)=0,"",SUMIFS(Toggl[Duration],Toggl[Maconomy],$C12,Toggl[Start date],K$5))</f>
        <v/>
      </c>
      <c r="L12" s="9" t="str">
        <f ca="1">IF(SUMIFS(Toggl[Duration],Toggl[Maconomy],$C12,Toggl[Start date],L$5)=0,"",SUMIFS(Toggl[Duration],Toggl[Maconomy],$C12,Toggl[Start date],L$5))</f>
        <v/>
      </c>
      <c r="M12" s="9" t="str">
        <f ca="1">IF(SUMIFS(Toggl[Duration],Toggl[Maconomy],$C12,Toggl[Start date],M$5)=0,"",SUMIFS(Toggl[Duration],Toggl[Maconomy],$C12,Toggl[Start date],M$5))</f>
        <v/>
      </c>
      <c r="N12" s="9" t="str">
        <f ca="1">IF(SUMIFS(Toggl[Duration],Toggl[Maconomy],$C12,Toggl[Start date],N$5)=0,"",SUMIFS(Toggl[Duration],Toggl[Maconomy],$C12,Toggl[Start date],N$5))</f>
        <v/>
      </c>
      <c r="O12" s="9" t="str">
        <f ca="1">IF(SUMIFS(Toggl[Duration],Toggl[Maconomy],$C12,Toggl[Start date],O$5)=0,"",SUMIFS(Toggl[Duration],Toggl[Maconomy],$C12,Toggl[Start date],O$5))</f>
        <v/>
      </c>
      <c r="P12" s="9" t="str">
        <f ca="1">IF(SUMIFS(Toggl[Duration],Toggl[Maconomy],$C12,Toggl[Start date],P$5)=0,"",SUMIFS(Toggl[Duration],Toggl[Maconomy],$C12,Toggl[Start date],P$5))</f>
        <v/>
      </c>
      <c r="Q12" s="9" t="str">
        <f ca="1">IF(SUMIFS(Toggl[Duration],Toggl[Maconomy],$C12,Toggl[Start date],Q$5)=0,"",SUMIFS(Toggl[Duration],Toggl[Maconomy],$C12,Toggl[Start date],Q$5))</f>
        <v/>
      </c>
      <c r="R12" s="9" t="str">
        <f ca="1">IF(SUMIFS(Toggl[Duration],Toggl[Maconomy],$C12,Toggl[Start date],R$5)=0,"",SUMIFS(Toggl[Duration],Toggl[Maconomy],$C12,Toggl[Start date],R$5))</f>
        <v/>
      </c>
      <c r="S12" s="9" t="str">
        <f ca="1">IF(SUMIFS(Toggl[Duration],Toggl[Maconomy],$C12,Toggl[Start date],S$5)=0,"",SUMIFS(Toggl[Duration],Toggl[Maconomy],$C12,Toggl[Start date],S$5))</f>
        <v/>
      </c>
      <c r="T12" s="9" t="str">
        <f ca="1">IF(SUMIFS(Toggl[Duration],Toggl[Maconomy],$C12,Toggl[Start date],T$5)=0,"",SUMIFS(Toggl[Duration],Toggl[Maconomy],$C12,Toggl[Start date],T$5))</f>
        <v/>
      </c>
    </row>
    <row r="13" spans="1:20" x14ac:dyDescent="0.25">
      <c r="C13" t="str">
        <f t="array" aca="1" ref="C13" ca="1">IFERROR(INDEX(Toggl[Maconomy],MATCH(0,COUNTIF($C$6:C12,Toggl[Maconomy]),0)),"")</f>
        <v>NNS SIDAP</v>
      </c>
      <c r="D13" s="5" t="str">
        <f ca="1">IF(INDEX(Toggl[],MATCH(C13,Toggl[Maconomy],0),1)&lt;&gt;"",INDEX(Toggl[],MATCH(C13,Toggl[Maconomy],0),1),"DevOps")</f>
        <v>NNS</v>
      </c>
      <c r="E13" s="5" t="str">
        <f ca="1">IF(INDEX(Toggl[],MATCH(C13,Toggl[Maconomy],0),2)&lt;&gt;"",INDEX(Toggl[],MATCH(C13,Toggl[Maconomy],0),2),"-----")</f>
        <v>outfee</v>
      </c>
      <c r="F13" s="11" t="str">
        <f ca="1">IF(INDEX(Toggl[],MATCH(C13,Toggl[Maconomy],0),10)&lt;&gt;"",INDEX(Toggl[],MATCH(C13,Toggl[Maconomy],0),10),"-----")</f>
        <v>-----</v>
      </c>
      <c r="G13" s="9" t="str">
        <f ca="1">IF(SUMIFS(Toggl[Duration],Toggl[Maconomy],$C13,Toggl[Start date],G$5)=0,"",SUMIFS(Toggl[Duration],Toggl[Maconomy],$C13,Toggl[Start date],G$5))</f>
        <v/>
      </c>
      <c r="H13" s="9" t="str">
        <f ca="1">IF(SUMIFS(Toggl[Duration],Toggl[Maconomy],$C13,Toggl[Start date],H$5)=0,"",SUMIFS(Toggl[Duration],Toggl[Maconomy],$C13,Toggl[Start date],H$5))</f>
        <v/>
      </c>
      <c r="I13" s="9" t="str">
        <f ca="1">IF(SUMIFS(Toggl[Duration],Toggl[Maconomy],$C13,Toggl[Start date],I$5)=0,"",SUMIFS(Toggl[Duration],Toggl[Maconomy],$C13,Toggl[Start date],I$5))</f>
        <v/>
      </c>
      <c r="J13" s="9" t="str">
        <f ca="1">IF(SUMIFS(Toggl[Duration],Toggl[Maconomy],$C13,Toggl[Start date],J$5)=0,"",SUMIFS(Toggl[Duration],Toggl[Maconomy],$C13,Toggl[Start date],J$5))</f>
        <v/>
      </c>
      <c r="K13" s="9" t="str">
        <f ca="1">IF(SUMIFS(Toggl[Duration],Toggl[Maconomy],$C13,Toggl[Start date],K$5)=0,"",SUMIFS(Toggl[Duration],Toggl[Maconomy],$C13,Toggl[Start date],K$5))</f>
        <v/>
      </c>
      <c r="L13" s="9" t="str">
        <f ca="1">IF(SUMIFS(Toggl[Duration],Toggl[Maconomy],$C13,Toggl[Start date],L$5)=0,"",SUMIFS(Toggl[Duration],Toggl[Maconomy],$C13,Toggl[Start date],L$5))</f>
        <v/>
      </c>
      <c r="M13" s="9" t="str">
        <f ca="1">IF(SUMIFS(Toggl[Duration],Toggl[Maconomy],$C13,Toggl[Start date],M$5)=0,"",SUMIFS(Toggl[Duration],Toggl[Maconomy],$C13,Toggl[Start date],M$5))</f>
        <v/>
      </c>
      <c r="N13" s="9" t="str">
        <f ca="1">IF(SUMIFS(Toggl[Duration],Toggl[Maconomy],$C13,Toggl[Start date],N$5)=0,"",SUMIFS(Toggl[Duration],Toggl[Maconomy],$C13,Toggl[Start date],N$5))</f>
        <v/>
      </c>
      <c r="O13" s="9" t="str">
        <f ca="1">IF(SUMIFS(Toggl[Duration],Toggl[Maconomy],$C13,Toggl[Start date],O$5)=0,"",SUMIFS(Toggl[Duration],Toggl[Maconomy],$C13,Toggl[Start date],O$5))</f>
        <v/>
      </c>
      <c r="P13" s="9" t="str">
        <f ca="1">IF(SUMIFS(Toggl[Duration],Toggl[Maconomy],$C13,Toggl[Start date],P$5)=0,"",SUMIFS(Toggl[Duration],Toggl[Maconomy],$C13,Toggl[Start date],P$5))</f>
        <v/>
      </c>
      <c r="Q13" s="9" t="str">
        <f ca="1">IF(SUMIFS(Toggl[Duration],Toggl[Maconomy],$C13,Toggl[Start date],Q$5)=0,"",SUMIFS(Toggl[Duration],Toggl[Maconomy],$C13,Toggl[Start date],Q$5))</f>
        <v/>
      </c>
      <c r="R13" s="9" t="str">
        <f ca="1">IF(SUMIFS(Toggl[Duration],Toggl[Maconomy],$C13,Toggl[Start date],R$5)=0,"",SUMIFS(Toggl[Duration],Toggl[Maconomy],$C13,Toggl[Start date],R$5))</f>
        <v/>
      </c>
      <c r="S13" s="9" t="str">
        <f ca="1">IF(SUMIFS(Toggl[Duration],Toggl[Maconomy],$C13,Toggl[Start date],S$5)=0,"",SUMIFS(Toggl[Duration],Toggl[Maconomy],$C13,Toggl[Start date],S$5))</f>
        <v/>
      </c>
      <c r="T13" s="9" t="str">
        <f ca="1">IF(SUMIFS(Toggl[Duration],Toggl[Maconomy],$C13,Toggl[Start date],T$5)=0,"",SUMIFS(Toggl[Duration],Toggl[Maconomy],$C13,Toggl[Start date],T$5))</f>
        <v/>
      </c>
    </row>
    <row r="14" spans="1:20" x14ac:dyDescent="0.25">
      <c r="C14" t="str">
        <f t="array" aca="1" ref="C14" ca="1">IFERROR(INDEX(Toggl[Maconomy],MATCH(0,COUNTIF($C$6:C13,Toggl[Maconomy]),0)),"")</f>
        <v>Improvement ansible backup cdc</v>
      </c>
      <c r="D14" s="5" t="str">
        <f ca="1">IF(INDEX(Toggl[],MATCH(C14,Toggl[Maconomy],0),1)&lt;&gt;"",INDEX(Toggl[],MATCH(C14,Toggl[Maconomy],0),1),"DevOps")</f>
        <v>DevOps</v>
      </c>
      <c r="E14" s="5" t="str">
        <f ca="1">IF(INDEX(Toggl[],MATCH(C14,Toggl[Maconomy],0),2)&lt;&gt;"",INDEX(Toggl[],MATCH(C14,Toggl[Maconomy],0),2),"-----")</f>
        <v>KeylaneHosting</v>
      </c>
      <c r="F14" s="11" t="str">
        <f ca="1">IF(INDEX(Toggl[],MATCH(C14,Toggl[Maconomy],0),10)&lt;&gt;"",INDEX(Toggl[],MATCH(C14,Toggl[Maconomy],0),10),"-----")</f>
        <v>-----</v>
      </c>
      <c r="G14" s="9" t="str">
        <f ca="1">IF(SUMIFS(Toggl[Duration],Toggl[Maconomy],$C14,Toggl[Start date],G$5)=0,"",SUMIFS(Toggl[Duration],Toggl[Maconomy],$C14,Toggl[Start date],G$5))</f>
        <v/>
      </c>
      <c r="H14" s="9" t="str">
        <f ca="1">IF(SUMIFS(Toggl[Duration],Toggl[Maconomy],$C14,Toggl[Start date],H$5)=0,"",SUMIFS(Toggl[Duration],Toggl[Maconomy],$C14,Toggl[Start date],H$5))</f>
        <v/>
      </c>
      <c r="I14" s="9" t="str">
        <f ca="1">IF(SUMIFS(Toggl[Duration],Toggl[Maconomy],$C14,Toggl[Start date],I$5)=0,"",SUMIFS(Toggl[Duration],Toggl[Maconomy],$C14,Toggl[Start date],I$5))</f>
        <v/>
      </c>
      <c r="J14" s="9" t="str">
        <f ca="1">IF(SUMIFS(Toggl[Duration],Toggl[Maconomy],$C14,Toggl[Start date],J$5)=0,"",SUMIFS(Toggl[Duration],Toggl[Maconomy],$C14,Toggl[Start date],J$5))</f>
        <v/>
      </c>
      <c r="K14" s="9" t="str">
        <f ca="1">IF(SUMIFS(Toggl[Duration],Toggl[Maconomy],$C14,Toggl[Start date],K$5)=0,"",SUMIFS(Toggl[Duration],Toggl[Maconomy],$C14,Toggl[Start date],K$5))</f>
        <v/>
      </c>
      <c r="L14" s="9" t="str">
        <f ca="1">IF(SUMIFS(Toggl[Duration],Toggl[Maconomy],$C14,Toggl[Start date],L$5)=0,"",SUMIFS(Toggl[Duration],Toggl[Maconomy],$C14,Toggl[Start date],L$5))</f>
        <v/>
      </c>
      <c r="M14" s="9" t="str">
        <f ca="1">IF(SUMIFS(Toggl[Duration],Toggl[Maconomy],$C14,Toggl[Start date],M$5)=0,"",SUMIFS(Toggl[Duration],Toggl[Maconomy],$C14,Toggl[Start date],M$5))</f>
        <v/>
      </c>
      <c r="N14" s="9" t="str">
        <f ca="1">IF(SUMIFS(Toggl[Duration],Toggl[Maconomy],$C14,Toggl[Start date],N$5)=0,"",SUMIFS(Toggl[Duration],Toggl[Maconomy],$C14,Toggl[Start date],N$5))</f>
        <v/>
      </c>
      <c r="O14" s="9" t="str">
        <f ca="1">IF(SUMIFS(Toggl[Duration],Toggl[Maconomy],$C14,Toggl[Start date],O$5)=0,"",SUMIFS(Toggl[Duration],Toggl[Maconomy],$C14,Toggl[Start date],O$5))</f>
        <v/>
      </c>
      <c r="P14" s="9" t="str">
        <f ca="1">IF(SUMIFS(Toggl[Duration],Toggl[Maconomy],$C14,Toggl[Start date],P$5)=0,"",SUMIFS(Toggl[Duration],Toggl[Maconomy],$C14,Toggl[Start date],P$5))</f>
        <v/>
      </c>
      <c r="Q14" s="9" t="str">
        <f ca="1">IF(SUMIFS(Toggl[Duration],Toggl[Maconomy],$C14,Toggl[Start date],Q$5)=0,"",SUMIFS(Toggl[Duration],Toggl[Maconomy],$C14,Toggl[Start date],Q$5))</f>
        <v/>
      </c>
      <c r="R14" s="9" t="str">
        <f ca="1">IF(SUMIFS(Toggl[Duration],Toggl[Maconomy],$C14,Toggl[Start date],R$5)=0,"",SUMIFS(Toggl[Duration],Toggl[Maconomy],$C14,Toggl[Start date],R$5))</f>
        <v/>
      </c>
      <c r="S14" s="9" t="str">
        <f ca="1">IF(SUMIFS(Toggl[Duration],Toggl[Maconomy],$C14,Toggl[Start date],S$5)=0,"",SUMIFS(Toggl[Duration],Toggl[Maconomy],$C14,Toggl[Start date],S$5))</f>
        <v/>
      </c>
      <c r="T14" s="9" t="str">
        <f ca="1">IF(SUMIFS(Toggl[Duration],Toggl[Maconomy],$C14,Toggl[Start date],T$5)=0,"",SUMIFS(Toggl[Duration],Toggl[Maconomy],$C14,Toggl[Start date],T$5))</f>
        <v/>
      </c>
    </row>
    <row r="15" spans="1:20" x14ac:dyDescent="0.25">
      <c r="C15" t="str">
        <f t="array" aca="1" ref="C15" ca="1">IFERROR(INDEX(Toggl[Maconomy],MATCH(0,COUNTIF($C$6:C14,Toggl[Maconomy]),0)),"")</f>
        <v>AEO-3191 [PRD] Check_MK Service: prdaegdb2l01 DB2INST1_QIS_LATEST_STATISTIC</v>
      </c>
      <c r="D15" s="5" t="str">
        <f ca="1">IF(INDEX(Toggl[],MATCH(C15,Toggl[Maconomy],0),1)&lt;&gt;"",INDEX(Toggl[],MATCH(C15,Toggl[Maconomy],0),1),"DevOps")</f>
        <v>AEG Aegon</v>
      </c>
      <c r="E15" s="5" t="str">
        <f ca="1">IF(INDEX(Toggl[],MATCH(C15,Toggl[Maconomy],0),2)&lt;&gt;"",INDEX(Toggl[],MATCH(C15,Toggl[Maconomy],0),2),"-----")</f>
        <v>incident</v>
      </c>
      <c r="F15" s="11" t="str">
        <f ca="1">IF(INDEX(Toggl[],MATCH(C15,Toggl[Maconomy],0),10)&lt;&gt;"",INDEX(Toggl[],MATCH(C15,Toggl[Maconomy],0),10),"-----")</f>
        <v>-----</v>
      </c>
      <c r="G15" s="9" t="str">
        <f ca="1">IF(SUMIFS(Toggl[Duration],Toggl[Maconomy],$C15,Toggl[Start date],G$5)=0,"",SUMIFS(Toggl[Duration],Toggl[Maconomy],$C15,Toggl[Start date],G$5))</f>
        <v/>
      </c>
      <c r="H15" s="9" t="str">
        <f ca="1">IF(SUMIFS(Toggl[Duration],Toggl[Maconomy],$C15,Toggl[Start date],H$5)=0,"",SUMIFS(Toggl[Duration],Toggl[Maconomy],$C15,Toggl[Start date],H$5))</f>
        <v/>
      </c>
      <c r="I15" s="9" t="str">
        <f ca="1">IF(SUMIFS(Toggl[Duration],Toggl[Maconomy],$C15,Toggl[Start date],I$5)=0,"",SUMIFS(Toggl[Duration],Toggl[Maconomy],$C15,Toggl[Start date],I$5))</f>
        <v/>
      </c>
      <c r="J15" s="9" t="str">
        <f ca="1">IF(SUMIFS(Toggl[Duration],Toggl[Maconomy],$C15,Toggl[Start date],J$5)=0,"",SUMIFS(Toggl[Duration],Toggl[Maconomy],$C15,Toggl[Start date],J$5))</f>
        <v/>
      </c>
      <c r="K15" s="9" t="str">
        <f ca="1">IF(SUMIFS(Toggl[Duration],Toggl[Maconomy],$C15,Toggl[Start date],K$5)=0,"",SUMIFS(Toggl[Duration],Toggl[Maconomy],$C15,Toggl[Start date],K$5))</f>
        <v/>
      </c>
      <c r="L15" s="9" t="str">
        <f ca="1">IF(SUMIFS(Toggl[Duration],Toggl[Maconomy],$C15,Toggl[Start date],L$5)=0,"",SUMIFS(Toggl[Duration],Toggl[Maconomy],$C15,Toggl[Start date],L$5))</f>
        <v/>
      </c>
      <c r="M15" s="9" t="str">
        <f ca="1">IF(SUMIFS(Toggl[Duration],Toggl[Maconomy],$C15,Toggl[Start date],M$5)=0,"",SUMIFS(Toggl[Duration],Toggl[Maconomy],$C15,Toggl[Start date],M$5))</f>
        <v/>
      </c>
      <c r="N15" s="9" t="str">
        <f ca="1">IF(SUMIFS(Toggl[Duration],Toggl[Maconomy],$C15,Toggl[Start date],N$5)=0,"",SUMIFS(Toggl[Duration],Toggl[Maconomy],$C15,Toggl[Start date],N$5))</f>
        <v/>
      </c>
      <c r="O15" s="9" t="str">
        <f ca="1">IF(SUMIFS(Toggl[Duration],Toggl[Maconomy],$C15,Toggl[Start date],O$5)=0,"",SUMIFS(Toggl[Duration],Toggl[Maconomy],$C15,Toggl[Start date],O$5))</f>
        <v/>
      </c>
      <c r="P15" s="9" t="str">
        <f ca="1">IF(SUMIFS(Toggl[Duration],Toggl[Maconomy],$C15,Toggl[Start date],P$5)=0,"",SUMIFS(Toggl[Duration],Toggl[Maconomy],$C15,Toggl[Start date],P$5))</f>
        <v/>
      </c>
      <c r="Q15" s="9" t="str">
        <f ca="1">IF(SUMIFS(Toggl[Duration],Toggl[Maconomy],$C15,Toggl[Start date],Q$5)=0,"",SUMIFS(Toggl[Duration],Toggl[Maconomy],$C15,Toggl[Start date],Q$5))</f>
        <v/>
      </c>
      <c r="R15" s="9" t="str">
        <f ca="1">IF(SUMIFS(Toggl[Duration],Toggl[Maconomy],$C15,Toggl[Start date],R$5)=0,"",SUMIFS(Toggl[Duration],Toggl[Maconomy],$C15,Toggl[Start date],R$5))</f>
        <v/>
      </c>
      <c r="S15" s="9" t="str">
        <f ca="1">IF(SUMIFS(Toggl[Duration],Toggl[Maconomy],$C15,Toggl[Start date],S$5)=0,"",SUMIFS(Toggl[Duration],Toggl[Maconomy],$C15,Toggl[Start date],S$5))</f>
        <v/>
      </c>
      <c r="T15" s="9" t="str">
        <f ca="1">IF(SUMIFS(Toggl[Duration],Toggl[Maconomy],$C15,Toggl[Start date],T$5)=0,"",SUMIFS(Toggl[Duration],Toggl[Maconomy],$C15,Toggl[Start date],T$5))</f>
        <v/>
      </c>
    </row>
    <row r="16" spans="1:20" x14ac:dyDescent="0.25">
      <c r="C16" t="str">
        <f t="array" aca="1" ref="C16" ca="1">IFERROR(INDEX(Toggl[Maconomy],MATCH(0,COUNTIF($C$6:C15,Toggl[Maconomy]),0)),"")</f>
        <v>NNV-383 Put passwordfiles on batch server</v>
      </c>
      <c r="D16" s="5" t="str">
        <f ca="1">IF(INDEX(Toggl[],MATCH(C16,Toggl[Maconomy],0),1)&lt;&gt;"",INDEX(Toggl[],MATCH(C16,Toggl[Maconomy],0),1),"DevOps")</f>
        <v>NNV</v>
      </c>
      <c r="E16" s="5" t="str">
        <f ca="1">IF(INDEX(Toggl[],MATCH(C16,Toggl[Maconomy],0),2)&lt;&gt;"",INDEX(Toggl[],MATCH(C16,Toggl[Maconomy],0),2),"-----")</f>
        <v>infee</v>
      </c>
      <c r="F16" s="11" t="str">
        <f ca="1">IF(INDEX(Toggl[],MATCH(C16,Toggl[Maconomy],0),10)&lt;&gt;"",INDEX(Toggl[],MATCH(C16,Toggl[Maconomy],0),10),"-----")</f>
        <v>-----</v>
      </c>
      <c r="G16" s="9" t="str">
        <f ca="1">IF(SUMIFS(Toggl[Duration],Toggl[Maconomy],$C16,Toggl[Start date],G$5)=0,"",SUMIFS(Toggl[Duration],Toggl[Maconomy],$C16,Toggl[Start date],G$5))</f>
        <v/>
      </c>
      <c r="H16" s="9" t="str">
        <f ca="1">IF(SUMIFS(Toggl[Duration],Toggl[Maconomy],$C16,Toggl[Start date],H$5)=0,"",SUMIFS(Toggl[Duration],Toggl[Maconomy],$C16,Toggl[Start date],H$5))</f>
        <v/>
      </c>
      <c r="I16" s="9" t="str">
        <f ca="1">IF(SUMIFS(Toggl[Duration],Toggl[Maconomy],$C16,Toggl[Start date],I$5)=0,"",SUMIFS(Toggl[Duration],Toggl[Maconomy],$C16,Toggl[Start date],I$5))</f>
        <v/>
      </c>
      <c r="J16" s="9" t="str">
        <f ca="1">IF(SUMIFS(Toggl[Duration],Toggl[Maconomy],$C16,Toggl[Start date],J$5)=0,"",SUMIFS(Toggl[Duration],Toggl[Maconomy],$C16,Toggl[Start date],J$5))</f>
        <v/>
      </c>
      <c r="K16" s="9" t="str">
        <f ca="1">IF(SUMIFS(Toggl[Duration],Toggl[Maconomy],$C16,Toggl[Start date],K$5)=0,"",SUMIFS(Toggl[Duration],Toggl[Maconomy],$C16,Toggl[Start date],K$5))</f>
        <v/>
      </c>
      <c r="L16" s="9" t="str">
        <f ca="1">IF(SUMIFS(Toggl[Duration],Toggl[Maconomy],$C16,Toggl[Start date],L$5)=0,"",SUMIFS(Toggl[Duration],Toggl[Maconomy],$C16,Toggl[Start date],L$5))</f>
        <v/>
      </c>
      <c r="M16" s="9" t="str">
        <f ca="1">IF(SUMIFS(Toggl[Duration],Toggl[Maconomy],$C16,Toggl[Start date],M$5)=0,"",SUMIFS(Toggl[Duration],Toggl[Maconomy],$C16,Toggl[Start date],M$5))</f>
        <v/>
      </c>
      <c r="N16" s="9" t="str">
        <f ca="1">IF(SUMIFS(Toggl[Duration],Toggl[Maconomy],$C16,Toggl[Start date],N$5)=0,"",SUMIFS(Toggl[Duration],Toggl[Maconomy],$C16,Toggl[Start date],N$5))</f>
        <v/>
      </c>
      <c r="O16" s="9" t="str">
        <f ca="1">IF(SUMIFS(Toggl[Duration],Toggl[Maconomy],$C16,Toggl[Start date],O$5)=0,"",SUMIFS(Toggl[Duration],Toggl[Maconomy],$C16,Toggl[Start date],O$5))</f>
        <v/>
      </c>
      <c r="P16" s="9" t="str">
        <f ca="1">IF(SUMIFS(Toggl[Duration],Toggl[Maconomy],$C16,Toggl[Start date],P$5)=0,"",SUMIFS(Toggl[Duration],Toggl[Maconomy],$C16,Toggl[Start date],P$5))</f>
        <v/>
      </c>
      <c r="Q16" s="9" t="str">
        <f ca="1">IF(SUMIFS(Toggl[Duration],Toggl[Maconomy],$C16,Toggl[Start date],Q$5)=0,"",SUMIFS(Toggl[Duration],Toggl[Maconomy],$C16,Toggl[Start date],Q$5))</f>
        <v/>
      </c>
      <c r="R16" s="9" t="str">
        <f ca="1">IF(SUMIFS(Toggl[Duration],Toggl[Maconomy],$C16,Toggl[Start date],R$5)=0,"",SUMIFS(Toggl[Duration],Toggl[Maconomy],$C16,Toggl[Start date],R$5))</f>
        <v/>
      </c>
      <c r="S16" s="9" t="str">
        <f ca="1">IF(SUMIFS(Toggl[Duration],Toggl[Maconomy],$C16,Toggl[Start date],S$5)=0,"",SUMIFS(Toggl[Duration],Toggl[Maconomy],$C16,Toggl[Start date],S$5))</f>
        <v/>
      </c>
      <c r="T16" s="9" t="str">
        <f ca="1">IF(SUMIFS(Toggl[Duration],Toggl[Maconomy],$C16,Toggl[Start date],T$5)=0,"",SUMIFS(Toggl[Duration],Toggl[Maconomy],$C16,Toggl[Start date],T$5))</f>
        <v/>
      </c>
    </row>
    <row r="17" spans="3:20" x14ac:dyDescent="0.25">
      <c r="C17" t="str">
        <f t="array" aca="1" ref="C17" ca="1">IFERROR(INDEX(Toggl[Maconomy],MATCH(0,COUNTIF($C$6:C16,Toggl[Maconomy]),0)),"")</f>
        <v>Devops Weekly Meeting</v>
      </c>
      <c r="D17" s="5" t="str">
        <f ca="1">IF(INDEX(Toggl[],MATCH(C17,Toggl[Maconomy],0),1)&lt;&gt;"",INDEX(Toggl[],MATCH(C17,Toggl[Maconomy],0),1),"DevOps")</f>
        <v>DevOps</v>
      </c>
      <c r="E17" s="5" t="str">
        <f ca="1">IF(INDEX(Toggl[],MATCH(C17,Toggl[Maconomy],0),2)&lt;&gt;"",INDEX(Toggl[],MATCH(C17,Toggl[Maconomy],0),2),"-----")</f>
        <v>KeylaneHosting</v>
      </c>
      <c r="F17" s="11" t="str">
        <f ca="1">IF(INDEX(Toggl[],MATCH(C17,Toggl[Maconomy],0),10)&lt;&gt;"",INDEX(Toggl[],MATCH(C17,Toggl[Maconomy],0),10),"-----")</f>
        <v>-----</v>
      </c>
      <c r="G17" s="9" t="str">
        <f ca="1">IF(SUMIFS(Toggl[Duration],Toggl[Maconomy],$C17,Toggl[Start date],G$5)=0,"",SUMIFS(Toggl[Duration],Toggl[Maconomy],$C17,Toggl[Start date],G$5))</f>
        <v/>
      </c>
      <c r="H17" s="9" t="str">
        <f ca="1">IF(SUMIFS(Toggl[Duration],Toggl[Maconomy],$C17,Toggl[Start date],H$5)=0,"",SUMIFS(Toggl[Duration],Toggl[Maconomy],$C17,Toggl[Start date],H$5))</f>
        <v/>
      </c>
      <c r="I17" s="9" t="str">
        <f ca="1">IF(SUMIFS(Toggl[Duration],Toggl[Maconomy],$C17,Toggl[Start date],I$5)=0,"",SUMIFS(Toggl[Duration],Toggl[Maconomy],$C17,Toggl[Start date],I$5))</f>
        <v/>
      </c>
      <c r="J17" s="9" t="str">
        <f ca="1">IF(SUMIFS(Toggl[Duration],Toggl[Maconomy],$C17,Toggl[Start date],J$5)=0,"",SUMIFS(Toggl[Duration],Toggl[Maconomy],$C17,Toggl[Start date],J$5))</f>
        <v/>
      </c>
      <c r="K17" s="9" t="str">
        <f ca="1">IF(SUMIFS(Toggl[Duration],Toggl[Maconomy],$C17,Toggl[Start date],K$5)=0,"",SUMIFS(Toggl[Duration],Toggl[Maconomy],$C17,Toggl[Start date],K$5))</f>
        <v/>
      </c>
      <c r="L17" s="9" t="str">
        <f ca="1">IF(SUMIFS(Toggl[Duration],Toggl[Maconomy],$C17,Toggl[Start date],L$5)=0,"",SUMIFS(Toggl[Duration],Toggl[Maconomy],$C17,Toggl[Start date],L$5))</f>
        <v/>
      </c>
      <c r="M17" s="9" t="str">
        <f ca="1">IF(SUMIFS(Toggl[Duration],Toggl[Maconomy],$C17,Toggl[Start date],M$5)=0,"",SUMIFS(Toggl[Duration],Toggl[Maconomy],$C17,Toggl[Start date],M$5))</f>
        <v/>
      </c>
      <c r="N17" s="9" t="str">
        <f ca="1">IF(SUMIFS(Toggl[Duration],Toggl[Maconomy],$C17,Toggl[Start date],N$5)=0,"",SUMIFS(Toggl[Duration],Toggl[Maconomy],$C17,Toggl[Start date],N$5))</f>
        <v/>
      </c>
      <c r="O17" s="9" t="str">
        <f ca="1">IF(SUMIFS(Toggl[Duration],Toggl[Maconomy],$C17,Toggl[Start date],O$5)=0,"",SUMIFS(Toggl[Duration],Toggl[Maconomy],$C17,Toggl[Start date],O$5))</f>
        <v/>
      </c>
      <c r="P17" s="9" t="str">
        <f ca="1">IF(SUMIFS(Toggl[Duration],Toggl[Maconomy],$C17,Toggl[Start date],P$5)=0,"",SUMIFS(Toggl[Duration],Toggl[Maconomy],$C17,Toggl[Start date],P$5))</f>
        <v/>
      </c>
      <c r="Q17" s="9" t="str">
        <f ca="1">IF(SUMIFS(Toggl[Duration],Toggl[Maconomy],$C17,Toggl[Start date],Q$5)=0,"",SUMIFS(Toggl[Duration],Toggl[Maconomy],$C17,Toggl[Start date],Q$5))</f>
        <v/>
      </c>
      <c r="R17" s="9" t="str">
        <f ca="1">IF(SUMIFS(Toggl[Duration],Toggl[Maconomy],$C17,Toggl[Start date],R$5)=0,"",SUMIFS(Toggl[Duration],Toggl[Maconomy],$C17,Toggl[Start date],R$5))</f>
        <v/>
      </c>
      <c r="S17" s="9" t="str">
        <f ca="1">IF(SUMIFS(Toggl[Duration],Toggl[Maconomy],$C17,Toggl[Start date],S$5)=0,"",SUMIFS(Toggl[Duration],Toggl[Maconomy],$C17,Toggl[Start date],S$5))</f>
        <v/>
      </c>
      <c r="T17" s="9" t="str">
        <f ca="1">IF(SUMIFS(Toggl[Duration],Toggl[Maconomy],$C17,Toggl[Start date],T$5)=0,"",SUMIFS(Toggl[Duration],Toggl[Maconomy],$C17,Toggl[Start date],T$5))</f>
        <v/>
      </c>
    </row>
    <row r="18" spans="3:20" x14ac:dyDescent="0.25">
      <c r="C18" t="str">
        <f t="array" aca="1" ref="C18" ca="1">IFERROR(INDEX(Toggl[Maconomy],MATCH(0,COUNTIF($C$6:C17,Toggl[Maconomy]),0)),"")</f>
        <v>ASR PRE failover issues</v>
      </c>
      <c r="D18" s="5" t="str">
        <f ca="1">IF(INDEX(Toggl[],MATCH(C18,Toggl[Maconomy],0),1)&lt;&gt;"",INDEX(Toggl[],MATCH(C18,Toggl[Maconomy],0),1),"DevOps")</f>
        <v>DevOps</v>
      </c>
      <c r="E18" s="5" t="str">
        <f ca="1">IF(INDEX(Toggl[],MATCH(C18,Toggl[Maconomy],0),2)&lt;&gt;"",INDEX(Toggl[],MATCH(C18,Toggl[Maconomy],0),2),"-----")</f>
        <v>KeylaneHosting</v>
      </c>
      <c r="F18" s="11" t="str">
        <f ca="1">IF(INDEX(Toggl[],MATCH(C18,Toggl[Maconomy],0),10)&lt;&gt;"",INDEX(Toggl[],MATCH(C18,Toggl[Maconomy],0),10),"-----")</f>
        <v>-----</v>
      </c>
      <c r="G18" s="9" t="str">
        <f ca="1">IF(SUMIFS(Toggl[Duration],Toggl[Maconomy],$C18,Toggl[Start date],G$5)=0,"",SUMIFS(Toggl[Duration],Toggl[Maconomy],$C18,Toggl[Start date],G$5))</f>
        <v/>
      </c>
      <c r="H18" s="9" t="str">
        <f ca="1">IF(SUMIFS(Toggl[Duration],Toggl[Maconomy],$C18,Toggl[Start date],H$5)=0,"",SUMIFS(Toggl[Duration],Toggl[Maconomy],$C18,Toggl[Start date],H$5))</f>
        <v/>
      </c>
      <c r="I18" s="9" t="str">
        <f ca="1">IF(SUMIFS(Toggl[Duration],Toggl[Maconomy],$C18,Toggl[Start date],I$5)=0,"",SUMIFS(Toggl[Duration],Toggl[Maconomy],$C18,Toggl[Start date],I$5))</f>
        <v/>
      </c>
      <c r="J18" s="9" t="str">
        <f ca="1">IF(SUMIFS(Toggl[Duration],Toggl[Maconomy],$C18,Toggl[Start date],J$5)=0,"",SUMIFS(Toggl[Duration],Toggl[Maconomy],$C18,Toggl[Start date],J$5))</f>
        <v/>
      </c>
      <c r="K18" s="9" t="str">
        <f ca="1">IF(SUMIFS(Toggl[Duration],Toggl[Maconomy],$C18,Toggl[Start date],K$5)=0,"",SUMIFS(Toggl[Duration],Toggl[Maconomy],$C18,Toggl[Start date],K$5))</f>
        <v/>
      </c>
      <c r="L18" s="9" t="str">
        <f ca="1">IF(SUMIFS(Toggl[Duration],Toggl[Maconomy],$C18,Toggl[Start date],L$5)=0,"",SUMIFS(Toggl[Duration],Toggl[Maconomy],$C18,Toggl[Start date],L$5))</f>
        <v/>
      </c>
      <c r="M18" s="9" t="str">
        <f ca="1">IF(SUMIFS(Toggl[Duration],Toggl[Maconomy],$C18,Toggl[Start date],M$5)=0,"",SUMIFS(Toggl[Duration],Toggl[Maconomy],$C18,Toggl[Start date],M$5))</f>
        <v/>
      </c>
      <c r="N18" s="9" t="str">
        <f ca="1">IF(SUMIFS(Toggl[Duration],Toggl[Maconomy],$C18,Toggl[Start date],N$5)=0,"",SUMIFS(Toggl[Duration],Toggl[Maconomy],$C18,Toggl[Start date],N$5))</f>
        <v/>
      </c>
      <c r="O18" s="9" t="str">
        <f ca="1">IF(SUMIFS(Toggl[Duration],Toggl[Maconomy],$C18,Toggl[Start date],O$5)=0,"",SUMIFS(Toggl[Duration],Toggl[Maconomy],$C18,Toggl[Start date],O$5))</f>
        <v/>
      </c>
      <c r="P18" s="9" t="str">
        <f ca="1">IF(SUMIFS(Toggl[Duration],Toggl[Maconomy],$C18,Toggl[Start date],P$5)=0,"",SUMIFS(Toggl[Duration],Toggl[Maconomy],$C18,Toggl[Start date],P$5))</f>
        <v/>
      </c>
      <c r="Q18" s="9" t="str">
        <f ca="1">IF(SUMIFS(Toggl[Duration],Toggl[Maconomy],$C18,Toggl[Start date],Q$5)=0,"",SUMIFS(Toggl[Duration],Toggl[Maconomy],$C18,Toggl[Start date],Q$5))</f>
        <v/>
      </c>
      <c r="R18" s="9" t="str">
        <f ca="1">IF(SUMIFS(Toggl[Duration],Toggl[Maconomy],$C18,Toggl[Start date],R$5)=0,"",SUMIFS(Toggl[Duration],Toggl[Maconomy],$C18,Toggl[Start date],R$5))</f>
        <v/>
      </c>
      <c r="S18" s="9" t="str">
        <f ca="1">IF(SUMIFS(Toggl[Duration],Toggl[Maconomy],$C18,Toggl[Start date],S$5)=0,"",SUMIFS(Toggl[Duration],Toggl[Maconomy],$C18,Toggl[Start date],S$5))</f>
        <v/>
      </c>
      <c r="T18" s="9" t="str">
        <f ca="1">IF(SUMIFS(Toggl[Duration],Toggl[Maconomy],$C18,Toggl[Start date],T$5)=0,"",SUMIFS(Toggl[Duration],Toggl[Maconomy],$C18,Toggl[Start date],T$5))</f>
        <v/>
      </c>
    </row>
    <row r="19" spans="3:20" x14ac:dyDescent="0.25">
      <c r="C19" t="str">
        <f t="array" aca="1" ref="C19" ca="1">IFERROR(INDEX(Toggl[Maconomy],MATCH(0,COUNTIF($C$6:C18,Toggl[Maconomy]),0)),"")</f>
        <v>Support Louis</v>
      </c>
      <c r="D19" s="5" t="str">
        <f ca="1">IF(INDEX(Toggl[],MATCH(C19,Toggl[Maconomy],0),1)&lt;&gt;"",INDEX(Toggl[],MATCH(C19,Toggl[Maconomy],0),1),"DevOps")</f>
        <v>NNS</v>
      </c>
      <c r="E19" s="5" t="str">
        <f ca="1">IF(INDEX(Toggl[],MATCH(C19,Toggl[Maconomy],0),2)&lt;&gt;"",INDEX(Toggl[],MATCH(C19,Toggl[Maconomy],0),2),"-----")</f>
        <v>incident</v>
      </c>
      <c r="F19" s="11" t="str">
        <f ca="1">IF(INDEX(Toggl[],MATCH(C19,Toggl[Maconomy],0),10)&lt;&gt;"",INDEX(Toggl[],MATCH(C19,Toggl[Maconomy],0),10),"-----")</f>
        <v>-----</v>
      </c>
      <c r="G19" s="9" t="str">
        <f ca="1">IF(SUMIFS(Toggl[Duration],Toggl[Maconomy],$C19,Toggl[Start date],G$5)=0,"",SUMIFS(Toggl[Duration],Toggl[Maconomy],$C19,Toggl[Start date],G$5))</f>
        <v/>
      </c>
      <c r="H19" s="9" t="str">
        <f ca="1">IF(SUMIFS(Toggl[Duration],Toggl[Maconomy],$C19,Toggl[Start date],H$5)=0,"",SUMIFS(Toggl[Duration],Toggl[Maconomy],$C19,Toggl[Start date],H$5))</f>
        <v/>
      </c>
      <c r="I19" s="9" t="str">
        <f ca="1">IF(SUMIFS(Toggl[Duration],Toggl[Maconomy],$C19,Toggl[Start date],I$5)=0,"",SUMIFS(Toggl[Duration],Toggl[Maconomy],$C19,Toggl[Start date],I$5))</f>
        <v/>
      </c>
      <c r="J19" s="9" t="str">
        <f ca="1">IF(SUMIFS(Toggl[Duration],Toggl[Maconomy],$C19,Toggl[Start date],J$5)=0,"",SUMIFS(Toggl[Duration],Toggl[Maconomy],$C19,Toggl[Start date],J$5))</f>
        <v/>
      </c>
      <c r="K19" s="9" t="str">
        <f ca="1">IF(SUMIFS(Toggl[Duration],Toggl[Maconomy],$C19,Toggl[Start date],K$5)=0,"",SUMIFS(Toggl[Duration],Toggl[Maconomy],$C19,Toggl[Start date],K$5))</f>
        <v/>
      </c>
      <c r="L19" s="9" t="str">
        <f ca="1">IF(SUMIFS(Toggl[Duration],Toggl[Maconomy],$C19,Toggl[Start date],L$5)=0,"",SUMIFS(Toggl[Duration],Toggl[Maconomy],$C19,Toggl[Start date],L$5))</f>
        <v/>
      </c>
      <c r="M19" s="9" t="str">
        <f ca="1">IF(SUMIFS(Toggl[Duration],Toggl[Maconomy],$C19,Toggl[Start date],M$5)=0,"",SUMIFS(Toggl[Duration],Toggl[Maconomy],$C19,Toggl[Start date],M$5))</f>
        <v/>
      </c>
      <c r="N19" s="9" t="str">
        <f ca="1">IF(SUMIFS(Toggl[Duration],Toggl[Maconomy],$C19,Toggl[Start date],N$5)=0,"",SUMIFS(Toggl[Duration],Toggl[Maconomy],$C19,Toggl[Start date],N$5))</f>
        <v/>
      </c>
      <c r="O19" s="9" t="str">
        <f ca="1">IF(SUMIFS(Toggl[Duration],Toggl[Maconomy],$C19,Toggl[Start date],O$5)=0,"",SUMIFS(Toggl[Duration],Toggl[Maconomy],$C19,Toggl[Start date],O$5))</f>
        <v/>
      </c>
      <c r="P19" s="9" t="str">
        <f ca="1">IF(SUMIFS(Toggl[Duration],Toggl[Maconomy],$C19,Toggl[Start date],P$5)=0,"",SUMIFS(Toggl[Duration],Toggl[Maconomy],$C19,Toggl[Start date],P$5))</f>
        <v/>
      </c>
      <c r="Q19" s="9" t="str">
        <f ca="1">IF(SUMIFS(Toggl[Duration],Toggl[Maconomy],$C19,Toggl[Start date],Q$5)=0,"",SUMIFS(Toggl[Duration],Toggl[Maconomy],$C19,Toggl[Start date],Q$5))</f>
        <v/>
      </c>
      <c r="R19" s="9" t="str">
        <f ca="1">IF(SUMIFS(Toggl[Duration],Toggl[Maconomy],$C19,Toggl[Start date],R$5)=0,"",SUMIFS(Toggl[Duration],Toggl[Maconomy],$C19,Toggl[Start date],R$5))</f>
        <v/>
      </c>
      <c r="S19" s="9" t="str">
        <f ca="1">IF(SUMIFS(Toggl[Duration],Toggl[Maconomy],$C19,Toggl[Start date],S$5)=0,"",SUMIFS(Toggl[Duration],Toggl[Maconomy],$C19,Toggl[Start date],S$5))</f>
        <v/>
      </c>
      <c r="T19" s="9" t="str">
        <f ca="1">IF(SUMIFS(Toggl[Duration],Toggl[Maconomy],$C19,Toggl[Start date],T$5)=0,"",SUMIFS(Toggl[Duration],Toggl[Maconomy],$C19,Toggl[Start date],T$5))</f>
        <v/>
      </c>
    </row>
    <row r="20" spans="3:20" x14ac:dyDescent="0.25">
      <c r="C20" t="str">
        <f t="array" aca="1" ref="C20" ca="1">IFERROR(INDEX(Toggl[Maconomy],MATCH(0,COUNTIF($C$6:C19,Toggl[Maconomy]),0)),"")</f>
        <v>NNI-4617 [PRD] Check_MK Service: prdnnsdb2l91 Filesystem /data</v>
      </c>
      <c r="D20" s="5" t="str">
        <f ca="1">IF(INDEX(Toggl[],MATCH(C20,Toggl[Maconomy],0),1)&lt;&gt;"",INDEX(Toggl[],MATCH(C20,Toggl[Maconomy],0),1),"DevOps")</f>
        <v>NNS</v>
      </c>
      <c r="E20" s="5" t="str">
        <f ca="1">IF(INDEX(Toggl[],MATCH(C20,Toggl[Maconomy],0),2)&lt;&gt;"",INDEX(Toggl[],MATCH(C20,Toggl[Maconomy],0),2),"-----")</f>
        <v>incident</v>
      </c>
      <c r="F20" s="11" t="str">
        <f ca="1">IF(INDEX(Toggl[],MATCH(C20,Toggl[Maconomy],0),10)&lt;&gt;"",INDEX(Toggl[],MATCH(C20,Toggl[Maconomy],0),10),"-----")</f>
        <v>-----</v>
      </c>
      <c r="G20" s="9" t="str">
        <f ca="1">IF(SUMIFS(Toggl[Duration],Toggl[Maconomy],$C20,Toggl[Start date],G$5)=0,"",SUMIFS(Toggl[Duration],Toggl[Maconomy],$C20,Toggl[Start date],G$5))</f>
        <v/>
      </c>
      <c r="H20" s="9" t="str">
        <f ca="1">IF(SUMIFS(Toggl[Duration],Toggl[Maconomy],$C20,Toggl[Start date],H$5)=0,"",SUMIFS(Toggl[Duration],Toggl[Maconomy],$C20,Toggl[Start date],H$5))</f>
        <v/>
      </c>
      <c r="I20" s="9" t="str">
        <f ca="1">IF(SUMIFS(Toggl[Duration],Toggl[Maconomy],$C20,Toggl[Start date],I$5)=0,"",SUMIFS(Toggl[Duration],Toggl[Maconomy],$C20,Toggl[Start date],I$5))</f>
        <v/>
      </c>
      <c r="J20" s="9" t="str">
        <f ca="1">IF(SUMIFS(Toggl[Duration],Toggl[Maconomy],$C20,Toggl[Start date],J$5)=0,"",SUMIFS(Toggl[Duration],Toggl[Maconomy],$C20,Toggl[Start date],J$5))</f>
        <v/>
      </c>
      <c r="K20" s="9" t="str">
        <f ca="1">IF(SUMIFS(Toggl[Duration],Toggl[Maconomy],$C20,Toggl[Start date],K$5)=0,"",SUMIFS(Toggl[Duration],Toggl[Maconomy],$C20,Toggl[Start date],K$5))</f>
        <v/>
      </c>
      <c r="L20" s="9" t="str">
        <f ca="1">IF(SUMIFS(Toggl[Duration],Toggl[Maconomy],$C20,Toggl[Start date],L$5)=0,"",SUMIFS(Toggl[Duration],Toggl[Maconomy],$C20,Toggl[Start date],L$5))</f>
        <v/>
      </c>
      <c r="M20" s="9" t="str">
        <f ca="1">IF(SUMIFS(Toggl[Duration],Toggl[Maconomy],$C20,Toggl[Start date],M$5)=0,"",SUMIFS(Toggl[Duration],Toggl[Maconomy],$C20,Toggl[Start date],M$5))</f>
        <v/>
      </c>
      <c r="N20" s="9" t="str">
        <f ca="1">IF(SUMIFS(Toggl[Duration],Toggl[Maconomy],$C20,Toggl[Start date],N$5)=0,"",SUMIFS(Toggl[Duration],Toggl[Maconomy],$C20,Toggl[Start date],N$5))</f>
        <v/>
      </c>
      <c r="O20" s="9" t="str">
        <f ca="1">IF(SUMIFS(Toggl[Duration],Toggl[Maconomy],$C20,Toggl[Start date],O$5)=0,"",SUMIFS(Toggl[Duration],Toggl[Maconomy],$C20,Toggl[Start date],O$5))</f>
        <v/>
      </c>
      <c r="P20" s="9" t="str">
        <f ca="1">IF(SUMIFS(Toggl[Duration],Toggl[Maconomy],$C20,Toggl[Start date],P$5)=0,"",SUMIFS(Toggl[Duration],Toggl[Maconomy],$C20,Toggl[Start date],P$5))</f>
        <v/>
      </c>
      <c r="Q20" s="9" t="str">
        <f ca="1">IF(SUMIFS(Toggl[Duration],Toggl[Maconomy],$C20,Toggl[Start date],Q$5)=0,"",SUMIFS(Toggl[Duration],Toggl[Maconomy],$C20,Toggl[Start date],Q$5))</f>
        <v/>
      </c>
      <c r="R20" s="9" t="str">
        <f ca="1">IF(SUMIFS(Toggl[Duration],Toggl[Maconomy],$C20,Toggl[Start date],R$5)=0,"",SUMIFS(Toggl[Duration],Toggl[Maconomy],$C20,Toggl[Start date],R$5))</f>
        <v/>
      </c>
      <c r="S20" s="9" t="str">
        <f ca="1">IF(SUMIFS(Toggl[Duration],Toggl[Maconomy],$C20,Toggl[Start date],S$5)=0,"",SUMIFS(Toggl[Duration],Toggl[Maconomy],$C20,Toggl[Start date],S$5))</f>
        <v/>
      </c>
      <c r="T20" s="9" t="str">
        <f ca="1">IF(SUMIFS(Toggl[Duration],Toggl[Maconomy],$C20,Toggl[Start date],T$5)=0,"",SUMIFS(Toggl[Duration],Toggl[Maconomy],$C20,Toggl[Start date],T$5))</f>
        <v/>
      </c>
    </row>
    <row r="21" spans="3:20" x14ac:dyDescent="0.25">
      <c r="C21" t="str">
        <f t="array" aca="1" ref="C21" ca="1">IFERROR(INDEX(Toggl[Maconomy],MATCH(0,COUNTIF($C$6:C20,Toggl[Maconomy]),0)),"")</f>
        <v>Learning</v>
      </c>
      <c r="D21" s="5" t="str">
        <f ca="1">IF(INDEX(Toggl[],MATCH(C21,Toggl[Maconomy],0),1)&lt;&gt;"",INDEX(Toggl[],MATCH(C21,Toggl[Maconomy],0),1),"DevOps")</f>
        <v>DevOps</v>
      </c>
      <c r="E21" s="5" t="str">
        <f ca="1">IF(INDEX(Toggl[],MATCH(C21,Toggl[Maconomy],0),2)&lt;&gt;"",INDEX(Toggl[],MATCH(C21,Toggl[Maconomy],0),2),"-----")</f>
        <v>KeylaneHosting</v>
      </c>
      <c r="F21" s="11" t="str">
        <f ca="1">IF(INDEX(Toggl[],MATCH(C21,Toggl[Maconomy],0),10)&lt;&gt;"",INDEX(Toggl[],MATCH(C21,Toggl[Maconomy],0),10),"-----")</f>
        <v>-----</v>
      </c>
      <c r="G21" s="9" t="str">
        <f ca="1">IF(SUMIFS(Toggl[Duration],Toggl[Maconomy],$C21,Toggl[Start date],G$5)=0,"",SUMIFS(Toggl[Duration],Toggl[Maconomy],$C21,Toggl[Start date],G$5))</f>
        <v/>
      </c>
      <c r="H21" s="9" t="str">
        <f ca="1">IF(SUMIFS(Toggl[Duration],Toggl[Maconomy],$C21,Toggl[Start date],H$5)=0,"",SUMIFS(Toggl[Duration],Toggl[Maconomy],$C21,Toggl[Start date],H$5))</f>
        <v/>
      </c>
      <c r="I21" s="9" t="str">
        <f ca="1">IF(SUMIFS(Toggl[Duration],Toggl[Maconomy],$C21,Toggl[Start date],I$5)=0,"",SUMIFS(Toggl[Duration],Toggl[Maconomy],$C21,Toggl[Start date],I$5))</f>
        <v/>
      </c>
      <c r="J21" s="9" t="str">
        <f ca="1">IF(SUMIFS(Toggl[Duration],Toggl[Maconomy],$C21,Toggl[Start date],J$5)=0,"",SUMIFS(Toggl[Duration],Toggl[Maconomy],$C21,Toggl[Start date],J$5))</f>
        <v/>
      </c>
      <c r="K21" s="9" t="str">
        <f ca="1">IF(SUMIFS(Toggl[Duration],Toggl[Maconomy],$C21,Toggl[Start date],K$5)=0,"",SUMIFS(Toggl[Duration],Toggl[Maconomy],$C21,Toggl[Start date],K$5))</f>
        <v/>
      </c>
      <c r="L21" s="9" t="str">
        <f ca="1">IF(SUMIFS(Toggl[Duration],Toggl[Maconomy],$C21,Toggl[Start date],L$5)=0,"",SUMIFS(Toggl[Duration],Toggl[Maconomy],$C21,Toggl[Start date],L$5))</f>
        <v/>
      </c>
      <c r="M21" s="9" t="str">
        <f ca="1">IF(SUMIFS(Toggl[Duration],Toggl[Maconomy],$C21,Toggl[Start date],M$5)=0,"",SUMIFS(Toggl[Duration],Toggl[Maconomy],$C21,Toggl[Start date],M$5))</f>
        <v/>
      </c>
      <c r="N21" s="9" t="str">
        <f ca="1">IF(SUMIFS(Toggl[Duration],Toggl[Maconomy],$C21,Toggl[Start date],N$5)=0,"",SUMIFS(Toggl[Duration],Toggl[Maconomy],$C21,Toggl[Start date],N$5))</f>
        <v/>
      </c>
      <c r="O21" s="9" t="str">
        <f ca="1">IF(SUMIFS(Toggl[Duration],Toggl[Maconomy],$C21,Toggl[Start date],O$5)=0,"",SUMIFS(Toggl[Duration],Toggl[Maconomy],$C21,Toggl[Start date],O$5))</f>
        <v/>
      </c>
      <c r="P21" s="9" t="str">
        <f ca="1">IF(SUMIFS(Toggl[Duration],Toggl[Maconomy],$C21,Toggl[Start date],P$5)=0,"",SUMIFS(Toggl[Duration],Toggl[Maconomy],$C21,Toggl[Start date],P$5))</f>
        <v/>
      </c>
      <c r="Q21" s="9" t="str">
        <f ca="1">IF(SUMIFS(Toggl[Duration],Toggl[Maconomy],$C21,Toggl[Start date],Q$5)=0,"",SUMIFS(Toggl[Duration],Toggl[Maconomy],$C21,Toggl[Start date],Q$5))</f>
        <v/>
      </c>
      <c r="R21" s="9" t="str">
        <f ca="1">IF(SUMIFS(Toggl[Duration],Toggl[Maconomy],$C21,Toggl[Start date],R$5)=0,"",SUMIFS(Toggl[Duration],Toggl[Maconomy],$C21,Toggl[Start date],R$5))</f>
        <v/>
      </c>
      <c r="S21" s="9" t="str">
        <f ca="1">IF(SUMIFS(Toggl[Duration],Toggl[Maconomy],$C21,Toggl[Start date],S$5)=0,"",SUMIFS(Toggl[Duration],Toggl[Maconomy],$C21,Toggl[Start date],S$5))</f>
        <v/>
      </c>
      <c r="T21" s="9" t="str">
        <f ca="1">IF(SUMIFS(Toggl[Duration],Toggl[Maconomy],$C21,Toggl[Start date],T$5)=0,"",SUMIFS(Toggl[Duration],Toggl[Maconomy],$C21,Toggl[Start date],T$5))</f>
        <v/>
      </c>
    </row>
    <row r="22" spans="3:20" x14ac:dyDescent="0.25">
      <c r="C22" t="str">
        <f t="array" aca="1" ref="C22" ca="1">IFERROR(INDEX(Toggl[Maconomy],MATCH(0,COUNTIF($C$6:C21,Toggl[Maconomy]),0)),"")</f>
        <v>NNI-4628 [PRD] aantal polissen may are missing</v>
      </c>
      <c r="D22" s="5" t="str">
        <f ca="1">IF(INDEX(Toggl[],MATCH(C22,Toggl[Maconomy],0),1)&lt;&gt;"",INDEX(Toggl[],MATCH(C22,Toggl[Maconomy],0),1),"DevOps")</f>
        <v>NNS</v>
      </c>
      <c r="E22" s="5" t="str">
        <f ca="1">IF(INDEX(Toggl[],MATCH(C22,Toggl[Maconomy],0),2)&lt;&gt;"",INDEX(Toggl[],MATCH(C22,Toggl[Maconomy],0),2),"-----")</f>
        <v>infee</v>
      </c>
      <c r="F22" s="11" t="str">
        <f ca="1">IF(INDEX(Toggl[],MATCH(C22,Toggl[Maconomy],0),10)&lt;&gt;"",INDEX(Toggl[],MATCH(C22,Toggl[Maconomy],0),10),"-----")</f>
        <v>-----</v>
      </c>
      <c r="G22" s="9" t="str">
        <f ca="1">IF(SUMIFS(Toggl[Duration],Toggl[Maconomy],$C22,Toggl[Start date],G$5)=0,"",SUMIFS(Toggl[Duration],Toggl[Maconomy],$C22,Toggl[Start date],G$5))</f>
        <v/>
      </c>
      <c r="H22" s="9" t="str">
        <f ca="1">IF(SUMIFS(Toggl[Duration],Toggl[Maconomy],$C22,Toggl[Start date],H$5)=0,"",SUMIFS(Toggl[Duration],Toggl[Maconomy],$C22,Toggl[Start date],H$5))</f>
        <v/>
      </c>
      <c r="I22" s="9" t="str">
        <f ca="1">IF(SUMIFS(Toggl[Duration],Toggl[Maconomy],$C22,Toggl[Start date],I$5)=0,"",SUMIFS(Toggl[Duration],Toggl[Maconomy],$C22,Toggl[Start date],I$5))</f>
        <v/>
      </c>
      <c r="J22" s="9" t="str">
        <f ca="1">IF(SUMIFS(Toggl[Duration],Toggl[Maconomy],$C22,Toggl[Start date],J$5)=0,"",SUMIFS(Toggl[Duration],Toggl[Maconomy],$C22,Toggl[Start date],J$5))</f>
        <v/>
      </c>
      <c r="K22" s="9" t="str">
        <f ca="1">IF(SUMIFS(Toggl[Duration],Toggl[Maconomy],$C22,Toggl[Start date],K$5)=0,"",SUMIFS(Toggl[Duration],Toggl[Maconomy],$C22,Toggl[Start date],K$5))</f>
        <v/>
      </c>
      <c r="L22" s="9" t="str">
        <f ca="1">IF(SUMIFS(Toggl[Duration],Toggl[Maconomy],$C22,Toggl[Start date],L$5)=0,"",SUMIFS(Toggl[Duration],Toggl[Maconomy],$C22,Toggl[Start date],L$5))</f>
        <v/>
      </c>
      <c r="M22" s="9" t="str">
        <f ca="1">IF(SUMIFS(Toggl[Duration],Toggl[Maconomy],$C22,Toggl[Start date],M$5)=0,"",SUMIFS(Toggl[Duration],Toggl[Maconomy],$C22,Toggl[Start date],M$5))</f>
        <v/>
      </c>
      <c r="N22" s="9" t="str">
        <f ca="1">IF(SUMIFS(Toggl[Duration],Toggl[Maconomy],$C22,Toggl[Start date],N$5)=0,"",SUMIFS(Toggl[Duration],Toggl[Maconomy],$C22,Toggl[Start date],N$5))</f>
        <v/>
      </c>
      <c r="O22" s="9" t="str">
        <f ca="1">IF(SUMIFS(Toggl[Duration],Toggl[Maconomy],$C22,Toggl[Start date],O$5)=0,"",SUMIFS(Toggl[Duration],Toggl[Maconomy],$C22,Toggl[Start date],O$5))</f>
        <v/>
      </c>
      <c r="P22" s="9" t="str">
        <f ca="1">IF(SUMIFS(Toggl[Duration],Toggl[Maconomy],$C22,Toggl[Start date],P$5)=0,"",SUMIFS(Toggl[Duration],Toggl[Maconomy],$C22,Toggl[Start date],P$5))</f>
        <v/>
      </c>
      <c r="Q22" s="9" t="str">
        <f ca="1">IF(SUMIFS(Toggl[Duration],Toggl[Maconomy],$C22,Toggl[Start date],Q$5)=0,"",SUMIFS(Toggl[Duration],Toggl[Maconomy],$C22,Toggl[Start date],Q$5))</f>
        <v/>
      </c>
      <c r="R22" s="9" t="str">
        <f ca="1">IF(SUMIFS(Toggl[Duration],Toggl[Maconomy],$C22,Toggl[Start date],R$5)=0,"",SUMIFS(Toggl[Duration],Toggl[Maconomy],$C22,Toggl[Start date],R$5))</f>
        <v/>
      </c>
      <c r="S22" s="9" t="str">
        <f ca="1">IF(SUMIFS(Toggl[Duration],Toggl[Maconomy],$C22,Toggl[Start date],S$5)=0,"",SUMIFS(Toggl[Duration],Toggl[Maconomy],$C22,Toggl[Start date],S$5))</f>
        <v/>
      </c>
      <c r="T22" s="9" t="str">
        <f ca="1">IF(SUMIFS(Toggl[Duration],Toggl[Maconomy],$C22,Toggl[Start date],T$5)=0,"",SUMIFS(Toggl[Duration],Toggl[Maconomy],$C22,Toggl[Start date],T$5))</f>
        <v/>
      </c>
    </row>
    <row r="23" spans="3:20" x14ac:dyDescent="0.25">
      <c r="C23" t="str">
        <f t="array" aca="1" ref="C23" ca="1">IFERROR(INDEX(Toggl[Maconomy],MATCH(0,COUNTIF($C$6:C22,Toggl[Maconomy]),0)),"")</f>
        <v>backup/restore monitoring</v>
      </c>
      <c r="D23" s="5" t="str">
        <f ca="1">IF(INDEX(Toggl[],MATCH(C23,Toggl[Maconomy],0),1)&lt;&gt;"",INDEX(Toggl[],MATCH(C23,Toggl[Maconomy],0),1),"DevOps")</f>
        <v>DevOps</v>
      </c>
      <c r="E23" s="5" t="str">
        <f ca="1">IF(INDEX(Toggl[],MATCH(C23,Toggl[Maconomy],0),2)&lt;&gt;"",INDEX(Toggl[],MATCH(C23,Toggl[Maconomy],0),2),"-----")</f>
        <v>KeylaneHosting</v>
      </c>
      <c r="F23" s="11" t="str">
        <f ca="1">IF(INDEX(Toggl[],MATCH(C23,Toggl[Maconomy],0),10)&lt;&gt;"",INDEX(Toggl[],MATCH(C23,Toggl[Maconomy],0),10),"-----")</f>
        <v>-----</v>
      </c>
      <c r="G23" s="9" t="str">
        <f ca="1">IF(SUMIFS(Toggl[Duration],Toggl[Maconomy],$C23,Toggl[Start date],G$5)=0,"",SUMIFS(Toggl[Duration],Toggl[Maconomy],$C23,Toggl[Start date],G$5))</f>
        <v/>
      </c>
      <c r="H23" s="9" t="str">
        <f ca="1">IF(SUMIFS(Toggl[Duration],Toggl[Maconomy],$C23,Toggl[Start date],H$5)=0,"",SUMIFS(Toggl[Duration],Toggl[Maconomy],$C23,Toggl[Start date],H$5))</f>
        <v/>
      </c>
      <c r="I23" s="9" t="str">
        <f ca="1">IF(SUMIFS(Toggl[Duration],Toggl[Maconomy],$C23,Toggl[Start date],I$5)=0,"",SUMIFS(Toggl[Duration],Toggl[Maconomy],$C23,Toggl[Start date],I$5))</f>
        <v/>
      </c>
      <c r="J23" s="9" t="str">
        <f ca="1">IF(SUMIFS(Toggl[Duration],Toggl[Maconomy],$C23,Toggl[Start date],J$5)=0,"",SUMIFS(Toggl[Duration],Toggl[Maconomy],$C23,Toggl[Start date],J$5))</f>
        <v/>
      </c>
      <c r="K23" s="9" t="str">
        <f ca="1">IF(SUMIFS(Toggl[Duration],Toggl[Maconomy],$C23,Toggl[Start date],K$5)=0,"",SUMIFS(Toggl[Duration],Toggl[Maconomy],$C23,Toggl[Start date],K$5))</f>
        <v/>
      </c>
      <c r="L23" s="9" t="str">
        <f ca="1">IF(SUMIFS(Toggl[Duration],Toggl[Maconomy],$C23,Toggl[Start date],L$5)=0,"",SUMIFS(Toggl[Duration],Toggl[Maconomy],$C23,Toggl[Start date],L$5))</f>
        <v/>
      </c>
      <c r="M23" s="9" t="str">
        <f ca="1">IF(SUMIFS(Toggl[Duration],Toggl[Maconomy],$C23,Toggl[Start date],M$5)=0,"",SUMIFS(Toggl[Duration],Toggl[Maconomy],$C23,Toggl[Start date],M$5))</f>
        <v/>
      </c>
      <c r="N23" s="9" t="str">
        <f ca="1">IF(SUMIFS(Toggl[Duration],Toggl[Maconomy],$C23,Toggl[Start date],N$5)=0,"",SUMIFS(Toggl[Duration],Toggl[Maconomy],$C23,Toggl[Start date],N$5))</f>
        <v/>
      </c>
      <c r="O23" s="9" t="str">
        <f ca="1">IF(SUMIFS(Toggl[Duration],Toggl[Maconomy],$C23,Toggl[Start date],O$5)=0,"",SUMIFS(Toggl[Duration],Toggl[Maconomy],$C23,Toggl[Start date],O$5))</f>
        <v/>
      </c>
      <c r="P23" s="9" t="str">
        <f ca="1">IF(SUMIFS(Toggl[Duration],Toggl[Maconomy],$C23,Toggl[Start date],P$5)=0,"",SUMIFS(Toggl[Duration],Toggl[Maconomy],$C23,Toggl[Start date],P$5))</f>
        <v/>
      </c>
      <c r="Q23" s="9" t="str">
        <f ca="1">IF(SUMIFS(Toggl[Duration],Toggl[Maconomy],$C23,Toggl[Start date],Q$5)=0,"",SUMIFS(Toggl[Duration],Toggl[Maconomy],$C23,Toggl[Start date],Q$5))</f>
        <v/>
      </c>
      <c r="R23" s="9" t="str">
        <f ca="1">IF(SUMIFS(Toggl[Duration],Toggl[Maconomy],$C23,Toggl[Start date],R$5)=0,"",SUMIFS(Toggl[Duration],Toggl[Maconomy],$C23,Toggl[Start date],R$5))</f>
        <v/>
      </c>
      <c r="S23" s="9" t="str">
        <f ca="1">IF(SUMIFS(Toggl[Duration],Toggl[Maconomy],$C23,Toggl[Start date],S$5)=0,"",SUMIFS(Toggl[Duration],Toggl[Maconomy],$C23,Toggl[Start date],S$5))</f>
        <v/>
      </c>
      <c r="T23" s="9" t="str">
        <f ca="1">IF(SUMIFS(Toggl[Duration],Toggl[Maconomy],$C23,Toggl[Start date],T$5)=0,"",SUMIFS(Toggl[Duration],Toggl[Maconomy],$C23,Toggl[Start date],T$5))</f>
        <v/>
      </c>
    </row>
    <row r="24" spans="3:20" x14ac:dyDescent="0.25">
      <c r="C24" t="str">
        <f t="array" aca="1" ref="C24" ca="1">IFERROR(INDEX(Toggl[Maconomy],MATCH(0,COUNTIF($C$6:C23,Toggl[Maconomy]),0)),"")</f>
        <v>BVM-20543 Inkijk omgevingen C &amp; D geven foutmelding certificaat</v>
      </c>
      <c r="D24" s="5" t="str">
        <f ca="1">IF(INDEX(Toggl[],MATCH(C24,Toggl[Maconomy],0),1)&lt;&gt;"",INDEX(Toggl[],MATCH(C24,Toggl[Maconomy],0),1),"DevOps")</f>
        <v>BVM Bovemij</v>
      </c>
      <c r="E24" s="5" t="str">
        <f ca="1">IF(INDEX(Toggl[],MATCH(C24,Toggl[Maconomy],0),2)&lt;&gt;"",INDEX(Toggl[],MATCH(C24,Toggl[Maconomy],0),2),"-----")</f>
        <v>incident</v>
      </c>
      <c r="F24" s="11" t="str">
        <f ca="1">IF(INDEX(Toggl[],MATCH(C24,Toggl[Maconomy],0),10)&lt;&gt;"",INDEX(Toggl[],MATCH(C24,Toggl[Maconomy],0),10),"-----")</f>
        <v>-----</v>
      </c>
      <c r="G24" s="9" t="str">
        <f ca="1">IF(SUMIFS(Toggl[Duration],Toggl[Maconomy],$C24,Toggl[Start date],G$5)=0,"",SUMIFS(Toggl[Duration],Toggl[Maconomy],$C24,Toggl[Start date],G$5))</f>
        <v/>
      </c>
      <c r="H24" s="9" t="str">
        <f ca="1">IF(SUMIFS(Toggl[Duration],Toggl[Maconomy],$C24,Toggl[Start date],H$5)=0,"",SUMIFS(Toggl[Duration],Toggl[Maconomy],$C24,Toggl[Start date],H$5))</f>
        <v/>
      </c>
      <c r="I24" s="9" t="str">
        <f ca="1">IF(SUMIFS(Toggl[Duration],Toggl[Maconomy],$C24,Toggl[Start date],I$5)=0,"",SUMIFS(Toggl[Duration],Toggl[Maconomy],$C24,Toggl[Start date],I$5))</f>
        <v/>
      </c>
      <c r="J24" s="9" t="str">
        <f ca="1">IF(SUMIFS(Toggl[Duration],Toggl[Maconomy],$C24,Toggl[Start date],J$5)=0,"",SUMIFS(Toggl[Duration],Toggl[Maconomy],$C24,Toggl[Start date],J$5))</f>
        <v/>
      </c>
      <c r="K24" s="9" t="str">
        <f ca="1">IF(SUMIFS(Toggl[Duration],Toggl[Maconomy],$C24,Toggl[Start date],K$5)=0,"",SUMIFS(Toggl[Duration],Toggl[Maconomy],$C24,Toggl[Start date],K$5))</f>
        <v/>
      </c>
      <c r="L24" s="9" t="str">
        <f ca="1">IF(SUMIFS(Toggl[Duration],Toggl[Maconomy],$C24,Toggl[Start date],L$5)=0,"",SUMIFS(Toggl[Duration],Toggl[Maconomy],$C24,Toggl[Start date],L$5))</f>
        <v/>
      </c>
      <c r="M24" s="9" t="str">
        <f ca="1">IF(SUMIFS(Toggl[Duration],Toggl[Maconomy],$C24,Toggl[Start date],M$5)=0,"",SUMIFS(Toggl[Duration],Toggl[Maconomy],$C24,Toggl[Start date],M$5))</f>
        <v/>
      </c>
      <c r="N24" s="9" t="str">
        <f ca="1">IF(SUMIFS(Toggl[Duration],Toggl[Maconomy],$C24,Toggl[Start date],N$5)=0,"",SUMIFS(Toggl[Duration],Toggl[Maconomy],$C24,Toggl[Start date],N$5))</f>
        <v/>
      </c>
      <c r="O24" s="9" t="str">
        <f ca="1">IF(SUMIFS(Toggl[Duration],Toggl[Maconomy],$C24,Toggl[Start date],O$5)=0,"",SUMIFS(Toggl[Duration],Toggl[Maconomy],$C24,Toggl[Start date],O$5))</f>
        <v/>
      </c>
      <c r="P24" s="9" t="str">
        <f ca="1">IF(SUMIFS(Toggl[Duration],Toggl[Maconomy],$C24,Toggl[Start date],P$5)=0,"",SUMIFS(Toggl[Duration],Toggl[Maconomy],$C24,Toggl[Start date],P$5))</f>
        <v/>
      </c>
      <c r="Q24" s="9" t="str">
        <f ca="1">IF(SUMIFS(Toggl[Duration],Toggl[Maconomy],$C24,Toggl[Start date],Q$5)=0,"",SUMIFS(Toggl[Duration],Toggl[Maconomy],$C24,Toggl[Start date],Q$5))</f>
        <v/>
      </c>
      <c r="R24" s="9" t="str">
        <f ca="1">IF(SUMIFS(Toggl[Duration],Toggl[Maconomy],$C24,Toggl[Start date],R$5)=0,"",SUMIFS(Toggl[Duration],Toggl[Maconomy],$C24,Toggl[Start date],R$5))</f>
        <v/>
      </c>
      <c r="S24" s="9" t="str">
        <f ca="1">IF(SUMIFS(Toggl[Duration],Toggl[Maconomy],$C24,Toggl[Start date],S$5)=0,"",SUMIFS(Toggl[Duration],Toggl[Maconomy],$C24,Toggl[Start date],S$5))</f>
        <v/>
      </c>
      <c r="T24" s="9" t="str">
        <f ca="1">IF(SUMIFS(Toggl[Duration],Toggl[Maconomy],$C24,Toggl[Start date],T$5)=0,"",SUMIFS(Toggl[Duration],Toggl[Maconomy],$C24,Toggl[Start date],T$5))</f>
        <v/>
      </c>
    </row>
    <row r="25" spans="3:20" x14ac:dyDescent="0.25">
      <c r="C25" t="str">
        <f t="array" aca="1" ref="C25" ca="1">IFERROR(INDEX(Toggl[Maconomy],MATCH(0,COUNTIF($C$6:C24,Toggl[Maconomy]),0)),"")</f>
        <v/>
      </c>
      <c r="D25" s="5" t="str">
        <f ca="1">IF(INDEX(Toggl[],MATCH(C25,Toggl[Maconomy],0),1)&lt;&gt;"",INDEX(Toggl[],MATCH(C25,Toggl[Maconomy],0),1),"DevOps")</f>
        <v>DevOps</v>
      </c>
      <c r="E25" s="5" t="str">
        <f ca="1">IF(INDEX(Toggl[],MATCH(C25,Toggl[Maconomy],0),2)&lt;&gt;"",INDEX(Toggl[],MATCH(C25,Toggl[Maconomy],0),2),"-----")</f>
        <v>KeylaneHosting</v>
      </c>
      <c r="F25" s="11" t="str">
        <f ca="1">IF(INDEX(Toggl[],MATCH(C25,Toggl[Maconomy],0),10)&lt;&gt;"",INDEX(Toggl[],MATCH(C25,Toggl[Maconomy],0),10),"-----")</f>
        <v>-----</v>
      </c>
      <c r="G25" s="9" t="str">
        <f ca="1">IF(SUMIFS(Toggl[Duration],Toggl[Maconomy],$C25,Toggl[Start date],G$5)=0,"",SUMIFS(Toggl[Duration],Toggl[Maconomy],$C25,Toggl[Start date],G$5))</f>
        <v/>
      </c>
      <c r="H25" s="9" t="str">
        <f ca="1">IF(SUMIFS(Toggl[Duration],Toggl[Maconomy],$C25,Toggl[Start date],H$5)=0,"",SUMIFS(Toggl[Duration],Toggl[Maconomy],$C25,Toggl[Start date],H$5))</f>
        <v/>
      </c>
      <c r="I25" s="9" t="str">
        <f ca="1">IF(SUMIFS(Toggl[Duration],Toggl[Maconomy],$C25,Toggl[Start date],I$5)=0,"",SUMIFS(Toggl[Duration],Toggl[Maconomy],$C25,Toggl[Start date],I$5))</f>
        <v/>
      </c>
      <c r="J25" s="9" t="str">
        <f ca="1">IF(SUMIFS(Toggl[Duration],Toggl[Maconomy],$C25,Toggl[Start date],J$5)=0,"",SUMIFS(Toggl[Duration],Toggl[Maconomy],$C25,Toggl[Start date],J$5))</f>
        <v/>
      </c>
      <c r="K25" s="9" t="str">
        <f ca="1">IF(SUMIFS(Toggl[Duration],Toggl[Maconomy],$C25,Toggl[Start date],K$5)=0,"",SUMIFS(Toggl[Duration],Toggl[Maconomy],$C25,Toggl[Start date],K$5))</f>
        <v/>
      </c>
      <c r="L25" s="9" t="str">
        <f ca="1">IF(SUMIFS(Toggl[Duration],Toggl[Maconomy],$C25,Toggl[Start date],L$5)=0,"",SUMIFS(Toggl[Duration],Toggl[Maconomy],$C25,Toggl[Start date],L$5))</f>
        <v/>
      </c>
      <c r="M25" s="9" t="str">
        <f ca="1">IF(SUMIFS(Toggl[Duration],Toggl[Maconomy],$C25,Toggl[Start date],M$5)=0,"",SUMIFS(Toggl[Duration],Toggl[Maconomy],$C25,Toggl[Start date],M$5))</f>
        <v/>
      </c>
      <c r="N25" s="9" t="str">
        <f ca="1">IF(SUMIFS(Toggl[Duration],Toggl[Maconomy],$C25,Toggl[Start date],N$5)=0,"",SUMIFS(Toggl[Duration],Toggl[Maconomy],$C25,Toggl[Start date],N$5))</f>
        <v/>
      </c>
      <c r="O25" s="9" t="str">
        <f ca="1">IF(SUMIFS(Toggl[Duration],Toggl[Maconomy],$C25,Toggl[Start date],O$5)=0,"",SUMIFS(Toggl[Duration],Toggl[Maconomy],$C25,Toggl[Start date],O$5))</f>
        <v/>
      </c>
      <c r="P25" s="9" t="str">
        <f ca="1">IF(SUMIFS(Toggl[Duration],Toggl[Maconomy],$C25,Toggl[Start date],P$5)=0,"",SUMIFS(Toggl[Duration],Toggl[Maconomy],$C25,Toggl[Start date],P$5))</f>
        <v/>
      </c>
      <c r="Q25" s="9" t="str">
        <f ca="1">IF(SUMIFS(Toggl[Duration],Toggl[Maconomy],$C25,Toggl[Start date],Q$5)=0,"",SUMIFS(Toggl[Duration],Toggl[Maconomy],$C25,Toggl[Start date],Q$5))</f>
        <v/>
      </c>
      <c r="R25" s="9" t="str">
        <f ca="1">IF(SUMIFS(Toggl[Duration],Toggl[Maconomy],$C25,Toggl[Start date],R$5)=0,"",SUMIFS(Toggl[Duration],Toggl[Maconomy],$C25,Toggl[Start date],R$5))</f>
        <v/>
      </c>
      <c r="S25" s="9" t="str">
        <f ca="1">IF(SUMIFS(Toggl[Duration],Toggl[Maconomy],$C25,Toggl[Start date],S$5)=0,"",SUMIFS(Toggl[Duration],Toggl[Maconomy],$C25,Toggl[Start date],S$5))</f>
        <v/>
      </c>
      <c r="T25" s="9" t="str">
        <f ca="1">IF(SUMIFS(Toggl[Duration],Toggl[Maconomy],$C25,Toggl[Start date],T$5)=0,"",SUMIFS(Toggl[Duration],Toggl[Maconomy],$C25,Toggl[Start date],T$5))</f>
        <v/>
      </c>
    </row>
    <row r="26" spans="3:20" x14ac:dyDescent="0.25">
      <c r="C26" t="str">
        <f t="array" aca="1" ref="C26" ca="1">IFERROR(INDEX(Toggl[Maconomy],MATCH(0,COUNTIF($C$6:C25,Toggl[Maconomy]),0)),"")</f>
        <v>AEO-3289 AGP 'Importeren dynamic pricing factor' is not starting, because a job is not finished correctly</v>
      </c>
      <c r="D26" s="5" t="str">
        <f ca="1">IF(INDEX(Toggl[],MATCH(C26,Toggl[Maconomy],0),1)&lt;&gt;"",INDEX(Toggl[],MATCH(C26,Toggl[Maconomy],0),1),"DevOps")</f>
        <v>AEG Aegon</v>
      </c>
      <c r="E26" s="5" t="str">
        <f ca="1">IF(INDEX(Toggl[],MATCH(C26,Toggl[Maconomy],0),2)&lt;&gt;"",INDEX(Toggl[],MATCH(C26,Toggl[Maconomy],0),2),"-----")</f>
        <v>incident</v>
      </c>
      <c r="F26" s="11" t="str">
        <f ca="1">IF(INDEX(Toggl[],MATCH(C26,Toggl[Maconomy],0),10)&lt;&gt;"",INDEX(Toggl[],MATCH(C26,Toggl[Maconomy],0),10),"-----")</f>
        <v>-----</v>
      </c>
      <c r="G26" s="9" t="str">
        <f ca="1">IF(SUMIFS(Toggl[Duration],Toggl[Maconomy],$C26,Toggl[Start date],G$5)=0,"",SUMIFS(Toggl[Duration],Toggl[Maconomy],$C26,Toggl[Start date],G$5))</f>
        <v/>
      </c>
      <c r="H26" s="9" t="str">
        <f ca="1">IF(SUMIFS(Toggl[Duration],Toggl[Maconomy],$C26,Toggl[Start date],H$5)=0,"",SUMIFS(Toggl[Duration],Toggl[Maconomy],$C26,Toggl[Start date],H$5))</f>
        <v/>
      </c>
      <c r="I26" s="9" t="str">
        <f ca="1">IF(SUMIFS(Toggl[Duration],Toggl[Maconomy],$C26,Toggl[Start date],I$5)=0,"",SUMIFS(Toggl[Duration],Toggl[Maconomy],$C26,Toggl[Start date],I$5))</f>
        <v/>
      </c>
      <c r="J26" s="9" t="str">
        <f ca="1">IF(SUMIFS(Toggl[Duration],Toggl[Maconomy],$C26,Toggl[Start date],J$5)=0,"",SUMIFS(Toggl[Duration],Toggl[Maconomy],$C26,Toggl[Start date],J$5))</f>
        <v/>
      </c>
      <c r="K26" s="9" t="str">
        <f ca="1">IF(SUMIFS(Toggl[Duration],Toggl[Maconomy],$C26,Toggl[Start date],K$5)=0,"",SUMIFS(Toggl[Duration],Toggl[Maconomy],$C26,Toggl[Start date],K$5))</f>
        <v/>
      </c>
      <c r="L26" s="9" t="str">
        <f ca="1">IF(SUMIFS(Toggl[Duration],Toggl[Maconomy],$C26,Toggl[Start date],L$5)=0,"",SUMIFS(Toggl[Duration],Toggl[Maconomy],$C26,Toggl[Start date],L$5))</f>
        <v/>
      </c>
      <c r="M26" s="9" t="str">
        <f ca="1">IF(SUMIFS(Toggl[Duration],Toggl[Maconomy],$C26,Toggl[Start date],M$5)=0,"",SUMIFS(Toggl[Duration],Toggl[Maconomy],$C26,Toggl[Start date],M$5))</f>
        <v/>
      </c>
      <c r="N26" s="9" t="str">
        <f ca="1">IF(SUMIFS(Toggl[Duration],Toggl[Maconomy],$C26,Toggl[Start date],N$5)=0,"",SUMIFS(Toggl[Duration],Toggl[Maconomy],$C26,Toggl[Start date],N$5))</f>
        <v/>
      </c>
      <c r="O26" s="9" t="str">
        <f ca="1">IF(SUMIFS(Toggl[Duration],Toggl[Maconomy],$C26,Toggl[Start date],O$5)=0,"",SUMIFS(Toggl[Duration],Toggl[Maconomy],$C26,Toggl[Start date],O$5))</f>
        <v/>
      </c>
      <c r="P26" s="9" t="str">
        <f ca="1">IF(SUMIFS(Toggl[Duration],Toggl[Maconomy],$C26,Toggl[Start date],P$5)=0,"",SUMIFS(Toggl[Duration],Toggl[Maconomy],$C26,Toggl[Start date],P$5))</f>
        <v/>
      </c>
      <c r="Q26" s="9" t="str">
        <f ca="1">IF(SUMIFS(Toggl[Duration],Toggl[Maconomy],$C26,Toggl[Start date],Q$5)=0,"",SUMIFS(Toggl[Duration],Toggl[Maconomy],$C26,Toggl[Start date],Q$5))</f>
        <v/>
      </c>
      <c r="R26" s="9" t="str">
        <f ca="1">IF(SUMIFS(Toggl[Duration],Toggl[Maconomy],$C26,Toggl[Start date],R$5)=0,"",SUMIFS(Toggl[Duration],Toggl[Maconomy],$C26,Toggl[Start date],R$5))</f>
        <v/>
      </c>
      <c r="S26" s="9" t="str">
        <f ca="1">IF(SUMIFS(Toggl[Duration],Toggl[Maconomy],$C26,Toggl[Start date],S$5)=0,"",SUMIFS(Toggl[Duration],Toggl[Maconomy],$C26,Toggl[Start date],S$5))</f>
        <v/>
      </c>
      <c r="T26" s="9" t="str">
        <f ca="1">IF(SUMIFS(Toggl[Duration],Toggl[Maconomy],$C26,Toggl[Start date],T$5)=0,"",SUMIFS(Toggl[Duration],Toggl[Maconomy],$C26,Toggl[Start date],T$5))</f>
        <v/>
      </c>
    </row>
    <row r="27" spans="3:20" x14ac:dyDescent="0.25">
      <c r="C27" t="str" cm="1">
        <f t="array" aca="1" ref="C27" ca="1">IFERROR(INDEX(Toggl[Maconomy],MATCH(0,COUNTIF($C$6:C26,Toggl[Maconomy]),0)),"")</f>
        <v>bilas</v>
      </c>
      <c r="D27" s="5" t="str">
        <f ca="1">IF(INDEX(Toggl[],MATCH(C27,Toggl[Maconomy],0),1)&lt;&gt;"",INDEX(Toggl[],MATCH(C27,Toggl[Maconomy],0),1),"DevOps")</f>
        <v>DevOps</v>
      </c>
      <c r="E27" s="5" t="str">
        <f ca="1">IF(INDEX(Toggl[],MATCH(C27,Toggl[Maconomy],0),2)&lt;&gt;"",INDEX(Toggl[],MATCH(C27,Toggl[Maconomy],0),2),"-----")</f>
        <v>KeylaneHosting</v>
      </c>
      <c r="F27" s="11" t="str">
        <f ca="1">IF(INDEX(Toggl[],MATCH(C27,Toggl[Maconomy],0),10)&lt;&gt;"",INDEX(Toggl[],MATCH(C27,Toggl[Maconomy],0),10),"-----")</f>
        <v>-----</v>
      </c>
      <c r="G27" s="9" t="str">
        <f ca="1">IF(SUMIFS(Toggl[Duration],Toggl[Maconomy],$C27,Toggl[Start date],G$5)=0,"",SUMIFS(Toggl[Duration],Toggl[Maconomy],$C27,Toggl[Start date],G$5))</f>
        <v/>
      </c>
      <c r="H27" s="9" t="str">
        <f ca="1">IF(SUMIFS(Toggl[Duration],Toggl[Maconomy],$C27,Toggl[Start date],H$5)=0,"",SUMIFS(Toggl[Duration],Toggl[Maconomy],$C27,Toggl[Start date],H$5))</f>
        <v/>
      </c>
      <c r="I27" s="9" t="str">
        <f ca="1">IF(SUMIFS(Toggl[Duration],Toggl[Maconomy],$C27,Toggl[Start date],I$5)=0,"",SUMIFS(Toggl[Duration],Toggl[Maconomy],$C27,Toggl[Start date],I$5))</f>
        <v/>
      </c>
      <c r="J27" s="9" t="str">
        <f ca="1">IF(SUMIFS(Toggl[Duration],Toggl[Maconomy],$C27,Toggl[Start date],J$5)=0,"",SUMIFS(Toggl[Duration],Toggl[Maconomy],$C27,Toggl[Start date],J$5))</f>
        <v/>
      </c>
      <c r="K27" s="9" t="str">
        <f ca="1">IF(SUMIFS(Toggl[Duration],Toggl[Maconomy],$C27,Toggl[Start date],K$5)=0,"",SUMIFS(Toggl[Duration],Toggl[Maconomy],$C27,Toggl[Start date],K$5))</f>
        <v/>
      </c>
      <c r="L27" s="9" t="str">
        <f ca="1">IF(SUMIFS(Toggl[Duration],Toggl[Maconomy],$C27,Toggl[Start date],L$5)=0,"",SUMIFS(Toggl[Duration],Toggl[Maconomy],$C27,Toggl[Start date],L$5))</f>
        <v/>
      </c>
      <c r="M27" s="9" t="str">
        <f ca="1">IF(SUMIFS(Toggl[Duration],Toggl[Maconomy],$C27,Toggl[Start date],M$5)=0,"",SUMIFS(Toggl[Duration],Toggl[Maconomy],$C27,Toggl[Start date],M$5))</f>
        <v/>
      </c>
      <c r="N27" s="9" t="str">
        <f ca="1">IF(SUMIFS(Toggl[Duration],Toggl[Maconomy],$C27,Toggl[Start date],N$5)=0,"",SUMIFS(Toggl[Duration],Toggl[Maconomy],$C27,Toggl[Start date],N$5))</f>
        <v/>
      </c>
      <c r="O27" s="9" t="str">
        <f ca="1">IF(SUMIFS(Toggl[Duration],Toggl[Maconomy],$C27,Toggl[Start date],O$5)=0,"",SUMIFS(Toggl[Duration],Toggl[Maconomy],$C27,Toggl[Start date],O$5))</f>
        <v/>
      </c>
      <c r="P27" s="9" t="str">
        <f ca="1">IF(SUMIFS(Toggl[Duration],Toggl[Maconomy],$C27,Toggl[Start date],P$5)=0,"",SUMIFS(Toggl[Duration],Toggl[Maconomy],$C27,Toggl[Start date],P$5))</f>
        <v/>
      </c>
      <c r="Q27" s="9" t="str">
        <f ca="1">IF(SUMIFS(Toggl[Duration],Toggl[Maconomy],$C27,Toggl[Start date],Q$5)=0,"",SUMIFS(Toggl[Duration],Toggl[Maconomy],$C27,Toggl[Start date],Q$5))</f>
        <v/>
      </c>
      <c r="R27" s="9" t="str">
        <f ca="1">IF(SUMIFS(Toggl[Duration],Toggl[Maconomy],$C27,Toggl[Start date],R$5)=0,"",SUMIFS(Toggl[Duration],Toggl[Maconomy],$C27,Toggl[Start date],R$5))</f>
        <v/>
      </c>
      <c r="S27" s="9" t="str">
        <f ca="1">IF(SUMIFS(Toggl[Duration],Toggl[Maconomy],$C27,Toggl[Start date],S$5)=0,"",SUMIFS(Toggl[Duration],Toggl[Maconomy],$C27,Toggl[Start date],S$5))</f>
        <v/>
      </c>
      <c r="T27" s="9" t="str">
        <f ca="1">IF(SUMIFS(Toggl[Duration],Toggl[Maconomy],$C27,Toggl[Start date],T$5)=0,"",SUMIFS(Toggl[Duration],Toggl[Maconomy],$C27,Toggl[Start date],T$5))</f>
        <v/>
      </c>
    </row>
    <row r="28" spans="3:20" x14ac:dyDescent="0.25">
      <c r="C28" t="str">
        <f t="array" aca="1" ref="C28" ca="1">IFERROR(INDEX(Toggl[Maconomy],MATCH(0,COUNTIF($C$6:C27,Toggl[Maconomy]),0)),"")</f>
        <v>Security training</v>
      </c>
      <c r="D28" s="5" t="str">
        <f ca="1">IF(INDEX(Toggl[],MATCH(C28,Toggl[Maconomy],0),1)&lt;&gt;"",INDEX(Toggl[],MATCH(C28,Toggl[Maconomy],0),1),"DevOps")</f>
        <v>DevOps</v>
      </c>
      <c r="E28" s="5" t="str">
        <f ca="1">IF(INDEX(Toggl[],MATCH(C28,Toggl[Maconomy],0),2)&lt;&gt;"",INDEX(Toggl[],MATCH(C28,Toggl[Maconomy],0),2),"-----")</f>
        <v>KeylaneHosting</v>
      </c>
      <c r="F28" s="11" t="str">
        <f ca="1">IF(INDEX(Toggl[],MATCH(C28,Toggl[Maconomy],0),10)&lt;&gt;"",INDEX(Toggl[],MATCH(C28,Toggl[Maconomy],0),10),"-----")</f>
        <v>-----</v>
      </c>
      <c r="G28" s="9" t="str">
        <f ca="1">IF(SUMIFS(Toggl[Duration],Toggl[Maconomy],$C28,Toggl[Start date],G$5)=0,"",SUMIFS(Toggl[Duration],Toggl[Maconomy],$C28,Toggl[Start date],G$5))</f>
        <v/>
      </c>
      <c r="H28" s="9" t="str">
        <f ca="1">IF(SUMIFS(Toggl[Duration],Toggl[Maconomy],$C28,Toggl[Start date],H$5)=0,"",SUMIFS(Toggl[Duration],Toggl[Maconomy],$C28,Toggl[Start date],H$5))</f>
        <v/>
      </c>
      <c r="I28" s="9" t="str">
        <f ca="1">IF(SUMIFS(Toggl[Duration],Toggl[Maconomy],$C28,Toggl[Start date],I$5)=0,"",SUMIFS(Toggl[Duration],Toggl[Maconomy],$C28,Toggl[Start date],I$5))</f>
        <v/>
      </c>
      <c r="J28" s="9" t="str">
        <f ca="1">IF(SUMIFS(Toggl[Duration],Toggl[Maconomy],$C28,Toggl[Start date],J$5)=0,"",SUMIFS(Toggl[Duration],Toggl[Maconomy],$C28,Toggl[Start date],J$5))</f>
        <v/>
      </c>
      <c r="K28" s="9" t="str">
        <f ca="1">IF(SUMIFS(Toggl[Duration],Toggl[Maconomy],$C28,Toggl[Start date],K$5)=0,"",SUMIFS(Toggl[Duration],Toggl[Maconomy],$C28,Toggl[Start date],K$5))</f>
        <v/>
      </c>
      <c r="L28" s="9" t="str">
        <f ca="1">IF(SUMIFS(Toggl[Duration],Toggl[Maconomy],$C28,Toggl[Start date],L$5)=0,"",SUMIFS(Toggl[Duration],Toggl[Maconomy],$C28,Toggl[Start date],L$5))</f>
        <v/>
      </c>
      <c r="M28" s="9" t="str">
        <f ca="1">IF(SUMIFS(Toggl[Duration],Toggl[Maconomy],$C28,Toggl[Start date],M$5)=0,"",SUMIFS(Toggl[Duration],Toggl[Maconomy],$C28,Toggl[Start date],M$5))</f>
        <v/>
      </c>
      <c r="N28" s="9" t="str">
        <f ca="1">IF(SUMIFS(Toggl[Duration],Toggl[Maconomy],$C28,Toggl[Start date],N$5)=0,"",SUMIFS(Toggl[Duration],Toggl[Maconomy],$C28,Toggl[Start date],N$5))</f>
        <v/>
      </c>
      <c r="O28" s="9" t="str">
        <f ca="1">IF(SUMIFS(Toggl[Duration],Toggl[Maconomy],$C28,Toggl[Start date],O$5)=0,"",SUMIFS(Toggl[Duration],Toggl[Maconomy],$C28,Toggl[Start date],O$5))</f>
        <v/>
      </c>
      <c r="P28" s="9" t="str">
        <f ca="1">IF(SUMIFS(Toggl[Duration],Toggl[Maconomy],$C28,Toggl[Start date],P$5)=0,"",SUMIFS(Toggl[Duration],Toggl[Maconomy],$C28,Toggl[Start date],P$5))</f>
        <v/>
      </c>
      <c r="Q28" s="9" t="str">
        <f ca="1">IF(SUMIFS(Toggl[Duration],Toggl[Maconomy],$C28,Toggl[Start date],Q$5)=0,"",SUMIFS(Toggl[Duration],Toggl[Maconomy],$C28,Toggl[Start date],Q$5))</f>
        <v/>
      </c>
      <c r="R28" s="9" t="str">
        <f ca="1">IF(SUMIFS(Toggl[Duration],Toggl[Maconomy],$C28,Toggl[Start date],R$5)=0,"",SUMIFS(Toggl[Duration],Toggl[Maconomy],$C28,Toggl[Start date],R$5))</f>
        <v/>
      </c>
      <c r="S28" s="9" t="str">
        <f ca="1">IF(SUMIFS(Toggl[Duration],Toggl[Maconomy],$C28,Toggl[Start date],S$5)=0,"",SUMIFS(Toggl[Duration],Toggl[Maconomy],$C28,Toggl[Start date],S$5))</f>
        <v/>
      </c>
      <c r="T28" s="9" t="str">
        <f ca="1">IF(SUMIFS(Toggl[Duration],Toggl[Maconomy],$C28,Toggl[Start date],T$5)=0,"",SUMIFS(Toggl[Duration],Toggl[Maconomy],$C28,Toggl[Start date],T$5))</f>
        <v/>
      </c>
    </row>
    <row r="29" spans="3:20" x14ac:dyDescent="0.25">
      <c r="C29" t="str">
        <f t="array" aca="1" ref="C29" ca="1">IFERROR(INDEX(Toggl[Maconomy],MATCH(0,COUNTIF($C$6:C28,Toggl[Maconomy]),0)),"")</f>
        <v>Bila Shiv DTZ</v>
      </c>
      <c r="D29" s="5" t="str">
        <f ca="1">IF(INDEX(Toggl[],MATCH(C29,Toggl[Maconomy],0),1)&lt;&gt;"",INDEX(Toggl[],MATCH(C29,Toggl[Maconomy],0),1),"DevOps")</f>
        <v>DTZ Ditzo</v>
      </c>
      <c r="E29" s="5" t="str">
        <f ca="1">IF(INDEX(Toggl[],MATCH(C29,Toggl[Maconomy],0),2)&lt;&gt;"",INDEX(Toggl[],MATCH(C29,Toggl[Maconomy],0),2),"-----")</f>
        <v>infee</v>
      </c>
      <c r="F29" s="11" t="str">
        <f ca="1">IF(INDEX(Toggl[],MATCH(C29,Toggl[Maconomy],0),10)&lt;&gt;"",INDEX(Toggl[],MATCH(C29,Toggl[Maconomy],0),10),"-----")</f>
        <v>-----</v>
      </c>
      <c r="G29" s="9" t="str">
        <f ca="1">IF(SUMIFS(Toggl[Duration],Toggl[Maconomy],$C29,Toggl[Start date],G$5)=0,"",SUMIFS(Toggl[Duration],Toggl[Maconomy],$C29,Toggl[Start date],G$5))</f>
        <v/>
      </c>
      <c r="H29" s="9" t="str">
        <f ca="1">IF(SUMIFS(Toggl[Duration],Toggl[Maconomy],$C29,Toggl[Start date],H$5)=0,"",SUMIFS(Toggl[Duration],Toggl[Maconomy],$C29,Toggl[Start date],H$5))</f>
        <v/>
      </c>
      <c r="I29" s="9" t="str">
        <f ca="1">IF(SUMIFS(Toggl[Duration],Toggl[Maconomy],$C29,Toggl[Start date],I$5)=0,"",SUMIFS(Toggl[Duration],Toggl[Maconomy],$C29,Toggl[Start date],I$5))</f>
        <v/>
      </c>
      <c r="J29" s="9" t="str">
        <f ca="1">IF(SUMIFS(Toggl[Duration],Toggl[Maconomy],$C29,Toggl[Start date],J$5)=0,"",SUMIFS(Toggl[Duration],Toggl[Maconomy],$C29,Toggl[Start date],J$5))</f>
        <v/>
      </c>
      <c r="K29" s="9" t="str">
        <f ca="1">IF(SUMIFS(Toggl[Duration],Toggl[Maconomy],$C29,Toggl[Start date],K$5)=0,"",SUMIFS(Toggl[Duration],Toggl[Maconomy],$C29,Toggl[Start date],K$5))</f>
        <v/>
      </c>
      <c r="L29" s="9" t="str">
        <f ca="1">IF(SUMIFS(Toggl[Duration],Toggl[Maconomy],$C29,Toggl[Start date],L$5)=0,"",SUMIFS(Toggl[Duration],Toggl[Maconomy],$C29,Toggl[Start date],L$5))</f>
        <v/>
      </c>
      <c r="M29" s="9" t="str">
        <f ca="1">IF(SUMIFS(Toggl[Duration],Toggl[Maconomy],$C29,Toggl[Start date],M$5)=0,"",SUMIFS(Toggl[Duration],Toggl[Maconomy],$C29,Toggl[Start date],M$5))</f>
        <v/>
      </c>
      <c r="N29" s="9" t="str">
        <f ca="1">IF(SUMIFS(Toggl[Duration],Toggl[Maconomy],$C29,Toggl[Start date],N$5)=0,"",SUMIFS(Toggl[Duration],Toggl[Maconomy],$C29,Toggl[Start date],N$5))</f>
        <v/>
      </c>
      <c r="O29" s="9" t="str">
        <f ca="1">IF(SUMIFS(Toggl[Duration],Toggl[Maconomy],$C29,Toggl[Start date],O$5)=0,"",SUMIFS(Toggl[Duration],Toggl[Maconomy],$C29,Toggl[Start date],O$5))</f>
        <v/>
      </c>
      <c r="P29" s="9" t="str">
        <f ca="1">IF(SUMIFS(Toggl[Duration],Toggl[Maconomy],$C29,Toggl[Start date],P$5)=0,"",SUMIFS(Toggl[Duration],Toggl[Maconomy],$C29,Toggl[Start date],P$5))</f>
        <v/>
      </c>
      <c r="Q29" s="9" t="str">
        <f ca="1">IF(SUMIFS(Toggl[Duration],Toggl[Maconomy],$C29,Toggl[Start date],Q$5)=0,"",SUMIFS(Toggl[Duration],Toggl[Maconomy],$C29,Toggl[Start date],Q$5))</f>
        <v/>
      </c>
      <c r="R29" s="9" t="str">
        <f ca="1">IF(SUMIFS(Toggl[Duration],Toggl[Maconomy],$C29,Toggl[Start date],R$5)=0,"",SUMIFS(Toggl[Duration],Toggl[Maconomy],$C29,Toggl[Start date],R$5))</f>
        <v/>
      </c>
      <c r="S29" s="9" t="str">
        <f ca="1">IF(SUMIFS(Toggl[Duration],Toggl[Maconomy],$C29,Toggl[Start date],S$5)=0,"",SUMIFS(Toggl[Duration],Toggl[Maconomy],$C29,Toggl[Start date],S$5))</f>
        <v/>
      </c>
      <c r="T29" s="9" t="str">
        <f ca="1">IF(SUMIFS(Toggl[Duration],Toggl[Maconomy],$C29,Toggl[Start date],T$5)=0,"",SUMIFS(Toggl[Duration],Toggl[Maconomy],$C29,Toggl[Start date],T$5))</f>
        <v/>
      </c>
    </row>
    <row r="30" spans="3:20" x14ac:dyDescent="0.25">
      <c r="C30" t="str">
        <f t="array" aca="1" ref="C30" ca="1">IFERROR(INDEX(Toggl[Maconomy],MATCH(0,COUNTIF($C$6:C29,Toggl[Maconomy]),0)),"")</f>
        <v>Reviews</v>
      </c>
      <c r="D30" s="5" t="str">
        <f ca="1">IF(INDEX(Toggl[],MATCH(C30,Toggl[Maconomy],0),1)&lt;&gt;"",INDEX(Toggl[],MATCH(C30,Toggl[Maconomy],0),1),"DevOps")</f>
        <v>DevOps</v>
      </c>
      <c r="E30" s="5" t="str">
        <f ca="1">IF(INDEX(Toggl[],MATCH(C30,Toggl[Maconomy],0),2)&lt;&gt;"",INDEX(Toggl[],MATCH(C30,Toggl[Maconomy],0),2),"-----")</f>
        <v>reviews</v>
      </c>
      <c r="F30" s="11" t="str">
        <f ca="1">IF(INDEX(Toggl[],MATCH(C30,Toggl[Maconomy],0),10)&lt;&gt;"",INDEX(Toggl[],MATCH(C30,Toggl[Maconomy],0),10),"-----")</f>
        <v>-----</v>
      </c>
      <c r="G30" s="9" t="str">
        <f ca="1">IF(SUMIFS(Toggl[Duration],Toggl[Maconomy],$C30,Toggl[Start date],G$5)=0,"",SUMIFS(Toggl[Duration],Toggl[Maconomy],$C30,Toggl[Start date],G$5))</f>
        <v/>
      </c>
      <c r="H30" s="9" t="str">
        <f ca="1">IF(SUMIFS(Toggl[Duration],Toggl[Maconomy],$C30,Toggl[Start date],H$5)=0,"",SUMIFS(Toggl[Duration],Toggl[Maconomy],$C30,Toggl[Start date],H$5))</f>
        <v/>
      </c>
      <c r="I30" s="9" t="str">
        <f ca="1">IF(SUMIFS(Toggl[Duration],Toggl[Maconomy],$C30,Toggl[Start date],I$5)=0,"",SUMIFS(Toggl[Duration],Toggl[Maconomy],$C30,Toggl[Start date],I$5))</f>
        <v/>
      </c>
      <c r="J30" s="9" t="str">
        <f ca="1">IF(SUMIFS(Toggl[Duration],Toggl[Maconomy],$C30,Toggl[Start date],J$5)=0,"",SUMIFS(Toggl[Duration],Toggl[Maconomy],$C30,Toggl[Start date],J$5))</f>
        <v/>
      </c>
      <c r="K30" s="9" t="str">
        <f ca="1">IF(SUMIFS(Toggl[Duration],Toggl[Maconomy],$C30,Toggl[Start date],K$5)=0,"",SUMIFS(Toggl[Duration],Toggl[Maconomy],$C30,Toggl[Start date],K$5))</f>
        <v/>
      </c>
      <c r="L30" s="9" t="str">
        <f ca="1">IF(SUMIFS(Toggl[Duration],Toggl[Maconomy],$C30,Toggl[Start date],L$5)=0,"",SUMIFS(Toggl[Duration],Toggl[Maconomy],$C30,Toggl[Start date],L$5))</f>
        <v/>
      </c>
      <c r="M30" s="9" t="str">
        <f ca="1">IF(SUMIFS(Toggl[Duration],Toggl[Maconomy],$C30,Toggl[Start date],M$5)=0,"",SUMIFS(Toggl[Duration],Toggl[Maconomy],$C30,Toggl[Start date],M$5))</f>
        <v/>
      </c>
      <c r="N30" s="9" t="str">
        <f ca="1">IF(SUMIFS(Toggl[Duration],Toggl[Maconomy],$C30,Toggl[Start date],N$5)=0,"",SUMIFS(Toggl[Duration],Toggl[Maconomy],$C30,Toggl[Start date],N$5))</f>
        <v/>
      </c>
      <c r="O30" s="9" t="str">
        <f ca="1">IF(SUMIFS(Toggl[Duration],Toggl[Maconomy],$C30,Toggl[Start date],O$5)=0,"",SUMIFS(Toggl[Duration],Toggl[Maconomy],$C30,Toggl[Start date],O$5))</f>
        <v/>
      </c>
      <c r="P30" s="9" t="str">
        <f ca="1">IF(SUMIFS(Toggl[Duration],Toggl[Maconomy],$C30,Toggl[Start date],P$5)=0,"",SUMIFS(Toggl[Duration],Toggl[Maconomy],$C30,Toggl[Start date],P$5))</f>
        <v/>
      </c>
      <c r="Q30" s="9" t="str">
        <f ca="1">IF(SUMIFS(Toggl[Duration],Toggl[Maconomy],$C30,Toggl[Start date],Q$5)=0,"",SUMIFS(Toggl[Duration],Toggl[Maconomy],$C30,Toggl[Start date],Q$5))</f>
        <v/>
      </c>
      <c r="R30" s="9" t="str">
        <f ca="1">IF(SUMIFS(Toggl[Duration],Toggl[Maconomy],$C30,Toggl[Start date],R$5)=0,"",SUMIFS(Toggl[Duration],Toggl[Maconomy],$C30,Toggl[Start date],R$5))</f>
        <v/>
      </c>
      <c r="S30" s="9" t="str">
        <f ca="1">IF(SUMIFS(Toggl[Duration],Toggl[Maconomy],$C30,Toggl[Start date],S$5)=0,"",SUMIFS(Toggl[Duration],Toggl[Maconomy],$C30,Toggl[Start date],S$5))</f>
        <v/>
      </c>
      <c r="T30" s="9" t="str">
        <f ca="1">IF(SUMIFS(Toggl[Duration],Toggl[Maconomy],$C30,Toggl[Start date],T$5)=0,"",SUMIFS(Toggl[Duration],Toggl[Maconomy],$C30,Toggl[Start date],T$5))</f>
        <v/>
      </c>
    </row>
    <row r="31" spans="3:20" x14ac:dyDescent="0.25">
      <c r="C31" t="str">
        <f t="array" aca="1" ref="C31" ca="1">IFERROR(INDEX(Toggl[Maconomy],MATCH(0,COUNTIF($C$6:C30,Toggl[Maconomy]),0)),"")</f>
        <v>NNV-305 [MIG] Set up dbgs</v>
      </c>
      <c r="D31" s="5" t="str">
        <f ca="1">IF(INDEX(Toggl[],MATCH(C31,Toggl[Maconomy],0),1)&lt;&gt;"",INDEX(Toggl[],MATCH(C31,Toggl[Maconomy],0),1),"DevOps")</f>
        <v>NNV</v>
      </c>
      <c r="E31" s="5" t="str">
        <f ca="1">IF(INDEX(Toggl[],MATCH(C31,Toggl[Maconomy],0),2)&lt;&gt;"",INDEX(Toggl[],MATCH(C31,Toggl[Maconomy],0),2),"-----")</f>
        <v>infee</v>
      </c>
      <c r="F31" s="11" t="str">
        <f ca="1">IF(INDEX(Toggl[],MATCH(C31,Toggl[Maconomy],0),10)&lt;&gt;"",INDEX(Toggl[],MATCH(C31,Toggl[Maconomy],0),10),"-----")</f>
        <v>-----</v>
      </c>
      <c r="G31" s="9" t="str">
        <f ca="1">IF(SUMIFS(Toggl[Duration],Toggl[Maconomy],$C31,Toggl[Start date],G$5)=0,"",SUMIFS(Toggl[Duration],Toggl[Maconomy],$C31,Toggl[Start date],G$5))</f>
        <v/>
      </c>
      <c r="H31" s="9" t="str">
        <f ca="1">IF(SUMIFS(Toggl[Duration],Toggl[Maconomy],$C31,Toggl[Start date],H$5)=0,"",SUMIFS(Toggl[Duration],Toggl[Maconomy],$C31,Toggl[Start date],H$5))</f>
        <v/>
      </c>
      <c r="I31" s="9" t="str">
        <f ca="1">IF(SUMIFS(Toggl[Duration],Toggl[Maconomy],$C31,Toggl[Start date],I$5)=0,"",SUMIFS(Toggl[Duration],Toggl[Maconomy],$C31,Toggl[Start date],I$5))</f>
        <v/>
      </c>
      <c r="J31" s="9" t="str">
        <f ca="1">IF(SUMIFS(Toggl[Duration],Toggl[Maconomy],$C31,Toggl[Start date],J$5)=0,"",SUMIFS(Toggl[Duration],Toggl[Maconomy],$C31,Toggl[Start date],J$5))</f>
        <v/>
      </c>
      <c r="K31" s="9" t="str">
        <f ca="1">IF(SUMIFS(Toggl[Duration],Toggl[Maconomy],$C31,Toggl[Start date],K$5)=0,"",SUMIFS(Toggl[Duration],Toggl[Maconomy],$C31,Toggl[Start date],K$5))</f>
        <v/>
      </c>
      <c r="L31" s="9" t="str">
        <f ca="1">IF(SUMIFS(Toggl[Duration],Toggl[Maconomy],$C31,Toggl[Start date],L$5)=0,"",SUMIFS(Toggl[Duration],Toggl[Maconomy],$C31,Toggl[Start date],L$5))</f>
        <v/>
      </c>
      <c r="M31" s="9" t="str">
        <f ca="1">IF(SUMIFS(Toggl[Duration],Toggl[Maconomy],$C31,Toggl[Start date],M$5)=0,"",SUMIFS(Toggl[Duration],Toggl[Maconomy],$C31,Toggl[Start date],M$5))</f>
        <v/>
      </c>
      <c r="N31" s="9" t="str">
        <f ca="1">IF(SUMIFS(Toggl[Duration],Toggl[Maconomy],$C31,Toggl[Start date],N$5)=0,"",SUMIFS(Toggl[Duration],Toggl[Maconomy],$C31,Toggl[Start date],N$5))</f>
        <v/>
      </c>
      <c r="O31" s="9" t="str">
        <f ca="1">IF(SUMIFS(Toggl[Duration],Toggl[Maconomy],$C31,Toggl[Start date],O$5)=0,"",SUMIFS(Toggl[Duration],Toggl[Maconomy],$C31,Toggl[Start date],O$5))</f>
        <v/>
      </c>
      <c r="P31" s="9" t="str">
        <f ca="1">IF(SUMIFS(Toggl[Duration],Toggl[Maconomy],$C31,Toggl[Start date],P$5)=0,"",SUMIFS(Toggl[Duration],Toggl[Maconomy],$C31,Toggl[Start date],P$5))</f>
        <v/>
      </c>
      <c r="Q31" s="9" t="str">
        <f ca="1">IF(SUMIFS(Toggl[Duration],Toggl[Maconomy],$C31,Toggl[Start date],Q$5)=0,"",SUMIFS(Toggl[Duration],Toggl[Maconomy],$C31,Toggl[Start date],Q$5))</f>
        <v/>
      </c>
      <c r="R31" s="9" t="str">
        <f ca="1">IF(SUMIFS(Toggl[Duration],Toggl[Maconomy],$C31,Toggl[Start date],R$5)=0,"",SUMIFS(Toggl[Duration],Toggl[Maconomy],$C31,Toggl[Start date],R$5))</f>
        <v/>
      </c>
      <c r="S31" s="9" t="str">
        <f ca="1">IF(SUMIFS(Toggl[Duration],Toggl[Maconomy],$C31,Toggl[Start date],S$5)=0,"",SUMIFS(Toggl[Duration],Toggl[Maconomy],$C31,Toggl[Start date],S$5))</f>
        <v/>
      </c>
      <c r="T31" s="9" t="str">
        <f ca="1">IF(SUMIFS(Toggl[Duration],Toggl[Maconomy],$C31,Toggl[Start date],T$5)=0,"",SUMIFS(Toggl[Duration],Toggl[Maconomy],$C31,Toggl[Start date],T$5))</f>
        <v/>
      </c>
    </row>
    <row r="32" spans="3:20" x14ac:dyDescent="0.25">
      <c r="C32" t="str">
        <f t="array" aca="1" ref="C32" ca="1">IFERROR(INDEX(Toggl[Maconomy],MATCH(0,COUNTIF($C$6:C31,Toggl[Maconomy]),0)),"")</f>
        <v>ASRNL-28458 Failover test ASN Overarching ticket 2022: [PP1]</v>
      </c>
      <c r="D32" s="5" t="str">
        <f ca="1">IF(INDEX(Toggl[],MATCH(C32,Toggl[Maconomy],0),1)&lt;&gt;"",INDEX(Toggl[],MATCH(C32,Toggl[Maconomy],0),1),"DevOps")</f>
        <v>ASN ASR Schade</v>
      </c>
      <c r="E32" s="5" t="str">
        <f ca="1">IF(INDEX(Toggl[],MATCH(C32,Toggl[Maconomy],0),2)&lt;&gt;"",INDEX(Toggl[],MATCH(C32,Toggl[Maconomy],0),2),"-----")</f>
        <v>infee</v>
      </c>
      <c r="F32" s="11" t="str">
        <f ca="1">IF(INDEX(Toggl[],MATCH(C32,Toggl[Maconomy],0),10)&lt;&gt;"",INDEX(Toggl[],MATCH(C32,Toggl[Maconomy],0),10),"-----")</f>
        <v>-----</v>
      </c>
      <c r="G32" s="9" t="str">
        <f ca="1">IF(SUMIFS(Toggl[Duration],Toggl[Maconomy],$C32,Toggl[Start date],G$5)=0,"",SUMIFS(Toggl[Duration],Toggl[Maconomy],$C32,Toggl[Start date],G$5))</f>
        <v/>
      </c>
      <c r="H32" s="9" t="str">
        <f ca="1">IF(SUMIFS(Toggl[Duration],Toggl[Maconomy],$C32,Toggl[Start date],H$5)=0,"",SUMIFS(Toggl[Duration],Toggl[Maconomy],$C32,Toggl[Start date],H$5))</f>
        <v/>
      </c>
      <c r="I32" s="9" t="str">
        <f ca="1">IF(SUMIFS(Toggl[Duration],Toggl[Maconomy],$C32,Toggl[Start date],I$5)=0,"",SUMIFS(Toggl[Duration],Toggl[Maconomy],$C32,Toggl[Start date],I$5))</f>
        <v/>
      </c>
      <c r="J32" s="9" t="str">
        <f ca="1">IF(SUMIFS(Toggl[Duration],Toggl[Maconomy],$C32,Toggl[Start date],J$5)=0,"",SUMIFS(Toggl[Duration],Toggl[Maconomy],$C32,Toggl[Start date],J$5))</f>
        <v/>
      </c>
      <c r="K32" s="9" t="str">
        <f ca="1">IF(SUMIFS(Toggl[Duration],Toggl[Maconomy],$C32,Toggl[Start date],K$5)=0,"",SUMIFS(Toggl[Duration],Toggl[Maconomy],$C32,Toggl[Start date],K$5))</f>
        <v/>
      </c>
      <c r="L32" s="9" t="str">
        <f ca="1">IF(SUMIFS(Toggl[Duration],Toggl[Maconomy],$C32,Toggl[Start date],L$5)=0,"",SUMIFS(Toggl[Duration],Toggl[Maconomy],$C32,Toggl[Start date],L$5))</f>
        <v/>
      </c>
      <c r="M32" s="9" t="str">
        <f ca="1">IF(SUMIFS(Toggl[Duration],Toggl[Maconomy],$C32,Toggl[Start date],M$5)=0,"",SUMIFS(Toggl[Duration],Toggl[Maconomy],$C32,Toggl[Start date],M$5))</f>
        <v/>
      </c>
      <c r="N32" s="9" t="str">
        <f ca="1">IF(SUMIFS(Toggl[Duration],Toggl[Maconomy],$C32,Toggl[Start date],N$5)=0,"",SUMIFS(Toggl[Duration],Toggl[Maconomy],$C32,Toggl[Start date],N$5))</f>
        <v/>
      </c>
      <c r="O32" s="9" t="str">
        <f ca="1">IF(SUMIFS(Toggl[Duration],Toggl[Maconomy],$C32,Toggl[Start date],O$5)=0,"",SUMIFS(Toggl[Duration],Toggl[Maconomy],$C32,Toggl[Start date],O$5))</f>
        <v/>
      </c>
      <c r="P32" s="9" t="str">
        <f ca="1">IF(SUMIFS(Toggl[Duration],Toggl[Maconomy],$C32,Toggl[Start date],P$5)=0,"",SUMIFS(Toggl[Duration],Toggl[Maconomy],$C32,Toggl[Start date],P$5))</f>
        <v/>
      </c>
      <c r="Q32" s="9" t="str">
        <f ca="1">IF(SUMIFS(Toggl[Duration],Toggl[Maconomy],$C32,Toggl[Start date],Q$5)=0,"",SUMIFS(Toggl[Duration],Toggl[Maconomy],$C32,Toggl[Start date],Q$5))</f>
        <v/>
      </c>
      <c r="R32" s="9" t="str">
        <f ca="1">IF(SUMIFS(Toggl[Duration],Toggl[Maconomy],$C32,Toggl[Start date],R$5)=0,"",SUMIFS(Toggl[Duration],Toggl[Maconomy],$C32,Toggl[Start date],R$5))</f>
        <v/>
      </c>
      <c r="S32" s="9" t="str">
        <f ca="1">IF(SUMIFS(Toggl[Duration],Toggl[Maconomy],$C32,Toggl[Start date],S$5)=0,"",SUMIFS(Toggl[Duration],Toggl[Maconomy],$C32,Toggl[Start date],S$5))</f>
        <v/>
      </c>
      <c r="T32" s="9" t="str">
        <f ca="1">IF(SUMIFS(Toggl[Duration],Toggl[Maconomy],$C32,Toggl[Start date],T$5)=0,"",SUMIFS(Toggl[Duration],Toggl[Maconomy],$C32,Toggl[Start date],T$5))</f>
        <v/>
      </c>
    </row>
    <row r="33" spans="3:20" x14ac:dyDescent="0.25">
      <c r="C33" t="str">
        <f t="array" aca="1" ref="C33" ca="1">IFERROR(INDEX(Toggl[Maconomy],MATCH(0,COUNTIF($C$6:C32,Toggl[Maconomy]),0)),"")</f>
        <v>Maconomy</v>
      </c>
      <c r="D33" s="5" t="str">
        <f ca="1">IF(INDEX(Toggl[],MATCH(C33,Toggl[Maconomy],0),1)&lt;&gt;"",INDEX(Toggl[],MATCH(C33,Toggl[Maconomy],0),1),"DevOps")</f>
        <v>DevOps</v>
      </c>
      <c r="E33" s="5" t="str">
        <f ca="1">IF(INDEX(Toggl[],MATCH(C33,Toggl[Maconomy],0),2)&lt;&gt;"",INDEX(Toggl[],MATCH(C33,Toggl[Maconomy],0),2),"-----")</f>
        <v>KeylaneHosting</v>
      </c>
      <c r="F33" s="11" t="str">
        <f ca="1">IF(INDEX(Toggl[],MATCH(C33,Toggl[Maconomy],0),10)&lt;&gt;"",INDEX(Toggl[],MATCH(C33,Toggl[Maconomy],0),10),"-----")</f>
        <v>-----</v>
      </c>
      <c r="G33" s="9" t="str">
        <f ca="1">IF(SUMIFS(Toggl[Duration],Toggl[Maconomy],$C33,Toggl[Start date],G$5)=0,"",SUMIFS(Toggl[Duration],Toggl[Maconomy],$C33,Toggl[Start date],G$5))</f>
        <v/>
      </c>
      <c r="H33" s="9" t="str">
        <f ca="1">IF(SUMIFS(Toggl[Duration],Toggl[Maconomy],$C33,Toggl[Start date],H$5)=0,"",SUMIFS(Toggl[Duration],Toggl[Maconomy],$C33,Toggl[Start date],H$5))</f>
        <v/>
      </c>
      <c r="I33" s="9" t="str">
        <f ca="1">IF(SUMIFS(Toggl[Duration],Toggl[Maconomy],$C33,Toggl[Start date],I$5)=0,"",SUMIFS(Toggl[Duration],Toggl[Maconomy],$C33,Toggl[Start date],I$5))</f>
        <v/>
      </c>
      <c r="J33" s="9" t="str">
        <f ca="1">IF(SUMIFS(Toggl[Duration],Toggl[Maconomy],$C33,Toggl[Start date],J$5)=0,"",SUMIFS(Toggl[Duration],Toggl[Maconomy],$C33,Toggl[Start date],J$5))</f>
        <v/>
      </c>
      <c r="K33" s="9" t="str">
        <f ca="1">IF(SUMIFS(Toggl[Duration],Toggl[Maconomy],$C33,Toggl[Start date],K$5)=0,"",SUMIFS(Toggl[Duration],Toggl[Maconomy],$C33,Toggl[Start date],K$5))</f>
        <v/>
      </c>
      <c r="L33" s="9" t="str">
        <f ca="1">IF(SUMIFS(Toggl[Duration],Toggl[Maconomy],$C33,Toggl[Start date],L$5)=0,"",SUMIFS(Toggl[Duration],Toggl[Maconomy],$C33,Toggl[Start date],L$5))</f>
        <v/>
      </c>
      <c r="M33" s="9" t="str">
        <f ca="1">IF(SUMIFS(Toggl[Duration],Toggl[Maconomy],$C33,Toggl[Start date],M$5)=0,"",SUMIFS(Toggl[Duration],Toggl[Maconomy],$C33,Toggl[Start date],M$5))</f>
        <v/>
      </c>
      <c r="N33" s="9" t="str">
        <f ca="1">IF(SUMIFS(Toggl[Duration],Toggl[Maconomy],$C33,Toggl[Start date],N$5)=0,"",SUMIFS(Toggl[Duration],Toggl[Maconomy],$C33,Toggl[Start date],N$5))</f>
        <v/>
      </c>
      <c r="O33" s="9" t="str">
        <f ca="1">IF(SUMIFS(Toggl[Duration],Toggl[Maconomy],$C33,Toggl[Start date],O$5)=0,"",SUMIFS(Toggl[Duration],Toggl[Maconomy],$C33,Toggl[Start date],O$5))</f>
        <v/>
      </c>
      <c r="P33" s="9" t="str">
        <f ca="1">IF(SUMIFS(Toggl[Duration],Toggl[Maconomy],$C33,Toggl[Start date],P$5)=0,"",SUMIFS(Toggl[Duration],Toggl[Maconomy],$C33,Toggl[Start date],P$5))</f>
        <v/>
      </c>
      <c r="Q33" s="9" t="str">
        <f ca="1">IF(SUMIFS(Toggl[Duration],Toggl[Maconomy],$C33,Toggl[Start date],Q$5)=0,"",SUMIFS(Toggl[Duration],Toggl[Maconomy],$C33,Toggl[Start date],Q$5))</f>
        <v/>
      </c>
      <c r="R33" s="9" t="str">
        <f ca="1">IF(SUMIFS(Toggl[Duration],Toggl[Maconomy],$C33,Toggl[Start date],R$5)=0,"",SUMIFS(Toggl[Duration],Toggl[Maconomy],$C33,Toggl[Start date],R$5))</f>
        <v/>
      </c>
      <c r="S33" s="9" t="str">
        <f ca="1">IF(SUMIFS(Toggl[Duration],Toggl[Maconomy],$C33,Toggl[Start date],S$5)=0,"",SUMIFS(Toggl[Duration],Toggl[Maconomy],$C33,Toggl[Start date],S$5))</f>
        <v/>
      </c>
      <c r="T33" s="9" t="str">
        <f ca="1">IF(SUMIFS(Toggl[Duration],Toggl[Maconomy],$C33,Toggl[Start date],T$5)=0,"",SUMIFS(Toggl[Duration],Toggl[Maconomy],$C33,Toggl[Start date],T$5))</f>
        <v/>
      </c>
    </row>
    <row r="34" spans="3:20" x14ac:dyDescent="0.25">
      <c r="C34" t="str">
        <f t="array" aca="1" ref="C34" ca="1">IFERROR(INDEX(Toggl[Maconomy],MATCH(0,COUNTIF($C$6:C33,Toggl[Maconomy]),0)),"")</f>
        <v/>
      </c>
      <c r="D34" s="5" t="str">
        <f ca="1">IF(INDEX(Toggl[],MATCH(C34,Toggl[Maconomy],0),1)&lt;&gt;"",INDEX(Toggl[],MATCH(C34,Toggl[Maconomy],0),1),"DevOps")</f>
        <v>DevOps</v>
      </c>
      <c r="E34" s="5" t="str">
        <f ca="1">IF(INDEX(Toggl[],MATCH(C34,Toggl[Maconomy],0),2)&lt;&gt;"",INDEX(Toggl[],MATCH(C34,Toggl[Maconomy],0),2),"-----")</f>
        <v>KeylaneHosting</v>
      </c>
      <c r="F34" s="11" t="str">
        <f ca="1">IF(INDEX(Toggl[],MATCH(C34,Toggl[Maconomy],0),10)&lt;&gt;"",INDEX(Toggl[],MATCH(C34,Toggl[Maconomy],0),10),"-----")</f>
        <v>-----</v>
      </c>
      <c r="G34" s="9" t="str">
        <f ca="1">IF(SUMIFS(Toggl[Duration],Toggl[Maconomy],$C34,Toggl[Start date],G$5)=0,"",SUMIFS(Toggl[Duration],Toggl[Maconomy],$C34,Toggl[Start date],G$5))</f>
        <v/>
      </c>
      <c r="H34" s="9" t="str">
        <f ca="1">IF(SUMIFS(Toggl[Duration],Toggl[Maconomy],$C34,Toggl[Start date],H$5)=0,"",SUMIFS(Toggl[Duration],Toggl[Maconomy],$C34,Toggl[Start date],H$5))</f>
        <v/>
      </c>
      <c r="I34" s="9" t="str">
        <f ca="1">IF(SUMIFS(Toggl[Duration],Toggl[Maconomy],$C34,Toggl[Start date],I$5)=0,"",SUMIFS(Toggl[Duration],Toggl[Maconomy],$C34,Toggl[Start date],I$5))</f>
        <v/>
      </c>
      <c r="J34" s="9" t="str">
        <f ca="1">IF(SUMIFS(Toggl[Duration],Toggl[Maconomy],$C34,Toggl[Start date],J$5)=0,"",SUMIFS(Toggl[Duration],Toggl[Maconomy],$C34,Toggl[Start date],J$5))</f>
        <v/>
      </c>
      <c r="K34" s="9" t="str">
        <f ca="1">IF(SUMIFS(Toggl[Duration],Toggl[Maconomy],$C34,Toggl[Start date],K$5)=0,"",SUMIFS(Toggl[Duration],Toggl[Maconomy],$C34,Toggl[Start date],K$5))</f>
        <v/>
      </c>
      <c r="L34" s="9" t="str">
        <f ca="1">IF(SUMIFS(Toggl[Duration],Toggl[Maconomy],$C34,Toggl[Start date],L$5)=0,"",SUMIFS(Toggl[Duration],Toggl[Maconomy],$C34,Toggl[Start date],L$5))</f>
        <v/>
      </c>
      <c r="M34" s="9" t="str">
        <f ca="1">IF(SUMIFS(Toggl[Duration],Toggl[Maconomy],$C34,Toggl[Start date],M$5)=0,"",SUMIFS(Toggl[Duration],Toggl[Maconomy],$C34,Toggl[Start date],M$5))</f>
        <v/>
      </c>
      <c r="N34" s="9" t="str">
        <f ca="1">IF(SUMIFS(Toggl[Duration],Toggl[Maconomy],$C34,Toggl[Start date],N$5)=0,"",SUMIFS(Toggl[Duration],Toggl[Maconomy],$C34,Toggl[Start date],N$5))</f>
        <v/>
      </c>
      <c r="O34" s="9" t="str">
        <f ca="1">IF(SUMIFS(Toggl[Duration],Toggl[Maconomy],$C34,Toggl[Start date],O$5)=0,"",SUMIFS(Toggl[Duration],Toggl[Maconomy],$C34,Toggl[Start date],O$5))</f>
        <v/>
      </c>
      <c r="P34" s="9" t="str">
        <f ca="1">IF(SUMIFS(Toggl[Duration],Toggl[Maconomy],$C34,Toggl[Start date],P$5)=0,"",SUMIFS(Toggl[Duration],Toggl[Maconomy],$C34,Toggl[Start date],P$5))</f>
        <v/>
      </c>
      <c r="Q34" s="9" t="str">
        <f ca="1">IF(SUMIFS(Toggl[Duration],Toggl[Maconomy],$C34,Toggl[Start date],Q$5)=0,"",SUMIFS(Toggl[Duration],Toggl[Maconomy],$C34,Toggl[Start date],Q$5))</f>
        <v/>
      </c>
      <c r="R34" s="9" t="str">
        <f ca="1">IF(SUMIFS(Toggl[Duration],Toggl[Maconomy],$C34,Toggl[Start date],R$5)=0,"",SUMIFS(Toggl[Duration],Toggl[Maconomy],$C34,Toggl[Start date],R$5))</f>
        <v/>
      </c>
      <c r="S34" s="9" t="str">
        <f ca="1">IF(SUMIFS(Toggl[Duration],Toggl[Maconomy],$C34,Toggl[Start date],S$5)=0,"",SUMIFS(Toggl[Duration],Toggl[Maconomy],$C34,Toggl[Start date],S$5))</f>
        <v/>
      </c>
      <c r="T34" s="9" t="str">
        <f ca="1">IF(SUMIFS(Toggl[Duration],Toggl[Maconomy],$C34,Toggl[Start date],T$5)=0,"",SUMIFS(Toggl[Duration],Toggl[Maconomy],$C34,Toggl[Start date],T$5))</f>
        <v/>
      </c>
    </row>
    <row r="35" spans="3:20" x14ac:dyDescent="0.25">
      <c r="C35" t="str">
        <f t="array" aca="1" ref="C35" ca="1">IFERROR(INDEX(Toggl[Maconomy],MATCH(0,COUNTIF($C$6:C34,Toggl[Maconomy]),0)),"")</f>
        <v/>
      </c>
      <c r="D35" s="5" t="str">
        <f ca="1">IF(INDEX(Toggl[],MATCH(C35,Toggl[Maconomy],0),1)&lt;&gt;"",INDEX(Toggl[],MATCH(C35,Toggl[Maconomy],0),1),"DevOps")</f>
        <v>DevOps</v>
      </c>
      <c r="E35" s="5" t="str">
        <f ca="1">IF(INDEX(Toggl[],MATCH(C35,Toggl[Maconomy],0),2)&lt;&gt;"",INDEX(Toggl[],MATCH(C35,Toggl[Maconomy],0),2),"-----")</f>
        <v>KeylaneHosting</v>
      </c>
      <c r="F35" s="11" t="str">
        <f ca="1">IF(INDEX(Toggl[],MATCH(C35,Toggl[Maconomy],0),10)&lt;&gt;"",INDEX(Toggl[],MATCH(C35,Toggl[Maconomy],0),10),"-----")</f>
        <v>-----</v>
      </c>
      <c r="G35" s="9" t="str">
        <f ca="1">IF(SUMIFS(Toggl[Duration],Toggl[Maconomy],$C35,Toggl[Start date],G$5)=0,"",SUMIFS(Toggl[Duration],Toggl[Maconomy],$C35,Toggl[Start date],G$5))</f>
        <v/>
      </c>
      <c r="H35" s="9" t="str">
        <f ca="1">IF(SUMIFS(Toggl[Duration],Toggl[Maconomy],$C35,Toggl[Start date],H$5)=0,"",SUMIFS(Toggl[Duration],Toggl[Maconomy],$C35,Toggl[Start date],H$5))</f>
        <v/>
      </c>
      <c r="I35" s="9" t="str">
        <f ca="1">IF(SUMIFS(Toggl[Duration],Toggl[Maconomy],$C35,Toggl[Start date],I$5)=0,"",SUMIFS(Toggl[Duration],Toggl[Maconomy],$C35,Toggl[Start date],I$5))</f>
        <v/>
      </c>
      <c r="J35" s="9" t="str">
        <f ca="1">IF(SUMIFS(Toggl[Duration],Toggl[Maconomy],$C35,Toggl[Start date],J$5)=0,"",SUMIFS(Toggl[Duration],Toggl[Maconomy],$C35,Toggl[Start date],J$5))</f>
        <v/>
      </c>
      <c r="K35" s="9" t="str">
        <f ca="1">IF(SUMIFS(Toggl[Duration],Toggl[Maconomy],$C35,Toggl[Start date],K$5)=0,"",SUMIFS(Toggl[Duration],Toggl[Maconomy],$C35,Toggl[Start date],K$5))</f>
        <v/>
      </c>
      <c r="L35" s="9" t="str">
        <f ca="1">IF(SUMIFS(Toggl[Duration],Toggl[Maconomy],$C35,Toggl[Start date],L$5)=0,"",SUMIFS(Toggl[Duration],Toggl[Maconomy],$C35,Toggl[Start date],L$5))</f>
        <v/>
      </c>
      <c r="M35" s="9" t="str">
        <f ca="1">IF(SUMIFS(Toggl[Duration],Toggl[Maconomy],$C35,Toggl[Start date],M$5)=0,"",SUMIFS(Toggl[Duration],Toggl[Maconomy],$C35,Toggl[Start date],M$5))</f>
        <v/>
      </c>
      <c r="N35" s="9" t="str">
        <f ca="1">IF(SUMIFS(Toggl[Duration],Toggl[Maconomy],$C35,Toggl[Start date],N$5)=0,"",SUMIFS(Toggl[Duration],Toggl[Maconomy],$C35,Toggl[Start date],N$5))</f>
        <v/>
      </c>
      <c r="O35" s="9" t="str">
        <f ca="1">IF(SUMIFS(Toggl[Duration],Toggl[Maconomy],$C35,Toggl[Start date],O$5)=0,"",SUMIFS(Toggl[Duration],Toggl[Maconomy],$C35,Toggl[Start date],O$5))</f>
        <v/>
      </c>
      <c r="P35" s="9" t="str">
        <f ca="1">IF(SUMIFS(Toggl[Duration],Toggl[Maconomy],$C35,Toggl[Start date],P$5)=0,"",SUMIFS(Toggl[Duration],Toggl[Maconomy],$C35,Toggl[Start date],P$5))</f>
        <v/>
      </c>
      <c r="Q35" s="9" t="str">
        <f ca="1">IF(SUMIFS(Toggl[Duration],Toggl[Maconomy],$C35,Toggl[Start date],Q$5)=0,"",SUMIFS(Toggl[Duration],Toggl[Maconomy],$C35,Toggl[Start date],Q$5))</f>
        <v/>
      </c>
      <c r="R35" s="9" t="str">
        <f ca="1">IF(SUMIFS(Toggl[Duration],Toggl[Maconomy],$C35,Toggl[Start date],R$5)=0,"",SUMIFS(Toggl[Duration],Toggl[Maconomy],$C35,Toggl[Start date],R$5))</f>
        <v/>
      </c>
      <c r="S35" s="9" t="str">
        <f ca="1">IF(SUMIFS(Toggl[Duration],Toggl[Maconomy],$C35,Toggl[Start date],S$5)=0,"",SUMIFS(Toggl[Duration],Toggl[Maconomy],$C35,Toggl[Start date],S$5))</f>
        <v/>
      </c>
      <c r="T35" s="9" t="str">
        <f ca="1">IF(SUMIFS(Toggl[Duration],Toggl[Maconomy],$C35,Toggl[Start date],T$5)=0,"",SUMIFS(Toggl[Duration],Toggl[Maconomy],$C35,Toggl[Start date],T$5))</f>
        <v/>
      </c>
    </row>
    <row r="36" spans="3:20" x14ac:dyDescent="0.25">
      <c r="C36" t="str">
        <f t="array" aca="1" ref="C36" ca="1">IFERROR(INDEX(Toggl[Maconomy],MATCH(0,COUNTIF($C$6:C35,Toggl[Maconomy]),0)),"")</f>
        <v/>
      </c>
      <c r="D36" s="5" t="str">
        <f ca="1">IF(INDEX(Toggl[],MATCH(C36,Toggl[Maconomy],0),1)&lt;&gt;"",INDEX(Toggl[],MATCH(C36,Toggl[Maconomy],0),1),"DevOps")</f>
        <v>DevOps</v>
      </c>
      <c r="E36" s="5" t="str">
        <f ca="1">IF(INDEX(Toggl[],MATCH(C36,Toggl[Maconomy],0),2)&lt;&gt;"",INDEX(Toggl[],MATCH(C36,Toggl[Maconomy],0),2),"-----")</f>
        <v>KeylaneHosting</v>
      </c>
      <c r="F36" s="11" t="str">
        <f ca="1">IF(INDEX(Toggl[],MATCH(C36,Toggl[Maconomy],0),10)&lt;&gt;"",INDEX(Toggl[],MATCH(C36,Toggl[Maconomy],0),10),"-----")</f>
        <v>-----</v>
      </c>
      <c r="G36" s="9" t="str">
        <f ca="1">IF(SUMIFS(Toggl[Duration],Toggl[Maconomy],$C36,Toggl[Start date],G$5)=0,"",SUMIFS(Toggl[Duration],Toggl[Maconomy],$C36,Toggl[Start date],G$5))</f>
        <v/>
      </c>
      <c r="H36" s="9" t="str">
        <f ca="1">IF(SUMIFS(Toggl[Duration],Toggl[Maconomy],$C36,Toggl[Start date],H$5)=0,"",SUMIFS(Toggl[Duration],Toggl[Maconomy],$C36,Toggl[Start date],H$5))</f>
        <v/>
      </c>
      <c r="I36" s="9" t="str">
        <f ca="1">IF(SUMIFS(Toggl[Duration],Toggl[Maconomy],$C36,Toggl[Start date],I$5)=0,"",SUMIFS(Toggl[Duration],Toggl[Maconomy],$C36,Toggl[Start date],I$5))</f>
        <v/>
      </c>
      <c r="J36" s="9" t="str">
        <f ca="1">IF(SUMIFS(Toggl[Duration],Toggl[Maconomy],$C36,Toggl[Start date],J$5)=0,"",SUMIFS(Toggl[Duration],Toggl[Maconomy],$C36,Toggl[Start date],J$5))</f>
        <v/>
      </c>
      <c r="K36" s="9" t="str">
        <f ca="1">IF(SUMIFS(Toggl[Duration],Toggl[Maconomy],$C36,Toggl[Start date],K$5)=0,"",SUMIFS(Toggl[Duration],Toggl[Maconomy],$C36,Toggl[Start date],K$5))</f>
        <v/>
      </c>
      <c r="L36" s="9" t="str">
        <f ca="1">IF(SUMIFS(Toggl[Duration],Toggl[Maconomy],$C36,Toggl[Start date],L$5)=0,"",SUMIFS(Toggl[Duration],Toggl[Maconomy],$C36,Toggl[Start date],L$5))</f>
        <v/>
      </c>
      <c r="M36" s="9" t="str">
        <f ca="1">IF(SUMIFS(Toggl[Duration],Toggl[Maconomy],$C36,Toggl[Start date],M$5)=0,"",SUMIFS(Toggl[Duration],Toggl[Maconomy],$C36,Toggl[Start date],M$5))</f>
        <v/>
      </c>
      <c r="N36" s="9" t="str">
        <f ca="1">IF(SUMIFS(Toggl[Duration],Toggl[Maconomy],$C36,Toggl[Start date],N$5)=0,"",SUMIFS(Toggl[Duration],Toggl[Maconomy],$C36,Toggl[Start date],N$5))</f>
        <v/>
      </c>
      <c r="O36" s="9" t="str">
        <f ca="1">IF(SUMIFS(Toggl[Duration],Toggl[Maconomy],$C36,Toggl[Start date],O$5)=0,"",SUMIFS(Toggl[Duration],Toggl[Maconomy],$C36,Toggl[Start date],O$5))</f>
        <v/>
      </c>
      <c r="P36" s="9" t="str">
        <f ca="1">IF(SUMIFS(Toggl[Duration],Toggl[Maconomy],$C36,Toggl[Start date],P$5)=0,"",SUMIFS(Toggl[Duration],Toggl[Maconomy],$C36,Toggl[Start date],P$5))</f>
        <v/>
      </c>
      <c r="Q36" s="9" t="str">
        <f ca="1">IF(SUMIFS(Toggl[Duration],Toggl[Maconomy],$C36,Toggl[Start date],Q$5)=0,"",SUMIFS(Toggl[Duration],Toggl[Maconomy],$C36,Toggl[Start date],Q$5))</f>
        <v/>
      </c>
      <c r="R36" s="9" t="str">
        <f ca="1">IF(SUMIFS(Toggl[Duration],Toggl[Maconomy],$C36,Toggl[Start date],R$5)=0,"",SUMIFS(Toggl[Duration],Toggl[Maconomy],$C36,Toggl[Start date],R$5))</f>
        <v/>
      </c>
      <c r="S36" s="9" t="str">
        <f ca="1">IF(SUMIFS(Toggl[Duration],Toggl[Maconomy],$C36,Toggl[Start date],S$5)=0,"",SUMIFS(Toggl[Duration],Toggl[Maconomy],$C36,Toggl[Start date],S$5))</f>
        <v/>
      </c>
      <c r="T36" s="9" t="str">
        <f ca="1">IF(SUMIFS(Toggl[Duration],Toggl[Maconomy],$C36,Toggl[Start date],T$5)=0,"",SUMIFS(Toggl[Duration],Toggl[Maconomy],$C36,Toggl[Start date],T$5))</f>
        <v/>
      </c>
    </row>
    <row r="37" spans="3:20" x14ac:dyDescent="0.25">
      <c r="C37" t="str">
        <f t="array" aca="1" ref="C37" ca="1">IFERROR(INDEX(Toggl[Maconomy],MATCH(0,COUNTIF($C$6:C36,Toggl[Maconomy]),0)),"")</f>
        <v/>
      </c>
      <c r="D37" s="5" t="str">
        <f ca="1">IF(INDEX(Toggl[],MATCH(C37,Toggl[Maconomy],0),1)&lt;&gt;"",INDEX(Toggl[],MATCH(C37,Toggl[Maconomy],0),1),"DevOps")</f>
        <v>DevOps</v>
      </c>
      <c r="E37" s="5" t="str">
        <f ca="1">IF(INDEX(Toggl[],MATCH(C37,Toggl[Maconomy],0),2)&lt;&gt;"",INDEX(Toggl[],MATCH(C37,Toggl[Maconomy],0),2),"-----")</f>
        <v>KeylaneHosting</v>
      </c>
      <c r="F37" s="11" t="str">
        <f ca="1">IF(INDEX(Toggl[],MATCH(C37,Toggl[Maconomy],0),10)&lt;&gt;"",INDEX(Toggl[],MATCH(C37,Toggl[Maconomy],0),10),"-----")</f>
        <v>-----</v>
      </c>
      <c r="G37" s="9" t="str">
        <f ca="1">IF(SUMIFS(Toggl[Duration],Toggl[Maconomy],$C37,Toggl[Start date],G$5)=0,"",SUMIFS(Toggl[Duration],Toggl[Maconomy],$C37,Toggl[Start date],G$5))</f>
        <v/>
      </c>
      <c r="H37" s="9" t="str">
        <f ca="1">IF(SUMIFS(Toggl[Duration],Toggl[Maconomy],$C37,Toggl[Start date],H$5)=0,"",SUMIFS(Toggl[Duration],Toggl[Maconomy],$C37,Toggl[Start date],H$5))</f>
        <v/>
      </c>
      <c r="I37" s="9" t="str">
        <f ca="1">IF(SUMIFS(Toggl[Duration],Toggl[Maconomy],$C37,Toggl[Start date],I$5)=0,"",SUMIFS(Toggl[Duration],Toggl[Maconomy],$C37,Toggl[Start date],I$5))</f>
        <v/>
      </c>
      <c r="J37" s="9" t="str">
        <f ca="1">IF(SUMIFS(Toggl[Duration],Toggl[Maconomy],$C37,Toggl[Start date],J$5)=0,"",SUMIFS(Toggl[Duration],Toggl[Maconomy],$C37,Toggl[Start date],J$5))</f>
        <v/>
      </c>
      <c r="K37" s="9" t="str">
        <f ca="1">IF(SUMIFS(Toggl[Duration],Toggl[Maconomy],$C37,Toggl[Start date],K$5)=0,"",SUMIFS(Toggl[Duration],Toggl[Maconomy],$C37,Toggl[Start date],K$5))</f>
        <v/>
      </c>
      <c r="L37" s="9" t="str">
        <f ca="1">IF(SUMIFS(Toggl[Duration],Toggl[Maconomy],$C37,Toggl[Start date],L$5)=0,"",SUMIFS(Toggl[Duration],Toggl[Maconomy],$C37,Toggl[Start date],L$5))</f>
        <v/>
      </c>
      <c r="M37" s="9" t="str">
        <f ca="1">IF(SUMIFS(Toggl[Duration],Toggl[Maconomy],$C37,Toggl[Start date],M$5)=0,"",SUMIFS(Toggl[Duration],Toggl[Maconomy],$C37,Toggl[Start date],M$5))</f>
        <v/>
      </c>
      <c r="N37" s="9" t="str">
        <f ca="1">IF(SUMIFS(Toggl[Duration],Toggl[Maconomy],$C37,Toggl[Start date],N$5)=0,"",SUMIFS(Toggl[Duration],Toggl[Maconomy],$C37,Toggl[Start date],N$5))</f>
        <v/>
      </c>
      <c r="O37" s="9" t="str">
        <f ca="1">IF(SUMIFS(Toggl[Duration],Toggl[Maconomy],$C37,Toggl[Start date],O$5)=0,"",SUMIFS(Toggl[Duration],Toggl[Maconomy],$C37,Toggl[Start date],O$5))</f>
        <v/>
      </c>
      <c r="P37" s="9" t="str">
        <f ca="1">IF(SUMIFS(Toggl[Duration],Toggl[Maconomy],$C37,Toggl[Start date],P$5)=0,"",SUMIFS(Toggl[Duration],Toggl[Maconomy],$C37,Toggl[Start date],P$5))</f>
        <v/>
      </c>
      <c r="Q37" s="9" t="str">
        <f ca="1">IF(SUMIFS(Toggl[Duration],Toggl[Maconomy],$C37,Toggl[Start date],Q$5)=0,"",SUMIFS(Toggl[Duration],Toggl[Maconomy],$C37,Toggl[Start date],Q$5))</f>
        <v/>
      </c>
      <c r="R37" s="9" t="str">
        <f ca="1">IF(SUMIFS(Toggl[Duration],Toggl[Maconomy],$C37,Toggl[Start date],R$5)=0,"",SUMIFS(Toggl[Duration],Toggl[Maconomy],$C37,Toggl[Start date],R$5))</f>
        <v/>
      </c>
      <c r="S37" s="9" t="str">
        <f ca="1">IF(SUMIFS(Toggl[Duration],Toggl[Maconomy],$C37,Toggl[Start date],S$5)=0,"",SUMIFS(Toggl[Duration],Toggl[Maconomy],$C37,Toggl[Start date],S$5))</f>
        <v/>
      </c>
      <c r="T37" s="9" t="str">
        <f ca="1">IF(SUMIFS(Toggl[Duration],Toggl[Maconomy],$C37,Toggl[Start date],T$5)=0,"",SUMIFS(Toggl[Duration],Toggl[Maconomy],$C37,Toggl[Start date],T$5))</f>
        <v/>
      </c>
    </row>
    <row r="38" spans="3:20" x14ac:dyDescent="0.25">
      <c r="C38" t="str">
        <f t="array" aca="1" ref="C38" ca="1">IFERROR(INDEX(Toggl[Maconomy],MATCH(0,COUNTIF($C$6:C37,Toggl[Maconomy]),0)),"")</f>
        <v/>
      </c>
      <c r="D38" s="5" t="str">
        <f ca="1">IF(INDEX(Toggl[],MATCH(C38,Toggl[Maconomy],0),1)&lt;&gt;"",INDEX(Toggl[],MATCH(C38,Toggl[Maconomy],0),1),"DevOps")</f>
        <v>DevOps</v>
      </c>
      <c r="E38" s="5" t="str">
        <f ca="1">IF(INDEX(Toggl[],MATCH(C38,Toggl[Maconomy],0),2)&lt;&gt;"",INDEX(Toggl[],MATCH(C38,Toggl[Maconomy],0),2),"-----")</f>
        <v>KeylaneHosting</v>
      </c>
      <c r="F38" s="11" t="str">
        <f ca="1">IF(INDEX(Toggl[],MATCH(C38,Toggl[Maconomy],0),10)&lt;&gt;"",INDEX(Toggl[],MATCH(C38,Toggl[Maconomy],0),10),"-----")</f>
        <v>-----</v>
      </c>
      <c r="G38" s="9" t="str">
        <f ca="1">IF(SUMIFS(Toggl[Duration],Toggl[Maconomy],$C38,Toggl[Start date],G$5)=0,"",SUMIFS(Toggl[Duration],Toggl[Maconomy],$C38,Toggl[Start date],G$5))</f>
        <v/>
      </c>
      <c r="H38" s="9" t="str">
        <f ca="1">IF(SUMIFS(Toggl[Duration],Toggl[Maconomy],$C38,Toggl[Start date],H$5)=0,"",SUMIFS(Toggl[Duration],Toggl[Maconomy],$C38,Toggl[Start date],H$5))</f>
        <v/>
      </c>
      <c r="I38" s="9" t="str">
        <f ca="1">IF(SUMIFS(Toggl[Duration],Toggl[Maconomy],$C38,Toggl[Start date],I$5)=0,"",SUMIFS(Toggl[Duration],Toggl[Maconomy],$C38,Toggl[Start date],I$5))</f>
        <v/>
      </c>
      <c r="J38" s="9" t="str">
        <f ca="1">IF(SUMIFS(Toggl[Duration],Toggl[Maconomy],$C38,Toggl[Start date],J$5)=0,"",SUMIFS(Toggl[Duration],Toggl[Maconomy],$C38,Toggl[Start date],J$5))</f>
        <v/>
      </c>
      <c r="K38" s="9" t="str">
        <f ca="1">IF(SUMIFS(Toggl[Duration],Toggl[Maconomy],$C38,Toggl[Start date],K$5)=0,"",SUMIFS(Toggl[Duration],Toggl[Maconomy],$C38,Toggl[Start date],K$5))</f>
        <v/>
      </c>
      <c r="L38" s="9" t="str">
        <f ca="1">IF(SUMIFS(Toggl[Duration],Toggl[Maconomy],$C38,Toggl[Start date],L$5)=0,"",SUMIFS(Toggl[Duration],Toggl[Maconomy],$C38,Toggl[Start date],L$5))</f>
        <v/>
      </c>
      <c r="M38" s="9" t="str">
        <f ca="1">IF(SUMIFS(Toggl[Duration],Toggl[Maconomy],$C38,Toggl[Start date],M$5)=0,"",SUMIFS(Toggl[Duration],Toggl[Maconomy],$C38,Toggl[Start date],M$5))</f>
        <v/>
      </c>
      <c r="N38" s="9" t="str">
        <f ca="1">IF(SUMIFS(Toggl[Duration],Toggl[Maconomy],$C38,Toggl[Start date],N$5)=0,"",SUMIFS(Toggl[Duration],Toggl[Maconomy],$C38,Toggl[Start date],N$5))</f>
        <v/>
      </c>
      <c r="O38" s="9" t="str">
        <f ca="1">IF(SUMIFS(Toggl[Duration],Toggl[Maconomy],$C38,Toggl[Start date],O$5)=0,"",SUMIFS(Toggl[Duration],Toggl[Maconomy],$C38,Toggl[Start date],O$5))</f>
        <v/>
      </c>
      <c r="P38" s="9" t="str">
        <f ca="1">IF(SUMIFS(Toggl[Duration],Toggl[Maconomy],$C38,Toggl[Start date],P$5)=0,"",SUMIFS(Toggl[Duration],Toggl[Maconomy],$C38,Toggl[Start date],P$5))</f>
        <v/>
      </c>
      <c r="Q38" s="9" t="str">
        <f ca="1">IF(SUMIFS(Toggl[Duration],Toggl[Maconomy],$C38,Toggl[Start date],Q$5)=0,"",SUMIFS(Toggl[Duration],Toggl[Maconomy],$C38,Toggl[Start date],Q$5))</f>
        <v/>
      </c>
      <c r="R38" s="9" t="str">
        <f ca="1">IF(SUMIFS(Toggl[Duration],Toggl[Maconomy],$C38,Toggl[Start date],R$5)=0,"",SUMIFS(Toggl[Duration],Toggl[Maconomy],$C38,Toggl[Start date],R$5))</f>
        <v/>
      </c>
      <c r="S38" s="9" t="str">
        <f ca="1">IF(SUMIFS(Toggl[Duration],Toggl[Maconomy],$C38,Toggl[Start date],S$5)=0,"",SUMIFS(Toggl[Duration],Toggl[Maconomy],$C38,Toggl[Start date],S$5))</f>
        <v/>
      </c>
      <c r="T38" s="9" t="str">
        <f ca="1">IF(SUMIFS(Toggl[Duration],Toggl[Maconomy],$C38,Toggl[Start date],T$5)=0,"",SUMIFS(Toggl[Duration],Toggl[Maconomy],$C38,Toggl[Start date],T$5))</f>
        <v/>
      </c>
    </row>
    <row r="39" spans="3:20" x14ac:dyDescent="0.25">
      <c r="C39" t="str">
        <f t="array" aca="1" ref="C39" ca="1">IFERROR(INDEX(Toggl[Maconomy],MATCH(0,COUNTIF($C$6:C38,Toggl[Maconomy]),0)),"")</f>
        <v/>
      </c>
      <c r="D39" s="5" t="str">
        <f ca="1">IF(INDEX(Toggl[],MATCH(C39,Toggl[Maconomy],0),1)&lt;&gt;"",INDEX(Toggl[],MATCH(C39,Toggl[Maconomy],0),1),"DevOps")</f>
        <v>DevOps</v>
      </c>
      <c r="E39" s="5" t="str">
        <f ca="1">IF(INDEX(Toggl[],MATCH(C39,Toggl[Maconomy],0),2)&lt;&gt;"",INDEX(Toggl[],MATCH(C39,Toggl[Maconomy],0),2),"-----")</f>
        <v>KeylaneHosting</v>
      </c>
      <c r="F39" s="11" t="str">
        <f ca="1">IF(INDEX(Toggl[],MATCH(C39,Toggl[Maconomy],0),10)&lt;&gt;"",INDEX(Toggl[],MATCH(C39,Toggl[Maconomy],0),10),"-----")</f>
        <v>-----</v>
      </c>
      <c r="G39" s="9" t="str">
        <f ca="1">IF(SUMIFS(Toggl[Duration],Toggl[Maconomy],$C39,Toggl[Start date],G$5)=0,"",SUMIFS(Toggl[Duration],Toggl[Maconomy],$C39,Toggl[Start date],G$5))</f>
        <v/>
      </c>
      <c r="H39" s="9" t="str">
        <f ca="1">IF(SUMIFS(Toggl[Duration],Toggl[Maconomy],$C39,Toggl[Start date],H$5)=0,"",SUMIFS(Toggl[Duration],Toggl[Maconomy],$C39,Toggl[Start date],H$5))</f>
        <v/>
      </c>
      <c r="I39" s="9" t="str">
        <f ca="1">IF(SUMIFS(Toggl[Duration],Toggl[Maconomy],$C39,Toggl[Start date],I$5)=0,"",SUMIFS(Toggl[Duration],Toggl[Maconomy],$C39,Toggl[Start date],I$5))</f>
        <v/>
      </c>
      <c r="J39" s="9" t="str">
        <f ca="1">IF(SUMIFS(Toggl[Duration],Toggl[Maconomy],$C39,Toggl[Start date],J$5)=0,"",SUMIFS(Toggl[Duration],Toggl[Maconomy],$C39,Toggl[Start date],J$5))</f>
        <v/>
      </c>
      <c r="K39" s="9" t="str">
        <f ca="1">IF(SUMIFS(Toggl[Duration],Toggl[Maconomy],$C39,Toggl[Start date],K$5)=0,"",SUMIFS(Toggl[Duration],Toggl[Maconomy],$C39,Toggl[Start date],K$5))</f>
        <v/>
      </c>
      <c r="L39" s="9" t="str">
        <f ca="1">IF(SUMIFS(Toggl[Duration],Toggl[Maconomy],$C39,Toggl[Start date],L$5)=0,"",SUMIFS(Toggl[Duration],Toggl[Maconomy],$C39,Toggl[Start date],L$5))</f>
        <v/>
      </c>
      <c r="M39" s="9" t="str">
        <f ca="1">IF(SUMIFS(Toggl[Duration],Toggl[Maconomy],$C39,Toggl[Start date],M$5)=0,"",SUMIFS(Toggl[Duration],Toggl[Maconomy],$C39,Toggl[Start date],M$5))</f>
        <v/>
      </c>
      <c r="N39" s="9" t="str">
        <f ca="1">IF(SUMIFS(Toggl[Duration],Toggl[Maconomy],$C39,Toggl[Start date],N$5)=0,"",SUMIFS(Toggl[Duration],Toggl[Maconomy],$C39,Toggl[Start date],N$5))</f>
        <v/>
      </c>
      <c r="O39" s="9" t="str">
        <f ca="1">IF(SUMIFS(Toggl[Duration],Toggl[Maconomy],$C39,Toggl[Start date],O$5)=0,"",SUMIFS(Toggl[Duration],Toggl[Maconomy],$C39,Toggl[Start date],O$5))</f>
        <v/>
      </c>
      <c r="P39" s="9" t="str">
        <f ca="1">IF(SUMIFS(Toggl[Duration],Toggl[Maconomy],$C39,Toggl[Start date],P$5)=0,"",SUMIFS(Toggl[Duration],Toggl[Maconomy],$C39,Toggl[Start date],P$5))</f>
        <v/>
      </c>
      <c r="Q39" s="9" t="str">
        <f ca="1">IF(SUMIFS(Toggl[Duration],Toggl[Maconomy],$C39,Toggl[Start date],Q$5)=0,"",SUMIFS(Toggl[Duration],Toggl[Maconomy],$C39,Toggl[Start date],Q$5))</f>
        <v/>
      </c>
      <c r="R39" s="9" t="str">
        <f ca="1">IF(SUMIFS(Toggl[Duration],Toggl[Maconomy],$C39,Toggl[Start date],R$5)=0,"",SUMIFS(Toggl[Duration],Toggl[Maconomy],$C39,Toggl[Start date],R$5))</f>
        <v/>
      </c>
      <c r="S39" s="9" t="str">
        <f ca="1">IF(SUMIFS(Toggl[Duration],Toggl[Maconomy],$C39,Toggl[Start date],S$5)=0,"",SUMIFS(Toggl[Duration],Toggl[Maconomy],$C39,Toggl[Start date],S$5))</f>
        <v/>
      </c>
      <c r="T39" s="9" t="str">
        <f ca="1">IF(SUMIFS(Toggl[Duration],Toggl[Maconomy],$C39,Toggl[Start date],T$5)=0,"",SUMIFS(Toggl[Duration],Toggl[Maconomy],$C39,Toggl[Start date],T$5))</f>
        <v/>
      </c>
    </row>
    <row r="40" spans="3:20" x14ac:dyDescent="0.25">
      <c r="C40" t="str">
        <f t="array" aca="1" ref="C40" ca="1">IFERROR(INDEX(Toggl[Maconomy],MATCH(0,COUNTIF($C$6:C39,Toggl[Maconomy]),0)),"")</f>
        <v/>
      </c>
      <c r="D40" s="5" t="str">
        <f ca="1">IF(INDEX(Toggl[],MATCH(C40,Toggl[Maconomy],0),1)&lt;&gt;"",INDEX(Toggl[],MATCH(C40,Toggl[Maconomy],0),1),"DevOps")</f>
        <v>DevOps</v>
      </c>
      <c r="E40" s="5" t="str">
        <f ca="1">IF(INDEX(Toggl[],MATCH(C40,Toggl[Maconomy],0),2)&lt;&gt;"",INDEX(Toggl[],MATCH(C40,Toggl[Maconomy],0),2),"-----")</f>
        <v>KeylaneHosting</v>
      </c>
      <c r="F40" s="11" t="str">
        <f ca="1">IF(INDEX(Toggl[],MATCH(C40,Toggl[Maconomy],0),10)&lt;&gt;"",INDEX(Toggl[],MATCH(C40,Toggl[Maconomy],0),10),"-----")</f>
        <v>-----</v>
      </c>
      <c r="G40" s="9" t="str">
        <f ca="1">IF(SUMIFS(Toggl[Duration],Toggl[Maconomy],$C40,Toggl[Start date],G$5)=0,"",SUMIFS(Toggl[Duration],Toggl[Maconomy],$C40,Toggl[Start date],G$5))</f>
        <v/>
      </c>
      <c r="H40" s="9" t="str">
        <f ca="1">IF(SUMIFS(Toggl[Duration],Toggl[Maconomy],$C40,Toggl[Start date],H$5)=0,"",SUMIFS(Toggl[Duration],Toggl[Maconomy],$C40,Toggl[Start date],H$5))</f>
        <v/>
      </c>
      <c r="I40" s="9" t="str">
        <f ca="1">IF(SUMIFS(Toggl[Duration],Toggl[Maconomy],$C40,Toggl[Start date],I$5)=0,"",SUMIFS(Toggl[Duration],Toggl[Maconomy],$C40,Toggl[Start date],I$5))</f>
        <v/>
      </c>
      <c r="J40" s="9" t="str">
        <f ca="1">IF(SUMIFS(Toggl[Duration],Toggl[Maconomy],$C40,Toggl[Start date],J$5)=0,"",SUMIFS(Toggl[Duration],Toggl[Maconomy],$C40,Toggl[Start date],J$5))</f>
        <v/>
      </c>
      <c r="K40" s="9" t="str">
        <f ca="1">IF(SUMIFS(Toggl[Duration],Toggl[Maconomy],$C40,Toggl[Start date],K$5)=0,"",SUMIFS(Toggl[Duration],Toggl[Maconomy],$C40,Toggl[Start date],K$5))</f>
        <v/>
      </c>
      <c r="L40" s="9" t="str">
        <f ca="1">IF(SUMIFS(Toggl[Duration],Toggl[Maconomy],$C40,Toggl[Start date],L$5)=0,"",SUMIFS(Toggl[Duration],Toggl[Maconomy],$C40,Toggl[Start date],L$5))</f>
        <v/>
      </c>
      <c r="M40" s="9" t="str">
        <f ca="1">IF(SUMIFS(Toggl[Duration],Toggl[Maconomy],$C40,Toggl[Start date],M$5)=0,"",SUMIFS(Toggl[Duration],Toggl[Maconomy],$C40,Toggl[Start date],M$5))</f>
        <v/>
      </c>
      <c r="N40" s="9" t="str">
        <f ca="1">IF(SUMIFS(Toggl[Duration],Toggl[Maconomy],$C40,Toggl[Start date],N$5)=0,"",SUMIFS(Toggl[Duration],Toggl[Maconomy],$C40,Toggl[Start date],N$5))</f>
        <v/>
      </c>
      <c r="O40" s="9" t="str">
        <f ca="1">IF(SUMIFS(Toggl[Duration],Toggl[Maconomy],$C40,Toggl[Start date],O$5)=0,"",SUMIFS(Toggl[Duration],Toggl[Maconomy],$C40,Toggl[Start date],O$5))</f>
        <v/>
      </c>
      <c r="P40" s="9" t="str">
        <f ca="1">IF(SUMIFS(Toggl[Duration],Toggl[Maconomy],$C40,Toggl[Start date],P$5)=0,"",SUMIFS(Toggl[Duration],Toggl[Maconomy],$C40,Toggl[Start date],P$5))</f>
        <v/>
      </c>
      <c r="Q40" s="9" t="str">
        <f ca="1">IF(SUMIFS(Toggl[Duration],Toggl[Maconomy],$C40,Toggl[Start date],Q$5)=0,"",SUMIFS(Toggl[Duration],Toggl[Maconomy],$C40,Toggl[Start date],Q$5))</f>
        <v/>
      </c>
      <c r="R40" s="9" t="str">
        <f ca="1">IF(SUMIFS(Toggl[Duration],Toggl[Maconomy],$C40,Toggl[Start date],R$5)=0,"",SUMIFS(Toggl[Duration],Toggl[Maconomy],$C40,Toggl[Start date],R$5))</f>
        <v/>
      </c>
      <c r="S40" s="9" t="str">
        <f ca="1">IF(SUMIFS(Toggl[Duration],Toggl[Maconomy],$C40,Toggl[Start date],S$5)=0,"",SUMIFS(Toggl[Duration],Toggl[Maconomy],$C40,Toggl[Start date],S$5))</f>
        <v/>
      </c>
      <c r="T40" s="9" t="str">
        <f ca="1">IF(SUMIFS(Toggl[Duration],Toggl[Maconomy],$C40,Toggl[Start date],T$5)=0,"",SUMIFS(Toggl[Duration],Toggl[Maconomy],$C40,Toggl[Start date],T$5))</f>
        <v/>
      </c>
    </row>
    <row r="41" spans="3:20" x14ac:dyDescent="0.25">
      <c r="C41" t="str">
        <f t="array" aca="1" ref="C41" ca="1">IFERROR(INDEX(Toggl[Maconomy],MATCH(0,COUNTIF($C$6:C40,Toggl[Maconomy]),0)),"")</f>
        <v/>
      </c>
      <c r="D41" s="5" t="str">
        <f ca="1">IF(INDEX(Toggl[],MATCH(C41,Toggl[Maconomy],0),1)&lt;&gt;"",INDEX(Toggl[],MATCH(C41,Toggl[Maconomy],0),1),"DevOps")</f>
        <v>DevOps</v>
      </c>
      <c r="E41" s="5" t="str">
        <f ca="1">IF(INDEX(Toggl[],MATCH(C41,Toggl[Maconomy],0),2)&lt;&gt;"",INDEX(Toggl[],MATCH(C41,Toggl[Maconomy],0),2),"-----")</f>
        <v>KeylaneHosting</v>
      </c>
      <c r="F41" s="11" t="str">
        <f ca="1">IF(INDEX(Toggl[],MATCH(C41,Toggl[Maconomy],0),10)&lt;&gt;"",INDEX(Toggl[],MATCH(C41,Toggl[Maconomy],0),10),"-----")</f>
        <v>-----</v>
      </c>
      <c r="G41" s="9" t="str">
        <f ca="1">IF(SUMIFS(Toggl[Duration],Toggl[Maconomy],$C41,Toggl[Start date],G$5)=0,"",SUMIFS(Toggl[Duration],Toggl[Maconomy],$C41,Toggl[Start date],G$5))</f>
        <v/>
      </c>
      <c r="H41" s="9" t="str">
        <f ca="1">IF(SUMIFS(Toggl[Duration],Toggl[Maconomy],$C41,Toggl[Start date],H$5)=0,"",SUMIFS(Toggl[Duration],Toggl[Maconomy],$C41,Toggl[Start date],H$5))</f>
        <v/>
      </c>
      <c r="I41" s="9" t="str">
        <f ca="1">IF(SUMIFS(Toggl[Duration],Toggl[Maconomy],$C41,Toggl[Start date],I$5)=0,"",SUMIFS(Toggl[Duration],Toggl[Maconomy],$C41,Toggl[Start date],I$5))</f>
        <v/>
      </c>
      <c r="J41" s="9" t="str">
        <f ca="1">IF(SUMIFS(Toggl[Duration],Toggl[Maconomy],$C41,Toggl[Start date],J$5)=0,"",SUMIFS(Toggl[Duration],Toggl[Maconomy],$C41,Toggl[Start date],J$5))</f>
        <v/>
      </c>
      <c r="K41" s="9" t="str">
        <f ca="1">IF(SUMIFS(Toggl[Duration],Toggl[Maconomy],$C41,Toggl[Start date],K$5)=0,"",SUMIFS(Toggl[Duration],Toggl[Maconomy],$C41,Toggl[Start date],K$5))</f>
        <v/>
      </c>
      <c r="L41" s="9" t="str">
        <f ca="1">IF(SUMIFS(Toggl[Duration],Toggl[Maconomy],$C41,Toggl[Start date],L$5)=0,"",SUMIFS(Toggl[Duration],Toggl[Maconomy],$C41,Toggl[Start date],L$5))</f>
        <v/>
      </c>
      <c r="M41" s="9" t="str">
        <f ca="1">IF(SUMIFS(Toggl[Duration],Toggl[Maconomy],$C41,Toggl[Start date],M$5)=0,"",SUMIFS(Toggl[Duration],Toggl[Maconomy],$C41,Toggl[Start date],M$5))</f>
        <v/>
      </c>
      <c r="N41" s="9" t="str">
        <f ca="1">IF(SUMIFS(Toggl[Duration],Toggl[Maconomy],$C41,Toggl[Start date],N$5)=0,"",SUMIFS(Toggl[Duration],Toggl[Maconomy],$C41,Toggl[Start date],N$5))</f>
        <v/>
      </c>
      <c r="O41" s="9" t="str">
        <f ca="1">IF(SUMIFS(Toggl[Duration],Toggl[Maconomy],$C41,Toggl[Start date],O$5)=0,"",SUMIFS(Toggl[Duration],Toggl[Maconomy],$C41,Toggl[Start date],O$5))</f>
        <v/>
      </c>
      <c r="P41" s="9" t="str">
        <f ca="1">IF(SUMIFS(Toggl[Duration],Toggl[Maconomy],$C41,Toggl[Start date],P$5)=0,"",SUMIFS(Toggl[Duration],Toggl[Maconomy],$C41,Toggl[Start date],P$5))</f>
        <v/>
      </c>
      <c r="Q41" s="9" t="str">
        <f ca="1">IF(SUMIFS(Toggl[Duration],Toggl[Maconomy],$C41,Toggl[Start date],Q$5)=0,"",SUMIFS(Toggl[Duration],Toggl[Maconomy],$C41,Toggl[Start date],Q$5))</f>
        <v/>
      </c>
      <c r="R41" s="9" t="str">
        <f ca="1">IF(SUMIFS(Toggl[Duration],Toggl[Maconomy],$C41,Toggl[Start date],R$5)=0,"",SUMIFS(Toggl[Duration],Toggl[Maconomy],$C41,Toggl[Start date],R$5))</f>
        <v/>
      </c>
      <c r="S41" s="9" t="str">
        <f ca="1">IF(SUMIFS(Toggl[Duration],Toggl[Maconomy],$C41,Toggl[Start date],S$5)=0,"",SUMIFS(Toggl[Duration],Toggl[Maconomy],$C41,Toggl[Start date],S$5))</f>
        <v/>
      </c>
      <c r="T41" s="9" t="str">
        <f ca="1">IF(SUMIFS(Toggl[Duration],Toggl[Maconomy],$C41,Toggl[Start date],T$5)=0,"",SUMIFS(Toggl[Duration],Toggl[Maconomy],$C41,Toggl[Start date],T$5))</f>
        <v/>
      </c>
    </row>
    <row r="42" spans="3:20" x14ac:dyDescent="0.25">
      <c r="C42" t="str">
        <f t="array" aca="1" ref="C42" ca="1">IFERROR(INDEX(Toggl[Maconomy],MATCH(0,COUNTIF($C$6:C41,Toggl[Maconomy]),0)),"")</f>
        <v/>
      </c>
      <c r="D42" s="5" t="str">
        <f ca="1">IF(INDEX(Toggl[],MATCH(C42,Toggl[Maconomy],0),1)&lt;&gt;"",INDEX(Toggl[],MATCH(C42,Toggl[Maconomy],0),1),"DevOps")</f>
        <v>DevOps</v>
      </c>
      <c r="E42" s="5" t="str">
        <f ca="1">IF(INDEX(Toggl[],MATCH(C42,Toggl[Maconomy],0),2)&lt;&gt;"",INDEX(Toggl[],MATCH(C42,Toggl[Maconomy],0),2),"-----")</f>
        <v>KeylaneHosting</v>
      </c>
      <c r="F42" s="11" t="str">
        <f ca="1">IF(INDEX(Toggl[],MATCH(C42,Toggl[Maconomy],0),10)&lt;&gt;"",INDEX(Toggl[],MATCH(C42,Toggl[Maconomy],0),10),"-----")</f>
        <v>-----</v>
      </c>
      <c r="G42" s="9" t="str">
        <f ca="1">IF(SUMIFS(Toggl[Duration],Toggl[Maconomy],$C42,Toggl[Start date],G$5)=0,"",SUMIFS(Toggl[Duration],Toggl[Maconomy],$C42,Toggl[Start date],G$5))</f>
        <v/>
      </c>
      <c r="H42" s="9" t="str">
        <f ca="1">IF(SUMIFS(Toggl[Duration],Toggl[Maconomy],$C42,Toggl[Start date],H$5)=0,"",SUMIFS(Toggl[Duration],Toggl[Maconomy],$C42,Toggl[Start date],H$5))</f>
        <v/>
      </c>
      <c r="I42" s="9" t="str">
        <f ca="1">IF(SUMIFS(Toggl[Duration],Toggl[Maconomy],$C42,Toggl[Start date],I$5)=0,"",SUMIFS(Toggl[Duration],Toggl[Maconomy],$C42,Toggl[Start date],I$5))</f>
        <v/>
      </c>
      <c r="J42" s="9" t="str">
        <f ca="1">IF(SUMIFS(Toggl[Duration],Toggl[Maconomy],$C42,Toggl[Start date],J$5)=0,"",SUMIFS(Toggl[Duration],Toggl[Maconomy],$C42,Toggl[Start date],J$5))</f>
        <v/>
      </c>
      <c r="K42" s="9" t="str">
        <f ca="1">IF(SUMIFS(Toggl[Duration],Toggl[Maconomy],$C42,Toggl[Start date],K$5)=0,"",SUMIFS(Toggl[Duration],Toggl[Maconomy],$C42,Toggl[Start date],K$5))</f>
        <v/>
      </c>
      <c r="L42" s="9" t="str">
        <f ca="1">IF(SUMIFS(Toggl[Duration],Toggl[Maconomy],$C42,Toggl[Start date],L$5)=0,"",SUMIFS(Toggl[Duration],Toggl[Maconomy],$C42,Toggl[Start date],L$5))</f>
        <v/>
      </c>
      <c r="M42" s="9" t="str">
        <f ca="1">IF(SUMIFS(Toggl[Duration],Toggl[Maconomy],$C42,Toggl[Start date],M$5)=0,"",SUMIFS(Toggl[Duration],Toggl[Maconomy],$C42,Toggl[Start date],M$5))</f>
        <v/>
      </c>
      <c r="N42" s="9" t="str">
        <f ca="1">IF(SUMIFS(Toggl[Duration],Toggl[Maconomy],$C42,Toggl[Start date],N$5)=0,"",SUMIFS(Toggl[Duration],Toggl[Maconomy],$C42,Toggl[Start date],N$5))</f>
        <v/>
      </c>
      <c r="O42" s="9" t="str">
        <f ca="1">IF(SUMIFS(Toggl[Duration],Toggl[Maconomy],$C42,Toggl[Start date],O$5)=0,"",SUMIFS(Toggl[Duration],Toggl[Maconomy],$C42,Toggl[Start date],O$5))</f>
        <v/>
      </c>
      <c r="P42" s="9" t="str">
        <f ca="1">IF(SUMIFS(Toggl[Duration],Toggl[Maconomy],$C42,Toggl[Start date],P$5)=0,"",SUMIFS(Toggl[Duration],Toggl[Maconomy],$C42,Toggl[Start date],P$5))</f>
        <v/>
      </c>
      <c r="Q42" s="9" t="str">
        <f ca="1">IF(SUMIFS(Toggl[Duration],Toggl[Maconomy],$C42,Toggl[Start date],Q$5)=0,"",SUMIFS(Toggl[Duration],Toggl[Maconomy],$C42,Toggl[Start date],Q$5))</f>
        <v/>
      </c>
      <c r="R42" s="9" t="str">
        <f ca="1">IF(SUMIFS(Toggl[Duration],Toggl[Maconomy],$C42,Toggl[Start date],R$5)=0,"",SUMIFS(Toggl[Duration],Toggl[Maconomy],$C42,Toggl[Start date],R$5))</f>
        <v/>
      </c>
      <c r="S42" s="9" t="str">
        <f ca="1">IF(SUMIFS(Toggl[Duration],Toggl[Maconomy],$C42,Toggl[Start date],S$5)=0,"",SUMIFS(Toggl[Duration],Toggl[Maconomy],$C42,Toggl[Start date],S$5))</f>
        <v/>
      </c>
      <c r="T42" s="9" t="str">
        <f ca="1">IF(SUMIFS(Toggl[Duration],Toggl[Maconomy],$C42,Toggl[Start date],T$5)=0,"",SUMIFS(Toggl[Duration],Toggl[Maconomy],$C42,Toggl[Start date],T$5))</f>
        <v/>
      </c>
    </row>
    <row r="43" spans="3:20" x14ac:dyDescent="0.25">
      <c r="C43" t="str">
        <f t="array" aca="1" ref="C43" ca="1">IFERROR(INDEX(Toggl[Maconomy],MATCH(0,COUNTIF($C$6:C42,Toggl[Maconomy]),0)),"")</f>
        <v/>
      </c>
      <c r="D43" s="5" t="str">
        <f ca="1">IF(INDEX(Toggl[],MATCH(C43,Toggl[Maconomy],0),1)&lt;&gt;"",INDEX(Toggl[],MATCH(C43,Toggl[Maconomy],0),1),"DevOps")</f>
        <v>DevOps</v>
      </c>
      <c r="E43" s="5" t="str">
        <f ca="1">IF(INDEX(Toggl[],MATCH(C43,Toggl[Maconomy],0),2)&lt;&gt;"",INDEX(Toggl[],MATCH(C43,Toggl[Maconomy],0),2),"-----")</f>
        <v>KeylaneHosting</v>
      </c>
      <c r="F43" s="11" t="str">
        <f ca="1">IF(INDEX(Toggl[],MATCH(C43,Toggl[Maconomy],0),10)&lt;&gt;"",INDEX(Toggl[],MATCH(C43,Toggl[Maconomy],0),10),"-----")</f>
        <v>-----</v>
      </c>
      <c r="G43" s="9" t="str">
        <f ca="1">IF(SUMIFS(Toggl[Duration],Toggl[Maconomy],$C43,Toggl[Start date],G$5)=0,"",SUMIFS(Toggl[Duration],Toggl[Maconomy],$C43,Toggl[Start date],G$5))</f>
        <v/>
      </c>
      <c r="H43" s="9" t="str">
        <f ca="1">IF(SUMIFS(Toggl[Duration],Toggl[Maconomy],$C43,Toggl[Start date],H$5)=0,"",SUMIFS(Toggl[Duration],Toggl[Maconomy],$C43,Toggl[Start date],H$5))</f>
        <v/>
      </c>
      <c r="I43" s="9" t="str">
        <f ca="1">IF(SUMIFS(Toggl[Duration],Toggl[Maconomy],$C43,Toggl[Start date],I$5)=0,"",SUMIFS(Toggl[Duration],Toggl[Maconomy],$C43,Toggl[Start date],I$5))</f>
        <v/>
      </c>
      <c r="J43" s="9" t="str">
        <f ca="1">IF(SUMIFS(Toggl[Duration],Toggl[Maconomy],$C43,Toggl[Start date],J$5)=0,"",SUMIFS(Toggl[Duration],Toggl[Maconomy],$C43,Toggl[Start date],J$5))</f>
        <v/>
      </c>
      <c r="K43" s="9" t="str">
        <f ca="1">IF(SUMIFS(Toggl[Duration],Toggl[Maconomy],$C43,Toggl[Start date],K$5)=0,"",SUMIFS(Toggl[Duration],Toggl[Maconomy],$C43,Toggl[Start date],K$5))</f>
        <v/>
      </c>
      <c r="L43" s="9" t="str">
        <f ca="1">IF(SUMIFS(Toggl[Duration],Toggl[Maconomy],$C43,Toggl[Start date],L$5)=0,"",SUMIFS(Toggl[Duration],Toggl[Maconomy],$C43,Toggl[Start date],L$5))</f>
        <v/>
      </c>
      <c r="M43" s="9" t="str">
        <f ca="1">IF(SUMIFS(Toggl[Duration],Toggl[Maconomy],$C43,Toggl[Start date],M$5)=0,"",SUMIFS(Toggl[Duration],Toggl[Maconomy],$C43,Toggl[Start date],M$5))</f>
        <v/>
      </c>
      <c r="N43" s="9" t="str">
        <f ca="1">IF(SUMIFS(Toggl[Duration],Toggl[Maconomy],$C43,Toggl[Start date],N$5)=0,"",SUMIFS(Toggl[Duration],Toggl[Maconomy],$C43,Toggl[Start date],N$5))</f>
        <v/>
      </c>
      <c r="O43" s="9" t="str">
        <f ca="1">IF(SUMIFS(Toggl[Duration],Toggl[Maconomy],$C43,Toggl[Start date],O$5)=0,"",SUMIFS(Toggl[Duration],Toggl[Maconomy],$C43,Toggl[Start date],O$5))</f>
        <v/>
      </c>
      <c r="P43" s="9" t="str">
        <f ca="1">IF(SUMIFS(Toggl[Duration],Toggl[Maconomy],$C43,Toggl[Start date],P$5)=0,"",SUMIFS(Toggl[Duration],Toggl[Maconomy],$C43,Toggl[Start date],P$5))</f>
        <v/>
      </c>
      <c r="Q43" s="9" t="str">
        <f ca="1">IF(SUMIFS(Toggl[Duration],Toggl[Maconomy],$C43,Toggl[Start date],Q$5)=0,"",SUMIFS(Toggl[Duration],Toggl[Maconomy],$C43,Toggl[Start date],Q$5))</f>
        <v/>
      </c>
      <c r="R43" s="9" t="str">
        <f ca="1">IF(SUMIFS(Toggl[Duration],Toggl[Maconomy],$C43,Toggl[Start date],R$5)=0,"",SUMIFS(Toggl[Duration],Toggl[Maconomy],$C43,Toggl[Start date],R$5))</f>
        <v/>
      </c>
      <c r="S43" s="9" t="str">
        <f ca="1">IF(SUMIFS(Toggl[Duration],Toggl[Maconomy],$C43,Toggl[Start date],S$5)=0,"",SUMIFS(Toggl[Duration],Toggl[Maconomy],$C43,Toggl[Start date],S$5))</f>
        <v/>
      </c>
      <c r="T43" s="9" t="str">
        <f ca="1">IF(SUMIFS(Toggl[Duration],Toggl[Maconomy],$C43,Toggl[Start date],T$5)=0,"",SUMIFS(Toggl[Duration],Toggl[Maconomy],$C43,Toggl[Start date],T$5))</f>
        <v/>
      </c>
    </row>
    <row r="44" spans="3:20" x14ac:dyDescent="0.25">
      <c r="C44" t="str">
        <f t="array" aca="1" ref="C44" ca="1">IFERROR(INDEX(Toggl[Maconomy],MATCH(0,COUNTIF($C$6:C43,Toggl[Maconomy]),0)),"")</f>
        <v/>
      </c>
      <c r="D44" s="5" t="str">
        <f ca="1">IF(INDEX(Toggl[],MATCH(C44,Toggl[Maconomy],0),1)&lt;&gt;"",INDEX(Toggl[],MATCH(C44,Toggl[Maconomy],0),1),"DevOps")</f>
        <v>DevOps</v>
      </c>
      <c r="E44" s="5" t="str">
        <f ca="1">IF(INDEX(Toggl[],MATCH(C44,Toggl[Maconomy],0),2)&lt;&gt;"",INDEX(Toggl[],MATCH(C44,Toggl[Maconomy],0),2),"-----")</f>
        <v>KeylaneHosting</v>
      </c>
      <c r="F44" s="11" t="str">
        <f ca="1">IF(INDEX(Toggl[],MATCH(C44,Toggl[Maconomy],0),10)&lt;&gt;"",INDEX(Toggl[],MATCH(C44,Toggl[Maconomy],0),10),"-----")</f>
        <v>-----</v>
      </c>
      <c r="G44" s="9" t="str">
        <f ca="1">IF(SUMIFS(Toggl[Duration],Toggl[Maconomy],$C44,Toggl[Start date],G$5)=0,"",SUMIFS(Toggl[Duration],Toggl[Maconomy],$C44,Toggl[Start date],G$5))</f>
        <v/>
      </c>
      <c r="H44" s="9" t="str">
        <f ca="1">IF(SUMIFS(Toggl[Duration],Toggl[Maconomy],$C44,Toggl[Start date],H$5)=0,"",SUMIFS(Toggl[Duration],Toggl[Maconomy],$C44,Toggl[Start date],H$5))</f>
        <v/>
      </c>
      <c r="I44" s="9" t="str">
        <f ca="1">IF(SUMIFS(Toggl[Duration],Toggl[Maconomy],$C44,Toggl[Start date],I$5)=0,"",SUMIFS(Toggl[Duration],Toggl[Maconomy],$C44,Toggl[Start date],I$5))</f>
        <v/>
      </c>
      <c r="J44" s="9" t="str">
        <f ca="1">IF(SUMIFS(Toggl[Duration],Toggl[Maconomy],$C44,Toggl[Start date],J$5)=0,"",SUMIFS(Toggl[Duration],Toggl[Maconomy],$C44,Toggl[Start date],J$5))</f>
        <v/>
      </c>
      <c r="K44" s="9" t="str">
        <f ca="1">IF(SUMIFS(Toggl[Duration],Toggl[Maconomy],$C44,Toggl[Start date],K$5)=0,"",SUMIFS(Toggl[Duration],Toggl[Maconomy],$C44,Toggl[Start date],K$5))</f>
        <v/>
      </c>
      <c r="L44" s="9" t="str">
        <f ca="1">IF(SUMIFS(Toggl[Duration],Toggl[Maconomy],$C44,Toggl[Start date],L$5)=0,"",SUMIFS(Toggl[Duration],Toggl[Maconomy],$C44,Toggl[Start date],L$5))</f>
        <v/>
      </c>
      <c r="M44" s="9" t="str">
        <f ca="1">IF(SUMIFS(Toggl[Duration],Toggl[Maconomy],$C44,Toggl[Start date],M$5)=0,"",SUMIFS(Toggl[Duration],Toggl[Maconomy],$C44,Toggl[Start date],M$5))</f>
        <v/>
      </c>
      <c r="N44" s="9" t="str">
        <f ca="1">IF(SUMIFS(Toggl[Duration],Toggl[Maconomy],$C44,Toggl[Start date],N$5)=0,"",SUMIFS(Toggl[Duration],Toggl[Maconomy],$C44,Toggl[Start date],N$5))</f>
        <v/>
      </c>
      <c r="O44" s="9" t="str">
        <f ca="1">IF(SUMIFS(Toggl[Duration],Toggl[Maconomy],$C44,Toggl[Start date],O$5)=0,"",SUMIFS(Toggl[Duration],Toggl[Maconomy],$C44,Toggl[Start date],O$5))</f>
        <v/>
      </c>
      <c r="P44" s="9" t="str">
        <f ca="1">IF(SUMIFS(Toggl[Duration],Toggl[Maconomy],$C44,Toggl[Start date],P$5)=0,"",SUMIFS(Toggl[Duration],Toggl[Maconomy],$C44,Toggl[Start date],P$5))</f>
        <v/>
      </c>
      <c r="Q44" s="9" t="str">
        <f ca="1">IF(SUMIFS(Toggl[Duration],Toggl[Maconomy],$C44,Toggl[Start date],Q$5)=0,"",SUMIFS(Toggl[Duration],Toggl[Maconomy],$C44,Toggl[Start date],Q$5))</f>
        <v/>
      </c>
      <c r="R44" s="9" t="str">
        <f ca="1">IF(SUMIFS(Toggl[Duration],Toggl[Maconomy],$C44,Toggl[Start date],R$5)=0,"",SUMIFS(Toggl[Duration],Toggl[Maconomy],$C44,Toggl[Start date],R$5))</f>
        <v/>
      </c>
      <c r="S44" s="9" t="str">
        <f ca="1">IF(SUMIFS(Toggl[Duration],Toggl[Maconomy],$C44,Toggl[Start date],S$5)=0,"",SUMIFS(Toggl[Duration],Toggl[Maconomy],$C44,Toggl[Start date],S$5))</f>
        <v/>
      </c>
      <c r="T44" s="9" t="str">
        <f ca="1">IF(SUMIFS(Toggl[Duration],Toggl[Maconomy],$C44,Toggl[Start date],T$5)=0,"",SUMIFS(Toggl[Duration],Toggl[Maconomy],$C44,Toggl[Start date],T$5))</f>
        <v/>
      </c>
    </row>
    <row r="45" spans="3:20" x14ac:dyDescent="0.25">
      <c r="C45" t="str">
        <f t="array" aca="1" ref="C45" ca="1">IFERROR(INDEX(Toggl[Maconomy],MATCH(0,COUNTIF($C$6:C44,Toggl[Maconomy]),0)),"")</f>
        <v/>
      </c>
      <c r="D45" s="5" t="str">
        <f ca="1">IF(INDEX(Toggl[],MATCH(C45,Toggl[Maconomy],0),1)&lt;&gt;"",INDEX(Toggl[],MATCH(C45,Toggl[Maconomy],0),1),"DevOps")</f>
        <v>DevOps</v>
      </c>
      <c r="E45" s="5" t="str">
        <f ca="1">IF(INDEX(Toggl[],MATCH(C45,Toggl[Maconomy],0),2)&lt;&gt;"",INDEX(Toggl[],MATCH(C45,Toggl[Maconomy],0),2),"-----")</f>
        <v>KeylaneHosting</v>
      </c>
      <c r="F45" s="11" t="str">
        <f ca="1">IF(INDEX(Toggl[],MATCH(C45,Toggl[Maconomy],0),10)&lt;&gt;"",INDEX(Toggl[],MATCH(C45,Toggl[Maconomy],0),10),"-----")</f>
        <v>-----</v>
      </c>
      <c r="G45" s="9" t="str">
        <f ca="1">IF(SUMIFS(Toggl[Duration],Toggl[Maconomy],$C45,Toggl[Start date],G$5)=0,"",SUMIFS(Toggl[Duration],Toggl[Maconomy],$C45,Toggl[Start date],G$5))</f>
        <v/>
      </c>
      <c r="H45" s="9" t="str">
        <f ca="1">IF(SUMIFS(Toggl[Duration],Toggl[Maconomy],$C45,Toggl[Start date],H$5)=0,"",SUMIFS(Toggl[Duration],Toggl[Maconomy],$C45,Toggl[Start date],H$5))</f>
        <v/>
      </c>
      <c r="I45" s="9" t="str">
        <f ca="1">IF(SUMIFS(Toggl[Duration],Toggl[Maconomy],$C45,Toggl[Start date],I$5)=0,"",SUMIFS(Toggl[Duration],Toggl[Maconomy],$C45,Toggl[Start date],I$5))</f>
        <v/>
      </c>
      <c r="J45" s="9" t="str">
        <f ca="1">IF(SUMIFS(Toggl[Duration],Toggl[Maconomy],$C45,Toggl[Start date],J$5)=0,"",SUMIFS(Toggl[Duration],Toggl[Maconomy],$C45,Toggl[Start date],J$5))</f>
        <v/>
      </c>
      <c r="K45" s="9" t="str">
        <f ca="1">IF(SUMIFS(Toggl[Duration],Toggl[Maconomy],$C45,Toggl[Start date],K$5)=0,"",SUMIFS(Toggl[Duration],Toggl[Maconomy],$C45,Toggl[Start date],K$5))</f>
        <v/>
      </c>
      <c r="L45" s="9" t="str">
        <f ca="1">IF(SUMIFS(Toggl[Duration],Toggl[Maconomy],$C45,Toggl[Start date],L$5)=0,"",SUMIFS(Toggl[Duration],Toggl[Maconomy],$C45,Toggl[Start date],L$5))</f>
        <v/>
      </c>
      <c r="M45" s="9" t="str">
        <f ca="1">IF(SUMIFS(Toggl[Duration],Toggl[Maconomy],$C45,Toggl[Start date],M$5)=0,"",SUMIFS(Toggl[Duration],Toggl[Maconomy],$C45,Toggl[Start date],M$5))</f>
        <v/>
      </c>
      <c r="N45" s="9" t="str">
        <f ca="1">IF(SUMIFS(Toggl[Duration],Toggl[Maconomy],$C45,Toggl[Start date],N$5)=0,"",SUMIFS(Toggl[Duration],Toggl[Maconomy],$C45,Toggl[Start date],N$5))</f>
        <v/>
      </c>
      <c r="O45" s="9" t="str">
        <f ca="1">IF(SUMIFS(Toggl[Duration],Toggl[Maconomy],$C45,Toggl[Start date],O$5)=0,"",SUMIFS(Toggl[Duration],Toggl[Maconomy],$C45,Toggl[Start date],O$5))</f>
        <v/>
      </c>
      <c r="P45" s="9" t="str">
        <f ca="1">IF(SUMIFS(Toggl[Duration],Toggl[Maconomy],$C45,Toggl[Start date],P$5)=0,"",SUMIFS(Toggl[Duration],Toggl[Maconomy],$C45,Toggl[Start date],P$5))</f>
        <v/>
      </c>
      <c r="Q45" s="9" t="str">
        <f ca="1">IF(SUMIFS(Toggl[Duration],Toggl[Maconomy],$C45,Toggl[Start date],Q$5)=0,"",SUMIFS(Toggl[Duration],Toggl[Maconomy],$C45,Toggl[Start date],Q$5))</f>
        <v/>
      </c>
      <c r="R45" s="9" t="str">
        <f ca="1">IF(SUMIFS(Toggl[Duration],Toggl[Maconomy],$C45,Toggl[Start date],R$5)=0,"",SUMIFS(Toggl[Duration],Toggl[Maconomy],$C45,Toggl[Start date],R$5))</f>
        <v/>
      </c>
      <c r="S45" s="9" t="str">
        <f ca="1">IF(SUMIFS(Toggl[Duration],Toggl[Maconomy],$C45,Toggl[Start date],S$5)=0,"",SUMIFS(Toggl[Duration],Toggl[Maconomy],$C45,Toggl[Start date],S$5))</f>
        <v/>
      </c>
      <c r="T45" s="9" t="str">
        <f ca="1">IF(SUMIFS(Toggl[Duration],Toggl[Maconomy],$C45,Toggl[Start date],T$5)=0,"",SUMIFS(Toggl[Duration],Toggl[Maconomy],$C45,Toggl[Start date],T$5))</f>
        <v/>
      </c>
    </row>
    <row r="46" spans="3:20" x14ac:dyDescent="0.25">
      <c r="C46" t="str">
        <f t="array" aca="1" ref="C46" ca="1">IFERROR(INDEX(Toggl[Maconomy],MATCH(0,COUNTIF($C$6:C45,Toggl[Maconomy]),0)),"")</f>
        <v/>
      </c>
      <c r="D46" s="5" t="str">
        <f ca="1">IF(INDEX(Toggl[],MATCH(C46,Toggl[Maconomy],0),1)&lt;&gt;"",INDEX(Toggl[],MATCH(C46,Toggl[Maconomy],0),1),"DevOps")</f>
        <v>DevOps</v>
      </c>
      <c r="E46" s="5" t="str">
        <f ca="1">IF(INDEX(Toggl[],MATCH(C46,Toggl[Maconomy],0),2)&lt;&gt;"",INDEX(Toggl[],MATCH(C46,Toggl[Maconomy],0),2),"-----")</f>
        <v>KeylaneHosting</v>
      </c>
      <c r="F46" s="11" t="str">
        <f ca="1">IF(INDEX(Toggl[],MATCH(C46,Toggl[Maconomy],0),10)&lt;&gt;"",INDEX(Toggl[],MATCH(C46,Toggl[Maconomy],0),10),"-----")</f>
        <v>-----</v>
      </c>
      <c r="G46" s="9" t="str">
        <f ca="1">IF(SUMIFS(Toggl[Duration],Toggl[Maconomy],$C46,Toggl[Start date],G$5)=0,"",SUMIFS(Toggl[Duration],Toggl[Maconomy],$C46,Toggl[Start date],G$5))</f>
        <v/>
      </c>
      <c r="H46" s="9" t="str">
        <f ca="1">IF(SUMIFS(Toggl[Duration],Toggl[Maconomy],$C46,Toggl[Start date],H$5)=0,"",SUMIFS(Toggl[Duration],Toggl[Maconomy],$C46,Toggl[Start date],H$5))</f>
        <v/>
      </c>
      <c r="I46" s="9" t="str">
        <f ca="1">IF(SUMIFS(Toggl[Duration],Toggl[Maconomy],$C46,Toggl[Start date],I$5)=0,"",SUMIFS(Toggl[Duration],Toggl[Maconomy],$C46,Toggl[Start date],I$5))</f>
        <v/>
      </c>
      <c r="J46" s="9" t="str">
        <f ca="1">IF(SUMIFS(Toggl[Duration],Toggl[Maconomy],$C46,Toggl[Start date],J$5)=0,"",SUMIFS(Toggl[Duration],Toggl[Maconomy],$C46,Toggl[Start date],J$5))</f>
        <v/>
      </c>
      <c r="K46" s="9" t="str">
        <f ca="1">IF(SUMIFS(Toggl[Duration],Toggl[Maconomy],$C46,Toggl[Start date],K$5)=0,"",SUMIFS(Toggl[Duration],Toggl[Maconomy],$C46,Toggl[Start date],K$5))</f>
        <v/>
      </c>
      <c r="L46" s="9" t="str">
        <f ca="1">IF(SUMIFS(Toggl[Duration],Toggl[Maconomy],$C46,Toggl[Start date],L$5)=0,"",SUMIFS(Toggl[Duration],Toggl[Maconomy],$C46,Toggl[Start date],L$5))</f>
        <v/>
      </c>
      <c r="M46" s="9" t="str">
        <f ca="1">IF(SUMIFS(Toggl[Duration],Toggl[Maconomy],$C46,Toggl[Start date],M$5)=0,"",SUMIFS(Toggl[Duration],Toggl[Maconomy],$C46,Toggl[Start date],M$5))</f>
        <v/>
      </c>
      <c r="N46" s="9" t="str">
        <f ca="1">IF(SUMIFS(Toggl[Duration],Toggl[Maconomy],$C46,Toggl[Start date],N$5)=0,"",SUMIFS(Toggl[Duration],Toggl[Maconomy],$C46,Toggl[Start date],N$5))</f>
        <v/>
      </c>
      <c r="O46" s="9" t="str">
        <f ca="1">IF(SUMIFS(Toggl[Duration],Toggl[Maconomy],$C46,Toggl[Start date],O$5)=0,"",SUMIFS(Toggl[Duration],Toggl[Maconomy],$C46,Toggl[Start date],O$5))</f>
        <v/>
      </c>
      <c r="P46" s="9" t="str">
        <f ca="1">IF(SUMIFS(Toggl[Duration],Toggl[Maconomy],$C46,Toggl[Start date],P$5)=0,"",SUMIFS(Toggl[Duration],Toggl[Maconomy],$C46,Toggl[Start date],P$5))</f>
        <v/>
      </c>
      <c r="Q46" s="9" t="str">
        <f ca="1">IF(SUMIFS(Toggl[Duration],Toggl[Maconomy],$C46,Toggl[Start date],Q$5)=0,"",SUMIFS(Toggl[Duration],Toggl[Maconomy],$C46,Toggl[Start date],Q$5))</f>
        <v/>
      </c>
      <c r="R46" s="9" t="str">
        <f ca="1">IF(SUMIFS(Toggl[Duration],Toggl[Maconomy],$C46,Toggl[Start date],R$5)=0,"",SUMIFS(Toggl[Duration],Toggl[Maconomy],$C46,Toggl[Start date],R$5))</f>
        <v/>
      </c>
      <c r="S46" s="9" t="str">
        <f ca="1">IF(SUMIFS(Toggl[Duration],Toggl[Maconomy],$C46,Toggl[Start date],S$5)=0,"",SUMIFS(Toggl[Duration],Toggl[Maconomy],$C46,Toggl[Start date],S$5))</f>
        <v/>
      </c>
      <c r="T46" s="9" t="str">
        <f ca="1">IF(SUMIFS(Toggl[Duration],Toggl[Maconomy],$C46,Toggl[Start date],T$5)=0,"",SUMIFS(Toggl[Duration],Toggl[Maconomy],$C46,Toggl[Start date],T$5))</f>
        <v/>
      </c>
    </row>
    <row r="47" spans="3:20" x14ac:dyDescent="0.25">
      <c r="C47" t="str">
        <f t="array" aca="1" ref="C47" ca="1">IFERROR(INDEX(Toggl[Maconomy],MATCH(0,COUNTIF($C$6:C46,Toggl[Maconomy]),0)),"")</f>
        <v/>
      </c>
      <c r="D47" s="5" t="str">
        <f ca="1">IF(INDEX(Toggl[],MATCH(C47,Toggl[Maconomy],0),1)&lt;&gt;"",INDEX(Toggl[],MATCH(C47,Toggl[Maconomy],0),1),"DevOps")</f>
        <v>DevOps</v>
      </c>
      <c r="E47" s="5" t="str">
        <f ca="1">IF(INDEX(Toggl[],MATCH(C47,Toggl[Maconomy],0),2)&lt;&gt;"",INDEX(Toggl[],MATCH(C47,Toggl[Maconomy],0),2),"-----")</f>
        <v>KeylaneHosting</v>
      </c>
      <c r="F47" s="11" t="str">
        <f ca="1">IF(INDEX(Toggl[],MATCH(C47,Toggl[Maconomy],0),10)&lt;&gt;"",INDEX(Toggl[],MATCH(C47,Toggl[Maconomy],0),10),"-----")</f>
        <v>-----</v>
      </c>
      <c r="G47" s="9" t="str">
        <f ca="1">IF(SUMIFS(Toggl[Duration],Toggl[Maconomy],$C47,Toggl[Start date],G$5)=0,"",SUMIFS(Toggl[Duration],Toggl[Maconomy],$C47,Toggl[Start date],G$5))</f>
        <v/>
      </c>
      <c r="H47" s="9" t="str">
        <f ca="1">IF(SUMIFS(Toggl[Duration],Toggl[Maconomy],$C47,Toggl[Start date],H$5)=0,"",SUMIFS(Toggl[Duration],Toggl[Maconomy],$C47,Toggl[Start date],H$5))</f>
        <v/>
      </c>
      <c r="I47" s="9" t="str">
        <f ca="1">IF(SUMIFS(Toggl[Duration],Toggl[Maconomy],$C47,Toggl[Start date],I$5)=0,"",SUMIFS(Toggl[Duration],Toggl[Maconomy],$C47,Toggl[Start date],I$5))</f>
        <v/>
      </c>
      <c r="J47" s="9" t="str">
        <f ca="1">IF(SUMIFS(Toggl[Duration],Toggl[Maconomy],$C47,Toggl[Start date],J$5)=0,"",SUMIFS(Toggl[Duration],Toggl[Maconomy],$C47,Toggl[Start date],J$5))</f>
        <v/>
      </c>
      <c r="K47" s="9" t="str">
        <f ca="1">IF(SUMIFS(Toggl[Duration],Toggl[Maconomy],$C47,Toggl[Start date],K$5)=0,"",SUMIFS(Toggl[Duration],Toggl[Maconomy],$C47,Toggl[Start date],K$5))</f>
        <v/>
      </c>
      <c r="L47" s="9" t="str">
        <f ca="1">IF(SUMIFS(Toggl[Duration],Toggl[Maconomy],$C47,Toggl[Start date],L$5)=0,"",SUMIFS(Toggl[Duration],Toggl[Maconomy],$C47,Toggl[Start date],L$5))</f>
        <v/>
      </c>
      <c r="M47" s="9" t="str">
        <f ca="1">IF(SUMIFS(Toggl[Duration],Toggl[Maconomy],$C47,Toggl[Start date],M$5)=0,"",SUMIFS(Toggl[Duration],Toggl[Maconomy],$C47,Toggl[Start date],M$5))</f>
        <v/>
      </c>
      <c r="N47" s="9" t="str">
        <f ca="1">IF(SUMIFS(Toggl[Duration],Toggl[Maconomy],$C47,Toggl[Start date],N$5)=0,"",SUMIFS(Toggl[Duration],Toggl[Maconomy],$C47,Toggl[Start date],N$5))</f>
        <v/>
      </c>
      <c r="O47" s="9" t="str">
        <f ca="1">IF(SUMIFS(Toggl[Duration],Toggl[Maconomy],$C47,Toggl[Start date],O$5)=0,"",SUMIFS(Toggl[Duration],Toggl[Maconomy],$C47,Toggl[Start date],O$5))</f>
        <v/>
      </c>
      <c r="P47" s="9" t="str">
        <f ca="1">IF(SUMIFS(Toggl[Duration],Toggl[Maconomy],$C47,Toggl[Start date],P$5)=0,"",SUMIFS(Toggl[Duration],Toggl[Maconomy],$C47,Toggl[Start date],P$5))</f>
        <v/>
      </c>
      <c r="Q47" s="9" t="str">
        <f ca="1">IF(SUMIFS(Toggl[Duration],Toggl[Maconomy],$C47,Toggl[Start date],Q$5)=0,"",SUMIFS(Toggl[Duration],Toggl[Maconomy],$C47,Toggl[Start date],Q$5))</f>
        <v/>
      </c>
      <c r="R47" s="9" t="str">
        <f ca="1">IF(SUMIFS(Toggl[Duration],Toggl[Maconomy],$C47,Toggl[Start date],R$5)=0,"",SUMIFS(Toggl[Duration],Toggl[Maconomy],$C47,Toggl[Start date],R$5))</f>
        <v/>
      </c>
      <c r="S47" s="9" t="str">
        <f ca="1">IF(SUMIFS(Toggl[Duration],Toggl[Maconomy],$C47,Toggl[Start date],S$5)=0,"",SUMIFS(Toggl[Duration],Toggl[Maconomy],$C47,Toggl[Start date],S$5))</f>
        <v/>
      </c>
      <c r="T47" s="9" t="str">
        <f ca="1">IF(SUMIFS(Toggl[Duration],Toggl[Maconomy],$C47,Toggl[Start date],T$5)=0,"",SUMIFS(Toggl[Duration],Toggl[Maconomy],$C47,Toggl[Start date],T$5))</f>
        <v/>
      </c>
    </row>
    <row r="48" spans="3:20" x14ac:dyDescent="0.25">
      <c r="C48" t="str">
        <f t="array" aca="1" ref="C48" ca="1">IFERROR(INDEX(Toggl[Maconomy],MATCH(0,COUNTIF($C$6:C47,Toggl[Maconomy]),0)),"")</f>
        <v/>
      </c>
      <c r="D48" s="5" t="str">
        <f ca="1">IF(INDEX(Toggl[],MATCH(C48,Toggl[Maconomy],0),1)&lt;&gt;"",INDEX(Toggl[],MATCH(C48,Toggl[Maconomy],0),1),"DevOps")</f>
        <v>DevOps</v>
      </c>
      <c r="E48" s="5" t="str">
        <f ca="1">IF(INDEX(Toggl[],MATCH(C48,Toggl[Maconomy],0),2)&lt;&gt;"",INDEX(Toggl[],MATCH(C48,Toggl[Maconomy],0),2),"-----")</f>
        <v>KeylaneHosting</v>
      </c>
      <c r="F48" s="11" t="str">
        <f ca="1">IF(INDEX(Toggl[],MATCH(C48,Toggl[Maconomy],0),10)&lt;&gt;"",INDEX(Toggl[],MATCH(C48,Toggl[Maconomy],0),10),"-----")</f>
        <v>-----</v>
      </c>
      <c r="G48" s="9" t="str">
        <f ca="1">IF(SUMIFS(Toggl[Duration],Toggl[Maconomy],$C48,Toggl[Start date],G$5)=0,"",SUMIFS(Toggl[Duration],Toggl[Maconomy],$C48,Toggl[Start date],G$5))</f>
        <v/>
      </c>
      <c r="H48" s="9" t="str">
        <f ca="1">IF(SUMIFS(Toggl[Duration],Toggl[Maconomy],$C48,Toggl[Start date],H$5)=0,"",SUMIFS(Toggl[Duration],Toggl[Maconomy],$C48,Toggl[Start date],H$5))</f>
        <v/>
      </c>
      <c r="I48" s="9" t="str">
        <f ca="1">IF(SUMIFS(Toggl[Duration],Toggl[Maconomy],$C48,Toggl[Start date],I$5)=0,"",SUMIFS(Toggl[Duration],Toggl[Maconomy],$C48,Toggl[Start date],I$5))</f>
        <v/>
      </c>
      <c r="J48" s="9" t="str">
        <f ca="1">IF(SUMIFS(Toggl[Duration],Toggl[Maconomy],$C48,Toggl[Start date],J$5)=0,"",SUMIFS(Toggl[Duration],Toggl[Maconomy],$C48,Toggl[Start date],J$5))</f>
        <v/>
      </c>
      <c r="K48" s="9" t="str">
        <f ca="1">IF(SUMIFS(Toggl[Duration],Toggl[Maconomy],$C48,Toggl[Start date],K$5)=0,"",SUMIFS(Toggl[Duration],Toggl[Maconomy],$C48,Toggl[Start date],K$5))</f>
        <v/>
      </c>
      <c r="L48" s="9" t="str">
        <f ca="1">IF(SUMIFS(Toggl[Duration],Toggl[Maconomy],$C48,Toggl[Start date],L$5)=0,"",SUMIFS(Toggl[Duration],Toggl[Maconomy],$C48,Toggl[Start date],L$5))</f>
        <v/>
      </c>
      <c r="M48" s="9" t="str">
        <f ca="1">IF(SUMIFS(Toggl[Duration],Toggl[Maconomy],$C48,Toggl[Start date],M$5)=0,"",SUMIFS(Toggl[Duration],Toggl[Maconomy],$C48,Toggl[Start date],M$5))</f>
        <v/>
      </c>
      <c r="N48" s="9" t="str">
        <f ca="1">IF(SUMIFS(Toggl[Duration],Toggl[Maconomy],$C48,Toggl[Start date],N$5)=0,"",SUMIFS(Toggl[Duration],Toggl[Maconomy],$C48,Toggl[Start date],N$5))</f>
        <v/>
      </c>
      <c r="O48" s="9" t="str">
        <f ca="1">IF(SUMIFS(Toggl[Duration],Toggl[Maconomy],$C48,Toggl[Start date],O$5)=0,"",SUMIFS(Toggl[Duration],Toggl[Maconomy],$C48,Toggl[Start date],O$5))</f>
        <v/>
      </c>
      <c r="P48" s="9" t="str">
        <f ca="1">IF(SUMIFS(Toggl[Duration],Toggl[Maconomy],$C48,Toggl[Start date],P$5)=0,"",SUMIFS(Toggl[Duration],Toggl[Maconomy],$C48,Toggl[Start date],P$5))</f>
        <v/>
      </c>
      <c r="Q48" s="9" t="str">
        <f ca="1">IF(SUMIFS(Toggl[Duration],Toggl[Maconomy],$C48,Toggl[Start date],Q$5)=0,"",SUMIFS(Toggl[Duration],Toggl[Maconomy],$C48,Toggl[Start date],Q$5))</f>
        <v/>
      </c>
      <c r="R48" s="9" t="str">
        <f ca="1">IF(SUMIFS(Toggl[Duration],Toggl[Maconomy],$C48,Toggl[Start date],R$5)=0,"",SUMIFS(Toggl[Duration],Toggl[Maconomy],$C48,Toggl[Start date],R$5))</f>
        <v/>
      </c>
      <c r="S48" s="9" t="str">
        <f ca="1">IF(SUMIFS(Toggl[Duration],Toggl[Maconomy],$C48,Toggl[Start date],S$5)=0,"",SUMIFS(Toggl[Duration],Toggl[Maconomy],$C48,Toggl[Start date],S$5))</f>
        <v/>
      </c>
      <c r="T48" s="9" t="str">
        <f ca="1">IF(SUMIFS(Toggl[Duration],Toggl[Maconomy],$C48,Toggl[Start date],T$5)=0,"",SUMIFS(Toggl[Duration],Toggl[Maconomy],$C48,Toggl[Start date],T$5))</f>
        <v/>
      </c>
    </row>
    <row r="49" spans="3:20" x14ac:dyDescent="0.25">
      <c r="C49" t="str">
        <f t="array" aca="1" ref="C49" ca="1">IFERROR(INDEX(Toggl[Maconomy],MATCH(0,COUNTIF($C$6:C48,Toggl[Maconomy]),0)),"")</f>
        <v/>
      </c>
      <c r="D49" s="5" t="str">
        <f ca="1">IF(INDEX(Toggl[],MATCH(C49,Toggl[Maconomy],0),1)&lt;&gt;"",INDEX(Toggl[],MATCH(C49,Toggl[Maconomy],0),1),"DevOps")</f>
        <v>DevOps</v>
      </c>
      <c r="E49" s="5" t="str">
        <f ca="1">IF(INDEX(Toggl[],MATCH(C49,Toggl[Maconomy],0),2)&lt;&gt;"",INDEX(Toggl[],MATCH(C49,Toggl[Maconomy],0),2),"-----")</f>
        <v>KeylaneHosting</v>
      </c>
      <c r="F49" s="11" t="str">
        <f ca="1">IF(INDEX(Toggl[],MATCH(C49,Toggl[Maconomy],0),10)&lt;&gt;"",INDEX(Toggl[],MATCH(C49,Toggl[Maconomy],0),10),"-----")</f>
        <v>-----</v>
      </c>
      <c r="G49" s="9" t="str">
        <f ca="1">IF(SUMIFS(Toggl[Duration],Toggl[Maconomy],$C49,Toggl[Start date],G$5)=0,"",SUMIFS(Toggl[Duration],Toggl[Maconomy],$C49,Toggl[Start date],G$5))</f>
        <v/>
      </c>
      <c r="H49" s="9" t="str">
        <f ca="1">IF(SUMIFS(Toggl[Duration],Toggl[Maconomy],$C49,Toggl[Start date],H$5)=0,"",SUMIFS(Toggl[Duration],Toggl[Maconomy],$C49,Toggl[Start date],H$5))</f>
        <v/>
      </c>
      <c r="I49" s="9" t="str">
        <f ca="1">IF(SUMIFS(Toggl[Duration],Toggl[Maconomy],$C49,Toggl[Start date],I$5)=0,"",SUMIFS(Toggl[Duration],Toggl[Maconomy],$C49,Toggl[Start date],I$5))</f>
        <v/>
      </c>
      <c r="J49" s="9" t="str">
        <f ca="1">IF(SUMIFS(Toggl[Duration],Toggl[Maconomy],$C49,Toggl[Start date],J$5)=0,"",SUMIFS(Toggl[Duration],Toggl[Maconomy],$C49,Toggl[Start date],J$5))</f>
        <v/>
      </c>
      <c r="K49" s="9" t="str">
        <f ca="1">IF(SUMIFS(Toggl[Duration],Toggl[Maconomy],$C49,Toggl[Start date],K$5)=0,"",SUMIFS(Toggl[Duration],Toggl[Maconomy],$C49,Toggl[Start date],K$5))</f>
        <v/>
      </c>
      <c r="L49" s="9" t="str">
        <f ca="1">IF(SUMIFS(Toggl[Duration],Toggl[Maconomy],$C49,Toggl[Start date],L$5)=0,"",SUMIFS(Toggl[Duration],Toggl[Maconomy],$C49,Toggl[Start date],L$5))</f>
        <v/>
      </c>
      <c r="M49" s="9" t="str">
        <f ca="1">IF(SUMIFS(Toggl[Duration],Toggl[Maconomy],$C49,Toggl[Start date],M$5)=0,"",SUMIFS(Toggl[Duration],Toggl[Maconomy],$C49,Toggl[Start date],M$5))</f>
        <v/>
      </c>
      <c r="N49" s="9" t="str">
        <f ca="1">IF(SUMIFS(Toggl[Duration],Toggl[Maconomy],$C49,Toggl[Start date],N$5)=0,"",SUMIFS(Toggl[Duration],Toggl[Maconomy],$C49,Toggl[Start date],N$5))</f>
        <v/>
      </c>
      <c r="O49" s="9" t="str">
        <f ca="1">IF(SUMIFS(Toggl[Duration],Toggl[Maconomy],$C49,Toggl[Start date],O$5)=0,"",SUMIFS(Toggl[Duration],Toggl[Maconomy],$C49,Toggl[Start date],O$5))</f>
        <v/>
      </c>
      <c r="P49" s="9" t="str">
        <f ca="1">IF(SUMIFS(Toggl[Duration],Toggl[Maconomy],$C49,Toggl[Start date],P$5)=0,"",SUMIFS(Toggl[Duration],Toggl[Maconomy],$C49,Toggl[Start date],P$5))</f>
        <v/>
      </c>
      <c r="Q49" s="9" t="str">
        <f ca="1">IF(SUMIFS(Toggl[Duration],Toggl[Maconomy],$C49,Toggl[Start date],Q$5)=0,"",SUMIFS(Toggl[Duration],Toggl[Maconomy],$C49,Toggl[Start date],Q$5))</f>
        <v/>
      </c>
      <c r="R49" s="9" t="str">
        <f ca="1">IF(SUMIFS(Toggl[Duration],Toggl[Maconomy],$C49,Toggl[Start date],R$5)=0,"",SUMIFS(Toggl[Duration],Toggl[Maconomy],$C49,Toggl[Start date],R$5))</f>
        <v/>
      </c>
      <c r="S49" s="9" t="str">
        <f ca="1">IF(SUMIFS(Toggl[Duration],Toggl[Maconomy],$C49,Toggl[Start date],S$5)=0,"",SUMIFS(Toggl[Duration],Toggl[Maconomy],$C49,Toggl[Start date],S$5))</f>
        <v/>
      </c>
      <c r="T49" s="9" t="str">
        <f ca="1">IF(SUMIFS(Toggl[Duration],Toggl[Maconomy],$C49,Toggl[Start date],T$5)=0,"",SUMIFS(Toggl[Duration],Toggl[Maconomy],$C49,Toggl[Start date],T$5))</f>
        <v/>
      </c>
    </row>
    <row r="50" spans="3:20" x14ac:dyDescent="0.25">
      <c r="C50" t="str">
        <f t="array" aca="1" ref="C50" ca="1">IFERROR(INDEX(Toggl[Maconomy],MATCH(0,COUNTIF($C$6:C49,Toggl[Maconomy]),0)),"")</f>
        <v/>
      </c>
      <c r="D50" s="5" t="str">
        <f ca="1">IF(INDEX(Toggl[],MATCH(C50,Toggl[Maconomy],0),1)&lt;&gt;"",INDEX(Toggl[],MATCH(C50,Toggl[Maconomy],0),1),"DevOps")</f>
        <v>DevOps</v>
      </c>
      <c r="E50" s="5" t="str">
        <f ca="1">IF(INDEX(Toggl[],MATCH(C50,Toggl[Maconomy],0),2)&lt;&gt;"",INDEX(Toggl[],MATCH(C50,Toggl[Maconomy],0),2),"-----")</f>
        <v>KeylaneHosting</v>
      </c>
      <c r="F50" s="11" t="str">
        <f ca="1">IF(INDEX(Toggl[],MATCH(C50,Toggl[Maconomy],0),10)&lt;&gt;"",INDEX(Toggl[],MATCH(C50,Toggl[Maconomy],0),10),"-----")</f>
        <v>-----</v>
      </c>
      <c r="G50" s="9" t="str">
        <f ca="1">IF(SUMIFS(Toggl[Duration],Toggl[Maconomy],$C50,Toggl[Start date],G$5)=0,"",SUMIFS(Toggl[Duration],Toggl[Maconomy],$C50,Toggl[Start date],G$5))</f>
        <v/>
      </c>
      <c r="H50" s="9" t="str">
        <f ca="1">IF(SUMIFS(Toggl[Duration],Toggl[Maconomy],$C50,Toggl[Start date],H$5)=0,"",SUMIFS(Toggl[Duration],Toggl[Maconomy],$C50,Toggl[Start date],H$5))</f>
        <v/>
      </c>
      <c r="I50" s="9" t="str">
        <f ca="1">IF(SUMIFS(Toggl[Duration],Toggl[Maconomy],$C50,Toggl[Start date],I$5)=0,"",SUMIFS(Toggl[Duration],Toggl[Maconomy],$C50,Toggl[Start date],I$5))</f>
        <v/>
      </c>
      <c r="J50" s="9" t="str">
        <f ca="1">IF(SUMIFS(Toggl[Duration],Toggl[Maconomy],$C50,Toggl[Start date],J$5)=0,"",SUMIFS(Toggl[Duration],Toggl[Maconomy],$C50,Toggl[Start date],J$5))</f>
        <v/>
      </c>
      <c r="K50" s="9" t="str">
        <f ca="1">IF(SUMIFS(Toggl[Duration],Toggl[Maconomy],$C50,Toggl[Start date],K$5)=0,"",SUMIFS(Toggl[Duration],Toggl[Maconomy],$C50,Toggl[Start date],K$5))</f>
        <v/>
      </c>
      <c r="L50" s="9" t="str">
        <f ca="1">IF(SUMIFS(Toggl[Duration],Toggl[Maconomy],$C50,Toggl[Start date],L$5)=0,"",SUMIFS(Toggl[Duration],Toggl[Maconomy],$C50,Toggl[Start date],L$5))</f>
        <v/>
      </c>
      <c r="M50" s="9" t="str">
        <f ca="1">IF(SUMIFS(Toggl[Duration],Toggl[Maconomy],$C50,Toggl[Start date],M$5)=0,"",SUMIFS(Toggl[Duration],Toggl[Maconomy],$C50,Toggl[Start date],M$5))</f>
        <v/>
      </c>
      <c r="N50" s="9" t="str">
        <f ca="1">IF(SUMIFS(Toggl[Duration],Toggl[Maconomy],$C50,Toggl[Start date],N$5)=0,"",SUMIFS(Toggl[Duration],Toggl[Maconomy],$C50,Toggl[Start date],N$5))</f>
        <v/>
      </c>
      <c r="O50" s="9" t="str">
        <f ca="1">IF(SUMIFS(Toggl[Duration],Toggl[Maconomy],$C50,Toggl[Start date],O$5)=0,"",SUMIFS(Toggl[Duration],Toggl[Maconomy],$C50,Toggl[Start date],O$5))</f>
        <v/>
      </c>
      <c r="P50" s="9" t="str">
        <f ca="1">IF(SUMIFS(Toggl[Duration],Toggl[Maconomy],$C50,Toggl[Start date],P$5)=0,"",SUMIFS(Toggl[Duration],Toggl[Maconomy],$C50,Toggl[Start date],P$5))</f>
        <v/>
      </c>
      <c r="Q50" s="9" t="str">
        <f ca="1">IF(SUMIFS(Toggl[Duration],Toggl[Maconomy],$C50,Toggl[Start date],Q$5)=0,"",SUMIFS(Toggl[Duration],Toggl[Maconomy],$C50,Toggl[Start date],Q$5))</f>
        <v/>
      </c>
      <c r="R50" s="9" t="str">
        <f ca="1">IF(SUMIFS(Toggl[Duration],Toggl[Maconomy],$C50,Toggl[Start date],R$5)=0,"",SUMIFS(Toggl[Duration],Toggl[Maconomy],$C50,Toggl[Start date],R$5))</f>
        <v/>
      </c>
      <c r="S50" s="9" t="str">
        <f ca="1">IF(SUMIFS(Toggl[Duration],Toggl[Maconomy],$C50,Toggl[Start date],S$5)=0,"",SUMIFS(Toggl[Duration],Toggl[Maconomy],$C50,Toggl[Start date],S$5))</f>
        <v/>
      </c>
      <c r="T50" s="9" t="str">
        <f ca="1">IF(SUMIFS(Toggl[Duration],Toggl[Maconomy],$C50,Toggl[Start date],T$5)=0,"",SUMIFS(Toggl[Duration],Toggl[Maconomy],$C50,Toggl[Start date],T$5))</f>
        <v/>
      </c>
    </row>
    <row r="51" spans="3:20" x14ac:dyDescent="0.25">
      <c r="C51" t="str">
        <f t="array" aca="1" ref="C51" ca="1">IFERROR(INDEX(Toggl[Maconomy],MATCH(0,COUNTIF($C$6:C50,Toggl[Maconomy]),0)),"")</f>
        <v/>
      </c>
      <c r="D51" s="5" t="str">
        <f ca="1">IF(INDEX(Toggl[],MATCH(C51,Toggl[Maconomy],0),1)&lt;&gt;"",INDEX(Toggl[],MATCH(C51,Toggl[Maconomy],0),1),"DevOps")</f>
        <v>DevOps</v>
      </c>
      <c r="E51" s="5" t="str">
        <f ca="1">IF(INDEX(Toggl[],MATCH(C51,Toggl[Maconomy],0),2)&lt;&gt;"",INDEX(Toggl[],MATCH(C51,Toggl[Maconomy],0),2),"-----")</f>
        <v>KeylaneHosting</v>
      </c>
      <c r="F51" s="11" t="str">
        <f ca="1">IF(INDEX(Toggl[],MATCH(C51,Toggl[Maconomy],0),10)&lt;&gt;"",INDEX(Toggl[],MATCH(C51,Toggl[Maconomy],0),10),"-----")</f>
        <v>-----</v>
      </c>
      <c r="G51" s="9" t="str">
        <f ca="1">IF(SUMIFS(Toggl[Duration],Toggl[Maconomy],$C51,Toggl[Start date],G$5)=0,"",SUMIFS(Toggl[Duration],Toggl[Maconomy],$C51,Toggl[Start date],G$5))</f>
        <v/>
      </c>
      <c r="H51" s="9" t="str">
        <f ca="1">IF(SUMIFS(Toggl[Duration],Toggl[Maconomy],$C51,Toggl[Start date],H$5)=0,"",SUMIFS(Toggl[Duration],Toggl[Maconomy],$C51,Toggl[Start date],H$5))</f>
        <v/>
      </c>
      <c r="I51" s="9" t="str">
        <f ca="1">IF(SUMIFS(Toggl[Duration],Toggl[Maconomy],$C51,Toggl[Start date],I$5)=0,"",SUMIFS(Toggl[Duration],Toggl[Maconomy],$C51,Toggl[Start date],I$5))</f>
        <v/>
      </c>
      <c r="J51" s="9" t="str">
        <f ca="1">IF(SUMIFS(Toggl[Duration],Toggl[Maconomy],$C51,Toggl[Start date],J$5)=0,"",SUMIFS(Toggl[Duration],Toggl[Maconomy],$C51,Toggl[Start date],J$5))</f>
        <v/>
      </c>
      <c r="K51" s="9" t="str">
        <f ca="1">IF(SUMIFS(Toggl[Duration],Toggl[Maconomy],$C51,Toggl[Start date],K$5)=0,"",SUMIFS(Toggl[Duration],Toggl[Maconomy],$C51,Toggl[Start date],K$5))</f>
        <v/>
      </c>
      <c r="L51" s="9" t="str">
        <f ca="1">IF(SUMIFS(Toggl[Duration],Toggl[Maconomy],$C51,Toggl[Start date],L$5)=0,"",SUMIFS(Toggl[Duration],Toggl[Maconomy],$C51,Toggl[Start date],L$5))</f>
        <v/>
      </c>
      <c r="M51" s="9" t="str">
        <f ca="1">IF(SUMIFS(Toggl[Duration],Toggl[Maconomy],$C51,Toggl[Start date],M$5)=0,"",SUMIFS(Toggl[Duration],Toggl[Maconomy],$C51,Toggl[Start date],M$5))</f>
        <v/>
      </c>
      <c r="N51" s="9" t="str">
        <f ca="1">IF(SUMIFS(Toggl[Duration],Toggl[Maconomy],$C51,Toggl[Start date],N$5)=0,"",SUMIFS(Toggl[Duration],Toggl[Maconomy],$C51,Toggl[Start date],N$5))</f>
        <v/>
      </c>
      <c r="O51" s="9" t="str">
        <f ca="1">IF(SUMIFS(Toggl[Duration],Toggl[Maconomy],$C51,Toggl[Start date],O$5)=0,"",SUMIFS(Toggl[Duration],Toggl[Maconomy],$C51,Toggl[Start date],O$5))</f>
        <v/>
      </c>
      <c r="P51" s="9" t="str">
        <f ca="1">IF(SUMIFS(Toggl[Duration],Toggl[Maconomy],$C51,Toggl[Start date],P$5)=0,"",SUMIFS(Toggl[Duration],Toggl[Maconomy],$C51,Toggl[Start date],P$5))</f>
        <v/>
      </c>
      <c r="Q51" s="9" t="str">
        <f ca="1">IF(SUMIFS(Toggl[Duration],Toggl[Maconomy],$C51,Toggl[Start date],Q$5)=0,"",SUMIFS(Toggl[Duration],Toggl[Maconomy],$C51,Toggl[Start date],Q$5))</f>
        <v/>
      </c>
      <c r="R51" s="9" t="str">
        <f ca="1">IF(SUMIFS(Toggl[Duration],Toggl[Maconomy],$C51,Toggl[Start date],R$5)=0,"",SUMIFS(Toggl[Duration],Toggl[Maconomy],$C51,Toggl[Start date],R$5))</f>
        <v/>
      </c>
      <c r="S51" s="9" t="str">
        <f ca="1">IF(SUMIFS(Toggl[Duration],Toggl[Maconomy],$C51,Toggl[Start date],S$5)=0,"",SUMIFS(Toggl[Duration],Toggl[Maconomy],$C51,Toggl[Start date],S$5))</f>
        <v/>
      </c>
      <c r="T51" s="9" t="str">
        <f ca="1">IF(SUMIFS(Toggl[Duration],Toggl[Maconomy],$C51,Toggl[Start date],T$5)=0,"",SUMIFS(Toggl[Duration],Toggl[Maconomy],$C51,Toggl[Start date],T$5))</f>
        <v/>
      </c>
    </row>
    <row r="52" spans="3:20" x14ac:dyDescent="0.25">
      <c r="C52" t="str">
        <f t="array" aca="1" ref="C52" ca="1">IFERROR(INDEX(Toggl[Maconomy],MATCH(0,COUNTIF($C$6:C51,Toggl[Maconomy]),0)),"")</f>
        <v/>
      </c>
      <c r="D52" s="5" t="str">
        <f ca="1">IF(INDEX(Toggl[],MATCH(C52,Toggl[Maconomy],0),1)&lt;&gt;"",INDEX(Toggl[],MATCH(C52,Toggl[Maconomy],0),1),"DevOps")</f>
        <v>DevOps</v>
      </c>
      <c r="E52" s="5" t="str">
        <f ca="1">IF(INDEX(Toggl[],MATCH(C52,Toggl[Maconomy],0),2)&lt;&gt;"",INDEX(Toggl[],MATCH(C52,Toggl[Maconomy],0),2),"-----")</f>
        <v>KeylaneHosting</v>
      </c>
      <c r="F52" s="11" t="str">
        <f ca="1">IF(INDEX(Toggl[],MATCH(C52,Toggl[Maconomy],0),10)&lt;&gt;"",INDEX(Toggl[],MATCH(C52,Toggl[Maconomy],0),10),"-----")</f>
        <v>-----</v>
      </c>
      <c r="G52" s="9" t="str">
        <f ca="1">IF(SUMIFS(Toggl[Duration],Toggl[Maconomy],$C52,Toggl[Start date],G$5)=0,"",SUMIFS(Toggl[Duration],Toggl[Maconomy],$C52,Toggl[Start date],G$5))</f>
        <v/>
      </c>
      <c r="H52" s="9" t="str">
        <f ca="1">IF(SUMIFS(Toggl[Duration],Toggl[Maconomy],$C52,Toggl[Start date],H$5)=0,"",SUMIFS(Toggl[Duration],Toggl[Maconomy],$C52,Toggl[Start date],H$5))</f>
        <v/>
      </c>
      <c r="I52" s="9" t="str">
        <f ca="1">IF(SUMIFS(Toggl[Duration],Toggl[Maconomy],$C52,Toggl[Start date],I$5)=0,"",SUMIFS(Toggl[Duration],Toggl[Maconomy],$C52,Toggl[Start date],I$5))</f>
        <v/>
      </c>
      <c r="J52" s="9" t="str">
        <f ca="1">IF(SUMIFS(Toggl[Duration],Toggl[Maconomy],$C52,Toggl[Start date],J$5)=0,"",SUMIFS(Toggl[Duration],Toggl[Maconomy],$C52,Toggl[Start date],J$5))</f>
        <v/>
      </c>
      <c r="K52" s="9" t="str">
        <f ca="1">IF(SUMIFS(Toggl[Duration],Toggl[Maconomy],$C52,Toggl[Start date],K$5)=0,"",SUMIFS(Toggl[Duration],Toggl[Maconomy],$C52,Toggl[Start date],K$5))</f>
        <v/>
      </c>
      <c r="L52" s="9" t="str">
        <f ca="1">IF(SUMIFS(Toggl[Duration],Toggl[Maconomy],$C52,Toggl[Start date],L$5)=0,"",SUMIFS(Toggl[Duration],Toggl[Maconomy],$C52,Toggl[Start date],L$5))</f>
        <v/>
      </c>
      <c r="M52" s="9" t="str">
        <f ca="1">IF(SUMIFS(Toggl[Duration],Toggl[Maconomy],$C52,Toggl[Start date],M$5)=0,"",SUMIFS(Toggl[Duration],Toggl[Maconomy],$C52,Toggl[Start date],M$5))</f>
        <v/>
      </c>
      <c r="N52" s="9" t="str">
        <f ca="1">IF(SUMIFS(Toggl[Duration],Toggl[Maconomy],$C52,Toggl[Start date],N$5)=0,"",SUMIFS(Toggl[Duration],Toggl[Maconomy],$C52,Toggl[Start date],N$5))</f>
        <v/>
      </c>
      <c r="O52" s="9" t="str">
        <f ca="1">IF(SUMIFS(Toggl[Duration],Toggl[Maconomy],$C52,Toggl[Start date],O$5)=0,"",SUMIFS(Toggl[Duration],Toggl[Maconomy],$C52,Toggl[Start date],O$5))</f>
        <v/>
      </c>
      <c r="P52" s="9" t="str">
        <f ca="1">IF(SUMIFS(Toggl[Duration],Toggl[Maconomy],$C52,Toggl[Start date],P$5)=0,"",SUMIFS(Toggl[Duration],Toggl[Maconomy],$C52,Toggl[Start date],P$5))</f>
        <v/>
      </c>
      <c r="Q52" s="9" t="str">
        <f ca="1">IF(SUMIFS(Toggl[Duration],Toggl[Maconomy],$C52,Toggl[Start date],Q$5)=0,"",SUMIFS(Toggl[Duration],Toggl[Maconomy],$C52,Toggl[Start date],Q$5))</f>
        <v/>
      </c>
      <c r="R52" s="9" t="str">
        <f ca="1">IF(SUMIFS(Toggl[Duration],Toggl[Maconomy],$C52,Toggl[Start date],R$5)=0,"",SUMIFS(Toggl[Duration],Toggl[Maconomy],$C52,Toggl[Start date],R$5))</f>
        <v/>
      </c>
      <c r="S52" s="9" t="str">
        <f ca="1">IF(SUMIFS(Toggl[Duration],Toggl[Maconomy],$C52,Toggl[Start date],S$5)=0,"",SUMIFS(Toggl[Duration],Toggl[Maconomy],$C52,Toggl[Start date],S$5))</f>
        <v/>
      </c>
      <c r="T52" s="9" t="str">
        <f ca="1">IF(SUMIFS(Toggl[Duration],Toggl[Maconomy],$C52,Toggl[Start date],T$5)=0,"",SUMIFS(Toggl[Duration],Toggl[Maconomy],$C52,Toggl[Start date],T$5))</f>
        <v/>
      </c>
    </row>
    <row r="53" spans="3:20" x14ac:dyDescent="0.25">
      <c r="C53" t="str">
        <f t="array" aca="1" ref="C53" ca="1">IFERROR(INDEX(Toggl[Maconomy],MATCH(0,COUNTIF($C$6:C52,Toggl[Maconomy]),0)),"")</f>
        <v/>
      </c>
      <c r="D53" s="5" t="str">
        <f ca="1">IF(INDEX(Toggl[],MATCH(C53,Toggl[Maconomy],0),1)&lt;&gt;"",INDEX(Toggl[],MATCH(C53,Toggl[Maconomy],0),1),"DevOps")</f>
        <v>DevOps</v>
      </c>
      <c r="E53" s="5" t="str">
        <f ca="1">IF(INDEX(Toggl[],MATCH(C53,Toggl[Maconomy],0),2)&lt;&gt;"",INDEX(Toggl[],MATCH(C53,Toggl[Maconomy],0),2),"-----")</f>
        <v>KeylaneHosting</v>
      </c>
      <c r="F53" s="11" t="str">
        <f ca="1">IF(INDEX(Toggl[],MATCH(C53,Toggl[Maconomy],0),10)&lt;&gt;"",INDEX(Toggl[],MATCH(C53,Toggl[Maconomy],0),10),"-----")</f>
        <v>-----</v>
      </c>
      <c r="G53" s="9" t="str">
        <f ca="1">IF(SUMIFS(Toggl[Duration],Toggl[Maconomy],$C53,Toggl[Start date],G$5)=0,"",SUMIFS(Toggl[Duration],Toggl[Maconomy],$C53,Toggl[Start date],G$5))</f>
        <v/>
      </c>
      <c r="H53" s="9" t="str">
        <f ca="1">IF(SUMIFS(Toggl[Duration],Toggl[Maconomy],$C53,Toggl[Start date],H$5)=0,"",SUMIFS(Toggl[Duration],Toggl[Maconomy],$C53,Toggl[Start date],H$5))</f>
        <v/>
      </c>
      <c r="I53" s="9" t="str">
        <f ca="1">IF(SUMIFS(Toggl[Duration],Toggl[Maconomy],$C53,Toggl[Start date],I$5)=0,"",SUMIFS(Toggl[Duration],Toggl[Maconomy],$C53,Toggl[Start date],I$5))</f>
        <v/>
      </c>
      <c r="J53" s="9" t="str">
        <f ca="1">IF(SUMIFS(Toggl[Duration],Toggl[Maconomy],$C53,Toggl[Start date],J$5)=0,"",SUMIFS(Toggl[Duration],Toggl[Maconomy],$C53,Toggl[Start date],J$5))</f>
        <v/>
      </c>
      <c r="K53" s="9" t="str">
        <f ca="1">IF(SUMIFS(Toggl[Duration],Toggl[Maconomy],$C53,Toggl[Start date],K$5)=0,"",SUMIFS(Toggl[Duration],Toggl[Maconomy],$C53,Toggl[Start date],K$5))</f>
        <v/>
      </c>
      <c r="L53" s="9" t="str">
        <f ca="1">IF(SUMIFS(Toggl[Duration],Toggl[Maconomy],$C53,Toggl[Start date],L$5)=0,"",SUMIFS(Toggl[Duration],Toggl[Maconomy],$C53,Toggl[Start date],L$5))</f>
        <v/>
      </c>
      <c r="M53" s="9" t="str">
        <f ca="1">IF(SUMIFS(Toggl[Duration],Toggl[Maconomy],$C53,Toggl[Start date],M$5)=0,"",SUMIFS(Toggl[Duration],Toggl[Maconomy],$C53,Toggl[Start date],M$5))</f>
        <v/>
      </c>
      <c r="N53" s="9" t="str">
        <f ca="1">IF(SUMIFS(Toggl[Duration],Toggl[Maconomy],$C53,Toggl[Start date],N$5)=0,"",SUMIFS(Toggl[Duration],Toggl[Maconomy],$C53,Toggl[Start date],N$5))</f>
        <v/>
      </c>
      <c r="O53" s="9" t="str">
        <f ca="1">IF(SUMIFS(Toggl[Duration],Toggl[Maconomy],$C53,Toggl[Start date],O$5)=0,"",SUMIFS(Toggl[Duration],Toggl[Maconomy],$C53,Toggl[Start date],O$5))</f>
        <v/>
      </c>
      <c r="P53" s="9" t="str">
        <f ca="1">IF(SUMIFS(Toggl[Duration],Toggl[Maconomy],$C53,Toggl[Start date],P$5)=0,"",SUMIFS(Toggl[Duration],Toggl[Maconomy],$C53,Toggl[Start date],P$5))</f>
        <v/>
      </c>
      <c r="Q53" s="9" t="str">
        <f ca="1">IF(SUMIFS(Toggl[Duration],Toggl[Maconomy],$C53,Toggl[Start date],Q$5)=0,"",SUMIFS(Toggl[Duration],Toggl[Maconomy],$C53,Toggl[Start date],Q$5))</f>
        <v/>
      </c>
      <c r="R53" s="9" t="str">
        <f ca="1">IF(SUMIFS(Toggl[Duration],Toggl[Maconomy],$C53,Toggl[Start date],R$5)=0,"",SUMIFS(Toggl[Duration],Toggl[Maconomy],$C53,Toggl[Start date],R$5))</f>
        <v/>
      </c>
      <c r="S53" s="9" t="str">
        <f ca="1">IF(SUMIFS(Toggl[Duration],Toggl[Maconomy],$C53,Toggl[Start date],S$5)=0,"",SUMIFS(Toggl[Duration],Toggl[Maconomy],$C53,Toggl[Start date],S$5))</f>
        <v/>
      </c>
      <c r="T53" s="9" t="str">
        <f ca="1">IF(SUMIFS(Toggl[Duration],Toggl[Maconomy],$C53,Toggl[Start date],T$5)=0,"",SUMIFS(Toggl[Duration],Toggl[Maconomy],$C53,Toggl[Start date],T$5))</f>
        <v/>
      </c>
    </row>
    <row r="54" spans="3:20" x14ac:dyDescent="0.25">
      <c r="C54" t="str">
        <f t="array" aca="1" ref="C54" ca="1">IFERROR(INDEX(Toggl[Maconomy],MATCH(0,COUNTIF($C$6:C53,Toggl[Maconomy]),0)),"")</f>
        <v/>
      </c>
      <c r="D54" s="5" t="str">
        <f ca="1">IF(INDEX(Toggl[],MATCH(C54,Toggl[Maconomy],0),1)&lt;&gt;"",INDEX(Toggl[],MATCH(C54,Toggl[Maconomy],0),1),"DevOps")</f>
        <v>DevOps</v>
      </c>
      <c r="E54" s="5" t="str">
        <f ca="1">IF(INDEX(Toggl[],MATCH(C54,Toggl[Maconomy],0),2)&lt;&gt;"",INDEX(Toggl[],MATCH(C54,Toggl[Maconomy],0),2),"-----")</f>
        <v>KeylaneHosting</v>
      </c>
      <c r="F54" s="11" t="str">
        <f ca="1">IF(INDEX(Toggl[],MATCH(C54,Toggl[Maconomy],0),10)&lt;&gt;"",INDEX(Toggl[],MATCH(C54,Toggl[Maconomy],0),10),"-----")</f>
        <v>-----</v>
      </c>
      <c r="G54" s="9" t="str">
        <f ca="1">IF(SUMIFS(Toggl[Duration],Toggl[Maconomy],$C54,Toggl[Start date],G$5)=0,"",SUMIFS(Toggl[Duration],Toggl[Maconomy],$C54,Toggl[Start date],G$5))</f>
        <v/>
      </c>
      <c r="H54" s="9" t="str">
        <f ca="1">IF(SUMIFS(Toggl[Duration],Toggl[Maconomy],$C54,Toggl[Start date],H$5)=0,"",SUMIFS(Toggl[Duration],Toggl[Maconomy],$C54,Toggl[Start date],H$5))</f>
        <v/>
      </c>
      <c r="I54" s="9" t="str">
        <f ca="1">IF(SUMIFS(Toggl[Duration],Toggl[Maconomy],$C54,Toggl[Start date],I$5)=0,"",SUMIFS(Toggl[Duration],Toggl[Maconomy],$C54,Toggl[Start date],I$5))</f>
        <v/>
      </c>
      <c r="J54" s="9" t="str">
        <f ca="1">IF(SUMIFS(Toggl[Duration],Toggl[Maconomy],$C54,Toggl[Start date],J$5)=0,"",SUMIFS(Toggl[Duration],Toggl[Maconomy],$C54,Toggl[Start date],J$5))</f>
        <v/>
      </c>
      <c r="K54" s="9" t="str">
        <f ca="1">IF(SUMIFS(Toggl[Duration],Toggl[Maconomy],$C54,Toggl[Start date],K$5)=0,"",SUMIFS(Toggl[Duration],Toggl[Maconomy],$C54,Toggl[Start date],K$5))</f>
        <v/>
      </c>
      <c r="L54" s="9" t="str">
        <f ca="1">IF(SUMIFS(Toggl[Duration],Toggl[Maconomy],$C54,Toggl[Start date],L$5)=0,"",SUMIFS(Toggl[Duration],Toggl[Maconomy],$C54,Toggl[Start date],L$5))</f>
        <v/>
      </c>
      <c r="M54" s="9" t="str">
        <f ca="1">IF(SUMIFS(Toggl[Duration],Toggl[Maconomy],$C54,Toggl[Start date],M$5)=0,"",SUMIFS(Toggl[Duration],Toggl[Maconomy],$C54,Toggl[Start date],M$5))</f>
        <v/>
      </c>
      <c r="N54" s="9" t="str">
        <f ca="1">IF(SUMIFS(Toggl[Duration],Toggl[Maconomy],$C54,Toggl[Start date],N$5)=0,"",SUMIFS(Toggl[Duration],Toggl[Maconomy],$C54,Toggl[Start date],N$5))</f>
        <v/>
      </c>
      <c r="O54" s="9" t="str">
        <f ca="1">IF(SUMIFS(Toggl[Duration],Toggl[Maconomy],$C54,Toggl[Start date],O$5)=0,"",SUMIFS(Toggl[Duration],Toggl[Maconomy],$C54,Toggl[Start date],O$5))</f>
        <v/>
      </c>
      <c r="P54" s="9" t="str">
        <f ca="1">IF(SUMIFS(Toggl[Duration],Toggl[Maconomy],$C54,Toggl[Start date],P$5)=0,"",SUMIFS(Toggl[Duration],Toggl[Maconomy],$C54,Toggl[Start date],P$5))</f>
        <v/>
      </c>
      <c r="Q54" s="9" t="str">
        <f ca="1">IF(SUMIFS(Toggl[Duration],Toggl[Maconomy],$C54,Toggl[Start date],Q$5)=0,"",SUMIFS(Toggl[Duration],Toggl[Maconomy],$C54,Toggl[Start date],Q$5))</f>
        <v/>
      </c>
      <c r="R54" s="9" t="str">
        <f ca="1">IF(SUMIFS(Toggl[Duration],Toggl[Maconomy],$C54,Toggl[Start date],R$5)=0,"",SUMIFS(Toggl[Duration],Toggl[Maconomy],$C54,Toggl[Start date],R$5))</f>
        <v/>
      </c>
      <c r="S54" s="9" t="str">
        <f ca="1">IF(SUMIFS(Toggl[Duration],Toggl[Maconomy],$C54,Toggl[Start date],S$5)=0,"",SUMIFS(Toggl[Duration],Toggl[Maconomy],$C54,Toggl[Start date],S$5))</f>
        <v/>
      </c>
      <c r="T54" s="9" t="str">
        <f ca="1">IF(SUMIFS(Toggl[Duration],Toggl[Maconomy],$C54,Toggl[Start date],T$5)=0,"",SUMIFS(Toggl[Duration],Toggl[Maconomy],$C54,Toggl[Start date],T$5))</f>
        <v/>
      </c>
    </row>
    <row r="55" spans="3:20" x14ac:dyDescent="0.25">
      <c r="C55" t="str">
        <f t="array" aca="1" ref="C55" ca="1">IFERROR(INDEX(Toggl[Maconomy],MATCH(0,COUNTIF($C$6:C54,Toggl[Maconomy]),0)),"")</f>
        <v/>
      </c>
      <c r="D55" s="5" t="str">
        <f ca="1">IF(INDEX(Toggl[],MATCH(C55,Toggl[Maconomy],0),1)&lt;&gt;"",INDEX(Toggl[],MATCH(C55,Toggl[Maconomy],0),1),"DevOps")</f>
        <v>DevOps</v>
      </c>
      <c r="E55" s="5" t="str">
        <f ca="1">IF(INDEX(Toggl[],MATCH(C55,Toggl[Maconomy],0),2)&lt;&gt;"",INDEX(Toggl[],MATCH(C55,Toggl[Maconomy],0),2),"-----")</f>
        <v>KeylaneHosting</v>
      </c>
      <c r="F55" s="11" t="str">
        <f ca="1">IF(INDEX(Toggl[],MATCH(C55,Toggl[Maconomy],0),10)&lt;&gt;"",INDEX(Toggl[],MATCH(C55,Toggl[Maconomy],0),10),"-----")</f>
        <v>-----</v>
      </c>
      <c r="G55" s="9" t="str">
        <f ca="1">IF(SUMIFS(Toggl[Duration],Toggl[Maconomy],$C55,Toggl[Start date],G$5)=0,"",SUMIFS(Toggl[Duration],Toggl[Maconomy],$C55,Toggl[Start date],G$5))</f>
        <v/>
      </c>
      <c r="H55" s="9" t="str">
        <f ca="1">IF(SUMIFS(Toggl[Duration],Toggl[Maconomy],$C55,Toggl[Start date],H$5)=0,"",SUMIFS(Toggl[Duration],Toggl[Maconomy],$C55,Toggl[Start date],H$5))</f>
        <v/>
      </c>
      <c r="I55" s="9" t="str">
        <f ca="1">IF(SUMIFS(Toggl[Duration],Toggl[Maconomy],$C55,Toggl[Start date],I$5)=0,"",SUMIFS(Toggl[Duration],Toggl[Maconomy],$C55,Toggl[Start date],I$5))</f>
        <v/>
      </c>
      <c r="J55" s="9" t="str">
        <f ca="1">IF(SUMIFS(Toggl[Duration],Toggl[Maconomy],$C55,Toggl[Start date],J$5)=0,"",SUMIFS(Toggl[Duration],Toggl[Maconomy],$C55,Toggl[Start date],J$5))</f>
        <v/>
      </c>
      <c r="K55" s="9" t="str">
        <f ca="1">IF(SUMIFS(Toggl[Duration],Toggl[Maconomy],$C55,Toggl[Start date],K$5)=0,"",SUMIFS(Toggl[Duration],Toggl[Maconomy],$C55,Toggl[Start date],K$5))</f>
        <v/>
      </c>
      <c r="L55" s="9" t="str">
        <f ca="1">IF(SUMIFS(Toggl[Duration],Toggl[Maconomy],$C55,Toggl[Start date],L$5)=0,"",SUMIFS(Toggl[Duration],Toggl[Maconomy],$C55,Toggl[Start date],L$5))</f>
        <v/>
      </c>
      <c r="M55" s="9" t="str">
        <f ca="1">IF(SUMIFS(Toggl[Duration],Toggl[Maconomy],$C55,Toggl[Start date],M$5)=0,"",SUMIFS(Toggl[Duration],Toggl[Maconomy],$C55,Toggl[Start date],M$5))</f>
        <v/>
      </c>
      <c r="N55" s="9" t="str">
        <f ca="1">IF(SUMIFS(Toggl[Duration],Toggl[Maconomy],$C55,Toggl[Start date],N$5)=0,"",SUMIFS(Toggl[Duration],Toggl[Maconomy],$C55,Toggl[Start date],N$5))</f>
        <v/>
      </c>
      <c r="O55" s="9" t="str">
        <f ca="1">IF(SUMIFS(Toggl[Duration],Toggl[Maconomy],$C55,Toggl[Start date],O$5)=0,"",SUMIFS(Toggl[Duration],Toggl[Maconomy],$C55,Toggl[Start date],O$5))</f>
        <v/>
      </c>
      <c r="P55" s="9" t="str">
        <f ca="1">IF(SUMIFS(Toggl[Duration],Toggl[Maconomy],$C55,Toggl[Start date],P$5)=0,"",SUMIFS(Toggl[Duration],Toggl[Maconomy],$C55,Toggl[Start date],P$5))</f>
        <v/>
      </c>
      <c r="Q55" s="9" t="str">
        <f ca="1">IF(SUMIFS(Toggl[Duration],Toggl[Maconomy],$C55,Toggl[Start date],Q$5)=0,"",SUMIFS(Toggl[Duration],Toggl[Maconomy],$C55,Toggl[Start date],Q$5))</f>
        <v/>
      </c>
      <c r="R55" s="9" t="str">
        <f ca="1">IF(SUMIFS(Toggl[Duration],Toggl[Maconomy],$C55,Toggl[Start date],R$5)=0,"",SUMIFS(Toggl[Duration],Toggl[Maconomy],$C55,Toggl[Start date],R$5))</f>
        <v/>
      </c>
      <c r="S55" s="9" t="str">
        <f ca="1">IF(SUMIFS(Toggl[Duration],Toggl[Maconomy],$C55,Toggl[Start date],S$5)=0,"",SUMIFS(Toggl[Duration],Toggl[Maconomy],$C55,Toggl[Start date],S$5))</f>
        <v/>
      </c>
      <c r="T55" s="9" t="str">
        <f ca="1">IF(SUMIFS(Toggl[Duration],Toggl[Maconomy],$C55,Toggl[Start date],T$5)=0,"",SUMIFS(Toggl[Duration],Toggl[Maconomy],$C55,Toggl[Start date],T$5))</f>
        <v/>
      </c>
    </row>
    <row r="56" spans="3:20" x14ac:dyDescent="0.25">
      <c r="C56" t="str">
        <f t="array" aca="1" ref="C56" ca="1">IFERROR(INDEX(Toggl[Maconomy],MATCH(0,COUNTIF($C$6:C55,Toggl[Maconomy]),0)),"")</f>
        <v/>
      </c>
      <c r="D56" s="5" t="str">
        <f ca="1">IF(INDEX(Toggl[],MATCH(C56,Toggl[Maconomy],0),1)&lt;&gt;"",INDEX(Toggl[],MATCH(C56,Toggl[Maconomy],0),1),"DevOps")</f>
        <v>DevOps</v>
      </c>
      <c r="E56" s="5" t="str">
        <f ca="1">IF(INDEX(Toggl[],MATCH(C56,Toggl[Maconomy],0),2)&lt;&gt;"",INDEX(Toggl[],MATCH(C56,Toggl[Maconomy],0),2),"-----")</f>
        <v>KeylaneHosting</v>
      </c>
      <c r="F56" s="11" t="str">
        <f ca="1">IF(INDEX(Toggl[],MATCH(C56,Toggl[Maconomy],0),10)&lt;&gt;"",INDEX(Toggl[],MATCH(C56,Toggl[Maconomy],0),10),"-----")</f>
        <v>-----</v>
      </c>
      <c r="G56" s="9" t="str">
        <f ca="1">IF(SUMIFS(Toggl[Duration],Toggl[Maconomy],$C56,Toggl[Start date],G$5)=0,"",SUMIFS(Toggl[Duration],Toggl[Maconomy],$C56,Toggl[Start date],G$5))</f>
        <v/>
      </c>
      <c r="H56" s="9" t="str">
        <f ca="1">IF(SUMIFS(Toggl[Duration],Toggl[Maconomy],$C56,Toggl[Start date],H$5)=0,"",SUMIFS(Toggl[Duration],Toggl[Maconomy],$C56,Toggl[Start date],H$5))</f>
        <v/>
      </c>
      <c r="I56" s="9" t="str">
        <f ca="1">IF(SUMIFS(Toggl[Duration],Toggl[Maconomy],$C56,Toggl[Start date],I$5)=0,"",SUMIFS(Toggl[Duration],Toggl[Maconomy],$C56,Toggl[Start date],I$5))</f>
        <v/>
      </c>
      <c r="J56" s="9" t="str">
        <f ca="1">IF(SUMIFS(Toggl[Duration],Toggl[Maconomy],$C56,Toggl[Start date],J$5)=0,"",SUMIFS(Toggl[Duration],Toggl[Maconomy],$C56,Toggl[Start date],J$5))</f>
        <v/>
      </c>
      <c r="K56" s="9" t="str">
        <f ca="1">IF(SUMIFS(Toggl[Duration],Toggl[Maconomy],$C56,Toggl[Start date],K$5)=0,"",SUMIFS(Toggl[Duration],Toggl[Maconomy],$C56,Toggl[Start date],K$5))</f>
        <v/>
      </c>
      <c r="L56" s="9" t="str">
        <f ca="1">IF(SUMIFS(Toggl[Duration],Toggl[Maconomy],$C56,Toggl[Start date],L$5)=0,"",SUMIFS(Toggl[Duration],Toggl[Maconomy],$C56,Toggl[Start date],L$5))</f>
        <v/>
      </c>
      <c r="M56" s="9" t="str">
        <f ca="1">IF(SUMIFS(Toggl[Duration],Toggl[Maconomy],$C56,Toggl[Start date],M$5)=0,"",SUMIFS(Toggl[Duration],Toggl[Maconomy],$C56,Toggl[Start date],M$5))</f>
        <v/>
      </c>
      <c r="N56" s="9" t="str">
        <f ca="1">IF(SUMIFS(Toggl[Duration],Toggl[Maconomy],$C56,Toggl[Start date],N$5)=0,"",SUMIFS(Toggl[Duration],Toggl[Maconomy],$C56,Toggl[Start date],N$5))</f>
        <v/>
      </c>
      <c r="O56" s="9" t="str">
        <f ca="1">IF(SUMIFS(Toggl[Duration],Toggl[Maconomy],$C56,Toggl[Start date],O$5)=0,"",SUMIFS(Toggl[Duration],Toggl[Maconomy],$C56,Toggl[Start date],O$5))</f>
        <v/>
      </c>
      <c r="P56" s="9" t="str">
        <f ca="1">IF(SUMIFS(Toggl[Duration],Toggl[Maconomy],$C56,Toggl[Start date],P$5)=0,"",SUMIFS(Toggl[Duration],Toggl[Maconomy],$C56,Toggl[Start date],P$5))</f>
        <v/>
      </c>
      <c r="Q56" s="9" t="str">
        <f ca="1">IF(SUMIFS(Toggl[Duration],Toggl[Maconomy],$C56,Toggl[Start date],Q$5)=0,"",SUMIFS(Toggl[Duration],Toggl[Maconomy],$C56,Toggl[Start date],Q$5))</f>
        <v/>
      </c>
      <c r="R56" s="9" t="str">
        <f ca="1">IF(SUMIFS(Toggl[Duration],Toggl[Maconomy],$C56,Toggl[Start date],R$5)=0,"",SUMIFS(Toggl[Duration],Toggl[Maconomy],$C56,Toggl[Start date],R$5))</f>
        <v/>
      </c>
      <c r="S56" s="9" t="str">
        <f ca="1">IF(SUMIFS(Toggl[Duration],Toggl[Maconomy],$C56,Toggl[Start date],S$5)=0,"",SUMIFS(Toggl[Duration],Toggl[Maconomy],$C56,Toggl[Start date],S$5))</f>
        <v/>
      </c>
      <c r="T56" s="9" t="str">
        <f ca="1">IF(SUMIFS(Toggl[Duration],Toggl[Maconomy],$C56,Toggl[Start date],T$5)=0,"",SUMIFS(Toggl[Duration],Toggl[Maconomy],$C56,Toggl[Start date],T$5))</f>
        <v/>
      </c>
    </row>
    <row r="57" spans="3:20" x14ac:dyDescent="0.25">
      <c r="C57" t="str">
        <f t="array" aca="1" ref="C57" ca="1">IFERROR(INDEX(Toggl[Maconomy],MATCH(0,COUNTIF($C$6:C56,Toggl[Maconomy]),0)),"")</f>
        <v/>
      </c>
      <c r="D57" s="5" t="str">
        <f ca="1">IF(INDEX(Toggl[],MATCH(C57,Toggl[Maconomy],0),1)&lt;&gt;"",INDEX(Toggl[],MATCH(C57,Toggl[Maconomy],0),1),"DevOps")</f>
        <v>DevOps</v>
      </c>
      <c r="E57" s="5" t="str">
        <f ca="1">IF(INDEX(Toggl[],MATCH(C57,Toggl[Maconomy],0),2)&lt;&gt;"",INDEX(Toggl[],MATCH(C57,Toggl[Maconomy],0),2),"-----")</f>
        <v>KeylaneHosting</v>
      </c>
      <c r="F57" s="11" t="str">
        <f ca="1">IF(INDEX(Toggl[],MATCH(C57,Toggl[Maconomy],0),10)&lt;&gt;"",INDEX(Toggl[],MATCH(C57,Toggl[Maconomy],0),10),"-----")</f>
        <v>-----</v>
      </c>
      <c r="G57" s="9" t="str">
        <f ca="1">IF(SUMIFS(Toggl[Duration],Toggl[Maconomy],$C57,Toggl[Start date],G$5)=0,"",SUMIFS(Toggl[Duration],Toggl[Maconomy],$C57,Toggl[Start date],G$5))</f>
        <v/>
      </c>
      <c r="H57" s="9" t="str">
        <f ca="1">IF(SUMIFS(Toggl[Duration],Toggl[Maconomy],$C57,Toggl[Start date],H$5)=0,"",SUMIFS(Toggl[Duration],Toggl[Maconomy],$C57,Toggl[Start date],H$5))</f>
        <v/>
      </c>
      <c r="I57" s="9" t="str">
        <f ca="1">IF(SUMIFS(Toggl[Duration],Toggl[Maconomy],$C57,Toggl[Start date],I$5)=0,"",SUMIFS(Toggl[Duration],Toggl[Maconomy],$C57,Toggl[Start date],I$5))</f>
        <v/>
      </c>
      <c r="J57" s="9" t="str">
        <f ca="1">IF(SUMIFS(Toggl[Duration],Toggl[Maconomy],$C57,Toggl[Start date],J$5)=0,"",SUMIFS(Toggl[Duration],Toggl[Maconomy],$C57,Toggl[Start date],J$5))</f>
        <v/>
      </c>
      <c r="K57" s="9" t="str">
        <f ca="1">IF(SUMIFS(Toggl[Duration],Toggl[Maconomy],$C57,Toggl[Start date],K$5)=0,"",SUMIFS(Toggl[Duration],Toggl[Maconomy],$C57,Toggl[Start date],K$5))</f>
        <v/>
      </c>
      <c r="L57" s="9" t="str">
        <f ca="1">IF(SUMIFS(Toggl[Duration],Toggl[Maconomy],$C57,Toggl[Start date],L$5)=0,"",SUMIFS(Toggl[Duration],Toggl[Maconomy],$C57,Toggl[Start date],L$5))</f>
        <v/>
      </c>
      <c r="M57" s="9" t="str">
        <f ca="1">IF(SUMIFS(Toggl[Duration],Toggl[Maconomy],$C57,Toggl[Start date],M$5)=0,"",SUMIFS(Toggl[Duration],Toggl[Maconomy],$C57,Toggl[Start date],M$5))</f>
        <v/>
      </c>
      <c r="N57" s="9" t="str">
        <f ca="1">IF(SUMIFS(Toggl[Duration],Toggl[Maconomy],$C57,Toggl[Start date],N$5)=0,"",SUMIFS(Toggl[Duration],Toggl[Maconomy],$C57,Toggl[Start date],N$5))</f>
        <v/>
      </c>
      <c r="O57" s="9" t="str">
        <f ca="1">IF(SUMIFS(Toggl[Duration],Toggl[Maconomy],$C57,Toggl[Start date],O$5)=0,"",SUMIFS(Toggl[Duration],Toggl[Maconomy],$C57,Toggl[Start date],O$5))</f>
        <v/>
      </c>
      <c r="P57" s="9" t="str">
        <f ca="1">IF(SUMIFS(Toggl[Duration],Toggl[Maconomy],$C57,Toggl[Start date],P$5)=0,"",SUMIFS(Toggl[Duration],Toggl[Maconomy],$C57,Toggl[Start date],P$5))</f>
        <v/>
      </c>
      <c r="Q57" s="9" t="str">
        <f ca="1">IF(SUMIFS(Toggl[Duration],Toggl[Maconomy],$C57,Toggl[Start date],Q$5)=0,"",SUMIFS(Toggl[Duration],Toggl[Maconomy],$C57,Toggl[Start date],Q$5))</f>
        <v/>
      </c>
      <c r="R57" s="9" t="str">
        <f ca="1">IF(SUMIFS(Toggl[Duration],Toggl[Maconomy],$C57,Toggl[Start date],R$5)=0,"",SUMIFS(Toggl[Duration],Toggl[Maconomy],$C57,Toggl[Start date],R$5))</f>
        <v/>
      </c>
      <c r="S57" s="9" t="str">
        <f ca="1">IF(SUMIFS(Toggl[Duration],Toggl[Maconomy],$C57,Toggl[Start date],S$5)=0,"",SUMIFS(Toggl[Duration],Toggl[Maconomy],$C57,Toggl[Start date],S$5))</f>
        <v/>
      </c>
      <c r="T57" s="9" t="str">
        <f ca="1">IF(SUMIFS(Toggl[Duration],Toggl[Maconomy],$C57,Toggl[Start date],T$5)=0,"",SUMIFS(Toggl[Duration],Toggl[Maconomy],$C57,Toggl[Start date],T$5))</f>
        <v/>
      </c>
    </row>
    <row r="58" spans="3:20" x14ac:dyDescent="0.25">
      <c r="C58" t="str">
        <f t="array" aca="1" ref="C58" ca="1">IFERROR(INDEX(Toggl[Maconomy],MATCH(0,COUNTIF($C$6:C57,Toggl[Maconomy]),0)),"")</f>
        <v/>
      </c>
      <c r="D58" s="5" t="str">
        <f ca="1">IF(INDEX(Toggl[],MATCH(C58,Toggl[Maconomy],0),1)&lt;&gt;"",INDEX(Toggl[],MATCH(C58,Toggl[Maconomy],0),1),"DevOps")</f>
        <v>DevOps</v>
      </c>
      <c r="E58" s="5" t="str">
        <f ca="1">IF(INDEX(Toggl[],MATCH(C58,Toggl[Maconomy],0),2)&lt;&gt;"",INDEX(Toggl[],MATCH(C58,Toggl[Maconomy],0),2),"-----")</f>
        <v>KeylaneHosting</v>
      </c>
      <c r="F58" s="11" t="str">
        <f ca="1">IF(INDEX(Toggl[],MATCH(C58,Toggl[Maconomy],0),10)&lt;&gt;"",INDEX(Toggl[],MATCH(C58,Toggl[Maconomy],0),10),"-----")</f>
        <v>-----</v>
      </c>
      <c r="G58" s="9" t="str">
        <f ca="1">IF(SUMIFS(Toggl[Duration],Toggl[Maconomy],$C58,Toggl[Start date],G$5)=0,"",SUMIFS(Toggl[Duration],Toggl[Maconomy],$C58,Toggl[Start date],G$5))</f>
        <v/>
      </c>
      <c r="H58" s="9" t="str">
        <f ca="1">IF(SUMIFS(Toggl[Duration],Toggl[Maconomy],$C58,Toggl[Start date],H$5)=0,"",SUMIFS(Toggl[Duration],Toggl[Maconomy],$C58,Toggl[Start date],H$5))</f>
        <v/>
      </c>
      <c r="I58" s="9" t="str">
        <f ca="1">IF(SUMIFS(Toggl[Duration],Toggl[Maconomy],$C58,Toggl[Start date],I$5)=0,"",SUMIFS(Toggl[Duration],Toggl[Maconomy],$C58,Toggl[Start date],I$5))</f>
        <v/>
      </c>
      <c r="J58" s="9" t="str">
        <f ca="1">IF(SUMIFS(Toggl[Duration],Toggl[Maconomy],$C58,Toggl[Start date],J$5)=0,"",SUMIFS(Toggl[Duration],Toggl[Maconomy],$C58,Toggl[Start date],J$5))</f>
        <v/>
      </c>
      <c r="K58" s="9" t="str">
        <f ca="1">IF(SUMIFS(Toggl[Duration],Toggl[Maconomy],$C58,Toggl[Start date],K$5)=0,"",SUMIFS(Toggl[Duration],Toggl[Maconomy],$C58,Toggl[Start date],K$5))</f>
        <v/>
      </c>
      <c r="L58" s="9" t="str">
        <f ca="1">IF(SUMIFS(Toggl[Duration],Toggl[Maconomy],$C58,Toggl[Start date],L$5)=0,"",SUMIFS(Toggl[Duration],Toggl[Maconomy],$C58,Toggl[Start date],L$5))</f>
        <v/>
      </c>
      <c r="M58" s="9" t="str">
        <f ca="1">IF(SUMIFS(Toggl[Duration],Toggl[Maconomy],$C58,Toggl[Start date],M$5)=0,"",SUMIFS(Toggl[Duration],Toggl[Maconomy],$C58,Toggl[Start date],M$5))</f>
        <v/>
      </c>
      <c r="N58" s="9" t="str">
        <f ca="1">IF(SUMIFS(Toggl[Duration],Toggl[Maconomy],$C58,Toggl[Start date],N$5)=0,"",SUMIFS(Toggl[Duration],Toggl[Maconomy],$C58,Toggl[Start date],N$5))</f>
        <v/>
      </c>
      <c r="O58" s="9" t="str">
        <f ca="1">IF(SUMIFS(Toggl[Duration],Toggl[Maconomy],$C58,Toggl[Start date],O$5)=0,"",SUMIFS(Toggl[Duration],Toggl[Maconomy],$C58,Toggl[Start date],O$5))</f>
        <v/>
      </c>
      <c r="P58" s="9" t="str">
        <f ca="1">IF(SUMIFS(Toggl[Duration],Toggl[Maconomy],$C58,Toggl[Start date],P$5)=0,"",SUMIFS(Toggl[Duration],Toggl[Maconomy],$C58,Toggl[Start date],P$5))</f>
        <v/>
      </c>
      <c r="Q58" s="9" t="str">
        <f ca="1">IF(SUMIFS(Toggl[Duration],Toggl[Maconomy],$C58,Toggl[Start date],Q$5)=0,"",SUMIFS(Toggl[Duration],Toggl[Maconomy],$C58,Toggl[Start date],Q$5))</f>
        <v/>
      </c>
      <c r="R58" s="9" t="str">
        <f ca="1">IF(SUMIFS(Toggl[Duration],Toggl[Maconomy],$C58,Toggl[Start date],R$5)=0,"",SUMIFS(Toggl[Duration],Toggl[Maconomy],$C58,Toggl[Start date],R$5))</f>
        <v/>
      </c>
      <c r="S58" s="9" t="str">
        <f ca="1">IF(SUMIFS(Toggl[Duration],Toggl[Maconomy],$C58,Toggl[Start date],S$5)=0,"",SUMIFS(Toggl[Duration],Toggl[Maconomy],$C58,Toggl[Start date],S$5))</f>
        <v/>
      </c>
      <c r="T58" s="9" t="str">
        <f ca="1">IF(SUMIFS(Toggl[Duration],Toggl[Maconomy],$C58,Toggl[Start date],T$5)=0,"",SUMIFS(Toggl[Duration],Toggl[Maconomy],$C58,Toggl[Start date],T$5))</f>
        <v/>
      </c>
    </row>
    <row r="59" spans="3:20" x14ac:dyDescent="0.25">
      <c r="C59" t="str">
        <f t="array" aca="1" ref="C59" ca="1">IFERROR(INDEX(Toggl[Maconomy],MATCH(0,COUNTIF($C$6:C58,Toggl[Maconomy]),0)),"")</f>
        <v/>
      </c>
      <c r="D59" s="5" t="str">
        <f ca="1">IF(INDEX(Toggl[],MATCH(C59,Toggl[Maconomy],0),1)&lt;&gt;"",INDEX(Toggl[],MATCH(C59,Toggl[Maconomy],0),1),"DevOps")</f>
        <v>DevOps</v>
      </c>
      <c r="E59" s="5" t="str">
        <f ca="1">IF(INDEX(Toggl[],MATCH(C59,Toggl[Maconomy],0),2)&lt;&gt;"",INDEX(Toggl[],MATCH(C59,Toggl[Maconomy],0),2),"-----")</f>
        <v>KeylaneHosting</v>
      </c>
      <c r="F59" s="11" t="str">
        <f ca="1">IF(INDEX(Toggl[],MATCH(C59,Toggl[Maconomy],0),10)&lt;&gt;"",INDEX(Toggl[],MATCH(C59,Toggl[Maconomy],0),10),"-----")</f>
        <v>-----</v>
      </c>
      <c r="G59" s="9" t="str">
        <f ca="1">IF(SUMIFS(Toggl[Duration],Toggl[Maconomy],$C59,Toggl[Start date],G$5)=0,"",SUMIFS(Toggl[Duration],Toggl[Maconomy],$C59,Toggl[Start date],G$5))</f>
        <v/>
      </c>
      <c r="H59" s="9" t="str">
        <f ca="1">IF(SUMIFS(Toggl[Duration],Toggl[Maconomy],$C59,Toggl[Start date],H$5)=0,"",SUMIFS(Toggl[Duration],Toggl[Maconomy],$C59,Toggl[Start date],H$5))</f>
        <v/>
      </c>
      <c r="I59" s="9" t="str">
        <f ca="1">IF(SUMIFS(Toggl[Duration],Toggl[Maconomy],$C59,Toggl[Start date],I$5)=0,"",SUMIFS(Toggl[Duration],Toggl[Maconomy],$C59,Toggl[Start date],I$5))</f>
        <v/>
      </c>
      <c r="J59" s="9" t="str">
        <f ca="1">IF(SUMIFS(Toggl[Duration],Toggl[Maconomy],$C59,Toggl[Start date],J$5)=0,"",SUMIFS(Toggl[Duration],Toggl[Maconomy],$C59,Toggl[Start date],J$5))</f>
        <v/>
      </c>
      <c r="K59" s="9" t="str">
        <f ca="1">IF(SUMIFS(Toggl[Duration],Toggl[Maconomy],$C59,Toggl[Start date],K$5)=0,"",SUMIFS(Toggl[Duration],Toggl[Maconomy],$C59,Toggl[Start date],K$5))</f>
        <v/>
      </c>
      <c r="L59" s="9" t="str">
        <f ca="1">IF(SUMIFS(Toggl[Duration],Toggl[Maconomy],$C59,Toggl[Start date],L$5)=0,"",SUMIFS(Toggl[Duration],Toggl[Maconomy],$C59,Toggl[Start date],L$5))</f>
        <v/>
      </c>
      <c r="M59" s="9" t="str">
        <f ca="1">IF(SUMIFS(Toggl[Duration],Toggl[Maconomy],$C59,Toggl[Start date],M$5)=0,"",SUMIFS(Toggl[Duration],Toggl[Maconomy],$C59,Toggl[Start date],M$5))</f>
        <v/>
      </c>
      <c r="N59" s="9" t="str">
        <f ca="1">IF(SUMIFS(Toggl[Duration],Toggl[Maconomy],$C59,Toggl[Start date],N$5)=0,"",SUMIFS(Toggl[Duration],Toggl[Maconomy],$C59,Toggl[Start date],N$5))</f>
        <v/>
      </c>
      <c r="O59" s="9" t="str">
        <f ca="1">IF(SUMIFS(Toggl[Duration],Toggl[Maconomy],$C59,Toggl[Start date],O$5)=0,"",SUMIFS(Toggl[Duration],Toggl[Maconomy],$C59,Toggl[Start date],O$5))</f>
        <v/>
      </c>
      <c r="P59" s="9" t="str">
        <f ca="1">IF(SUMIFS(Toggl[Duration],Toggl[Maconomy],$C59,Toggl[Start date],P$5)=0,"",SUMIFS(Toggl[Duration],Toggl[Maconomy],$C59,Toggl[Start date],P$5))</f>
        <v/>
      </c>
      <c r="Q59" s="9" t="str">
        <f ca="1">IF(SUMIFS(Toggl[Duration],Toggl[Maconomy],$C59,Toggl[Start date],Q$5)=0,"",SUMIFS(Toggl[Duration],Toggl[Maconomy],$C59,Toggl[Start date],Q$5))</f>
        <v/>
      </c>
      <c r="R59" s="9" t="str">
        <f ca="1">IF(SUMIFS(Toggl[Duration],Toggl[Maconomy],$C59,Toggl[Start date],R$5)=0,"",SUMIFS(Toggl[Duration],Toggl[Maconomy],$C59,Toggl[Start date],R$5))</f>
        <v/>
      </c>
      <c r="S59" s="9" t="str">
        <f ca="1">IF(SUMIFS(Toggl[Duration],Toggl[Maconomy],$C59,Toggl[Start date],S$5)=0,"",SUMIFS(Toggl[Duration],Toggl[Maconomy],$C59,Toggl[Start date],S$5))</f>
        <v/>
      </c>
      <c r="T59" s="9" t="str">
        <f ca="1">IF(SUMIFS(Toggl[Duration],Toggl[Maconomy],$C59,Toggl[Start date],T$5)=0,"",SUMIFS(Toggl[Duration],Toggl[Maconomy],$C59,Toggl[Start date],T$5))</f>
        <v/>
      </c>
    </row>
    <row r="60" spans="3:20" x14ac:dyDescent="0.25">
      <c r="C60" t="str">
        <f t="array" aca="1" ref="C60" ca="1">IFERROR(INDEX(Toggl[Maconomy],MATCH(0,COUNTIF($C$6:C59,Toggl[Maconomy]),0)),"")</f>
        <v/>
      </c>
      <c r="D60" s="5" t="str">
        <f ca="1">IF(INDEX(Toggl[],MATCH(C60,Toggl[Maconomy],0),1)&lt;&gt;"",INDEX(Toggl[],MATCH(C60,Toggl[Maconomy],0),1),"DevOps")</f>
        <v>DevOps</v>
      </c>
      <c r="E60" s="5" t="str">
        <f ca="1">IF(INDEX(Toggl[],MATCH(C60,Toggl[Maconomy],0),2)&lt;&gt;"",INDEX(Toggl[],MATCH(C60,Toggl[Maconomy],0),2),"-----")</f>
        <v>KeylaneHosting</v>
      </c>
      <c r="F60" s="11" t="str">
        <f ca="1">IF(INDEX(Toggl[],MATCH(C60,Toggl[Maconomy],0),10)&lt;&gt;"",INDEX(Toggl[],MATCH(C60,Toggl[Maconomy],0),10),"-----")</f>
        <v>-----</v>
      </c>
      <c r="G60" s="9" t="str">
        <f ca="1">IF(SUMIFS(Toggl[Duration],Toggl[Maconomy],$C60,Toggl[Start date],G$5)=0,"",SUMIFS(Toggl[Duration],Toggl[Maconomy],$C60,Toggl[Start date],G$5))</f>
        <v/>
      </c>
      <c r="H60" s="9" t="str">
        <f ca="1">IF(SUMIFS(Toggl[Duration],Toggl[Maconomy],$C60,Toggl[Start date],H$5)=0,"",SUMIFS(Toggl[Duration],Toggl[Maconomy],$C60,Toggl[Start date],H$5))</f>
        <v/>
      </c>
      <c r="I60" s="9" t="str">
        <f ca="1">IF(SUMIFS(Toggl[Duration],Toggl[Maconomy],$C60,Toggl[Start date],I$5)=0,"",SUMIFS(Toggl[Duration],Toggl[Maconomy],$C60,Toggl[Start date],I$5))</f>
        <v/>
      </c>
      <c r="J60" s="9" t="str">
        <f ca="1">IF(SUMIFS(Toggl[Duration],Toggl[Maconomy],$C60,Toggl[Start date],J$5)=0,"",SUMIFS(Toggl[Duration],Toggl[Maconomy],$C60,Toggl[Start date],J$5))</f>
        <v/>
      </c>
      <c r="K60" s="9" t="str">
        <f ca="1">IF(SUMIFS(Toggl[Duration],Toggl[Maconomy],$C60,Toggl[Start date],K$5)=0,"",SUMIFS(Toggl[Duration],Toggl[Maconomy],$C60,Toggl[Start date],K$5))</f>
        <v/>
      </c>
      <c r="L60" s="9" t="str">
        <f ca="1">IF(SUMIFS(Toggl[Duration],Toggl[Maconomy],$C60,Toggl[Start date],L$5)=0,"",SUMIFS(Toggl[Duration],Toggl[Maconomy],$C60,Toggl[Start date],L$5))</f>
        <v/>
      </c>
      <c r="M60" s="9" t="str">
        <f ca="1">IF(SUMIFS(Toggl[Duration],Toggl[Maconomy],$C60,Toggl[Start date],M$5)=0,"",SUMIFS(Toggl[Duration],Toggl[Maconomy],$C60,Toggl[Start date],M$5))</f>
        <v/>
      </c>
      <c r="N60" s="9" t="str">
        <f ca="1">IF(SUMIFS(Toggl[Duration],Toggl[Maconomy],$C60,Toggl[Start date],N$5)=0,"",SUMIFS(Toggl[Duration],Toggl[Maconomy],$C60,Toggl[Start date],N$5))</f>
        <v/>
      </c>
      <c r="O60" s="9" t="str">
        <f ca="1">IF(SUMIFS(Toggl[Duration],Toggl[Maconomy],$C60,Toggl[Start date],O$5)=0,"",SUMIFS(Toggl[Duration],Toggl[Maconomy],$C60,Toggl[Start date],O$5))</f>
        <v/>
      </c>
      <c r="P60" s="9" t="str">
        <f ca="1">IF(SUMIFS(Toggl[Duration],Toggl[Maconomy],$C60,Toggl[Start date],P$5)=0,"",SUMIFS(Toggl[Duration],Toggl[Maconomy],$C60,Toggl[Start date],P$5))</f>
        <v/>
      </c>
      <c r="Q60" s="9" t="str">
        <f ca="1">IF(SUMIFS(Toggl[Duration],Toggl[Maconomy],$C60,Toggl[Start date],Q$5)=0,"",SUMIFS(Toggl[Duration],Toggl[Maconomy],$C60,Toggl[Start date],Q$5))</f>
        <v/>
      </c>
      <c r="R60" s="9" t="str">
        <f ca="1">IF(SUMIFS(Toggl[Duration],Toggl[Maconomy],$C60,Toggl[Start date],R$5)=0,"",SUMIFS(Toggl[Duration],Toggl[Maconomy],$C60,Toggl[Start date],R$5))</f>
        <v/>
      </c>
      <c r="S60" s="9" t="str">
        <f ca="1">IF(SUMIFS(Toggl[Duration],Toggl[Maconomy],$C60,Toggl[Start date],S$5)=0,"",SUMIFS(Toggl[Duration],Toggl[Maconomy],$C60,Toggl[Start date],S$5))</f>
        <v/>
      </c>
      <c r="T60" s="9" t="str">
        <f ca="1">IF(SUMIFS(Toggl[Duration],Toggl[Maconomy],$C60,Toggl[Start date],T$5)=0,"",SUMIFS(Toggl[Duration],Toggl[Maconomy],$C60,Toggl[Start date],T$5))</f>
        <v/>
      </c>
    </row>
    <row r="61" spans="3:20" x14ac:dyDescent="0.25">
      <c r="C61" t="str">
        <f t="array" aca="1" ref="C61" ca="1">IFERROR(INDEX(Toggl[Maconomy],MATCH(0,COUNTIF($C$6:C60,Toggl[Maconomy]),0)),"")</f>
        <v/>
      </c>
      <c r="D61" s="5" t="str">
        <f ca="1">IF(INDEX(Toggl[],MATCH(C61,Toggl[Maconomy],0),1)&lt;&gt;"",INDEX(Toggl[],MATCH(C61,Toggl[Maconomy],0),1),"DevOps")</f>
        <v>DevOps</v>
      </c>
      <c r="E61" s="5" t="str">
        <f ca="1">IF(INDEX(Toggl[],MATCH(C61,Toggl[Maconomy],0),2)&lt;&gt;"",INDEX(Toggl[],MATCH(C61,Toggl[Maconomy],0),2),"-----")</f>
        <v>KeylaneHosting</v>
      </c>
      <c r="F61" s="11" t="str">
        <f ca="1">IF(INDEX(Toggl[],MATCH(C61,Toggl[Maconomy],0),10)&lt;&gt;"",INDEX(Toggl[],MATCH(C61,Toggl[Maconomy],0),10),"-----")</f>
        <v>-----</v>
      </c>
      <c r="G61" s="9" t="str">
        <f ca="1">IF(SUMIFS(Toggl[Duration],Toggl[Maconomy],$C61,Toggl[Start date],G$5)=0,"",SUMIFS(Toggl[Duration],Toggl[Maconomy],$C61,Toggl[Start date],G$5))</f>
        <v/>
      </c>
      <c r="H61" s="9" t="str">
        <f ca="1">IF(SUMIFS(Toggl[Duration],Toggl[Maconomy],$C61,Toggl[Start date],H$5)=0,"",SUMIFS(Toggl[Duration],Toggl[Maconomy],$C61,Toggl[Start date],H$5))</f>
        <v/>
      </c>
      <c r="I61" s="9" t="str">
        <f ca="1">IF(SUMIFS(Toggl[Duration],Toggl[Maconomy],$C61,Toggl[Start date],I$5)=0,"",SUMIFS(Toggl[Duration],Toggl[Maconomy],$C61,Toggl[Start date],I$5))</f>
        <v/>
      </c>
      <c r="J61" s="9" t="str">
        <f ca="1">IF(SUMIFS(Toggl[Duration],Toggl[Maconomy],$C61,Toggl[Start date],J$5)=0,"",SUMIFS(Toggl[Duration],Toggl[Maconomy],$C61,Toggl[Start date],J$5))</f>
        <v/>
      </c>
      <c r="K61" s="9" t="str">
        <f ca="1">IF(SUMIFS(Toggl[Duration],Toggl[Maconomy],$C61,Toggl[Start date],K$5)=0,"",SUMIFS(Toggl[Duration],Toggl[Maconomy],$C61,Toggl[Start date],K$5))</f>
        <v/>
      </c>
      <c r="L61" s="9" t="str">
        <f ca="1">IF(SUMIFS(Toggl[Duration],Toggl[Maconomy],$C61,Toggl[Start date],L$5)=0,"",SUMIFS(Toggl[Duration],Toggl[Maconomy],$C61,Toggl[Start date],L$5))</f>
        <v/>
      </c>
      <c r="M61" s="9" t="str">
        <f ca="1">IF(SUMIFS(Toggl[Duration],Toggl[Maconomy],$C61,Toggl[Start date],M$5)=0,"",SUMIFS(Toggl[Duration],Toggl[Maconomy],$C61,Toggl[Start date],M$5))</f>
        <v/>
      </c>
      <c r="N61" s="9" t="str">
        <f ca="1">IF(SUMIFS(Toggl[Duration],Toggl[Maconomy],$C61,Toggl[Start date],N$5)=0,"",SUMIFS(Toggl[Duration],Toggl[Maconomy],$C61,Toggl[Start date],N$5))</f>
        <v/>
      </c>
      <c r="O61" s="9" t="str">
        <f ca="1">IF(SUMIFS(Toggl[Duration],Toggl[Maconomy],$C61,Toggl[Start date],O$5)=0,"",SUMIFS(Toggl[Duration],Toggl[Maconomy],$C61,Toggl[Start date],O$5))</f>
        <v/>
      </c>
      <c r="P61" s="9" t="str">
        <f ca="1">IF(SUMIFS(Toggl[Duration],Toggl[Maconomy],$C61,Toggl[Start date],P$5)=0,"",SUMIFS(Toggl[Duration],Toggl[Maconomy],$C61,Toggl[Start date],P$5))</f>
        <v/>
      </c>
      <c r="Q61" s="9" t="str">
        <f ca="1">IF(SUMIFS(Toggl[Duration],Toggl[Maconomy],$C61,Toggl[Start date],Q$5)=0,"",SUMIFS(Toggl[Duration],Toggl[Maconomy],$C61,Toggl[Start date],Q$5))</f>
        <v/>
      </c>
      <c r="R61" s="9" t="str">
        <f ca="1">IF(SUMIFS(Toggl[Duration],Toggl[Maconomy],$C61,Toggl[Start date],R$5)=0,"",SUMIFS(Toggl[Duration],Toggl[Maconomy],$C61,Toggl[Start date],R$5))</f>
        <v/>
      </c>
      <c r="S61" s="9" t="str">
        <f ca="1">IF(SUMIFS(Toggl[Duration],Toggl[Maconomy],$C61,Toggl[Start date],S$5)=0,"",SUMIFS(Toggl[Duration],Toggl[Maconomy],$C61,Toggl[Start date],S$5))</f>
        <v/>
      </c>
      <c r="T61" s="9" t="str">
        <f ca="1">IF(SUMIFS(Toggl[Duration],Toggl[Maconomy],$C61,Toggl[Start date],T$5)=0,"",SUMIFS(Toggl[Duration],Toggl[Maconomy],$C61,Toggl[Start date],T$5))</f>
        <v/>
      </c>
    </row>
    <row r="62" spans="3:20" x14ac:dyDescent="0.25">
      <c r="C62" t="str">
        <f t="array" aca="1" ref="C62" ca="1">IFERROR(INDEX(Toggl[Maconomy],MATCH(0,COUNTIF($C$6:C61,Toggl[Maconomy]),0)),"")</f>
        <v/>
      </c>
      <c r="D62" s="5" t="str">
        <f ca="1">IF(INDEX(Toggl[],MATCH(C62,Toggl[Maconomy],0),1)&lt;&gt;"",INDEX(Toggl[],MATCH(C62,Toggl[Maconomy],0),1),"DevOps")</f>
        <v>DevOps</v>
      </c>
      <c r="E62" s="5" t="str">
        <f ca="1">IF(INDEX(Toggl[],MATCH(C62,Toggl[Maconomy],0),2)&lt;&gt;"",INDEX(Toggl[],MATCH(C62,Toggl[Maconomy],0),2),"-----")</f>
        <v>KeylaneHosting</v>
      </c>
      <c r="F62" s="11" t="str">
        <f ca="1">IF(INDEX(Toggl[],MATCH(C62,Toggl[Maconomy],0),10)&lt;&gt;"",INDEX(Toggl[],MATCH(C62,Toggl[Maconomy],0),10),"-----")</f>
        <v>-----</v>
      </c>
      <c r="G62" s="9" t="str">
        <f ca="1">IF(SUMIFS(Toggl[Duration],Toggl[Maconomy],$C62,Toggl[Start date],G$5)=0,"",SUMIFS(Toggl[Duration],Toggl[Maconomy],$C62,Toggl[Start date],G$5))</f>
        <v/>
      </c>
      <c r="H62" s="9" t="str">
        <f ca="1">IF(SUMIFS(Toggl[Duration],Toggl[Maconomy],$C62,Toggl[Start date],H$5)=0,"",SUMIFS(Toggl[Duration],Toggl[Maconomy],$C62,Toggl[Start date],H$5))</f>
        <v/>
      </c>
      <c r="I62" s="9" t="str">
        <f ca="1">IF(SUMIFS(Toggl[Duration],Toggl[Maconomy],$C62,Toggl[Start date],I$5)=0,"",SUMIFS(Toggl[Duration],Toggl[Maconomy],$C62,Toggl[Start date],I$5))</f>
        <v/>
      </c>
      <c r="J62" s="9" t="str">
        <f ca="1">IF(SUMIFS(Toggl[Duration],Toggl[Maconomy],$C62,Toggl[Start date],J$5)=0,"",SUMIFS(Toggl[Duration],Toggl[Maconomy],$C62,Toggl[Start date],J$5))</f>
        <v/>
      </c>
      <c r="K62" s="9" t="str">
        <f ca="1">IF(SUMIFS(Toggl[Duration],Toggl[Maconomy],$C62,Toggl[Start date],K$5)=0,"",SUMIFS(Toggl[Duration],Toggl[Maconomy],$C62,Toggl[Start date],K$5))</f>
        <v/>
      </c>
      <c r="L62" s="9" t="str">
        <f ca="1">IF(SUMIFS(Toggl[Duration],Toggl[Maconomy],$C62,Toggl[Start date],L$5)=0,"",SUMIFS(Toggl[Duration],Toggl[Maconomy],$C62,Toggl[Start date],L$5))</f>
        <v/>
      </c>
      <c r="M62" s="9" t="str">
        <f ca="1">IF(SUMIFS(Toggl[Duration],Toggl[Maconomy],$C62,Toggl[Start date],M$5)=0,"",SUMIFS(Toggl[Duration],Toggl[Maconomy],$C62,Toggl[Start date],M$5))</f>
        <v/>
      </c>
      <c r="N62" s="9" t="str">
        <f ca="1">IF(SUMIFS(Toggl[Duration],Toggl[Maconomy],$C62,Toggl[Start date],N$5)=0,"",SUMIFS(Toggl[Duration],Toggl[Maconomy],$C62,Toggl[Start date],N$5))</f>
        <v/>
      </c>
      <c r="O62" s="9" t="str">
        <f ca="1">IF(SUMIFS(Toggl[Duration],Toggl[Maconomy],$C62,Toggl[Start date],O$5)=0,"",SUMIFS(Toggl[Duration],Toggl[Maconomy],$C62,Toggl[Start date],O$5))</f>
        <v/>
      </c>
      <c r="P62" s="9" t="str">
        <f ca="1">IF(SUMIFS(Toggl[Duration],Toggl[Maconomy],$C62,Toggl[Start date],P$5)=0,"",SUMIFS(Toggl[Duration],Toggl[Maconomy],$C62,Toggl[Start date],P$5))</f>
        <v/>
      </c>
      <c r="Q62" s="9" t="str">
        <f ca="1">IF(SUMIFS(Toggl[Duration],Toggl[Maconomy],$C62,Toggl[Start date],Q$5)=0,"",SUMIFS(Toggl[Duration],Toggl[Maconomy],$C62,Toggl[Start date],Q$5))</f>
        <v/>
      </c>
      <c r="R62" s="9" t="str">
        <f ca="1">IF(SUMIFS(Toggl[Duration],Toggl[Maconomy],$C62,Toggl[Start date],R$5)=0,"",SUMIFS(Toggl[Duration],Toggl[Maconomy],$C62,Toggl[Start date],R$5))</f>
        <v/>
      </c>
      <c r="S62" s="9" t="str">
        <f ca="1">IF(SUMIFS(Toggl[Duration],Toggl[Maconomy],$C62,Toggl[Start date],S$5)=0,"",SUMIFS(Toggl[Duration],Toggl[Maconomy],$C62,Toggl[Start date],S$5))</f>
        <v/>
      </c>
      <c r="T62" s="9" t="str">
        <f ca="1">IF(SUMIFS(Toggl[Duration],Toggl[Maconomy],$C62,Toggl[Start date],T$5)=0,"",SUMIFS(Toggl[Duration],Toggl[Maconomy],$C62,Toggl[Start date],T$5))</f>
        <v/>
      </c>
    </row>
    <row r="63" spans="3:20" x14ac:dyDescent="0.25">
      <c r="C63" t="str">
        <f t="array" aca="1" ref="C63" ca="1">IFERROR(INDEX(Toggl[Maconomy],MATCH(0,COUNTIF($C$6:C62,Toggl[Maconomy]),0)),"")</f>
        <v/>
      </c>
      <c r="D63" s="5" t="str">
        <f ca="1">IF(INDEX(Toggl[],MATCH(C63,Toggl[Maconomy],0),1)&lt;&gt;"",INDEX(Toggl[],MATCH(C63,Toggl[Maconomy],0),1),"DevOps")</f>
        <v>DevOps</v>
      </c>
      <c r="E63" s="5" t="str">
        <f ca="1">IF(INDEX(Toggl[],MATCH(C63,Toggl[Maconomy],0),2)&lt;&gt;"",INDEX(Toggl[],MATCH(C63,Toggl[Maconomy],0),2),"-----")</f>
        <v>KeylaneHosting</v>
      </c>
      <c r="F63" s="11" t="str">
        <f ca="1">IF(INDEX(Toggl[],MATCH(C63,Toggl[Maconomy],0),10)&lt;&gt;"",INDEX(Toggl[],MATCH(C63,Toggl[Maconomy],0),10),"-----")</f>
        <v>-----</v>
      </c>
      <c r="G63" s="9" t="str">
        <f ca="1">IF(SUMIFS(Toggl[Duration],Toggl[Maconomy],$C63,Toggl[Start date],G$5)=0,"",SUMIFS(Toggl[Duration],Toggl[Maconomy],$C63,Toggl[Start date],G$5))</f>
        <v/>
      </c>
      <c r="H63" s="9" t="str">
        <f ca="1">IF(SUMIFS(Toggl[Duration],Toggl[Maconomy],$C63,Toggl[Start date],H$5)=0,"",SUMIFS(Toggl[Duration],Toggl[Maconomy],$C63,Toggl[Start date],H$5))</f>
        <v/>
      </c>
      <c r="I63" s="9" t="str">
        <f ca="1">IF(SUMIFS(Toggl[Duration],Toggl[Maconomy],$C63,Toggl[Start date],I$5)=0,"",SUMIFS(Toggl[Duration],Toggl[Maconomy],$C63,Toggl[Start date],I$5))</f>
        <v/>
      </c>
      <c r="J63" s="9" t="str">
        <f ca="1">IF(SUMIFS(Toggl[Duration],Toggl[Maconomy],$C63,Toggl[Start date],J$5)=0,"",SUMIFS(Toggl[Duration],Toggl[Maconomy],$C63,Toggl[Start date],J$5))</f>
        <v/>
      </c>
      <c r="K63" s="9" t="str">
        <f ca="1">IF(SUMIFS(Toggl[Duration],Toggl[Maconomy],$C63,Toggl[Start date],K$5)=0,"",SUMIFS(Toggl[Duration],Toggl[Maconomy],$C63,Toggl[Start date],K$5))</f>
        <v/>
      </c>
      <c r="L63" s="9" t="str">
        <f ca="1">IF(SUMIFS(Toggl[Duration],Toggl[Maconomy],$C63,Toggl[Start date],L$5)=0,"",SUMIFS(Toggl[Duration],Toggl[Maconomy],$C63,Toggl[Start date],L$5))</f>
        <v/>
      </c>
      <c r="M63" s="9" t="str">
        <f ca="1">IF(SUMIFS(Toggl[Duration],Toggl[Maconomy],$C63,Toggl[Start date],M$5)=0,"",SUMIFS(Toggl[Duration],Toggl[Maconomy],$C63,Toggl[Start date],M$5))</f>
        <v/>
      </c>
      <c r="N63" s="9" t="str">
        <f ca="1">IF(SUMIFS(Toggl[Duration],Toggl[Maconomy],$C63,Toggl[Start date],N$5)=0,"",SUMIFS(Toggl[Duration],Toggl[Maconomy],$C63,Toggl[Start date],N$5))</f>
        <v/>
      </c>
      <c r="O63" s="9" t="str">
        <f ca="1">IF(SUMIFS(Toggl[Duration],Toggl[Maconomy],$C63,Toggl[Start date],O$5)=0,"",SUMIFS(Toggl[Duration],Toggl[Maconomy],$C63,Toggl[Start date],O$5))</f>
        <v/>
      </c>
      <c r="P63" s="9" t="str">
        <f ca="1">IF(SUMIFS(Toggl[Duration],Toggl[Maconomy],$C63,Toggl[Start date],P$5)=0,"",SUMIFS(Toggl[Duration],Toggl[Maconomy],$C63,Toggl[Start date],P$5))</f>
        <v/>
      </c>
      <c r="Q63" s="9" t="str">
        <f ca="1">IF(SUMIFS(Toggl[Duration],Toggl[Maconomy],$C63,Toggl[Start date],Q$5)=0,"",SUMIFS(Toggl[Duration],Toggl[Maconomy],$C63,Toggl[Start date],Q$5))</f>
        <v/>
      </c>
      <c r="R63" s="9" t="str">
        <f ca="1">IF(SUMIFS(Toggl[Duration],Toggl[Maconomy],$C63,Toggl[Start date],R$5)=0,"",SUMIFS(Toggl[Duration],Toggl[Maconomy],$C63,Toggl[Start date],R$5))</f>
        <v/>
      </c>
      <c r="S63" s="9" t="str">
        <f ca="1">IF(SUMIFS(Toggl[Duration],Toggl[Maconomy],$C63,Toggl[Start date],S$5)=0,"",SUMIFS(Toggl[Duration],Toggl[Maconomy],$C63,Toggl[Start date],S$5))</f>
        <v/>
      </c>
      <c r="T63" s="9" t="str">
        <f ca="1">IF(SUMIFS(Toggl[Duration],Toggl[Maconomy],$C63,Toggl[Start date],T$5)=0,"",SUMIFS(Toggl[Duration],Toggl[Maconomy],$C63,Toggl[Start date],T$5))</f>
        <v/>
      </c>
    </row>
    <row r="64" spans="3:20" x14ac:dyDescent="0.25">
      <c r="C64" t="str">
        <f t="array" aca="1" ref="C64" ca="1">IFERROR(INDEX(Toggl[Maconomy],MATCH(0,COUNTIF($C$6:C63,Toggl[Maconomy]),0)),"")</f>
        <v/>
      </c>
      <c r="D64" s="5" t="str">
        <f ca="1">IF(INDEX(Toggl[],MATCH(C64,Toggl[Maconomy],0),1)&lt;&gt;"",INDEX(Toggl[],MATCH(C64,Toggl[Maconomy],0),1),"DevOps")</f>
        <v>DevOps</v>
      </c>
      <c r="E64" s="5" t="str">
        <f ca="1">IF(INDEX(Toggl[],MATCH(C64,Toggl[Maconomy],0),2)&lt;&gt;"",INDEX(Toggl[],MATCH(C64,Toggl[Maconomy],0),2),"-----")</f>
        <v>KeylaneHosting</v>
      </c>
      <c r="F64" s="11" t="str">
        <f ca="1">IF(INDEX(Toggl[],MATCH(C64,Toggl[Maconomy],0),10)&lt;&gt;"",INDEX(Toggl[],MATCH(C64,Toggl[Maconomy],0),10),"-----")</f>
        <v>-----</v>
      </c>
      <c r="G64" s="9" t="str">
        <f ca="1">IF(SUMIFS(Toggl[Duration],Toggl[Maconomy],$C64,Toggl[Start date],G$5)=0,"",SUMIFS(Toggl[Duration],Toggl[Maconomy],$C64,Toggl[Start date],G$5))</f>
        <v/>
      </c>
      <c r="H64" s="9" t="str">
        <f ca="1">IF(SUMIFS(Toggl[Duration],Toggl[Maconomy],$C64,Toggl[Start date],H$5)=0,"",SUMIFS(Toggl[Duration],Toggl[Maconomy],$C64,Toggl[Start date],H$5))</f>
        <v/>
      </c>
      <c r="I64" s="9" t="str">
        <f ca="1">IF(SUMIFS(Toggl[Duration],Toggl[Maconomy],$C64,Toggl[Start date],I$5)=0,"",SUMIFS(Toggl[Duration],Toggl[Maconomy],$C64,Toggl[Start date],I$5))</f>
        <v/>
      </c>
      <c r="J64" s="9" t="str">
        <f ca="1">IF(SUMIFS(Toggl[Duration],Toggl[Maconomy],$C64,Toggl[Start date],J$5)=0,"",SUMIFS(Toggl[Duration],Toggl[Maconomy],$C64,Toggl[Start date],J$5))</f>
        <v/>
      </c>
      <c r="K64" s="9" t="str">
        <f ca="1">IF(SUMIFS(Toggl[Duration],Toggl[Maconomy],$C64,Toggl[Start date],K$5)=0,"",SUMIFS(Toggl[Duration],Toggl[Maconomy],$C64,Toggl[Start date],K$5))</f>
        <v/>
      </c>
      <c r="L64" s="9" t="str">
        <f ca="1">IF(SUMIFS(Toggl[Duration],Toggl[Maconomy],$C64,Toggl[Start date],L$5)=0,"",SUMIFS(Toggl[Duration],Toggl[Maconomy],$C64,Toggl[Start date],L$5))</f>
        <v/>
      </c>
      <c r="M64" s="9" t="str">
        <f ca="1">IF(SUMIFS(Toggl[Duration],Toggl[Maconomy],$C64,Toggl[Start date],M$5)=0,"",SUMIFS(Toggl[Duration],Toggl[Maconomy],$C64,Toggl[Start date],M$5))</f>
        <v/>
      </c>
      <c r="N64" s="9" t="str">
        <f ca="1">IF(SUMIFS(Toggl[Duration],Toggl[Maconomy],$C64,Toggl[Start date],N$5)=0,"",SUMIFS(Toggl[Duration],Toggl[Maconomy],$C64,Toggl[Start date],N$5))</f>
        <v/>
      </c>
      <c r="O64" s="9" t="str">
        <f ca="1">IF(SUMIFS(Toggl[Duration],Toggl[Maconomy],$C64,Toggl[Start date],O$5)=0,"",SUMIFS(Toggl[Duration],Toggl[Maconomy],$C64,Toggl[Start date],O$5))</f>
        <v/>
      </c>
      <c r="P64" s="9" t="str">
        <f ca="1">IF(SUMIFS(Toggl[Duration],Toggl[Maconomy],$C64,Toggl[Start date],P$5)=0,"",SUMIFS(Toggl[Duration],Toggl[Maconomy],$C64,Toggl[Start date],P$5))</f>
        <v/>
      </c>
      <c r="Q64" s="9" t="str">
        <f ca="1">IF(SUMIFS(Toggl[Duration],Toggl[Maconomy],$C64,Toggl[Start date],Q$5)=0,"",SUMIFS(Toggl[Duration],Toggl[Maconomy],$C64,Toggl[Start date],Q$5))</f>
        <v/>
      </c>
      <c r="R64" s="9" t="str">
        <f ca="1">IF(SUMIFS(Toggl[Duration],Toggl[Maconomy],$C64,Toggl[Start date],R$5)=0,"",SUMIFS(Toggl[Duration],Toggl[Maconomy],$C64,Toggl[Start date],R$5))</f>
        <v/>
      </c>
      <c r="S64" s="9" t="str">
        <f ca="1">IF(SUMIFS(Toggl[Duration],Toggl[Maconomy],$C64,Toggl[Start date],S$5)=0,"",SUMIFS(Toggl[Duration],Toggl[Maconomy],$C64,Toggl[Start date],S$5))</f>
        <v/>
      </c>
      <c r="T64" s="9" t="str">
        <f ca="1">IF(SUMIFS(Toggl[Duration],Toggl[Maconomy],$C64,Toggl[Start date],T$5)=0,"",SUMIFS(Toggl[Duration],Toggl[Maconomy],$C64,Toggl[Start date],T$5))</f>
        <v/>
      </c>
    </row>
    <row r="65" spans="3:20" x14ac:dyDescent="0.25">
      <c r="C65" t="str">
        <f t="array" aca="1" ref="C65" ca="1">IFERROR(INDEX(Toggl[Maconomy],MATCH(0,COUNTIF($C$6:C64,Toggl[Maconomy]),0)),"")</f>
        <v/>
      </c>
      <c r="D65" s="5" t="str">
        <f ca="1">IF(INDEX(Toggl[],MATCH(C65,Toggl[Maconomy],0),1)&lt;&gt;"",INDEX(Toggl[],MATCH(C65,Toggl[Maconomy],0),1),"DevOps")</f>
        <v>DevOps</v>
      </c>
      <c r="E65" s="5" t="str">
        <f ca="1">IF(INDEX(Toggl[],MATCH(C65,Toggl[Maconomy],0),2)&lt;&gt;"",INDEX(Toggl[],MATCH(C65,Toggl[Maconomy],0),2),"-----")</f>
        <v>KeylaneHosting</v>
      </c>
      <c r="F65" s="11" t="str">
        <f ca="1">IF(INDEX(Toggl[],MATCH(C65,Toggl[Maconomy],0),10)&lt;&gt;"",INDEX(Toggl[],MATCH(C65,Toggl[Maconomy],0),10),"-----")</f>
        <v>-----</v>
      </c>
      <c r="G65" s="9" t="str">
        <f ca="1">IF(SUMIFS(Toggl[Duration],Toggl[Maconomy],$C65,Toggl[Start date],G$5)=0,"",SUMIFS(Toggl[Duration],Toggl[Maconomy],$C65,Toggl[Start date],G$5))</f>
        <v/>
      </c>
      <c r="H65" s="9" t="str">
        <f ca="1">IF(SUMIFS(Toggl[Duration],Toggl[Maconomy],$C65,Toggl[Start date],H$5)=0,"",SUMIFS(Toggl[Duration],Toggl[Maconomy],$C65,Toggl[Start date],H$5))</f>
        <v/>
      </c>
      <c r="I65" s="9" t="str">
        <f ca="1">IF(SUMIFS(Toggl[Duration],Toggl[Maconomy],$C65,Toggl[Start date],I$5)=0,"",SUMIFS(Toggl[Duration],Toggl[Maconomy],$C65,Toggl[Start date],I$5))</f>
        <v/>
      </c>
      <c r="J65" s="9" t="str">
        <f ca="1">IF(SUMIFS(Toggl[Duration],Toggl[Maconomy],$C65,Toggl[Start date],J$5)=0,"",SUMIFS(Toggl[Duration],Toggl[Maconomy],$C65,Toggl[Start date],J$5))</f>
        <v/>
      </c>
      <c r="K65" s="9" t="str">
        <f ca="1">IF(SUMIFS(Toggl[Duration],Toggl[Maconomy],$C65,Toggl[Start date],K$5)=0,"",SUMIFS(Toggl[Duration],Toggl[Maconomy],$C65,Toggl[Start date],K$5))</f>
        <v/>
      </c>
      <c r="L65" s="9" t="str">
        <f ca="1">IF(SUMIFS(Toggl[Duration],Toggl[Maconomy],$C65,Toggl[Start date],L$5)=0,"",SUMIFS(Toggl[Duration],Toggl[Maconomy],$C65,Toggl[Start date],L$5))</f>
        <v/>
      </c>
      <c r="M65" s="9" t="str">
        <f ca="1">IF(SUMIFS(Toggl[Duration],Toggl[Maconomy],$C65,Toggl[Start date],M$5)=0,"",SUMIFS(Toggl[Duration],Toggl[Maconomy],$C65,Toggl[Start date],M$5))</f>
        <v/>
      </c>
      <c r="N65" s="9" t="str">
        <f ca="1">IF(SUMIFS(Toggl[Duration],Toggl[Maconomy],$C65,Toggl[Start date],N$5)=0,"",SUMIFS(Toggl[Duration],Toggl[Maconomy],$C65,Toggl[Start date],N$5))</f>
        <v/>
      </c>
      <c r="O65" s="9" t="str">
        <f ca="1">IF(SUMIFS(Toggl[Duration],Toggl[Maconomy],$C65,Toggl[Start date],O$5)=0,"",SUMIFS(Toggl[Duration],Toggl[Maconomy],$C65,Toggl[Start date],O$5))</f>
        <v/>
      </c>
      <c r="P65" s="9" t="str">
        <f ca="1">IF(SUMIFS(Toggl[Duration],Toggl[Maconomy],$C65,Toggl[Start date],P$5)=0,"",SUMIFS(Toggl[Duration],Toggl[Maconomy],$C65,Toggl[Start date],P$5))</f>
        <v/>
      </c>
      <c r="Q65" s="9" t="str">
        <f ca="1">IF(SUMIFS(Toggl[Duration],Toggl[Maconomy],$C65,Toggl[Start date],Q$5)=0,"",SUMIFS(Toggl[Duration],Toggl[Maconomy],$C65,Toggl[Start date],Q$5))</f>
        <v/>
      </c>
      <c r="R65" s="9" t="str">
        <f ca="1">IF(SUMIFS(Toggl[Duration],Toggl[Maconomy],$C65,Toggl[Start date],R$5)=0,"",SUMIFS(Toggl[Duration],Toggl[Maconomy],$C65,Toggl[Start date],R$5))</f>
        <v/>
      </c>
      <c r="S65" s="9" t="str">
        <f ca="1">IF(SUMIFS(Toggl[Duration],Toggl[Maconomy],$C65,Toggl[Start date],S$5)=0,"",SUMIFS(Toggl[Duration],Toggl[Maconomy],$C65,Toggl[Start date],S$5))</f>
        <v/>
      </c>
      <c r="T65" s="9" t="str">
        <f ca="1">IF(SUMIFS(Toggl[Duration],Toggl[Maconomy],$C65,Toggl[Start date],T$5)=0,"",SUMIFS(Toggl[Duration],Toggl[Maconomy],$C65,Toggl[Start date],T$5))</f>
        <v/>
      </c>
    </row>
    <row r="66" spans="3:20" x14ac:dyDescent="0.25">
      <c r="C66" t="str">
        <f t="array" aca="1" ref="C66" ca="1">IFERROR(INDEX(Toggl[Maconomy],MATCH(0,COUNTIF($C$6:C65,Toggl[Maconomy]),0)),"")</f>
        <v/>
      </c>
      <c r="D66" s="5" t="str">
        <f ca="1">IF(INDEX(Toggl[],MATCH(C66,Toggl[Maconomy],0),1)&lt;&gt;"",INDEX(Toggl[],MATCH(C66,Toggl[Maconomy],0),1),"DevOps")</f>
        <v>DevOps</v>
      </c>
      <c r="E66" s="5" t="str">
        <f ca="1">IF(INDEX(Toggl[],MATCH(C66,Toggl[Maconomy],0),2)&lt;&gt;"",INDEX(Toggl[],MATCH(C66,Toggl[Maconomy],0),2),"-----")</f>
        <v>KeylaneHosting</v>
      </c>
      <c r="F66" s="11" t="str">
        <f ca="1">IF(INDEX(Toggl[],MATCH(C66,Toggl[Maconomy],0),10)&lt;&gt;"",INDEX(Toggl[],MATCH(C66,Toggl[Maconomy],0),10),"-----")</f>
        <v>-----</v>
      </c>
      <c r="G66" s="9" t="str">
        <f ca="1">IF(SUMIFS(Toggl[Duration],Toggl[Maconomy],$C66,Toggl[Start date],G$5)=0,"",SUMIFS(Toggl[Duration],Toggl[Maconomy],$C66,Toggl[Start date],G$5))</f>
        <v/>
      </c>
      <c r="H66" s="9" t="str">
        <f ca="1">IF(SUMIFS(Toggl[Duration],Toggl[Maconomy],$C66,Toggl[Start date],H$5)=0,"",SUMIFS(Toggl[Duration],Toggl[Maconomy],$C66,Toggl[Start date],H$5))</f>
        <v/>
      </c>
      <c r="I66" s="9" t="str">
        <f ca="1">IF(SUMIFS(Toggl[Duration],Toggl[Maconomy],$C66,Toggl[Start date],I$5)=0,"",SUMIFS(Toggl[Duration],Toggl[Maconomy],$C66,Toggl[Start date],I$5))</f>
        <v/>
      </c>
      <c r="J66" s="9" t="str">
        <f ca="1">IF(SUMIFS(Toggl[Duration],Toggl[Maconomy],$C66,Toggl[Start date],J$5)=0,"",SUMIFS(Toggl[Duration],Toggl[Maconomy],$C66,Toggl[Start date],J$5))</f>
        <v/>
      </c>
      <c r="K66" s="9" t="str">
        <f ca="1">IF(SUMIFS(Toggl[Duration],Toggl[Maconomy],$C66,Toggl[Start date],K$5)=0,"",SUMIFS(Toggl[Duration],Toggl[Maconomy],$C66,Toggl[Start date],K$5))</f>
        <v/>
      </c>
      <c r="L66" s="9" t="str">
        <f ca="1">IF(SUMIFS(Toggl[Duration],Toggl[Maconomy],$C66,Toggl[Start date],L$5)=0,"",SUMIFS(Toggl[Duration],Toggl[Maconomy],$C66,Toggl[Start date],L$5))</f>
        <v/>
      </c>
      <c r="M66" s="9" t="str">
        <f ca="1">IF(SUMIFS(Toggl[Duration],Toggl[Maconomy],$C66,Toggl[Start date],M$5)=0,"",SUMIFS(Toggl[Duration],Toggl[Maconomy],$C66,Toggl[Start date],M$5))</f>
        <v/>
      </c>
      <c r="N66" s="9" t="str">
        <f ca="1">IF(SUMIFS(Toggl[Duration],Toggl[Maconomy],$C66,Toggl[Start date],N$5)=0,"",SUMIFS(Toggl[Duration],Toggl[Maconomy],$C66,Toggl[Start date],N$5))</f>
        <v/>
      </c>
      <c r="O66" s="9" t="str">
        <f ca="1">IF(SUMIFS(Toggl[Duration],Toggl[Maconomy],$C66,Toggl[Start date],O$5)=0,"",SUMIFS(Toggl[Duration],Toggl[Maconomy],$C66,Toggl[Start date],O$5))</f>
        <v/>
      </c>
      <c r="P66" s="9" t="str">
        <f ca="1">IF(SUMIFS(Toggl[Duration],Toggl[Maconomy],$C66,Toggl[Start date],P$5)=0,"",SUMIFS(Toggl[Duration],Toggl[Maconomy],$C66,Toggl[Start date],P$5))</f>
        <v/>
      </c>
      <c r="Q66" s="9" t="str">
        <f ca="1">IF(SUMIFS(Toggl[Duration],Toggl[Maconomy],$C66,Toggl[Start date],Q$5)=0,"",SUMIFS(Toggl[Duration],Toggl[Maconomy],$C66,Toggl[Start date],Q$5))</f>
        <v/>
      </c>
      <c r="R66" s="9" t="str">
        <f ca="1">IF(SUMIFS(Toggl[Duration],Toggl[Maconomy],$C66,Toggl[Start date],R$5)=0,"",SUMIFS(Toggl[Duration],Toggl[Maconomy],$C66,Toggl[Start date],R$5))</f>
        <v/>
      </c>
      <c r="S66" s="9" t="str">
        <f ca="1">IF(SUMIFS(Toggl[Duration],Toggl[Maconomy],$C66,Toggl[Start date],S$5)=0,"",SUMIFS(Toggl[Duration],Toggl[Maconomy],$C66,Toggl[Start date],S$5))</f>
        <v/>
      </c>
      <c r="T66" s="9" t="str">
        <f ca="1">IF(SUMIFS(Toggl[Duration],Toggl[Maconomy],$C66,Toggl[Start date],T$5)=0,"",SUMIFS(Toggl[Duration],Toggl[Maconomy],$C66,Toggl[Start date],T$5))</f>
        <v/>
      </c>
    </row>
    <row r="67" spans="3:20" x14ac:dyDescent="0.25">
      <c r="C67" t="str">
        <f t="array" aca="1" ref="C67" ca="1">IFERROR(INDEX(Toggl[Maconomy],MATCH(0,COUNTIF($C$6:C66,Toggl[Maconomy]),0)),"")</f>
        <v/>
      </c>
      <c r="D67" s="5" t="str">
        <f ca="1">IF(INDEX(Toggl[],MATCH(C67,Toggl[Maconomy],0),1)&lt;&gt;"",INDEX(Toggl[],MATCH(C67,Toggl[Maconomy],0),1),"DevOps")</f>
        <v>DevOps</v>
      </c>
      <c r="E67" s="5" t="str">
        <f ca="1">IF(INDEX(Toggl[],MATCH(C67,Toggl[Maconomy],0),2)&lt;&gt;"",INDEX(Toggl[],MATCH(C67,Toggl[Maconomy],0),2),"-----")</f>
        <v>KeylaneHosting</v>
      </c>
      <c r="F67" s="11" t="str">
        <f ca="1">IF(INDEX(Toggl[],MATCH(C67,Toggl[Maconomy],0),10)&lt;&gt;"",INDEX(Toggl[],MATCH(C67,Toggl[Maconomy],0),10),"-----")</f>
        <v>-----</v>
      </c>
      <c r="G67" s="9" t="str">
        <f ca="1">IF(SUMIFS(Toggl[Duration],Toggl[Maconomy],$C67,Toggl[Start date],G$5)=0,"",SUMIFS(Toggl[Duration],Toggl[Maconomy],$C67,Toggl[Start date],G$5))</f>
        <v/>
      </c>
      <c r="H67" s="9" t="str">
        <f ca="1">IF(SUMIFS(Toggl[Duration],Toggl[Maconomy],$C67,Toggl[Start date],H$5)=0,"",SUMIFS(Toggl[Duration],Toggl[Maconomy],$C67,Toggl[Start date],H$5))</f>
        <v/>
      </c>
      <c r="I67" s="9" t="str">
        <f ca="1">IF(SUMIFS(Toggl[Duration],Toggl[Maconomy],$C67,Toggl[Start date],I$5)=0,"",SUMIFS(Toggl[Duration],Toggl[Maconomy],$C67,Toggl[Start date],I$5))</f>
        <v/>
      </c>
      <c r="J67" s="9" t="str">
        <f ca="1">IF(SUMIFS(Toggl[Duration],Toggl[Maconomy],$C67,Toggl[Start date],J$5)=0,"",SUMIFS(Toggl[Duration],Toggl[Maconomy],$C67,Toggl[Start date],J$5))</f>
        <v/>
      </c>
      <c r="K67" s="9" t="str">
        <f ca="1">IF(SUMIFS(Toggl[Duration],Toggl[Maconomy],$C67,Toggl[Start date],K$5)=0,"",SUMIFS(Toggl[Duration],Toggl[Maconomy],$C67,Toggl[Start date],K$5))</f>
        <v/>
      </c>
      <c r="L67" s="9" t="str">
        <f ca="1">IF(SUMIFS(Toggl[Duration],Toggl[Maconomy],$C67,Toggl[Start date],L$5)=0,"",SUMIFS(Toggl[Duration],Toggl[Maconomy],$C67,Toggl[Start date],L$5))</f>
        <v/>
      </c>
      <c r="M67" s="9" t="str">
        <f ca="1">IF(SUMIFS(Toggl[Duration],Toggl[Maconomy],$C67,Toggl[Start date],M$5)=0,"",SUMIFS(Toggl[Duration],Toggl[Maconomy],$C67,Toggl[Start date],M$5))</f>
        <v/>
      </c>
      <c r="N67" s="9" t="str">
        <f ca="1">IF(SUMIFS(Toggl[Duration],Toggl[Maconomy],$C67,Toggl[Start date],N$5)=0,"",SUMIFS(Toggl[Duration],Toggl[Maconomy],$C67,Toggl[Start date],N$5))</f>
        <v/>
      </c>
      <c r="O67" s="9" t="str">
        <f ca="1">IF(SUMIFS(Toggl[Duration],Toggl[Maconomy],$C67,Toggl[Start date],O$5)=0,"",SUMIFS(Toggl[Duration],Toggl[Maconomy],$C67,Toggl[Start date],O$5))</f>
        <v/>
      </c>
      <c r="P67" s="9" t="str">
        <f ca="1">IF(SUMIFS(Toggl[Duration],Toggl[Maconomy],$C67,Toggl[Start date],P$5)=0,"",SUMIFS(Toggl[Duration],Toggl[Maconomy],$C67,Toggl[Start date],P$5))</f>
        <v/>
      </c>
      <c r="Q67" s="9" t="str">
        <f ca="1">IF(SUMIFS(Toggl[Duration],Toggl[Maconomy],$C67,Toggl[Start date],Q$5)=0,"",SUMIFS(Toggl[Duration],Toggl[Maconomy],$C67,Toggl[Start date],Q$5))</f>
        <v/>
      </c>
      <c r="R67" s="9" t="str">
        <f ca="1">IF(SUMIFS(Toggl[Duration],Toggl[Maconomy],$C67,Toggl[Start date],R$5)=0,"",SUMIFS(Toggl[Duration],Toggl[Maconomy],$C67,Toggl[Start date],R$5))</f>
        <v/>
      </c>
      <c r="S67" s="9" t="str">
        <f ca="1">IF(SUMIFS(Toggl[Duration],Toggl[Maconomy],$C67,Toggl[Start date],S$5)=0,"",SUMIFS(Toggl[Duration],Toggl[Maconomy],$C67,Toggl[Start date],S$5))</f>
        <v/>
      </c>
      <c r="T67" s="9" t="str">
        <f ca="1">IF(SUMIFS(Toggl[Duration],Toggl[Maconomy],$C67,Toggl[Start date],T$5)=0,"",SUMIFS(Toggl[Duration],Toggl[Maconomy],$C67,Toggl[Start date],T$5))</f>
        <v/>
      </c>
    </row>
    <row r="68" spans="3:20" x14ac:dyDescent="0.25">
      <c r="C68" t="str">
        <f t="array" aca="1" ref="C68" ca="1">IFERROR(INDEX(Toggl[Maconomy],MATCH(0,COUNTIF($C$6:C67,Toggl[Maconomy]),0)),"")</f>
        <v/>
      </c>
      <c r="D68" s="5" t="str">
        <f ca="1">IF(INDEX(Toggl[],MATCH(C68,Toggl[Maconomy],0),1)&lt;&gt;"",INDEX(Toggl[],MATCH(C68,Toggl[Maconomy],0),1),"DevOps")</f>
        <v>DevOps</v>
      </c>
      <c r="E68" s="5" t="str">
        <f ca="1">IF(INDEX(Toggl[],MATCH(C68,Toggl[Maconomy],0),2)&lt;&gt;"",INDEX(Toggl[],MATCH(C68,Toggl[Maconomy],0),2),"-----")</f>
        <v>KeylaneHosting</v>
      </c>
      <c r="F68" s="11" t="str">
        <f ca="1">IF(INDEX(Toggl[],MATCH(C68,Toggl[Maconomy],0),10)&lt;&gt;"",INDEX(Toggl[],MATCH(C68,Toggl[Maconomy],0),10),"-----")</f>
        <v>-----</v>
      </c>
      <c r="G68" s="9" t="str">
        <f ca="1">IF(SUMIFS(Toggl[Duration],Toggl[Maconomy],$C68,Toggl[Start date],G$5)=0,"",SUMIFS(Toggl[Duration],Toggl[Maconomy],$C68,Toggl[Start date],G$5))</f>
        <v/>
      </c>
      <c r="H68" s="9" t="str">
        <f ca="1">IF(SUMIFS(Toggl[Duration],Toggl[Maconomy],$C68,Toggl[Start date],H$5)=0,"",SUMIFS(Toggl[Duration],Toggl[Maconomy],$C68,Toggl[Start date],H$5))</f>
        <v/>
      </c>
      <c r="I68" s="9" t="str">
        <f ca="1">IF(SUMIFS(Toggl[Duration],Toggl[Maconomy],$C68,Toggl[Start date],I$5)=0,"",SUMIFS(Toggl[Duration],Toggl[Maconomy],$C68,Toggl[Start date],I$5))</f>
        <v/>
      </c>
      <c r="J68" s="9" t="str">
        <f ca="1">IF(SUMIFS(Toggl[Duration],Toggl[Maconomy],$C68,Toggl[Start date],J$5)=0,"",SUMIFS(Toggl[Duration],Toggl[Maconomy],$C68,Toggl[Start date],J$5))</f>
        <v/>
      </c>
      <c r="K68" s="9" t="str">
        <f ca="1">IF(SUMIFS(Toggl[Duration],Toggl[Maconomy],$C68,Toggl[Start date],K$5)=0,"",SUMIFS(Toggl[Duration],Toggl[Maconomy],$C68,Toggl[Start date],K$5))</f>
        <v/>
      </c>
      <c r="L68" s="9" t="str">
        <f ca="1">IF(SUMIFS(Toggl[Duration],Toggl[Maconomy],$C68,Toggl[Start date],L$5)=0,"",SUMIFS(Toggl[Duration],Toggl[Maconomy],$C68,Toggl[Start date],L$5))</f>
        <v/>
      </c>
      <c r="M68" s="9" t="str">
        <f ca="1">IF(SUMIFS(Toggl[Duration],Toggl[Maconomy],$C68,Toggl[Start date],M$5)=0,"",SUMIFS(Toggl[Duration],Toggl[Maconomy],$C68,Toggl[Start date],M$5))</f>
        <v/>
      </c>
      <c r="N68" s="9" t="str">
        <f ca="1">IF(SUMIFS(Toggl[Duration],Toggl[Maconomy],$C68,Toggl[Start date],N$5)=0,"",SUMIFS(Toggl[Duration],Toggl[Maconomy],$C68,Toggl[Start date],N$5))</f>
        <v/>
      </c>
      <c r="O68" s="9" t="str">
        <f ca="1">IF(SUMIFS(Toggl[Duration],Toggl[Maconomy],$C68,Toggl[Start date],O$5)=0,"",SUMIFS(Toggl[Duration],Toggl[Maconomy],$C68,Toggl[Start date],O$5))</f>
        <v/>
      </c>
      <c r="P68" s="9" t="str">
        <f ca="1">IF(SUMIFS(Toggl[Duration],Toggl[Maconomy],$C68,Toggl[Start date],P$5)=0,"",SUMIFS(Toggl[Duration],Toggl[Maconomy],$C68,Toggl[Start date],P$5))</f>
        <v/>
      </c>
      <c r="Q68" s="9" t="str">
        <f ca="1">IF(SUMIFS(Toggl[Duration],Toggl[Maconomy],$C68,Toggl[Start date],Q$5)=0,"",SUMIFS(Toggl[Duration],Toggl[Maconomy],$C68,Toggl[Start date],Q$5))</f>
        <v/>
      </c>
      <c r="R68" s="9" t="str">
        <f ca="1">IF(SUMIFS(Toggl[Duration],Toggl[Maconomy],$C68,Toggl[Start date],R$5)=0,"",SUMIFS(Toggl[Duration],Toggl[Maconomy],$C68,Toggl[Start date],R$5))</f>
        <v/>
      </c>
      <c r="S68" s="9" t="str">
        <f ca="1">IF(SUMIFS(Toggl[Duration],Toggl[Maconomy],$C68,Toggl[Start date],S$5)=0,"",SUMIFS(Toggl[Duration],Toggl[Maconomy],$C68,Toggl[Start date],S$5))</f>
        <v/>
      </c>
      <c r="T68" s="9" t="str">
        <f ca="1">IF(SUMIFS(Toggl[Duration],Toggl[Maconomy],$C68,Toggl[Start date],T$5)=0,"",SUMIFS(Toggl[Duration],Toggl[Maconomy],$C68,Toggl[Start date],T$5))</f>
        <v/>
      </c>
    </row>
    <row r="69" spans="3:20" x14ac:dyDescent="0.25">
      <c r="C69" t="str">
        <f t="array" aca="1" ref="C69" ca="1">IFERROR(INDEX(Toggl[Maconomy],MATCH(0,COUNTIF($C$6:C68,Toggl[Maconomy]),0)),"")</f>
        <v/>
      </c>
      <c r="D69" s="5" t="str">
        <f ca="1">IF(INDEX(Toggl[],MATCH(C69,Toggl[Maconomy],0),1)&lt;&gt;"",INDEX(Toggl[],MATCH(C69,Toggl[Maconomy],0),1),"DevOps")</f>
        <v>DevOps</v>
      </c>
      <c r="E69" s="5" t="str">
        <f ca="1">IF(INDEX(Toggl[],MATCH(C69,Toggl[Maconomy],0),2)&lt;&gt;"",INDEX(Toggl[],MATCH(C69,Toggl[Maconomy],0),2),"-----")</f>
        <v>KeylaneHosting</v>
      </c>
      <c r="F69" s="11" t="str">
        <f ca="1">IF(INDEX(Toggl[],MATCH(C69,Toggl[Maconomy],0),10)&lt;&gt;"",INDEX(Toggl[],MATCH(C69,Toggl[Maconomy],0),10),"-----")</f>
        <v>-----</v>
      </c>
      <c r="G69" s="9" t="str">
        <f ca="1">IF(SUMIFS(Toggl[Duration],Toggl[Maconomy],$C69,Toggl[Start date],G$5)=0,"",SUMIFS(Toggl[Duration],Toggl[Maconomy],$C69,Toggl[Start date],G$5))</f>
        <v/>
      </c>
      <c r="H69" s="9" t="str">
        <f ca="1">IF(SUMIFS(Toggl[Duration],Toggl[Maconomy],$C69,Toggl[Start date],H$5)=0,"",SUMIFS(Toggl[Duration],Toggl[Maconomy],$C69,Toggl[Start date],H$5))</f>
        <v/>
      </c>
      <c r="I69" s="9" t="str">
        <f ca="1">IF(SUMIFS(Toggl[Duration],Toggl[Maconomy],$C69,Toggl[Start date],I$5)=0,"",SUMIFS(Toggl[Duration],Toggl[Maconomy],$C69,Toggl[Start date],I$5))</f>
        <v/>
      </c>
      <c r="J69" s="9" t="str">
        <f ca="1">IF(SUMIFS(Toggl[Duration],Toggl[Maconomy],$C69,Toggl[Start date],J$5)=0,"",SUMIFS(Toggl[Duration],Toggl[Maconomy],$C69,Toggl[Start date],J$5))</f>
        <v/>
      </c>
      <c r="K69" s="9" t="str">
        <f ca="1">IF(SUMIFS(Toggl[Duration],Toggl[Maconomy],$C69,Toggl[Start date],K$5)=0,"",SUMIFS(Toggl[Duration],Toggl[Maconomy],$C69,Toggl[Start date],K$5))</f>
        <v/>
      </c>
      <c r="L69" s="9" t="str">
        <f ca="1">IF(SUMIFS(Toggl[Duration],Toggl[Maconomy],$C69,Toggl[Start date],L$5)=0,"",SUMIFS(Toggl[Duration],Toggl[Maconomy],$C69,Toggl[Start date],L$5))</f>
        <v/>
      </c>
      <c r="M69" s="9" t="str">
        <f ca="1">IF(SUMIFS(Toggl[Duration],Toggl[Maconomy],$C69,Toggl[Start date],M$5)=0,"",SUMIFS(Toggl[Duration],Toggl[Maconomy],$C69,Toggl[Start date],M$5))</f>
        <v/>
      </c>
      <c r="N69" s="9" t="str">
        <f ca="1">IF(SUMIFS(Toggl[Duration],Toggl[Maconomy],$C69,Toggl[Start date],N$5)=0,"",SUMIFS(Toggl[Duration],Toggl[Maconomy],$C69,Toggl[Start date],N$5))</f>
        <v/>
      </c>
      <c r="O69" s="9" t="str">
        <f ca="1">IF(SUMIFS(Toggl[Duration],Toggl[Maconomy],$C69,Toggl[Start date],O$5)=0,"",SUMIFS(Toggl[Duration],Toggl[Maconomy],$C69,Toggl[Start date],O$5))</f>
        <v/>
      </c>
      <c r="P69" s="9" t="str">
        <f ca="1">IF(SUMIFS(Toggl[Duration],Toggl[Maconomy],$C69,Toggl[Start date],P$5)=0,"",SUMIFS(Toggl[Duration],Toggl[Maconomy],$C69,Toggl[Start date],P$5))</f>
        <v/>
      </c>
      <c r="Q69" s="9" t="str">
        <f ca="1">IF(SUMIFS(Toggl[Duration],Toggl[Maconomy],$C69,Toggl[Start date],Q$5)=0,"",SUMIFS(Toggl[Duration],Toggl[Maconomy],$C69,Toggl[Start date],Q$5))</f>
        <v/>
      </c>
      <c r="R69" s="9" t="str">
        <f ca="1">IF(SUMIFS(Toggl[Duration],Toggl[Maconomy],$C69,Toggl[Start date],R$5)=0,"",SUMIFS(Toggl[Duration],Toggl[Maconomy],$C69,Toggl[Start date],R$5))</f>
        <v/>
      </c>
      <c r="S69" s="9" t="str">
        <f ca="1">IF(SUMIFS(Toggl[Duration],Toggl[Maconomy],$C69,Toggl[Start date],S$5)=0,"",SUMIFS(Toggl[Duration],Toggl[Maconomy],$C69,Toggl[Start date],S$5))</f>
        <v/>
      </c>
      <c r="T69" s="9" t="str">
        <f ca="1">IF(SUMIFS(Toggl[Duration],Toggl[Maconomy],$C69,Toggl[Start date],T$5)=0,"",SUMIFS(Toggl[Duration],Toggl[Maconomy],$C69,Toggl[Start date],T$5))</f>
        <v/>
      </c>
    </row>
    <row r="70" spans="3:20" x14ac:dyDescent="0.25">
      <c r="C70" t="str">
        <f t="array" aca="1" ref="C70" ca="1">IFERROR(INDEX(Toggl[Maconomy],MATCH(0,COUNTIF($C$6:C69,Toggl[Maconomy]),0)),"")</f>
        <v/>
      </c>
      <c r="D70" s="5" t="str">
        <f ca="1">IF(INDEX(Toggl[],MATCH(C70,Toggl[Maconomy],0),1)&lt;&gt;"",INDEX(Toggl[],MATCH(C70,Toggl[Maconomy],0),1),"DevOps")</f>
        <v>DevOps</v>
      </c>
      <c r="E70" s="5" t="str">
        <f ca="1">IF(INDEX(Toggl[],MATCH(C70,Toggl[Maconomy],0),2)&lt;&gt;"",INDEX(Toggl[],MATCH(C70,Toggl[Maconomy],0),2),"-----")</f>
        <v>KeylaneHosting</v>
      </c>
      <c r="F70" s="11" t="str">
        <f ca="1">IF(INDEX(Toggl[],MATCH(C70,Toggl[Maconomy],0),10)&lt;&gt;"",INDEX(Toggl[],MATCH(C70,Toggl[Maconomy],0),10),"-----")</f>
        <v>-----</v>
      </c>
      <c r="G70" s="9" t="str">
        <f ca="1">IF(SUMIFS(Toggl[Duration],Toggl[Maconomy],$C70,Toggl[Start date],G$5)=0,"",SUMIFS(Toggl[Duration],Toggl[Maconomy],$C70,Toggl[Start date],G$5))</f>
        <v/>
      </c>
      <c r="H70" s="9" t="str">
        <f ca="1">IF(SUMIFS(Toggl[Duration],Toggl[Maconomy],$C70,Toggl[Start date],H$5)=0,"",SUMIFS(Toggl[Duration],Toggl[Maconomy],$C70,Toggl[Start date],H$5))</f>
        <v/>
      </c>
      <c r="I70" s="9" t="str">
        <f ca="1">IF(SUMIFS(Toggl[Duration],Toggl[Maconomy],$C70,Toggl[Start date],I$5)=0,"",SUMIFS(Toggl[Duration],Toggl[Maconomy],$C70,Toggl[Start date],I$5))</f>
        <v/>
      </c>
      <c r="J70" s="9" t="str">
        <f ca="1">IF(SUMIFS(Toggl[Duration],Toggl[Maconomy],$C70,Toggl[Start date],J$5)=0,"",SUMIFS(Toggl[Duration],Toggl[Maconomy],$C70,Toggl[Start date],J$5))</f>
        <v/>
      </c>
      <c r="K70" s="9" t="str">
        <f ca="1">IF(SUMIFS(Toggl[Duration],Toggl[Maconomy],$C70,Toggl[Start date],K$5)=0,"",SUMIFS(Toggl[Duration],Toggl[Maconomy],$C70,Toggl[Start date],K$5))</f>
        <v/>
      </c>
      <c r="L70" s="9" t="str">
        <f ca="1">IF(SUMIFS(Toggl[Duration],Toggl[Maconomy],$C70,Toggl[Start date],L$5)=0,"",SUMIFS(Toggl[Duration],Toggl[Maconomy],$C70,Toggl[Start date],L$5))</f>
        <v/>
      </c>
      <c r="M70" s="9" t="str">
        <f ca="1">IF(SUMIFS(Toggl[Duration],Toggl[Maconomy],$C70,Toggl[Start date],M$5)=0,"",SUMIFS(Toggl[Duration],Toggl[Maconomy],$C70,Toggl[Start date],M$5))</f>
        <v/>
      </c>
      <c r="N70" s="9" t="str">
        <f ca="1">IF(SUMIFS(Toggl[Duration],Toggl[Maconomy],$C70,Toggl[Start date],N$5)=0,"",SUMIFS(Toggl[Duration],Toggl[Maconomy],$C70,Toggl[Start date],N$5))</f>
        <v/>
      </c>
      <c r="O70" s="9" t="str">
        <f ca="1">IF(SUMIFS(Toggl[Duration],Toggl[Maconomy],$C70,Toggl[Start date],O$5)=0,"",SUMIFS(Toggl[Duration],Toggl[Maconomy],$C70,Toggl[Start date],O$5))</f>
        <v/>
      </c>
      <c r="P70" s="9" t="str">
        <f ca="1">IF(SUMIFS(Toggl[Duration],Toggl[Maconomy],$C70,Toggl[Start date],P$5)=0,"",SUMIFS(Toggl[Duration],Toggl[Maconomy],$C70,Toggl[Start date],P$5))</f>
        <v/>
      </c>
      <c r="Q70" s="9" t="str">
        <f ca="1">IF(SUMIFS(Toggl[Duration],Toggl[Maconomy],$C70,Toggl[Start date],Q$5)=0,"",SUMIFS(Toggl[Duration],Toggl[Maconomy],$C70,Toggl[Start date],Q$5))</f>
        <v/>
      </c>
      <c r="R70" s="9" t="str">
        <f ca="1">IF(SUMIFS(Toggl[Duration],Toggl[Maconomy],$C70,Toggl[Start date],R$5)=0,"",SUMIFS(Toggl[Duration],Toggl[Maconomy],$C70,Toggl[Start date],R$5))</f>
        <v/>
      </c>
      <c r="S70" s="9" t="str">
        <f ca="1">IF(SUMIFS(Toggl[Duration],Toggl[Maconomy],$C70,Toggl[Start date],S$5)=0,"",SUMIFS(Toggl[Duration],Toggl[Maconomy],$C70,Toggl[Start date],S$5))</f>
        <v/>
      </c>
      <c r="T70" s="9" t="str">
        <f ca="1">IF(SUMIFS(Toggl[Duration],Toggl[Maconomy],$C70,Toggl[Start date],T$5)=0,"",SUMIFS(Toggl[Duration],Toggl[Maconomy],$C70,Toggl[Start date],T$5))</f>
        <v/>
      </c>
    </row>
    <row r="71" spans="3:20" x14ac:dyDescent="0.25">
      <c r="C71" t="str">
        <f t="array" aca="1" ref="C71" ca="1">IFERROR(INDEX(Toggl[Maconomy],MATCH(0,COUNTIF($C$6:C70,Toggl[Maconomy]),0)),"")</f>
        <v/>
      </c>
      <c r="D71" s="5" t="str">
        <f ca="1">IF(INDEX(Toggl[],MATCH(C71,Toggl[Maconomy],0),1)&lt;&gt;"",INDEX(Toggl[],MATCH(C71,Toggl[Maconomy],0),1),"DevOps")</f>
        <v>DevOps</v>
      </c>
      <c r="E71" s="5" t="str">
        <f ca="1">IF(INDEX(Toggl[],MATCH(C71,Toggl[Maconomy],0),2)&lt;&gt;"",INDEX(Toggl[],MATCH(C71,Toggl[Maconomy],0),2),"-----")</f>
        <v>KeylaneHosting</v>
      </c>
      <c r="F71" s="11" t="str">
        <f ca="1">IF(INDEX(Toggl[],MATCH(C71,Toggl[Maconomy],0),10)&lt;&gt;"",INDEX(Toggl[],MATCH(C71,Toggl[Maconomy],0),10),"-----")</f>
        <v>-----</v>
      </c>
      <c r="G71" s="9" t="str">
        <f ca="1">IF(SUMIFS(Toggl[Duration],Toggl[Maconomy],$C71,Toggl[Start date],G$5)=0,"",SUMIFS(Toggl[Duration],Toggl[Maconomy],$C71,Toggl[Start date],G$5))</f>
        <v/>
      </c>
      <c r="H71" s="9" t="str">
        <f ca="1">IF(SUMIFS(Toggl[Duration],Toggl[Maconomy],$C71,Toggl[Start date],H$5)=0,"",SUMIFS(Toggl[Duration],Toggl[Maconomy],$C71,Toggl[Start date],H$5))</f>
        <v/>
      </c>
      <c r="I71" s="9" t="str">
        <f ca="1">IF(SUMIFS(Toggl[Duration],Toggl[Maconomy],$C71,Toggl[Start date],I$5)=0,"",SUMIFS(Toggl[Duration],Toggl[Maconomy],$C71,Toggl[Start date],I$5))</f>
        <v/>
      </c>
      <c r="J71" s="9" t="str">
        <f ca="1">IF(SUMIFS(Toggl[Duration],Toggl[Maconomy],$C71,Toggl[Start date],J$5)=0,"",SUMIFS(Toggl[Duration],Toggl[Maconomy],$C71,Toggl[Start date],J$5))</f>
        <v/>
      </c>
      <c r="K71" s="9" t="str">
        <f ca="1">IF(SUMIFS(Toggl[Duration],Toggl[Maconomy],$C71,Toggl[Start date],K$5)=0,"",SUMIFS(Toggl[Duration],Toggl[Maconomy],$C71,Toggl[Start date],K$5))</f>
        <v/>
      </c>
      <c r="L71" s="9" t="str">
        <f ca="1">IF(SUMIFS(Toggl[Duration],Toggl[Maconomy],$C71,Toggl[Start date],L$5)=0,"",SUMIFS(Toggl[Duration],Toggl[Maconomy],$C71,Toggl[Start date],L$5))</f>
        <v/>
      </c>
      <c r="M71" s="9" t="str">
        <f ca="1">IF(SUMIFS(Toggl[Duration],Toggl[Maconomy],$C71,Toggl[Start date],M$5)=0,"",SUMIFS(Toggl[Duration],Toggl[Maconomy],$C71,Toggl[Start date],M$5))</f>
        <v/>
      </c>
      <c r="N71" s="9" t="str">
        <f ca="1">IF(SUMIFS(Toggl[Duration],Toggl[Maconomy],$C71,Toggl[Start date],N$5)=0,"",SUMIFS(Toggl[Duration],Toggl[Maconomy],$C71,Toggl[Start date],N$5))</f>
        <v/>
      </c>
      <c r="O71" s="9" t="str">
        <f ca="1">IF(SUMIFS(Toggl[Duration],Toggl[Maconomy],$C71,Toggl[Start date],O$5)=0,"",SUMIFS(Toggl[Duration],Toggl[Maconomy],$C71,Toggl[Start date],O$5))</f>
        <v/>
      </c>
      <c r="P71" s="9" t="str">
        <f ca="1">IF(SUMIFS(Toggl[Duration],Toggl[Maconomy],$C71,Toggl[Start date],P$5)=0,"",SUMIFS(Toggl[Duration],Toggl[Maconomy],$C71,Toggl[Start date],P$5))</f>
        <v/>
      </c>
      <c r="Q71" s="9" t="str">
        <f ca="1">IF(SUMIFS(Toggl[Duration],Toggl[Maconomy],$C71,Toggl[Start date],Q$5)=0,"",SUMIFS(Toggl[Duration],Toggl[Maconomy],$C71,Toggl[Start date],Q$5))</f>
        <v/>
      </c>
      <c r="R71" s="9" t="str">
        <f ca="1">IF(SUMIFS(Toggl[Duration],Toggl[Maconomy],$C71,Toggl[Start date],R$5)=0,"",SUMIFS(Toggl[Duration],Toggl[Maconomy],$C71,Toggl[Start date],R$5))</f>
        <v/>
      </c>
      <c r="S71" s="9" t="str">
        <f ca="1">IF(SUMIFS(Toggl[Duration],Toggl[Maconomy],$C71,Toggl[Start date],S$5)=0,"",SUMIFS(Toggl[Duration],Toggl[Maconomy],$C71,Toggl[Start date],S$5))</f>
        <v/>
      </c>
      <c r="T71" s="9" t="str">
        <f ca="1">IF(SUMIFS(Toggl[Duration],Toggl[Maconomy],$C71,Toggl[Start date],T$5)=0,"",SUMIFS(Toggl[Duration],Toggl[Maconomy],$C71,Toggl[Start date],T$5))</f>
        <v/>
      </c>
    </row>
    <row r="72" spans="3:20" x14ac:dyDescent="0.25">
      <c r="C72" t="str">
        <f t="array" aca="1" ref="C72" ca="1">IFERROR(INDEX(Toggl[Maconomy],MATCH(0,COUNTIF($C$6:C71,Toggl[Maconomy]),0)),"")</f>
        <v/>
      </c>
      <c r="D72" s="5" t="str">
        <f ca="1">IF(INDEX(Toggl[],MATCH(C72,Toggl[Maconomy],0),1)&lt;&gt;"",INDEX(Toggl[],MATCH(C72,Toggl[Maconomy],0),1),"DevOps")</f>
        <v>DevOps</v>
      </c>
      <c r="E72" s="5" t="str">
        <f ca="1">IF(INDEX(Toggl[],MATCH(C72,Toggl[Maconomy],0),2)&lt;&gt;"",INDEX(Toggl[],MATCH(C72,Toggl[Maconomy],0),2),"-----")</f>
        <v>KeylaneHosting</v>
      </c>
      <c r="F72" s="11" t="str">
        <f ca="1">IF(INDEX(Toggl[],MATCH(C72,Toggl[Maconomy],0),10)&lt;&gt;"",INDEX(Toggl[],MATCH(C72,Toggl[Maconomy],0),10),"-----")</f>
        <v>-----</v>
      </c>
      <c r="G72" s="9" t="str">
        <f ca="1">IF(SUMIFS(Toggl[Duration],Toggl[Maconomy],$C72,Toggl[Start date],G$5)=0,"",SUMIFS(Toggl[Duration],Toggl[Maconomy],$C72,Toggl[Start date],G$5))</f>
        <v/>
      </c>
      <c r="H72" s="9" t="str">
        <f ca="1">IF(SUMIFS(Toggl[Duration],Toggl[Maconomy],$C72,Toggl[Start date],H$5)=0,"",SUMIFS(Toggl[Duration],Toggl[Maconomy],$C72,Toggl[Start date],H$5))</f>
        <v/>
      </c>
      <c r="I72" s="9" t="str">
        <f ca="1">IF(SUMIFS(Toggl[Duration],Toggl[Maconomy],$C72,Toggl[Start date],I$5)=0,"",SUMIFS(Toggl[Duration],Toggl[Maconomy],$C72,Toggl[Start date],I$5))</f>
        <v/>
      </c>
      <c r="J72" s="9" t="str">
        <f ca="1">IF(SUMIFS(Toggl[Duration],Toggl[Maconomy],$C72,Toggl[Start date],J$5)=0,"",SUMIFS(Toggl[Duration],Toggl[Maconomy],$C72,Toggl[Start date],J$5))</f>
        <v/>
      </c>
      <c r="K72" s="9" t="str">
        <f ca="1">IF(SUMIFS(Toggl[Duration],Toggl[Maconomy],$C72,Toggl[Start date],K$5)=0,"",SUMIFS(Toggl[Duration],Toggl[Maconomy],$C72,Toggl[Start date],K$5))</f>
        <v/>
      </c>
      <c r="L72" s="9" t="str">
        <f ca="1">IF(SUMIFS(Toggl[Duration],Toggl[Maconomy],$C72,Toggl[Start date],L$5)=0,"",SUMIFS(Toggl[Duration],Toggl[Maconomy],$C72,Toggl[Start date],L$5))</f>
        <v/>
      </c>
      <c r="M72" s="9" t="str">
        <f ca="1">IF(SUMIFS(Toggl[Duration],Toggl[Maconomy],$C72,Toggl[Start date],M$5)=0,"",SUMIFS(Toggl[Duration],Toggl[Maconomy],$C72,Toggl[Start date],M$5))</f>
        <v/>
      </c>
      <c r="N72" s="9" t="str">
        <f ca="1">IF(SUMIFS(Toggl[Duration],Toggl[Maconomy],$C72,Toggl[Start date],N$5)=0,"",SUMIFS(Toggl[Duration],Toggl[Maconomy],$C72,Toggl[Start date],N$5))</f>
        <v/>
      </c>
      <c r="O72" s="9" t="str">
        <f ca="1">IF(SUMIFS(Toggl[Duration],Toggl[Maconomy],$C72,Toggl[Start date],O$5)=0,"",SUMIFS(Toggl[Duration],Toggl[Maconomy],$C72,Toggl[Start date],O$5))</f>
        <v/>
      </c>
      <c r="P72" s="9" t="str">
        <f ca="1">IF(SUMIFS(Toggl[Duration],Toggl[Maconomy],$C72,Toggl[Start date],P$5)=0,"",SUMIFS(Toggl[Duration],Toggl[Maconomy],$C72,Toggl[Start date],P$5))</f>
        <v/>
      </c>
      <c r="Q72" s="9" t="str">
        <f ca="1">IF(SUMIFS(Toggl[Duration],Toggl[Maconomy],$C72,Toggl[Start date],Q$5)=0,"",SUMIFS(Toggl[Duration],Toggl[Maconomy],$C72,Toggl[Start date],Q$5))</f>
        <v/>
      </c>
      <c r="R72" s="9" t="str">
        <f ca="1">IF(SUMIFS(Toggl[Duration],Toggl[Maconomy],$C72,Toggl[Start date],R$5)=0,"",SUMIFS(Toggl[Duration],Toggl[Maconomy],$C72,Toggl[Start date],R$5))</f>
        <v/>
      </c>
      <c r="S72" s="9" t="str">
        <f ca="1">IF(SUMIFS(Toggl[Duration],Toggl[Maconomy],$C72,Toggl[Start date],S$5)=0,"",SUMIFS(Toggl[Duration],Toggl[Maconomy],$C72,Toggl[Start date],S$5))</f>
        <v/>
      </c>
      <c r="T72" s="9" t="str">
        <f ca="1">IF(SUMIFS(Toggl[Duration],Toggl[Maconomy],$C72,Toggl[Start date],T$5)=0,"",SUMIFS(Toggl[Duration],Toggl[Maconomy],$C72,Toggl[Start date],T$5))</f>
        <v/>
      </c>
    </row>
    <row r="73" spans="3:20" x14ac:dyDescent="0.25">
      <c r="C73" t="str">
        <f t="array" aca="1" ref="C73" ca="1">IFERROR(INDEX(Toggl[Maconomy],MATCH(0,COUNTIF($C$6:C72,Toggl[Maconomy]),0)),"")</f>
        <v/>
      </c>
      <c r="D73" s="5" t="str">
        <f ca="1">IF(INDEX(Toggl[],MATCH(C73,Toggl[Maconomy],0),1)&lt;&gt;"",INDEX(Toggl[],MATCH(C73,Toggl[Maconomy],0),1),"DevOps")</f>
        <v>DevOps</v>
      </c>
      <c r="E73" s="5" t="str">
        <f ca="1">IF(INDEX(Toggl[],MATCH(C73,Toggl[Maconomy],0),2)&lt;&gt;"",INDEX(Toggl[],MATCH(C73,Toggl[Maconomy],0),2),"-----")</f>
        <v>KeylaneHosting</v>
      </c>
      <c r="F73" s="11" t="str">
        <f ca="1">IF(INDEX(Toggl[],MATCH(C73,Toggl[Maconomy],0),10)&lt;&gt;"",INDEX(Toggl[],MATCH(C73,Toggl[Maconomy],0),10),"-----")</f>
        <v>-----</v>
      </c>
      <c r="G73" s="9" t="str">
        <f ca="1">IF(SUMIFS(Toggl[Duration],Toggl[Maconomy],$C73,Toggl[Start date],G$5)=0,"",SUMIFS(Toggl[Duration],Toggl[Maconomy],$C73,Toggl[Start date],G$5))</f>
        <v/>
      </c>
      <c r="H73" s="9" t="str">
        <f ca="1">IF(SUMIFS(Toggl[Duration],Toggl[Maconomy],$C73,Toggl[Start date],H$5)=0,"",SUMIFS(Toggl[Duration],Toggl[Maconomy],$C73,Toggl[Start date],H$5))</f>
        <v/>
      </c>
      <c r="I73" s="9" t="str">
        <f ca="1">IF(SUMIFS(Toggl[Duration],Toggl[Maconomy],$C73,Toggl[Start date],I$5)=0,"",SUMIFS(Toggl[Duration],Toggl[Maconomy],$C73,Toggl[Start date],I$5))</f>
        <v/>
      </c>
      <c r="J73" s="9" t="str">
        <f ca="1">IF(SUMIFS(Toggl[Duration],Toggl[Maconomy],$C73,Toggl[Start date],J$5)=0,"",SUMIFS(Toggl[Duration],Toggl[Maconomy],$C73,Toggl[Start date],J$5))</f>
        <v/>
      </c>
      <c r="K73" s="9" t="str">
        <f ca="1">IF(SUMIFS(Toggl[Duration],Toggl[Maconomy],$C73,Toggl[Start date],K$5)=0,"",SUMIFS(Toggl[Duration],Toggl[Maconomy],$C73,Toggl[Start date],K$5))</f>
        <v/>
      </c>
      <c r="L73" s="9" t="str">
        <f ca="1">IF(SUMIFS(Toggl[Duration],Toggl[Maconomy],$C73,Toggl[Start date],L$5)=0,"",SUMIFS(Toggl[Duration],Toggl[Maconomy],$C73,Toggl[Start date],L$5))</f>
        <v/>
      </c>
      <c r="M73" s="9" t="str">
        <f ca="1">IF(SUMIFS(Toggl[Duration],Toggl[Maconomy],$C73,Toggl[Start date],M$5)=0,"",SUMIFS(Toggl[Duration],Toggl[Maconomy],$C73,Toggl[Start date],M$5))</f>
        <v/>
      </c>
      <c r="N73" s="9" t="str">
        <f ca="1">IF(SUMIFS(Toggl[Duration],Toggl[Maconomy],$C73,Toggl[Start date],N$5)=0,"",SUMIFS(Toggl[Duration],Toggl[Maconomy],$C73,Toggl[Start date],N$5))</f>
        <v/>
      </c>
      <c r="O73" s="9" t="str">
        <f ca="1">IF(SUMIFS(Toggl[Duration],Toggl[Maconomy],$C73,Toggl[Start date],O$5)=0,"",SUMIFS(Toggl[Duration],Toggl[Maconomy],$C73,Toggl[Start date],O$5))</f>
        <v/>
      </c>
      <c r="P73" s="9" t="str">
        <f ca="1">IF(SUMIFS(Toggl[Duration],Toggl[Maconomy],$C73,Toggl[Start date],P$5)=0,"",SUMIFS(Toggl[Duration],Toggl[Maconomy],$C73,Toggl[Start date],P$5))</f>
        <v/>
      </c>
      <c r="Q73" s="9" t="str">
        <f ca="1">IF(SUMIFS(Toggl[Duration],Toggl[Maconomy],$C73,Toggl[Start date],Q$5)=0,"",SUMIFS(Toggl[Duration],Toggl[Maconomy],$C73,Toggl[Start date],Q$5))</f>
        <v/>
      </c>
      <c r="R73" s="9" t="str">
        <f ca="1">IF(SUMIFS(Toggl[Duration],Toggl[Maconomy],$C73,Toggl[Start date],R$5)=0,"",SUMIFS(Toggl[Duration],Toggl[Maconomy],$C73,Toggl[Start date],R$5))</f>
        <v/>
      </c>
      <c r="S73" s="9" t="str">
        <f ca="1">IF(SUMIFS(Toggl[Duration],Toggl[Maconomy],$C73,Toggl[Start date],S$5)=0,"",SUMIFS(Toggl[Duration],Toggl[Maconomy],$C73,Toggl[Start date],S$5))</f>
        <v/>
      </c>
      <c r="T73" s="9" t="str">
        <f ca="1">IF(SUMIFS(Toggl[Duration],Toggl[Maconomy],$C73,Toggl[Start date],T$5)=0,"",SUMIFS(Toggl[Duration],Toggl[Maconomy],$C73,Toggl[Start date],T$5))</f>
        <v/>
      </c>
    </row>
    <row r="74" spans="3:20" x14ac:dyDescent="0.25">
      <c r="C74" t="str">
        <f t="array" aca="1" ref="C74" ca="1">IFERROR(INDEX(Toggl[Maconomy],MATCH(0,COUNTIF($C$6:C73,Toggl[Maconomy]),0)),"")</f>
        <v/>
      </c>
      <c r="D74" s="5" t="str">
        <f ca="1">IF(INDEX(Toggl[],MATCH(C74,Toggl[Maconomy],0),1)&lt;&gt;"",INDEX(Toggl[],MATCH(C74,Toggl[Maconomy],0),1),"DevOps")</f>
        <v>DevOps</v>
      </c>
      <c r="E74" s="5" t="str">
        <f ca="1">IF(INDEX(Toggl[],MATCH(C74,Toggl[Maconomy],0),2)&lt;&gt;"",INDEX(Toggl[],MATCH(C74,Toggl[Maconomy],0),2),"-----")</f>
        <v>KeylaneHosting</v>
      </c>
      <c r="F74" s="11" t="str">
        <f ca="1">IF(INDEX(Toggl[],MATCH(C74,Toggl[Maconomy],0),10)&lt;&gt;"",INDEX(Toggl[],MATCH(C74,Toggl[Maconomy],0),10),"-----")</f>
        <v>-----</v>
      </c>
      <c r="G74" s="9" t="str">
        <f ca="1">IF(SUMIFS(Toggl[Duration],Toggl[Maconomy],$C74,Toggl[Start date],G$5)=0,"",SUMIFS(Toggl[Duration],Toggl[Maconomy],$C74,Toggl[Start date],G$5))</f>
        <v/>
      </c>
      <c r="H74" s="9" t="str">
        <f ca="1">IF(SUMIFS(Toggl[Duration],Toggl[Maconomy],$C74,Toggl[Start date],H$5)=0,"",SUMIFS(Toggl[Duration],Toggl[Maconomy],$C74,Toggl[Start date],H$5))</f>
        <v/>
      </c>
      <c r="I74" s="9" t="str">
        <f ca="1">IF(SUMIFS(Toggl[Duration],Toggl[Maconomy],$C74,Toggl[Start date],I$5)=0,"",SUMIFS(Toggl[Duration],Toggl[Maconomy],$C74,Toggl[Start date],I$5))</f>
        <v/>
      </c>
      <c r="J74" s="9" t="str">
        <f ca="1">IF(SUMIFS(Toggl[Duration],Toggl[Maconomy],$C74,Toggl[Start date],J$5)=0,"",SUMIFS(Toggl[Duration],Toggl[Maconomy],$C74,Toggl[Start date],J$5))</f>
        <v/>
      </c>
      <c r="K74" s="9" t="str">
        <f ca="1">IF(SUMIFS(Toggl[Duration],Toggl[Maconomy],$C74,Toggl[Start date],K$5)=0,"",SUMIFS(Toggl[Duration],Toggl[Maconomy],$C74,Toggl[Start date],K$5))</f>
        <v/>
      </c>
      <c r="L74" s="9" t="str">
        <f ca="1">IF(SUMIFS(Toggl[Duration],Toggl[Maconomy],$C74,Toggl[Start date],L$5)=0,"",SUMIFS(Toggl[Duration],Toggl[Maconomy],$C74,Toggl[Start date],L$5))</f>
        <v/>
      </c>
      <c r="M74" s="9" t="str">
        <f ca="1">IF(SUMIFS(Toggl[Duration],Toggl[Maconomy],$C74,Toggl[Start date],M$5)=0,"",SUMIFS(Toggl[Duration],Toggl[Maconomy],$C74,Toggl[Start date],M$5))</f>
        <v/>
      </c>
      <c r="N74" s="9" t="str">
        <f ca="1">IF(SUMIFS(Toggl[Duration],Toggl[Maconomy],$C74,Toggl[Start date],N$5)=0,"",SUMIFS(Toggl[Duration],Toggl[Maconomy],$C74,Toggl[Start date],N$5))</f>
        <v/>
      </c>
      <c r="O74" s="9" t="str">
        <f ca="1">IF(SUMIFS(Toggl[Duration],Toggl[Maconomy],$C74,Toggl[Start date],O$5)=0,"",SUMIFS(Toggl[Duration],Toggl[Maconomy],$C74,Toggl[Start date],O$5))</f>
        <v/>
      </c>
      <c r="P74" s="9" t="str">
        <f ca="1">IF(SUMIFS(Toggl[Duration],Toggl[Maconomy],$C74,Toggl[Start date],P$5)=0,"",SUMIFS(Toggl[Duration],Toggl[Maconomy],$C74,Toggl[Start date],P$5))</f>
        <v/>
      </c>
      <c r="Q74" s="9" t="str">
        <f ca="1">IF(SUMIFS(Toggl[Duration],Toggl[Maconomy],$C74,Toggl[Start date],Q$5)=0,"",SUMIFS(Toggl[Duration],Toggl[Maconomy],$C74,Toggl[Start date],Q$5))</f>
        <v/>
      </c>
      <c r="R74" s="9" t="str">
        <f ca="1">IF(SUMIFS(Toggl[Duration],Toggl[Maconomy],$C74,Toggl[Start date],R$5)=0,"",SUMIFS(Toggl[Duration],Toggl[Maconomy],$C74,Toggl[Start date],R$5))</f>
        <v/>
      </c>
      <c r="S74" s="9" t="str">
        <f ca="1">IF(SUMIFS(Toggl[Duration],Toggl[Maconomy],$C74,Toggl[Start date],S$5)=0,"",SUMIFS(Toggl[Duration],Toggl[Maconomy],$C74,Toggl[Start date],S$5))</f>
        <v/>
      </c>
      <c r="T74" s="9" t="str">
        <f ca="1">IF(SUMIFS(Toggl[Duration],Toggl[Maconomy],$C74,Toggl[Start date],T$5)=0,"",SUMIFS(Toggl[Duration],Toggl[Maconomy],$C74,Toggl[Start date],T$5))</f>
        <v/>
      </c>
    </row>
    <row r="75" spans="3:20" x14ac:dyDescent="0.25">
      <c r="C75" t="str">
        <f t="array" aca="1" ref="C75" ca="1">IFERROR(INDEX(Toggl[Maconomy],MATCH(0,COUNTIF($C$6:C74,Toggl[Maconomy]),0)),"")</f>
        <v/>
      </c>
      <c r="D75" s="5" t="str">
        <f ca="1">IF(INDEX(Toggl[],MATCH(C75,Toggl[Maconomy],0),1)&lt;&gt;"",INDEX(Toggl[],MATCH(C75,Toggl[Maconomy],0),1),"DevOps")</f>
        <v>DevOps</v>
      </c>
      <c r="E75" s="5" t="str">
        <f ca="1">IF(INDEX(Toggl[],MATCH(C75,Toggl[Maconomy],0),2)&lt;&gt;"",INDEX(Toggl[],MATCH(C75,Toggl[Maconomy],0),2),"-----")</f>
        <v>KeylaneHosting</v>
      </c>
      <c r="F75" s="11" t="str">
        <f ca="1">IF(INDEX(Toggl[],MATCH(C75,Toggl[Maconomy],0),10)&lt;&gt;"",INDEX(Toggl[],MATCH(C75,Toggl[Maconomy],0),10),"-----")</f>
        <v>-----</v>
      </c>
      <c r="G75" s="9" t="str">
        <f ca="1">IF(SUMIFS(Toggl[Duration],Toggl[Maconomy],$C75,Toggl[Start date],G$5)=0,"",SUMIFS(Toggl[Duration],Toggl[Maconomy],$C75,Toggl[Start date],G$5))</f>
        <v/>
      </c>
      <c r="H75" s="9" t="str">
        <f ca="1">IF(SUMIFS(Toggl[Duration],Toggl[Maconomy],$C75,Toggl[Start date],H$5)=0,"",SUMIFS(Toggl[Duration],Toggl[Maconomy],$C75,Toggl[Start date],H$5))</f>
        <v/>
      </c>
      <c r="I75" s="9" t="str">
        <f ca="1">IF(SUMIFS(Toggl[Duration],Toggl[Maconomy],$C75,Toggl[Start date],I$5)=0,"",SUMIFS(Toggl[Duration],Toggl[Maconomy],$C75,Toggl[Start date],I$5))</f>
        <v/>
      </c>
      <c r="J75" s="9" t="str">
        <f ca="1">IF(SUMIFS(Toggl[Duration],Toggl[Maconomy],$C75,Toggl[Start date],J$5)=0,"",SUMIFS(Toggl[Duration],Toggl[Maconomy],$C75,Toggl[Start date],J$5))</f>
        <v/>
      </c>
      <c r="K75" s="9" t="str">
        <f ca="1">IF(SUMIFS(Toggl[Duration],Toggl[Maconomy],$C75,Toggl[Start date],K$5)=0,"",SUMIFS(Toggl[Duration],Toggl[Maconomy],$C75,Toggl[Start date],K$5))</f>
        <v/>
      </c>
      <c r="L75" s="9" t="str">
        <f ca="1">IF(SUMIFS(Toggl[Duration],Toggl[Maconomy],$C75,Toggl[Start date],L$5)=0,"",SUMIFS(Toggl[Duration],Toggl[Maconomy],$C75,Toggl[Start date],L$5))</f>
        <v/>
      </c>
      <c r="M75" s="9" t="str">
        <f ca="1">IF(SUMIFS(Toggl[Duration],Toggl[Maconomy],$C75,Toggl[Start date],M$5)=0,"",SUMIFS(Toggl[Duration],Toggl[Maconomy],$C75,Toggl[Start date],M$5))</f>
        <v/>
      </c>
      <c r="N75" s="9" t="str">
        <f ca="1">IF(SUMIFS(Toggl[Duration],Toggl[Maconomy],$C75,Toggl[Start date],N$5)=0,"",SUMIFS(Toggl[Duration],Toggl[Maconomy],$C75,Toggl[Start date],N$5))</f>
        <v/>
      </c>
      <c r="O75" s="9" t="str">
        <f ca="1">IF(SUMIFS(Toggl[Duration],Toggl[Maconomy],$C75,Toggl[Start date],O$5)=0,"",SUMIFS(Toggl[Duration],Toggl[Maconomy],$C75,Toggl[Start date],O$5))</f>
        <v/>
      </c>
      <c r="P75" s="9" t="str">
        <f ca="1">IF(SUMIFS(Toggl[Duration],Toggl[Maconomy],$C75,Toggl[Start date],P$5)=0,"",SUMIFS(Toggl[Duration],Toggl[Maconomy],$C75,Toggl[Start date],P$5))</f>
        <v/>
      </c>
      <c r="Q75" s="9" t="str">
        <f ca="1">IF(SUMIFS(Toggl[Duration],Toggl[Maconomy],$C75,Toggl[Start date],Q$5)=0,"",SUMIFS(Toggl[Duration],Toggl[Maconomy],$C75,Toggl[Start date],Q$5))</f>
        <v/>
      </c>
      <c r="R75" s="9" t="str">
        <f ca="1">IF(SUMIFS(Toggl[Duration],Toggl[Maconomy],$C75,Toggl[Start date],R$5)=0,"",SUMIFS(Toggl[Duration],Toggl[Maconomy],$C75,Toggl[Start date],R$5))</f>
        <v/>
      </c>
      <c r="S75" s="9" t="str">
        <f ca="1">IF(SUMIFS(Toggl[Duration],Toggl[Maconomy],$C75,Toggl[Start date],S$5)=0,"",SUMIFS(Toggl[Duration],Toggl[Maconomy],$C75,Toggl[Start date],S$5))</f>
        <v/>
      </c>
      <c r="T75" s="9" t="str">
        <f ca="1">IF(SUMIFS(Toggl[Duration],Toggl[Maconomy],$C75,Toggl[Start date],T$5)=0,"",SUMIFS(Toggl[Duration],Toggl[Maconomy],$C75,Toggl[Start date],T$5))</f>
        <v/>
      </c>
    </row>
    <row r="76" spans="3:20" x14ac:dyDescent="0.25">
      <c r="C76" t="str">
        <f t="array" aca="1" ref="C76" ca="1">IFERROR(INDEX(Toggl[Maconomy],MATCH(0,COUNTIF($C$6:C75,Toggl[Maconomy]),0)),"")</f>
        <v/>
      </c>
      <c r="D76" s="5" t="str">
        <f ca="1">IF(INDEX(Toggl[],MATCH(C76,Toggl[Maconomy],0),1)&lt;&gt;"",INDEX(Toggl[],MATCH(C76,Toggl[Maconomy],0),1),"DevOps")</f>
        <v>DevOps</v>
      </c>
      <c r="E76" s="5" t="str">
        <f ca="1">IF(INDEX(Toggl[],MATCH(C76,Toggl[Maconomy],0),2)&lt;&gt;"",INDEX(Toggl[],MATCH(C76,Toggl[Maconomy],0),2),"-----")</f>
        <v>KeylaneHosting</v>
      </c>
      <c r="F76" s="11" t="str">
        <f ca="1">IF(INDEX(Toggl[],MATCH(C76,Toggl[Maconomy],0),10)&lt;&gt;"",INDEX(Toggl[],MATCH(C76,Toggl[Maconomy],0),10),"-----")</f>
        <v>-----</v>
      </c>
      <c r="G76" s="9" t="str">
        <f ca="1">IF(SUMIFS(Toggl[Duration],Toggl[Maconomy],$C76,Toggl[Start date],G$5)=0,"",SUMIFS(Toggl[Duration],Toggl[Maconomy],$C76,Toggl[Start date],G$5))</f>
        <v/>
      </c>
      <c r="H76" s="9" t="str">
        <f ca="1">IF(SUMIFS(Toggl[Duration],Toggl[Maconomy],$C76,Toggl[Start date],H$5)=0,"",SUMIFS(Toggl[Duration],Toggl[Maconomy],$C76,Toggl[Start date],H$5))</f>
        <v/>
      </c>
      <c r="I76" s="9" t="str">
        <f ca="1">IF(SUMIFS(Toggl[Duration],Toggl[Maconomy],$C76,Toggl[Start date],I$5)=0,"",SUMIFS(Toggl[Duration],Toggl[Maconomy],$C76,Toggl[Start date],I$5))</f>
        <v/>
      </c>
      <c r="J76" s="9" t="str">
        <f ca="1">IF(SUMIFS(Toggl[Duration],Toggl[Maconomy],$C76,Toggl[Start date],J$5)=0,"",SUMIFS(Toggl[Duration],Toggl[Maconomy],$C76,Toggl[Start date],J$5))</f>
        <v/>
      </c>
      <c r="K76" s="9" t="str">
        <f ca="1">IF(SUMIFS(Toggl[Duration],Toggl[Maconomy],$C76,Toggl[Start date],K$5)=0,"",SUMIFS(Toggl[Duration],Toggl[Maconomy],$C76,Toggl[Start date],K$5))</f>
        <v/>
      </c>
      <c r="L76" s="9" t="str">
        <f ca="1">IF(SUMIFS(Toggl[Duration],Toggl[Maconomy],$C76,Toggl[Start date],L$5)=0,"",SUMIFS(Toggl[Duration],Toggl[Maconomy],$C76,Toggl[Start date],L$5))</f>
        <v/>
      </c>
      <c r="M76" s="9" t="str">
        <f ca="1">IF(SUMIFS(Toggl[Duration],Toggl[Maconomy],$C76,Toggl[Start date],M$5)=0,"",SUMIFS(Toggl[Duration],Toggl[Maconomy],$C76,Toggl[Start date],M$5))</f>
        <v/>
      </c>
      <c r="N76" s="9" t="str">
        <f ca="1">IF(SUMIFS(Toggl[Duration],Toggl[Maconomy],$C76,Toggl[Start date],N$5)=0,"",SUMIFS(Toggl[Duration],Toggl[Maconomy],$C76,Toggl[Start date],N$5))</f>
        <v/>
      </c>
      <c r="O76" s="9" t="str">
        <f ca="1">IF(SUMIFS(Toggl[Duration],Toggl[Maconomy],$C76,Toggl[Start date],O$5)=0,"",SUMIFS(Toggl[Duration],Toggl[Maconomy],$C76,Toggl[Start date],O$5))</f>
        <v/>
      </c>
      <c r="P76" s="9" t="str">
        <f ca="1">IF(SUMIFS(Toggl[Duration],Toggl[Maconomy],$C76,Toggl[Start date],P$5)=0,"",SUMIFS(Toggl[Duration],Toggl[Maconomy],$C76,Toggl[Start date],P$5))</f>
        <v/>
      </c>
      <c r="Q76" s="9" t="str">
        <f ca="1">IF(SUMIFS(Toggl[Duration],Toggl[Maconomy],$C76,Toggl[Start date],Q$5)=0,"",SUMIFS(Toggl[Duration],Toggl[Maconomy],$C76,Toggl[Start date],Q$5))</f>
        <v/>
      </c>
      <c r="R76" s="9" t="str">
        <f ca="1">IF(SUMIFS(Toggl[Duration],Toggl[Maconomy],$C76,Toggl[Start date],R$5)=0,"",SUMIFS(Toggl[Duration],Toggl[Maconomy],$C76,Toggl[Start date],R$5))</f>
        <v/>
      </c>
      <c r="S76" s="9" t="str">
        <f ca="1">IF(SUMIFS(Toggl[Duration],Toggl[Maconomy],$C76,Toggl[Start date],S$5)=0,"",SUMIFS(Toggl[Duration],Toggl[Maconomy],$C76,Toggl[Start date],S$5))</f>
        <v/>
      </c>
      <c r="T76" s="9" t="str">
        <f ca="1">IF(SUMIFS(Toggl[Duration],Toggl[Maconomy],$C76,Toggl[Start date],T$5)=0,"",SUMIFS(Toggl[Duration],Toggl[Maconomy],$C76,Toggl[Start date],T$5))</f>
        <v/>
      </c>
    </row>
    <row r="77" spans="3:20" x14ac:dyDescent="0.25">
      <c r="C77" t="str">
        <f t="array" aca="1" ref="C77" ca="1">IFERROR(INDEX(Toggl[Maconomy],MATCH(0,COUNTIF($C$6:C76,Toggl[Maconomy]),0)),"")</f>
        <v/>
      </c>
      <c r="D77" s="5" t="str">
        <f ca="1">IF(INDEX(Toggl[],MATCH(C77,Toggl[Maconomy],0),1)&lt;&gt;"",INDEX(Toggl[],MATCH(C77,Toggl[Maconomy],0),1),"DevOps")</f>
        <v>DevOps</v>
      </c>
      <c r="E77" s="5" t="str">
        <f ca="1">IF(INDEX(Toggl[],MATCH(C77,Toggl[Maconomy],0),2)&lt;&gt;"",INDEX(Toggl[],MATCH(C77,Toggl[Maconomy],0),2),"-----")</f>
        <v>KeylaneHosting</v>
      </c>
      <c r="F77" s="11" t="str">
        <f ca="1">IF(INDEX(Toggl[],MATCH(C77,Toggl[Maconomy],0),10)&lt;&gt;"",INDEX(Toggl[],MATCH(C77,Toggl[Maconomy],0),10),"-----")</f>
        <v>-----</v>
      </c>
      <c r="G77" s="9" t="str">
        <f ca="1">IF(SUMIFS(Toggl[Duration],Toggl[Maconomy],$C77,Toggl[Start date],G$5)=0,"",SUMIFS(Toggl[Duration],Toggl[Maconomy],$C77,Toggl[Start date],G$5))</f>
        <v/>
      </c>
      <c r="H77" s="9" t="str">
        <f ca="1">IF(SUMIFS(Toggl[Duration],Toggl[Maconomy],$C77,Toggl[Start date],H$5)=0,"",SUMIFS(Toggl[Duration],Toggl[Maconomy],$C77,Toggl[Start date],H$5))</f>
        <v/>
      </c>
      <c r="I77" s="9" t="str">
        <f ca="1">IF(SUMIFS(Toggl[Duration],Toggl[Maconomy],$C77,Toggl[Start date],I$5)=0,"",SUMIFS(Toggl[Duration],Toggl[Maconomy],$C77,Toggl[Start date],I$5))</f>
        <v/>
      </c>
      <c r="J77" s="9" t="str">
        <f ca="1">IF(SUMIFS(Toggl[Duration],Toggl[Maconomy],$C77,Toggl[Start date],J$5)=0,"",SUMIFS(Toggl[Duration],Toggl[Maconomy],$C77,Toggl[Start date],J$5))</f>
        <v/>
      </c>
      <c r="K77" s="9" t="str">
        <f ca="1">IF(SUMIFS(Toggl[Duration],Toggl[Maconomy],$C77,Toggl[Start date],K$5)=0,"",SUMIFS(Toggl[Duration],Toggl[Maconomy],$C77,Toggl[Start date],K$5))</f>
        <v/>
      </c>
      <c r="L77" s="9" t="str">
        <f ca="1">IF(SUMIFS(Toggl[Duration],Toggl[Maconomy],$C77,Toggl[Start date],L$5)=0,"",SUMIFS(Toggl[Duration],Toggl[Maconomy],$C77,Toggl[Start date],L$5))</f>
        <v/>
      </c>
      <c r="M77" s="9" t="str">
        <f ca="1">IF(SUMIFS(Toggl[Duration],Toggl[Maconomy],$C77,Toggl[Start date],M$5)=0,"",SUMIFS(Toggl[Duration],Toggl[Maconomy],$C77,Toggl[Start date],M$5))</f>
        <v/>
      </c>
      <c r="N77" s="9" t="str">
        <f ca="1">IF(SUMIFS(Toggl[Duration],Toggl[Maconomy],$C77,Toggl[Start date],N$5)=0,"",SUMIFS(Toggl[Duration],Toggl[Maconomy],$C77,Toggl[Start date],N$5))</f>
        <v/>
      </c>
      <c r="O77" s="9" t="str">
        <f ca="1">IF(SUMIFS(Toggl[Duration],Toggl[Maconomy],$C77,Toggl[Start date],O$5)=0,"",SUMIFS(Toggl[Duration],Toggl[Maconomy],$C77,Toggl[Start date],O$5))</f>
        <v/>
      </c>
      <c r="P77" s="9" t="str">
        <f ca="1">IF(SUMIFS(Toggl[Duration],Toggl[Maconomy],$C77,Toggl[Start date],P$5)=0,"",SUMIFS(Toggl[Duration],Toggl[Maconomy],$C77,Toggl[Start date],P$5))</f>
        <v/>
      </c>
      <c r="Q77" s="9" t="str">
        <f ca="1">IF(SUMIFS(Toggl[Duration],Toggl[Maconomy],$C77,Toggl[Start date],Q$5)=0,"",SUMIFS(Toggl[Duration],Toggl[Maconomy],$C77,Toggl[Start date],Q$5))</f>
        <v/>
      </c>
      <c r="R77" s="9" t="str">
        <f ca="1">IF(SUMIFS(Toggl[Duration],Toggl[Maconomy],$C77,Toggl[Start date],R$5)=0,"",SUMIFS(Toggl[Duration],Toggl[Maconomy],$C77,Toggl[Start date],R$5))</f>
        <v/>
      </c>
      <c r="S77" s="9" t="str">
        <f ca="1">IF(SUMIFS(Toggl[Duration],Toggl[Maconomy],$C77,Toggl[Start date],S$5)=0,"",SUMIFS(Toggl[Duration],Toggl[Maconomy],$C77,Toggl[Start date],S$5))</f>
        <v/>
      </c>
      <c r="T77" s="9" t="str">
        <f ca="1">IF(SUMIFS(Toggl[Duration],Toggl[Maconomy],$C77,Toggl[Start date],T$5)=0,"",SUMIFS(Toggl[Duration],Toggl[Maconomy],$C77,Toggl[Start date],T$5))</f>
        <v/>
      </c>
    </row>
    <row r="78" spans="3:20" x14ac:dyDescent="0.25">
      <c r="C78" t="str">
        <f t="array" aca="1" ref="C78" ca="1">IFERROR(INDEX(Toggl[Maconomy],MATCH(0,COUNTIF($C$6:C77,Toggl[Maconomy]),0)),"")</f>
        <v/>
      </c>
      <c r="D78" s="5" t="str">
        <f ca="1">IF(INDEX(Toggl[],MATCH(C78,Toggl[Maconomy],0),1)&lt;&gt;"",INDEX(Toggl[],MATCH(C78,Toggl[Maconomy],0),1),"DevOps")</f>
        <v>DevOps</v>
      </c>
      <c r="E78" s="5" t="str">
        <f ca="1">IF(INDEX(Toggl[],MATCH(C78,Toggl[Maconomy],0),2)&lt;&gt;"",INDEX(Toggl[],MATCH(C78,Toggl[Maconomy],0),2),"-----")</f>
        <v>KeylaneHosting</v>
      </c>
      <c r="F78" s="11" t="str">
        <f ca="1">IF(INDEX(Toggl[],MATCH(C78,Toggl[Maconomy],0),10)&lt;&gt;"",INDEX(Toggl[],MATCH(C78,Toggl[Maconomy],0),10),"-----")</f>
        <v>-----</v>
      </c>
      <c r="G78" s="9" t="str">
        <f ca="1">IF(SUMIFS(Toggl[Duration],Toggl[Maconomy],$C78,Toggl[Start date],G$5)=0,"",SUMIFS(Toggl[Duration],Toggl[Maconomy],$C78,Toggl[Start date],G$5))</f>
        <v/>
      </c>
      <c r="H78" s="9" t="str">
        <f ca="1">IF(SUMIFS(Toggl[Duration],Toggl[Maconomy],$C78,Toggl[Start date],H$5)=0,"",SUMIFS(Toggl[Duration],Toggl[Maconomy],$C78,Toggl[Start date],H$5))</f>
        <v/>
      </c>
      <c r="I78" s="9" t="str">
        <f ca="1">IF(SUMIFS(Toggl[Duration],Toggl[Maconomy],$C78,Toggl[Start date],I$5)=0,"",SUMIFS(Toggl[Duration],Toggl[Maconomy],$C78,Toggl[Start date],I$5))</f>
        <v/>
      </c>
      <c r="J78" s="9" t="str">
        <f ca="1">IF(SUMIFS(Toggl[Duration],Toggl[Maconomy],$C78,Toggl[Start date],J$5)=0,"",SUMIFS(Toggl[Duration],Toggl[Maconomy],$C78,Toggl[Start date],J$5))</f>
        <v/>
      </c>
      <c r="K78" s="9" t="str">
        <f ca="1">IF(SUMIFS(Toggl[Duration],Toggl[Maconomy],$C78,Toggl[Start date],K$5)=0,"",SUMIFS(Toggl[Duration],Toggl[Maconomy],$C78,Toggl[Start date],K$5))</f>
        <v/>
      </c>
      <c r="L78" s="9" t="str">
        <f ca="1">IF(SUMIFS(Toggl[Duration],Toggl[Maconomy],$C78,Toggl[Start date],L$5)=0,"",SUMIFS(Toggl[Duration],Toggl[Maconomy],$C78,Toggl[Start date],L$5))</f>
        <v/>
      </c>
      <c r="M78" s="9" t="str">
        <f ca="1">IF(SUMIFS(Toggl[Duration],Toggl[Maconomy],$C78,Toggl[Start date],M$5)=0,"",SUMIFS(Toggl[Duration],Toggl[Maconomy],$C78,Toggl[Start date],M$5))</f>
        <v/>
      </c>
      <c r="N78" s="9" t="str">
        <f ca="1">IF(SUMIFS(Toggl[Duration],Toggl[Maconomy],$C78,Toggl[Start date],N$5)=0,"",SUMIFS(Toggl[Duration],Toggl[Maconomy],$C78,Toggl[Start date],N$5))</f>
        <v/>
      </c>
      <c r="O78" s="9" t="str">
        <f ca="1">IF(SUMIFS(Toggl[Duration],Toggl[Maconomy],$C78,Toggl[Start date],O$5)=0,"",SUMIFS(Toggl[Duration],Toggl[Maconomy],$C78,Toggl[Start date],O$5))</f>
        <v/>
      </c>
      <c r="P78" s="9" t="str">
        <f ca="1">IF(SUMIFS(Toggl[Duration],Toggl[Maconomy],$C78,Toggl[Start date],P$5)=0,"",SUMIFS(Toggl[Duration],Toggl[Maconomy],$C78,Toggl[Start date],P$5))</f>
        <v/>
      </c>
      <c r="Q78" s="9" t="str">
        <f ca="1">IF(SUMIFS(Toggl[Duration],Toggl[Maconomy],$C78,Toggl[Start date],Q$5)=0,"",SUMIFS(Toggl[Duration],Toggl[Maconomy],$C78,Toggl[Start date],Q$5))</f>
        <v/>
      </c>
      <c r="R78" s="9" t="str">
        <f ca="1">IF(SUMIFS(Toggl[Duration],Toggl[Maconomy],$C78,Toggl[Start date],R$5)=0,"",SUMIFS(Toggl[Duration],Toggl[Maconomy],$C78,Toggl[Start date],R$5))</f>
        <v/>
      </c>
      <c r="S78" s="9" t="str">
        <f ca="1">IF(SUMIFS(Toggl[Duration],Toggl[Maconomy],$C78,Toggl[Start date],S$5)=0,"",SUMIFS(Toggl[Duration],Toggl[Maconomy],$C78,Toggl[Start date],S$5))</f>
        <v/>
      </c>
      <c r="T78" s="9" t="str">
        <f ca="1">IF(SUMIFS(Toggl[Duration],Toggl[Maconomy],$C78,Toggl[Start date],T$5)=0,"",SUMIFS(Toggl[Duration],Toggl[Maconomy],$C78,Toggl[Start date],T$5))</f>
        <v/>
      </c>
    </row>
    <row r="79" spans="3:20" x14ac:dyDescent="0.25">
      <c r="C79" t="str">
        <f t="array" aca="1" ref="C79" ca="1">IFERROR(INDEX(Toggl[Maconomy],MATCH(0,COUNTIF($C$6:C78,Toggl[Maconomy]),0)),"")</f>
        <v/>
      </c>
      <c r="D79" s="5" t="str">
        <f ca="1">IF(INDEX(Toggl[],MATCH(C79,Toggl[Maconomy],0),1)&lt;&gt;"",INDEX(Toggl[],MATCH(C79,Toggl[Maconomy],0),1),"DevOps")</f>
        <v>DevOps</v>
      </c>
      <c r="E79" s="5" t="str">
        <f ca="1">IF(INDEX(Toggl[],MATCH(C79,Toggl[Maconomy],0),2)&lt;&gt;"",INDEX(Toggl[],MATCH(C79,Toggl[Maconomy],0),2),"-----")</f>
        <v>KeylaneHosting</v>
      </c>
      <c r="F79" s="11" t="str">
        <f ca="1">IF(INDEX(Toggl[],MATCH(C79,Toggl[Maconomy],0),10)&lt;&gt;"",INDEX(Toggl[],MATCH(C79,Toggl[Maconomy],0),10),"-----")</f>
        <v>-----</v>
      </c>
      <c r="G79" s="9" t="str">
        <f ca="1">IF(SUMIFS(Toggl[Duration],Toggl[Maconomy],$C79,Toggl[Start date],G$5)=0,"",SUMIFS(Toggl[Duration],Toggl[Maconomy],$C79,Toggl[Start date],G$5))</f>
        <v/>
      </c>
      <c r="H79" s="9" t="str">
        <f ca="1">IF(SUMIFS(Toggl[Duration],Toggl[Maconomy],$C79,Toggl[Start date],H$5)=0,"",SUMIFS(Toggl[Duration],Toggl[Maconomy],$C79,Toggl[Start date],H$5))</f>
        <v/>
      </c>
      <c r="I79" s="9" t="str">
        <f ca="1">IF(SUMIFS(Toggl[Duration],Toggl[Maconomy],$C79,Toggl[Start date],I$5)=0,"",SUMIFS(Toggl[Duration],Toggl[Maconomy],$C79,Toggl[Start date],I$5))</f>
        <v/>
      </c>
      <c r="J79" s="9" t="str">
        <f ca="1">IF(SUMIFS(Toggl[Duration],Toggl[Maconomy],$C79,Toggl[Start date],J$5)=0,"",SUMIFS(Toggl[Duration],Toggl[Maconomy],$C79,Toggl[Start date],J$5))</f>
        <v/>
      </c>
      <c r="K79" s="9" t="str">
        <f ca="1">IF(SUMIFS(Toggl[Duration],Toggl[Maconomy],$C79,Toggl[Start date],K$5)=0,"",SUMIFS(Toggl[Duration],Toggl[Maconomy],$C79,Toggl[Start date],K$5))</f>
        <v/>
      </c>
      <c r="L79" s="9" t="str">
        <f ca="1">IF(SUMIFS(Toggl[Duration],Toggl[Maconomy],$C79,Toggl[Start date],L$5)=0,"",SUMIFS(Toggl[Duration],Toggl[Maconomy],$C79,Toggl[Start date],L$5))</f>
        <v/>
      </c>
      <c r="M79" s="9" t="str">
        <f ca="1">IF(SUMIFS(Toggl[Duration],Toggl[Maconomy],$C79,Toggl[Start date],M$5)=0,"",SUMIFS(Toggl[Duration],Toggl[Maconomy],$C79,Toggl[Start date],M$5))</f>
        <v/>
      </c>
      <c r="N79" s="9" t="str">
        <f ca="1">IF(SUMIFS(Toggl[Duration],Toggl[Maconomy],$C79,Toggl[Start date],N$5)=0,"",SUMIFS(Toggl[Duration],Toggl[Maconomy],$C79,Toggl[Start date],N$5))</f>
        <v/>
      </c>
      <c r="O79" s="9" t="str">
        <f ca="1">IF(SUMIFS(Toggl[Duration],Toggl[Maconomy],$C79,Toggl[Start date],O$5)=0,"",SUMIFS(Toggl[Duration],Toggl[Maconomy],$C79,Toggl[Start date],O$5))</f>
        <v/>
      </c>
      <c r="P79" s="9" t="str">
        <f ca="1">IF(SUMIFS(Toggl[Duration],Toggl[Maconomy],$C79,Toggl[Start date],P$5)=0,"",SUMIFS(Toggl[Duration],Toggl[Maconomy],$C79,Toggl[Start date],P$5))</f>
        <v/>
      </c>
      <c r="Q79" s="9" t="str">
        <f ca="1">IF(SUMIFS(Toggl[Duration],Toggl[Maconomy],$C79,Toggl[Start date],Q$5)=0,"",SUMIFS(Toggl[Duration],Toggl[Maconomy],$C79,Toggl[Start date],Q$5))</f>
        <v/>
      </c>
      <c r="R79" s="9" t="str">
        <f ca="1">IF(SUMIFS(Toggl[Duration],Toggl[Maconomy],$C79,Toggl[Start date],R$5)=0,"",SUMIFS(Toggl[Duration],Toggl[Maconomy],$C79,Toggl[Start date],R$5))</f>
        <v/>
      </c>
      <c r="S79" s="9" t="str">
        <f ca="1">IF(SUMIFS(Toggl[Duration],Toggl[Maconomy],$C79,Toggl[Start date],S$5)=0,"",SUMIFS(Toggl[Duration],Toggl[Maconomy],$C79,Toggl[Start date],S$5))</f>
        <v/>
      </c>
      <c r="T79" s="9" t="str">
        <f ca="1">IF(SUMIFS(Toggl[Duration],Toggl[Maconomy],$C79,Toggl[Start date],T$5)=0,"",SUMIFS(Toggl[Duration],Toggl[Maconomy],$C79,Toggl[Start date],T$5))</f>
        <v/>
      </c>
    </row>
    <row r="80" spans="3:20" x14ac:dyDescent="0.25">
      <c r="C80" t="str">
        <f t="array" aca="1" ref="C80" ca="1">IFERROR(INDEX(Toggl[Maconomy],MATCH(0,COUNTIF($C$6:C79,Toggl[Maconomy]),0)),"")</f>
        <v/>
      </c>
      <c r="D80" s="5" t="str">
        <f ca="1">IF(INDEX(Toggl[],MATCH(C80,Toggl[Maconomy],0),1)&lt;&gt;"",INDEX(Toggl[],MATCH(C80,Toggl[Maconomy],0),1),"DevOps")</f>
        <v>DevOps</v>
      </c>
      <c r="E80" s="5" t="str">
        <f ca="1">IF(INDEX(Toggl[],MATCH(C80,Toggl[Maconomy],0),2)&lt;&gt;"",INDEX(Toggl[],MATCH(C80,Toggl[Maconomy],0),2),"-----")</f>
        <v>KeylaneHosting</v>
      </c>
      <c r="F80" s="11" t="str">
        <f ca="1">IF(INDEX(Toggl[],MATCH(C80,Toggl[Maconomy],0),10)&lt;&gt;"",INDEX(Toggl[],MATCH(C80,Toggl[Maconomy],0),10),"-----")</f>
        <v>-----</v>
      </c>
      <c r="G80" s="9" t="str">
        <f ca="1">IF(SUMIFS(Toggl[Duration],Toggl[Maconomy],$C80,Toggl[Start date],G$5)=0,"",SUMIFS(Toggl[Duration],Toggl[Maconomy],$C80,Toggl[Start date],G$5))</f>
        <v/>
      </c>
      <c r="H80" s="9" t="str">
        <f ca="1">IF(SUMIFS(Toggl[Duration],Toggl[Maconomy],$C80,Toggl[Start date],H$5)=0,"",SUMIFS(Toggl[Duration],Toggl[Maconomy],$C80,Toggl[Start date],H$5))</f>
        <v/>
      </c>
      <c r="I80" s="9" t="str">
        <f ca="1">IF(SUMIFS(Toggl[Duration],Toggl[Maconomy],$C80,Toggl[Start date],I$5)=0,"",SUMIFS(Toggl[Duration],Toggl[Maconomy],$C80,Toggl[Start date],I$5))</f>
        <v/>
      </c>
      <c r="J80" s="9" t="str">
        <f ca="1">IF(SUMIFS(Toggl[Duration],Toggl[Maconomy],$C80,Toggl[Start date],J$5)=0,"",SUMIFS(Toggl[Duration],Toggl[Maconomy],$C80,Toggl[Start date],J$5))</f>
        <v/>
      </c>
      <c r="K80" s="9" t="str">
        <f ca="1">IF(SUMIFS(Toggl[Duration],Toggl[Maconomy],$C80,Toggl[Start date],K$5)=0,"",SUMIFS(Toggl[Duration],Toggl[Maconomy],$C80,Toggl[Start date],K$5))</f>
        <v/>
      </c>
      <c r="L80" s="9" t="str">
        <f ca="1">IF(SUMIFS(Toggl[Duration],Toggl[Maconomy],$C80,Toggl[Start date],L$5)=0,"",SUMIFS(Toggl[Duration],Toggl[Maconomy],$C80,Toggl[Start date],L$5))</f>
        <v/>
      </c>
      <c r="M80" s="9" t="str">
        <f ca="1">IF(SUMIFS(Toggl[Duration],Toggl[Maconomy],$C80,Toggl[Start date],M$5)=0,"",SUMIFS(Toggl[Duration],Toggl[Maconomy],$C80,Toggl[Start date],M$5))</f>
        <v/>
      </c>
      <c r="N80" s="9" t="str">
        <f ca="1">IF(SUMIFS(Toggl[Duration],Toggl[Maconomy],$C80,Toggl[Start date],N$5)=0,"",SUMIFS(Toggl[Duration],Toggl[Maconomy],$C80,Toggl[Start date],N$5))</f>
        <v/>
      </c>
      <c r="O80" s="9" t="str">
        <f ca="1">IF(SUMIFS(Toggl[Duration],Toggl[Maconomy],$C80,Toggl[Start date],O$5)=0,"",SUMIFS(Toggl[Duration],Toggl[Maconomy],$C80,Toggl[Start date],O$5))</f>
        <v/>
      </c>
      <c r="P80" s="9" t="str">
        <f ca="1">IF(SUMIFS(Toggl[Duration],Toggl[Maconomy],$C80,Toggl[Start date],P$5)=0,"",SUMIFS(Toggl[Duration],Toggl[Maconomy],$C80,Toggl[Start date],P$5))</f>
        <v/>
      </c>
      <c r="Q80" s="9" t="str">
        <f ca="1">IF(SUMIFS(Toggl[Duration],Toggl[Maconomy],$C80,Toggl[Start date],Q$5)=0,"",SUMIFS(Toggl[Duration],Toggl[Maconomy],$C80,Toggl[Start date],Q$5))</f>
        <v/>
      </c>
      <c r="R80" s="9" t="str">
        <f ca="1">IF(SUMIFS(Toggl[Duration],Toggl[Maconomy],$C80,Toggl[Start date],R$5)=0,"",SUMIFS(Toggl[Duration],Toggl[Maconomy],$C80,Toggl[Start date],R$5))</f>
        <v/>
      </c>
      <c r="S80" s="9" t="str">
        <f ca="1">IF(SUMIFS(Toggl[Duration],Toggl[Maconomy],$C80,Toggl[Start date],S$5)=0,"",SUMIFS(Toggl[Duration],Toggl[Maconomy],$C80,Toggl[Start date],S$5))</f>
        <v/>
      </c>
      <c r="T80" s="9" t="str">
        <f ca="1">IF(SUMIFS(Toggl[Duration],Toggl[Maconomy],$C80,Toggl[Start date],T$5)=0,"",SUMIFS(Toggl[Duration],Toggl[Maconomy],$C80,Toggl[Start date],T$5))</f>
        <v/>
      </c>
    </row>
    <row r="81" spans="3:20" x14ac:dyDescent="0.25">
      <c r="C81" t="str">
        <f t="array" aca="1" ref="C81" ca="1">IFERROR(INDEX(Toggl[Maconomy],MATCH(0,COUNTIF($C$6:C80,Toggl[Maconomy]),0)),"")</f>
        <v/>
      </c>
      <c r="D81" s="5" t="str">
        <f ca="1">IF(INDEX(Toggl[],MATCH(C81,Toggl[Maconomy],0),1)&lt;&gt;"",INDEX(Toggl[],MATCH(C81,Toggl[Maconomy],0),1),"DevOps")</f>
        <v>DevOps</v>
      </c>
      <c r="E81" s="5" t="str">
        <f ca="1">IF(INDEX(Toggl[],MATCH(C81,Toggl[Maconomy],0),2)&lt;&gt;"",INDEX(Toggl[],MATCH(C81,Toggl[Maconomy],0),2),"-----")</f>
        <v>KeylaneHosting</v>
      </c>
      <c r="F81" s="11" t="str">
        <f ca="1">IF(INDEX(Toggl[],MATCH(C81,Toggl[Maconomy],0),10)&lt;&gt;"",INDEX(Toggl[],MATCH(C81,Toggl[Maconomy],0),10),"-----")</f>
        <v>-----</v>
      </c>
      <c r="G81" s="9" t="str">
        <f ca="1">IF(SUMIFS(Toggl[Duration],Toggl[Maconomy],$C81,Toggl[Start date],G$5)=0,"",SUMIFS(Toggl[Duration],Toggl[Maconomy],$C81,Toggl[Start date],G$5))</f>
        <v/>
      </c>
      <c r="H81" s="9" t="str">
        <f ca="1">IF(SUMIFS(Toggl[Duration],Toggl[Maconomy],$C81,Toggl[Start date],H$5)=0,"",SUMIFS(Toggl[Duration],Toggl[Maconomy],$C81,Toggl[Start date],H$5))</f>
        <v/>
      </c>
      <c r="I81" s="9" t="str">
        <f ca="1">IF(SUMIFS(Toggl[Duration],Toggl[Maconomy],$C81,Toggl[Start date],I$5)=0,"",SUMIFS(Toggl[Duration],Toggl[Maconomy],$C81,Toggl[Start date],I$5))</f>
        <v/>
      </c>
      <c r="J81" s="9" t="str">
        <f ca="1">IF(SUMIFS(Toggl[Duration],Toggl[Maconomy],$C81,Toggl[Start date],J$5)=0,"",SUMIFS(Toggl[Duration],Toggl[Maconomy],$C81,Toggl[Start date],J$5))</f>
        <v/>
      </c>
      <c r="K81" s="9" t="str">
        <f ca="1">IF(SUMIFS(Toggl[Duration],Toggl[Maconomy],$C81,Toggl[Start date],K$5)=0,"",SUMIFS(Toggl[Duration],Toggl[Maconomy],$C81,Toggl[Start date],K$5))</f>
        <v/>
      </c>
      <c r="L81" s="9" t="str">
        <f ca="1">IF(SUMIFS(Toggl[Duration],Toggl[Maconomy],$C81,Toggl[Start date],L$5)=0,"",SUMIFS(Toggl[Duration],Toggl[Maconomy],$C81,Toggl[Start date],L$5))</f>
        <v/>
      </c>
      <c r="M81" s="9" t="str">
        <f ca="1">IF(SUMIFS(Toggl[Duration],Toggl[Maconomy],$C81,Toggl[Start date],M$5)=0,"",SUMIFS(Toggl[Duration],Toggl[Maconomy],$C81,Toggl[Start date],M$5))</f>
        <v/>
      </c>
      <c r="N81" s="9" t="str">
        <f ca="1">IF(SUMIFS(Toggl[Duration],Toggl[Maconomy],$C81,Toggl[Start date],N$5)=0,"",SUMIFS(Toggl[Duration],Toggl[Maconomy],$C81,Toggl[Start date],N$5))</f>
        <v/>
      </c>
      <c r="O81" s="9" t="str">
        <f ca="1">IF(SUMIFS(Toggl[Duration],Toggl[Maconomy],$C81,Toggl[Start date],O$5)=0,"",SUMIFS(Toggl[Duration],Toggl[Maconomy],$C81,Toggl[Start date],O$5))</f>
        <v/>
      </c>
      <c r="P81" s="9" t="str">
        <f ca="1">IF(SUMIFS(Toggl[Duration],Toggl[Maconomy],$C81,Toggl[Start date],P$5)=0,"",SUMIFS(Toggl[Duration],Toggl[Maconomy],$C81,Toggl[Start date],P$5))</f>
        <v/>
      </c>
      <c r="Q81" s="9" t="str">
        <f ca="1">IF(SUMIFS(Toggl[Duration],Toggl[Maconomy],$C81,Toggl[Start date],Q$5)=0,"",SUMIFS(Toggl[Duration],Toggl[Maconomy],$C81,Toggl[Start date],Q$5))</f>
        <v/>
      </c>
      <c r="R81" s="9" t="str">
        <f ca="1">IF(SUMIFS(Toggl[Duration],Toggl[Maconomy],$C81,Toggl[Start date],R$5)=0,"",SUMIFS(Toggl[Duration],Toggl[Maconomy],$C81,Toggl[Start date],R$5))</f>
        <v/>
      </c>
      <c r="S81" s="9" t="str">
        <f ca="1">IF(SUMIFS(Toggl[Duration],Toggl[Maconomy],$C81,Toggl[Start date],S$5)=0,"",SUMIFS(Toggl[Duration],Toggl[Maconomy],$C81,Toggl[Start date],S$5))</f>
        <v/>
      </c>
      <c r="T81" s="9" t="str">
        <f ca="1">IF(SUMIFS(Toggl[Duration],Toggl[Maconomy],$C81,Toggl[Start date],T$5)=0,"",SUMIFS(Toggl[Duration],Toggl[Maconomy],$C81,Toggl[Start date],T$5))</f>
        <v/>
      </c>
    </row>
    <row r="82" spans="3:20" x14ac:dyDescent="0.25">
      <c r="C82" t="str">
        <f t="array" aca="1" ref="C82" ca="1">IFERROR(INDEX(Toggl[Maconomy],MATCH(0,COUNTIF($C$6:C81,Toggl[Maconomy]),0)),"")</f>
        <v/>
      </c>
      <c r="D82" s="5" t="str">
        <f ca="1">IF(INDEX(Toggl[],MATCH(C82,Toggl[Maconomy],0),1)&lt;&gt;"",INDEX(Toggl[],MATCH(C82,Toggl[Maconomy],0),1),"DevOps")</f>
        <v>DevOps</v>
      </c>
      <c r="E82" s="5" t="str">
        <f ca="1">IF(INDEX(Toggl[],MATCH(C82,Toggl[Maconomy],0),2)&lt;&gt;"",INDEX(Toggl[],MATCH(C82,Toggl[Maconomy],0),2),"-----")</f>
        <v>KeylaneHosting</v>
      </c>
      <c r="F82" s="11" t="str">
        <f ca="1">IF(INDEX(Toggl[],MATCH(C82,Toggl[Maconomy],0),10)&lt;&gt;"",INDEX(Toggl[],MATCH(C82,Toggl[Maconomy],0),10),"-----")</f>
        <v>-----</v>
      </c>
      <c r="G82" s="9" t="str">
        <f ca="1">IF(SUMIFS(Toggl[Duration],Toggl[Maconomy],$C82,Toggl[Start date],G$5)=0,"",SUMIFS(Toggl[Duration],Toggl[Maconomy],$C82,Toggl[Start date],G$5))</f>
        <v/>
      </c>
      <c r="H82" s="9" t="str">
        <f ca="1">IF(SUMIFS(Toggl[Duration],Toggl[Maconomy],$C82,Toggl[Start date],H$5)=0,"",SUMIFS(Toggl[Duration],Toggl[Maconomy],$C82,Toggl[Start date],H$5))</f>
        <v/>
      </c>
      <c r="I82" s="9" t="str">
        <f ca="1">IF(SUMIFS(Toggl[Duration],Toggl[Maconomy],$C82,Toggl[Start date],I$5)=0,"",SUMIFS(Toggl[Duration],Toggl[Maconomy],$C82,Toggl[Start date],I$5))</f>
        <v/>
      </c>
      <c r="J82" s="9" t="str">
        <f ca="1">IF(SUMIFS(Toggl[Duration],Toggl[Maconomy],$C82,Toggl[Start date],J$5)=0,"",SUMIFS(Toggl[Duration],Toggl[Maconomy],$C82,Toggl[Start date],J$5))</f>
        <v/>
      </c>
      <c r="K82" s="9" t="str">
        <f ca="1">IF(SUMIFS(Toggl[Duration],Toggl[Maconomy],$C82,Toggl[Start date],K$5)=0,"",SUMIFS(Toggl[Duration],Toggl[Maconomy],$C82,Toggl[Start date],K$5))</f>
        <v/>
      </c>
      <c r="L82" s="9" t="str">
        <f ca="1">IF(SUMIFS(Toggl[Duration],Toggl[Maconomy],$C82,Toggl[Start date],L$5)=0,"",SUMIFS(Toggl[Duration],Toggl[Maconomy],$C82,Toggl[Start date],L$5))</f>
        <v/>
      </c>
      <c r="M82" s="9" t="str">
        <f ca="1">IF(SUMIFS(Toggl[Duration],Toggl[Maconomy],$C82,Toggl[Start date],M$5)=0,"",SUMIFS(Toggl[Duration],Toggl[Maconomy],$C82,Toggl[Start date],M$5))</f>
        <v/>
      </c>
      <c r="N82" s="9" t="str">
        <f ca="1">IF(SUMIFS(Toggl[Duration],Toggl[Maconomy],$C82,Toggl[Start date],N$5)=0,"",SUMIFS(Toggl[Duration],Toggl[Maconomy],$C82,Toggl[Start date],N$5))</f>
        <v/>
      </c>
      <c r="O82" s="9" t="str">
        <f ca="1">IF(SUMIFS(Toggl[Duration],Toggl[Maconomy],$C82,Toggl[Start date],O$5)=0,"",SUMIFS(Toggl[Duration],Toggl[Maconomy],$C82,Toggl[Start date],O$5))</f>
        <v/>
      </c>
      <c r="P82" s="9" t="str">
        <f ca="1">IF(SUMIFS(Toggl[Duration],Toggl[Maconomy],$C82,Toggl[Start date],P$5)=0,"",SUMIFS(Toggl[Duration],Toggl[Maconomy],$C82,Toggl[Start date],P$5))</f>
        <v/>
      </c>
      <c r="Q82" s="9" t="str">
        <f ca="1">IF(SUMIFS(Toggl[Duration],Toggl[Maconomy],$C82,Toggl[Start date],Q$5)=0,"",SUMIFS(Toggl[Duration],Toggl[Maconomy],$C82,Toggl[Start date],Q$5))</f>
        <v/>
      </c>
      <c r="R82" s="9" t="str">
        <f ca="1">IF(SUMIFS(Toggl[Duration],Toggl[Maconomy],$C82,Toggl[Start date],R$5)=0,"",SUMIFS(Toggl[Duration],Toggl[Maconomy],$C82,Toggl[Start date],R$5))</f>
        <v/>
      </c>
      <c r="S82" s="9" t="str">
        <f ca="1">IF(SUMIFS(Toggl[Duration],Toggl[Maconomy],$C82,Toggl[Start date],S$5)=0,"",SUMIFS(Toggl[Duration],Toggl[Maconomy],$C82,Toggl[Start date],S$5))</f>
        <v/>
      </c>
      <c r="T82" s="9" t="str">
        <f ca="1">IF(SUMIFS(Toggl[Duration],Toggl[Maconomy],$C82,Toggl[Start date],T$5)=0,"",SUMIFS(Toggl[Duration],Toggl[Maconomy],$C82,Toggl[Start date],T$5))</f>
        <v/>
      </c>
    </row>
    <row r="83" spans="3:20" x14ac:dyDescent="0.25">
      <c r="C83" t="str">
        <f t="array" aca="1" ref="C83" ca="1">IFERROR(INDEX(Toggl[Maconomy],MATCH(0,COUNTIF($C$6:C82,Toggl[Maconomy]),0)),"")</f>
        <v/>
      </c>
      <c r="D83" s="5" t="str">
        <f ca="1">IF(INDEX(Toggl[],MATCH(C83,Toggl[Maconomy],0),1)&lt;&gt;"",INDEX(Toggl[],MATCH(C83,Toggl[Maconomy],0),1),"DevOps")</f>
        <v>DevOps</v>
      </c>
      <c r="E83" s="5" t="str">
        <f ca="1">IF(INDEX(Toggl[],MATCH(C83,Toggl[Maconomy],0),2)&lt;&gt;"",INDEX(Toggl[],MATCH(C83,Toggl[Maconomy],0),2),"-----")</f>
        <v>KeylaneHosting</v>
      </c>
      <c r="F83" s="11" t="str">
        <f ca="1">IF(INDEX(Toggl[],MATCH(C83,Toggl[Maconomy],0),10)&lt;&gt;"",INDEX(Toggl[],MATCH(C83,Toggl[Maconomy],0),10),"-----")</f>
        <v>-----</v>
      </c>
      <c r="G83" s="9" t="str">
        <f ca="1">IF(SUMIFS(Toggl[Duration],Toggl[Maconomy],$C83,Toggl[Start date],G$5)=0,"",SUMIFS(Toggl[Duration],Toggl[Maconomy],$C83,Toggl[Start date],G$5))</f>
        <v/>
      </c>
      <c r="H83" s="9" t="str">
        <f ca="1">IF(SUMIFS(Toggl[Duration],Toggl[Maconomy],$C83,Toggl[Start date],H$5)=0,"",SUMIFS(Toggl[Duration],Toggl[Maconomy],$C83,Toggl[Start date],H$5))</f>
        <v/>
      </c>
      <c r="I83" s="9" t="str">
        <f ca="1">IF(SUMIFS(Toggl[Duration],Toggl[Maconomy],$C83,Toggl[Start date],I$5)=0,"",SUMIFS(Toggl[Duration],Toggl[Maconomy],$C83,Toggl[Start date],I$5))</f>
        <v/>
      </c>
      <c r="J83" s="9" t="str">
        <f ca="1">IF(SUMIFS(Toggl[Duration],Toggl[Maconomy],$C83,Toggl[Start date],J$5)=0,"",SUMIFS(Toggl[Duration],Toggl[Maconomy],$C83,Toggl[Start date],J$5))</f>
        <v/>
      </c>
      <c r="K83" s="9" t="str">
        <f ca="1">IF(SUMIFS(Toggl[Duration],Toggl[Maconomy],$C83,Toggl[Start date],K$5)=0,"",SUMIFS(Toggl[Duration],Toggl[Maconomy],$C83,Toggl[Start date],K$5))</f>
        <v/>
      </c>
      <c r="L83" s="9" t="str">
        <f ca="1">IF(SUMIFS(Toggl[Duration],Toggl[Maconomy],$C83,Toggl[Start date],L$5)=0,"",SUMIFS(Toggl[Duration],Toggl[Maconomy],$C83,Toggl[Start date],L$5))</f>
        <v/>
      </c>
      <c r="M83" s="9" t="str">
        <f ca="1">IF(SUMIFS(Toggl[Duration],Toggl[Maconomy],$C83,Toggl[Start date],M$5)=0,"",SUMIFS(Toggl[Duration],Toggl[Maconomy],$C83,Toggl[Start date],M$5))</f>
        <v/>
      </c>
      <c r="N83" s="9" t="str">
        <f ca="1">IF(SUMIFS(Toggl[Duration],Toggl[Maconomy],$C83,Toggl[Start date],N$5)=0,"",SUMIFS(Toggl[Duration],Toggl[Maconomy],$C83,Toggl[Start date],N$5))</f>
        <v/>
      </c>
      <c r="O83" s="9" t="str">
        <f ca="1">IF(SUMIFS(Toggl[Duration],Toggl[Maconomy],$C83,Toggl[Start date],O$5)=0,"",SUMIFS(Toggl[Duration],Toggl[Maconomy],$C83,Toggl[Start date],O$5))</f>
        <v/>
      </c>
      <c r="P83" s="9" t="str">
        <f ca="1">IF(SUMIFS(Toggl[Duration],Toggl[Maconomy],$C83,Toggl[Start date],P$5)=0,"",SUMIFS(Toggl[Duration],Toggl[Maconomy],$C83,Toggl[Start date],P$5))</f>
        <v/>
      </c>
      <c r="Q83" s="9" t="str">
        <f ca="1">IF(SUMIFS(Toggl[Duration],Toggl[Maconomy],$C83,Toggl[Start date],Q$5)=0,"",SUMIFS(Toggl[Duration],Toggl[Maconomy],$C83,Toggl[Start date],Q$5))</f>
        <v/>
      </c>
      <c r="R83" s="9" t="str">
        <f ca="1">IF(SUMIFS(Toggl[Duration],Toggl[Maconomy],$C83,Toggl[Start date],R$5)=0,"",SUMIFS(Toggl[Duration],Toggl[Maconomy],$C83,Toggl[Start date],R$5))</f>
        <v/>
      </c>
      <c r="S83" s="9" t="str">
        <f ca="1">IF(SUMIFS(Toggl[Duration],Toggl[Maconomy],$C83,Toggl[Start date],S$5)=0,"",SUMIFS(Toggl[Duration],Toggl[Maconomy],$C83,Toggl[Start date],S$5))</f>
        <v/>
      </c>
      <c r="T83" s="9" t="str">
        <f ca="1">IF(SUMIFS(Toggl[Duration],Toggl[Maconomy],$C83,Toggl[Start date],T$5)=0,"",SUMIFS(Toggl[Duration],Toggl[Maconomy],$C83,Toggl[Start date],T$5))</f>
        <v/>
      </c>
    </row>
    <row r="84" spans="3:20" x14ac:dyDescent="0.25">
      <c r="C84" t="str">
        <f t="array" aca="1" ref="C84" ca="1">IFERROR(INDEX(Toggl[Maconomy],MATCH(0,COUNTIF($C$6:C83,Toggl[Maconomy]),0)),"")</f>
        <v/>
      </c>
      <c r="D84" s="5" t="str">
        <f ca="1">IF(INDEX(Toggl[],MATCH(C84,Toggl[Maconomy],0),1)&lt;&gt;"",INDEX(Toggl[],MATCH(C84,Toggl[Maconomy],0),1),"DevOps")</f>
        <v>DevOps</v>
      </c>
      <c r="E84" s="5" t="str">
        <f ca="1">IF(INDEX(Toggl[],MATCH(C84,Toggl[Maconomy],0),2)&lt;&gt;"",INDEX(Toggl[],MATCH(C84,Toggl[Maconomy],0),2),"-----")</f>
        <v>KeylaneHosting</v>
      </c>
      <c r="F84" s="11" t="str">
        <f ca="1">IF(INDEX(Toggl[],MATCH(C84,Toggl[Maconomy],0),10)&lt;&gt;"",INDEX(Toggl[],MATCH(C84,Toggl[Maconomy],0),10),"-----")</f>
        <v>-----</v>
      </c>
      <c r="G84" s="9" t="str">
        <f ca="1">IF(SUMIFS(Toggl[Duration],Toggl[Maconomy],$C84,Toggl[Start date],G$5)=0,"",SUMIFS(Toggl[Duration],Toggl[Maconomy],$C84,Toggl[Start date],G$5))</f>
        <v/>
      </c>
      <c r="H84" s="9" t="str">
        <f ca="1">IF(SUMIFS(Toggl[Duration],Toggl[Maconomy],$C84,Toggl[Start date],H$5)=0,"",SUMIFS(Toggl[Duration],Toggl[Maconomy],$C84,Toggl[Start date],H$5))</f>
        <v/>
      </c>
      <c r="I84" s="9" t="str">
        <f ca="1">IF(SUMIFS(Toggl[Duration],Toggl[Maconomy],$C84,Toggl[Start date],I$5)=0,"",SUMIFS(Toggl[Duration],Toggl[Maconomy],$C84,Toggl[Start date],I$5))</f>
        <v/>
      </c>
      <c r="J84" s="9" t="str">
        <f ca="1">IF(SUMIFS(Toggl[Duration],Toggl[Maconomy],$C84,Toggl[Start date],J$5)=0,"",SUMIFS(Toggl[Duration],Toggl[Maconomy],$C84,Toggl[Start date],J$5))</f>
        <v/>
      </c>
      <c r="K84" s="9" t="str">
        <f ca="1">IF(SUMIFS(Toggl[Duration],Toggl[Maconomy],$C84,Toggl[Start date],K$5)=0,"",SUMIFS(Toggl[Duration],Toggl[Maconomy],$C84,Toggl[Start date],K$5))</f>
        <v/>
      </c>
      <c r="L84" s="9" t="str">
        <f ca="1">IF(SUMIFS(Toggl[Duration],Toggl[Maconomy],$C84,Toggl[Start date],L$5)=0,"",SUMIFS(Toggl[Duration],Toggl[Maconomy],$C84,Toggl[Start date],L$5))</f>
        <v/>
      </c>
      <c r="M84" s="9" t="str">
        <f ca="1">IF(SUMIFS(Toggl[Duration],Toggl[Maconomy],$C84,Toggl[Start date],M$5)=0,"",SUMIFS(Toggl[Duration],Toggl[Maconomy],$C84,Toggl[Start date],M$5))</f>
        <v/>
      </c>
      <c r="N84" s="9" t="str">
        <f ca="1">IF(SUMIFS(Toggl[Duration],Toggl[Maconomy],$C84,Toggl[Start date],N$5)=0,"",SUMIFS(Toggl[Duration],Toggl[Maconomy],$C84,Toggl[Start date],N$5))</f>
        <v/>
      </c>
      <c r="O84" s="9" t="str">
        <f ca="1">IF(SUMIFS(Toggl[Duration],Toggl[Maconomy],$C84,Toggl[Start date],O$5)=0,"",SUMIFS(Toggl[Duration],Toggl[Maconomy],$C84,Toggl[Start date],O$5))</f>
        <v/>
      </c>
      <c r="P84" s="9" t="str">
        <f ca="1">IF(SUMIFS(Toggl[Duration],Toggl[Maconomy],$C84,Toggl[Start date],P$5)=0,"",SUMIFS(Toggl[Duration],Toggl[Maconomy],$C84,Toggl[Start date],P$5))</f>
        <v/>
      </c>
      <c r="Q84" s="9" t="str">
        <f ca="1">IF(SUMIFS(Toggl[Duration],Toggl[Maconomy],$C84,Toggl[Start date],Q$5)=0,"",SUMIFS(Toggl[Duration],Toggl[Maconomy],$C84,Toggl[Start date],Q$5))</f>
        <v/>
      </c>
      <c r="R84" s="9" t="str">
        <f ca="1">IF(SUMIFS(Toggl[Duration],Toggl[Maconomy],$C84,Toggl[Start date],R$5)=0,"",SUMIFS(Toggl[Duration],Toggl[Maconomy],$C84,Toggl[Start date],R$5))</f>
        <v/>
      </c>
      <c r="S84" s="9" t="str">
        <f ca="1">IF(SUMIFS(Toggl[Duration],Toggl[Maconomy],$C84,Toggl[Start date],S$5)=0,"",SUMIFS(Toggl[Duration],Toggl[Maconomy],$C84,Toggl[Start date],S$5))</f>
        <v/>
      </c>
      <c r="T84" s="9" t="str">
        <f ca="1">IF(SUMIFS(Toggl[Duration],Toggl[Maconomy],$C84,Toggl[Start date],T$5)=0,"",SUMIFS(Toggl[Duration],Toggl[Maconomy],$C84,Toggl[Start date],T$5))</f>
        <v/>
      </c>
    </row>
    <row r="85" spans="3:20" x14ac:dyDescent="0.25">
      <c r="C85" t="str">
        <f t="array" aca="1" ref="C85" ca="1">IFERROR(INDEX(Toggl[Maconomy],MATCH(0,COUNTIF($C$6:C84,Toggl[Maconomy]),0)),"")</f>
        <v/>
      </c>
      <c r="D85" s="5" t="str">
        <f ca="1">IF(INDEX(Toggl[],MATCH(C85,Toggl[Maconomy],0),1)&lt;&gt;"",INDEX(Toggl[],MATCH(C85,Toggl[Maconomy],0),1),"DevOps")</f>
        <v>DevOps</v>
      </c>
      <c r="E85" s="5" t="str">
        <f ca="1">IF(INDEX(Toggl[],MATCH(C85,Toggl[Maconomy],0),2)&lt;&gt;"",INDEX(Toggl[],MATCH(C85,Toggl[Maconomy],0),2),"-----")</f>
        <v>KeylaneHosting</v>
      </c>
      <c r="F85" s="11" t="str">
        <f ca="1">IF(INDEX(Toggl[],MATCH(C85,Toggl[Maconomy],0),10)&lt;&gt;"",INDEX(Toggl[],MATCH(C85,Toggl[Maconomy],0),10),"-----")</f>
        <v>-----</v>
      </c>
      <c r="G85" s="9" t="str">
        <f ca="1">IF(SUMIFS(Toggl[Duration],Toggl[Maconomy],$C85,Toggl[Start date],G$5)=0,"",SUMIFS(Toggl[Duration],Toggl[Maconomy],$C85,Toggl[Start date],G$5))</f>
        <v/>
      </c>
      <c r="H85" s="9" t="str">
        <f ca="1">IF(SUMIFS(Toggl[Duration],Toggl[Maconomy],$C85,Toggl[Start date],H$5)=0,"",SUMIFS(Toggl[Duration],Toggl[Maconomy],$C85,Toggl[Start date],H$5))</f>
        <v/>
      </c>
      <c r="I85" s="9" t="str">
        <f ca="1">IF(SUMIFS(Toggl[Duration],Toggl[Maconomy],$C85,Toggl[Start date],I$5)=0,"",SUMIFS(Toggl[Duration],Toggl[Maconomy],$C85,Toggl[Start date],I$5))</f>
        <v/>
      </c>
      <c r="J85" s="9" t="str">
        <f ca="1">IF(SUMIFS(Toggl[Duration],Toggl[Maconomy],$C85,Toggl[Start date],J$5)=0,"",SUMIFS(Toggl[Duration],Toggl[Maconomy],$C85,Toggl[Start date],J$5))</f>
        <v/>
      </c>
      <c r="K85" s="9" t="str">
        <f ca="1">IF(SUMIFS(Toggl[Duration],Toggl[Maconomy],$C85,Toggl[Start date],K$5)=0,"",SUMIFS(Toggl[Duration],Toggl[Maconomy],$C85,Toggl[Start date],K$5))</f>
        <v/>
      </c>
      <c r="L85" s="9" t="str">
        <f ca="1">IF(SUMIFS(Toggl[Duration],Toggl[Maconomy],$C85,Toggl[Start date],L$5)=0,"",SUMIFS(Toggl[Duration],Toggl[Maconomy],$C85,Toggl[Start date],L$5))</f>
        <v/>
      </c>
      <c r="M85" s="9" t="str">
        <f ca="1">IF(SUMIFS(Toggl[Duration],Toggl[Maconomy],$C85,Toggl[Start date],M$5)=0,"",SUMIFS(Toggl[Duration],Toggl[Maconomy],$C85,Toggl[Start date],M$5))</f>
        <v/>
      </c>
      <c r="N85" s="9" t="str">
        <f ca="1">IF(SUMIFS(Toggl[Duration],Toggl[Maconomy],$C85,Toggl[Start date],N$5)=0,"",SUMIFS(Toggl[Duration],Toggl[Maconomy],$C85,Toggl[Start date],N$5))</f>
        <v/>
      </c>
      <c r="O85" s="9" t="str">
        <f ca="1">IF(SUMIFS(Toggl[Duration],Toggl[Maconomy],$C85,Toggl[Start date],O$5)=0,"",SUMIFS(Toggl[Duration],Toggl[Maconomy],$C85,Toggl[Start date],O$5))</f>
        <v/>
      </c>
      <c r="P85" s="9" t="str">
        <f ca="1">IF(SUMIFS(Toggl[Duration],Toggl[Maconomy],$C85,Toggl[Start date],P$5)=0,"",SUMIFS(Toggl[Duration],Toggl[Maconomy],$C85,Toggl[Start date],P$5))</f>
        <v/>
      </c>
      <c r="Q85" s="9" t="str">
        <f ca="1">IF(SUMIFS(Toggl[Duration],Toggl[Maconomy],$C85,Toggl[Start date],Q$5)=0,"",SUMIFS(Toggl[Duration],Toggl[Maconomy],$C85,Toggl[Start date],Q$5))</f>
        <v/>
      </c>
      <c r="R85" s="9" t="str">
        <f ca="1">IF(SUMIFS(Toggl[Duration],Toggl[Maconomy],$C85,Toggl[Start date],R$5)=0,"",SUMIFS(Toggl[Duration],Toggl[Maconomy],$C85,Toggl[Start date],R$5))</f>
        <v/>
      </c>
      <c r="S85" s="9" t="str">
        <f ca="1">IF(SUMIFS(Toggl[Duration],Toggl[Maconomy],$C85,Toggl[Start date],S$5)=0,"",SUMIFS(Toggl[Duration],Toggl[Maconomy],$C85,Toggl[Start date],S$5))</f>
        <v/>
      </c>
      <c r="T85" s="9" t="str">
        <f ca="1">IF(SUMIFS(Toggl[Duration],Toggl[Maconomy],$C85,Toggl[Start date],T$5)=0,"",SUMIFS(Toggl[Duration],Toggl[Maconomy],$C85,Toggl[Start date],T$5))</f>
        <v/>
      </c>
    </row>
    <row r="86" spans="3:20" x14ac:dyDescent="0.25">
      <c r="C86" t="str">
        <f t="array" aca="1" ref="C86" ca="1">IFERROR(INDEX(Toggl[Maconomy],MATCH(0,COUNTIF($C$6:C85,Toggl[Maconomy]),0)),"")</f>
        <v/>
      </c>
      <c r="D86" s="5" t="str">
        <f ca="1">IF(INDEX(Toggl[],MATCH(C86,Toggl[Maconomy],0),1)&lt;&gt;"",INDEX(Toggl[],MATCH(C86,Toggl[Maconomy],0),1),"DevOps")</f>
        <v>DevOps</v>
      </c>
      <c r="E86" s="5" t="str">
        <f ca="1">IF(INDEX(Toggl[],MATCH(C86,Toggl[Maconomy],0),2)&lt;&gt;"",INDEX(Toggl[],MATCH(C86,Toggl[Maconomy],0),2),"-----")</f>
        <v>KeylaneHosting</v>
      </c>
      <c r="F86" s="11" t="str">
        <f ca="1">IF(INDEX(Toggl[],MATCH(C86,Toggl[Maconomy],0),10)&lt;&gt;"",INDEX(Toggl[],MATCH(C86,Toggl[Maconomy],0),10),"-----")</f>
        <v>-----</v>
      </c>
      <c r="G86" s="9" t="str">
        <f ca="1">IF(SUMIFS(Toggl[Duration],Toggl[Maconomy],$C86,Toggl[Start date],G$5)=0,"",SUMIFS(Toggl[Duration],Toggl[Maconomy],$C86,Toggl[Start date],G$5))</f>
        <v/>
      </c>
      <c r="H86" s="9" t="str">
        <f ca="1">IF(SUMIFS(Toggl[Duration],Toggl[Maconomy],$C86,Toggl[Start date],H$5)=0,"",SUMIFS(Toggl[Duration],Toggl[Maconomy],$C86,Toggl[Start date],H$5))</f>
        <v/>
      </c>
      <c r="I86" s="9" t="str">
        <f ca="1">IF(SUMIFS(Toggl[Duration],Toggl[Maconomy],$C86,Toggl[Start date],I$5)=0,"",SUMIFS(Toggl[Duration],Toggl[Maconomy],$C86,Toggl[Start date],I$5))</f>
        <v/>
      </c>
      <c r="J86" s="9" t="str">
        <f ca="1">IF(SUMIFS(Toggl[Duration],Toggl[Maconomy],$C86,Toggl[Start date],J$5)=0,"",SUMIFS(Toggl[Duration],Toggl[Maconomy],$C86,Toggl[Start date],J$5))</f>
        <v/>
      </c>
      <c r="K86" s="9" t="str">
        <f ca="1">IF(SUMIFS(Toggl[Duration],Toggl[Maconomy],$C86,Toggl[Start date],K$5)=0,"",SUMIFS(Toggl[Duration],Toggl[Maconomy],$C86,Toggl[Start date],K$5))</f>
        <v/>
      </c>
      <c r="L86" s="9" t="str">
        <f ca="1">IF(SUMIFS(Toggl[Duration],Toggl[Maconomy],$C86,Toggl[Start date],L$5)=0,"",SUMIFS(Toggl[Duration],Toggl[Maconomy],$C86,Toggl[Start date],L$5))</f>
        <v/>
      </c>
      <c r="M86" s="9" t="str">
        <f ca="1">IF(SUMIFS(Toggl[Duration],Toggl[Maconomy],$C86,Toggl[Start date],M$5)=0,"",SUMIFS(Toggl[Duration],Toggl[Maconomy],$C86,Toggl[Start date],M$5))</f>
        <v/>
      </c>
      <c r="N86" s="9" t="str">
        <f ca="1">IF(SUMIFS(Toggl[Duration],Toggl[Maconomy],$C86,Toggl[Start date],N$5)=0,"",SUMIFS(Toggl[Duration],Toggl[Maconomy],$C86,Toggl[Start date],N$5))</f>
        <v/>
      </c>
      <c r="O86" s="9" t="str">
        <f ca="1">IF(SUMIFS(Toggl[Duration],Toggl[Maconomy],$C86,Toggl[Start date],O$5)=0,"",SUMIFS(Toggl[Duration],Toggl[Maconomy],$C86,Toggl[Start date],O$5))</f>
        <v/>
      </c>
      <c r="P86" s="9" t="str">
        <f ca="1">IF(SUMIFS(Toggl[Duration],Toggl[Maconomy],$C86,Toggl[Start date],P$5)=0,"",SUMIFS(Toggl[Duration],Toggl[Maconomy],$C86,Toggl[Start date],P$5))</f>
        <v/>
      </c>
      <c r="Q86" s="9" t="str">
        <f ca="1">IF(SUMIFS(Toggl[Duration],Toggl[Maconomy],$C86,Toggl[Start date],Q$5)=0,"",SUMIFS(Toggl[Duration],Toggl[Maconomy],$C86,Toggl[Start date],Q$5))</f>
        <v/>
      </c>
      <c r="R86" s="9" t="str">
        <f ca="1">IF(SUMIFS(Toggl[Duration],Toggl[Maconomy],$C86,Toggl[Start date],R$5)=0,"",SUMIFS(Toggl[Duration],Toggl[Maconomy],$C86,Toggl[Start date],R$5))</f>
        <v/>
      </c>
      <c r="S86" s="9" t="str">
        <f ca="1">IF(SUMIFS(Toggl[Duration],Toggl[Maconomy],$C86,Toggl[Start date],S$5)=0,"",SUMIFS(Toggl[Duration],Toggl[Maconomy],$C86,Toggl[Start date],S$5))</f>
        <v/>
      </c>
      <c r="T86" s="9" t="str">
        <f ca="1">IF(SUMIFS(Toggl[Duration],Toggl[Maconomy],$C86,Toggl[Start date],T$5)=0,"",SUMIFS(Toggl[Duration],Toggl[Maconomy],$C86,Toggl[Start date],T$5))</f>
        <v/>
      </c>
    </row>
    <row r="87" spans="3:20" x14ac:dyDescent="0.25">
      <c r="C87" t="str">
        <f t="array" aca="1" ref="C87" ca="1">IFERROR(INDEX(Toggl[Maconomy],MATCH(0,COUNTIF($C$6:C86,Toggl[Maconomy]),0)),"")</f>
        <v/>
      </c>
      <c r="D87" s="5" t="str">
        <f ca="1">IF(INDEX(Toggl[],MATCH(C87,Toggl[Maconomy],0),1)&lt;&gt;"",INDEX(Toggl[],MATCH(C87,Toggl[Maconomy],0),1),"DevOps")</f>
        <v>DevOps</v>
      </c>
      <c r="E87" s="5" t="str">
        <f ca="1">IF(INDEX(Toggl[],MATCH(C87,Toggl[Maconomy],0),2)&lt;&gt;"",INDEX(Toggl[],MATCH(C87,Toggl[Maconomy],0),2),"-----")</f>
        <v>KeylaneHosting</v>
      </c>
      <c r="F87" s="11" t="str">
        <f ca="1">IF(INDEX(Toggl[],MATCH(C87,Toggl[Maconomy],0),10)&lt;&gt;"",INDEX(Toggl[],MATCH(C87,Toggl[Maconomy],0),10),"-----")</f>
        <v>-----</v>
      </c>
      <c r="G87" s="9" t="str">
        <f ca="1">IF(SUMIFS(Toggl[Duration],Toggl[Maconomy],$C87,Toggl[Start date],G$5)=0,"",SUMIFS(Toggl[Duration],Toggl[Maconomy],$C87,Toggl[Start date],G$5))</f>
        <v/>
      </c>
      <c r="H87" s="9" t="str">
        <f ca="1">IF(SUMIFS(Toggl[Duration],Toggl[Maconomy],$C87,Toggl[Start date],H$5)=0,"",SUMIFS(Toggl[Duration],Toggl[Maconomy],$C87,Toggl[Start date],H$5))</f>
        <v/>
      </c>
      <c r="I87" s="9" t="str">
        <f ca="1">IF(SUMIFS(Toggl[Duration],Toggl[Maconomy],$C87,Toggl[Start date],I$5)=0,"",SUMIFS(Toggl[Duration],Toggl[Maconomy],$C87,Toggl[Start date],I$5))</f>
        <v/>
      </c>
      <c r="J87" s="9" t="str">
        <f ca="1">IF(SUMIFS(Toggl[Duration],Toggl[Maconomy],$C87,Toggl[Start date],J$5)=0,"",SUMIFS(Toggl[Duration],Toggl[Maconomy],$C87,Toggl[Start date],J$5))</f>
        <v/>
      </c>
      <c r="K87" s="9" t="str">
        <f ca="1">IF(SUMIFS(Toggl[Duration],Toggl[Maconomy],$C87,Toggl[Start date],K$5)=0,"",SUMIFS(Toggl[Duration],Toggl[Maconomy],$C87,Toggl[Start date],K$5))</f>
        <v/>
      </c>
      <c r="L87" s="9" t="str">
        <f ca="1">IF(SUMIFS(Toggl[Duration],Toggl[Maconomy],$C87,Toggl[Start date],L$5)=0,"",SUMIFS(Toggl[Duration],Toggl[Maconomy],$C87,Toggl[Start date],L$5))</f>
        <v/>
      </c>
      <c r="M87" s="9" t="str">
        <f ca="1">IF(SUMIFS(Toggl[Duration],Toggl[Maconomy],$C87,Toggl[Start date],M$5)=0,"",SUMIFS(Toggl[Duration],Toggl[Maconomy],$C87,Toggl[Start date],M$5))</f>
        <v/>
      </c>
      <c r="N87" s="9" t="str">
        <f ca="1">IF(SUMIFS(Toggl[Duration],Toggl[Maconomy],$C87,Toggl[Start date],N$5)=0,"",SUMIFS(Toggl[Duration],Toggl[Maconomy],$C87,Toggl[Start date],N$5))</f>
        <v/>
      </c>
      <c r="O87" s="9" t="str">
        <f ca="1">IF(SUMIFS(Toggl[Duration],Toggl[Maconomy],$C87,Toggl[Start date],O$5)=0,"",SUMIFS(Toggl[Duration],Toggl[Maconomy],$C87,Toggl[Start date],O$5))</f>
        <v/>
      </c>
      <c r="P87" s="9" t="str">
        <f ca="1">IF(SUMIFS(Toggl[Duration],Toggl[Maconomy],$C87,Toggl[Start date],P$5)=0,"",SUMIFS(Toggl[Duration],Toggl[Maconomy],$C87,Toggl[Start date],P$5))</f>
        <v/>
      </c>
      <c r="Q87" s="9" t="str">
        <f ca="1">IF(SUMIFS(Toggl[Duration],Toggl[Maconomy],$C87,Toggl[Start date],Q$5)=0,"",SUMIFS(Toggl[Duration],Toggl[Maconomy],$C87,Toggl[Start date],Q$5))</f>
        <v/>
      </c>
      <c r="R87" s="9" t="str">
        <f ca="1">IF(SUMIFS(Toggl[Duration],Toggl[Maconomy],$C87,Toggl[Start date],R$5)=0,"",SUMIFS(Toggl[Duration],Toggl[Maconomy],$C87,Toggl[Start date],R$5))</f>
        <v/>
      </c>
      <c r="S87" s="9" t="str">
        <f ca="1">IF(SUMIFS(Toggl[Duration],Toggl[Maconomy],$C87,Toggl[Start date],S$5)=0,"",SUMIFS(Toggl[Duration],Toggl[Maconomy],$C87,Toggl[Start date],S$5))</f>
        <v/>
      </c>
      <c r="T87" s="9" t="str">
        <f ca="1">IF(SUMIFS(Toggl[Duration],Toggl[Maconomy],$C87,Toggl[Start date],T$5)=0,"",SUMIFS(Toggl[Duration],Toggl[Maconomy],$C87,Toggl[Start date],T$5))</f>
        <v/>
      </c>
    </row>
    <row r="88" spans="3:20" x14ac:dyDescent="0.25">
      <c r="C88" t="str">
        <f t="array" aca="1" ref="C88" ca="1">IFERROR(INDEX(Toggl[Maconomy],MATCH(0,COUNTIF($C$6:C87,Toggl[Maconomy]),0)),"")</f>
        <v/>
      </c>
      <c r="D88" s="5" t="str">
        <f ca="1">IF(INDEX(Toggl[],MATCH(C88,Toggl[Maconomy],0),1)&lt;&gt;"",INDEX(Toggl[],MATCH(C88,Toggl[Maconomy],0),1),"DevOps")</f>
        <v>DevOps</v>
      </c>
      <c r="E88" s="5" t="str">
        <f ca="1">IF(INDEX(Toggl[],MATCH(C88,Toggl[Maconomy],0),2)&lt;&gt;"",INDEX(Toggl[],MATCH(C88,Toggl[Maconomy],0),2),"-----")</f>
        <v>KeylaneHosting</v>
      </c>
      <c r="F88" s="11" t="str">
        <f ca="1">IF(INDEX(Toggl[],MATCH(C88,Toggl[Maconomy],0),10)&lt;&gt;"",INDEX(Toggl[],MATCH(C88,Toggl[Maconomy],0),10),"-----")</f>
        <v>-----</v>
      </c>
      <c r="G88" s="9" t="str">
        <f ca="1">IF(SUMIFS(Toggl[Duration],Toggl[Maconomy],$C88,Toggl[Start date],G$5)=0,"",SUMIFS(Toggl[Duration],Toggl[Maconomy],$C88,Toggl[Start date],G$5))</f>
        <v/>
      </c>
      <c r="H88" s="9" t="str">
        <f ca="1">IF(SUMIFS(Toggl[Duration],Toggl[Maconomy],$C88,Toggl[Start date],H$5)=0,"",SUMIFS(Toggl[Duration],Toggl[Maconomy],$C88,Toggl[Start date],H$5))</f>
        <v/>
      </c>
      <c r="I88" s="9" t="str">
        <f ca="1">IF(SUMIFS(Toggl[Duration],Toggl[Maconomy],$C88,Toggl[Start date],I$5)=0,"",SUMIFS(Toggl[Duration],Toggl[Maconomy],$C88,Toggl[Start date],I$5))</f>
        <v/>
      </c>
      <c r="J88" s="9" t="str">
        <f ca="1">IF(SUMIFS(Toggl[Duration],Toggl[Maconomy],$C88,Toggl[Start date],J$5)=0,"",SUMIFS(Toggl[Duration],Toggl[Maconomy],$C88,Toggl[Start date],J$5))</f>
        <v/>
      </c>
      <c r="K88" s="9" t="str">
        <f ca="1">IF(SUMIFS(Toggl[Duration],Toggl[Maconomy],$C88,Toggl[Start date],K$5)=0,"",SUMIFS(Toggl[Duration],Toggl[Maconomy],$C88,Toggl[Start date],K$5))</f>
        <v/>
      </c>
      <c r="L88" s="9" t="str">
        <f ca="1">IF(SUMIFS(Toggl[Duration],Toggl[Maconomy],$C88,Toggl[Start date],L$5)=0,"",SUMIFS(Toggl[Duration],Toggl[Maconomy],$C88,Toggl[Start date],L$5))</f>
        <v/>
      </c>
      <c r="M88" s="9" t="str">
        <f ca="1">IF(SUMIFS(Toggl[Duration],Toggl[Maconomy],$C88,Toggl[Start date],M$5)=0,"",SUMIFS(Toggl[Duration],Toggl[Maconomy],$C88,Toggl[Start date],M$5))</f>
        <v/>
      </c>
      <c r="N88" s="9" t="str">
        <f ca="1">IF(SUMIFS(Toggl[Duration],Toggl[Maconomy],$C88,Toggl[Start date],N$5)=0,"",SUMIFS(Toggl[Duration],Toggl[Maconomy],$C88,Toggl[Start date],N$5))</f>
        <v/>
      </c>
      <c r="O88" s="9" t="str">
        <f ca="1">IF(SUMIFS(Toggl[Duration],Toggl[Maconomy],$C88,Toggl[Start date],O$5)=0,"",SUMIFS(Toggl[Duration],Toggl[Maconomy],$C88,Toggl[Start date],O$5))</f>
        <v/>
      </c>
      <c r="P88" s="9" t="str">
        <f ca="1">IF(SUMIFS(Toggl[Duration],Toggl[Maconomy],$C88,Toggl[Start date],P$5)=0,"",SUMIFS(Toggl[Duration],Toggl[Maconomy],$C88,Toggl[Start date],P$5))</f>
        <v/>
      </c>
      <c r="Q88" s="9" t="str">
        <f ca="1">IF(SUMIFS(Toggl[Duration],Toggl[Maconomy],$C88,Toggl[Start date],Q$5)=0,"",SUMIFS(Toggl[Duration],Toggl[Maconomy],$C88,Toggl[Start date],Q$5))</f>
        <v/>
      </c>
      <c r="R88" s="9" t="str">
        <f ca="1">IF(SUMIFS(Toggl[Duration],Toggl[Maconomy],$C88,Toggl[Start date],R$5)=0,"",SUMIFS(Toggl[Duration],Toggl[Maconomy],$C88,Toggl[Start date],R$5))</f>
        <v/>
      </c>
      <c r="S88" s="9" t="str">
        <f ca="1">IF(SUMIFS(Toggl[Duration],Toggl[Maconomy],$C88,Toggl[Start date],S$5)=0,"",SUMIFS(Toggl[Duration],Toggl[Maconomy],$C88,Toggl[Start date],S$5))</f>
        <v/>
      </c>
      <c r="T88" s="9" t="str">
        <f ca="1">IF(SUMIFS(Toggl[Duration],Toggl[Maconomy],$C88,Toggl[Start date],T$5)=0,"",SUMIFS(Toggl[Duration],Toggl[Maconomy],$C88,Toggl[Start date],T$5))</f>
        <v/>
      </c>
    </row>
    <row r="89" spans="3:20" x14ac:dyDescent="0.25">
      <c r="C89" t="str">
        <f t="array" aca="1" ref="C89" ca="1">IFERROR(INDEX(Toggl[Maconomy],MATCH(0,COUNTIF($C$6:C88,Toggl[Maconomy]),0)),"")</f>
        <v/>
      </c>
      <c r="D89" s="5" t="str">
        <f ca="1">IF(INDEX(Toggl[],MATCH(C89,Toggl[Maconomy],0),1)&lt;&gt;"",INDEX(Toggl[],MATCH(C89,Toggl[Maconomy],0),1),"DevOps")</f>
        <v>DevOps</v>
      </c>
      <c r="E89" s="5" t="str">
        <f ca="1">IF(INDEX(Toggl[],MATCH(C89,Toggl[Maconomy],0),2)&lt;&gt;"",INDEX(Toggl[],MATCH(C89,Toggl[Maconomy],0),2),"-----")</f>
        <v>KeylaneHosting</v>
      </c>
      <c r="F89" s="11" t="str">
        <f ca="1">IF(INDEX(Toggl[],MATCH(C89,Toggl[Maconomy],0),10)&lt;&gt;"",INDEX(Toggl[],MATCH(C89,Toggl[Maconomy],0),10),"-----")</f>
        <v>-----</v>
      </c>
      <c r="G89" s="9" t="str">
        <f ca="1">IF(SUMIFS(Toggl[Duration],Toggl[Maconomy],$C89,Toggl[Start date],G$5)=0,"",SUMIFS(Toggl[Duration],Toggl[Maconomy],$C89,Toggl[Start date],G$5))</f>
        <v/>
      </c>
      <c r="H89" s="9" t="str">
        <f ca="1">IF(SUMIFS(Toggl[Duration],Toggl[Maconomy],$C89,Toggl[Start date],H$5)=0,"",SUMIFS(Toggl[Duration],Toggl[Maconomy],$C89,Toggl[Start date],H$5))</f>
        <v/>
      </c>
      <c r="I89" s="9" t="str">
        <f ca="1">IF(SUMIFS(Toggl[Duration],Toggl[Maconomy],$C89,Toggl[Start date],I$5)=0,"",SUMIFS(Toggl[Duration],Toggl[Maconomy],$C89,Toggl[Start date],I$5))</f>
        <v/>
      </c>
      <c r="J89" s="9" t="str">
        <f ca="1">IF(SUMIFS(Toggl[Duration],Toggl[Maconomy],$C89,Toggl[Start date],J$5)=0,"",SUMIFS(Toggl[Duration],Toggl[Maconomy],$C89,Toggl[Start date],J$5))</f>
        <v/>
      </c>
      <c r="K89" s="9" t="str">
        <f ca="1">IF(SUMIFS(Toggl[Duration],Toggl[Maconomy],$C89,Toggl[Start date],K$5)=0,"",SUMIFS(Toggl[Duration],Toggl[Maconomy],$C89,Toggl[Start date],K$5))</f>
        <v/>
      </c>
      <c r="L89" s="9" t="str">
        <f ca="1">IF(SUMIFS(Toggl[Duration],Toggl[Maconomy],$C89,Toggl[Start date],L$5)=0,"",SUMIFS(Toggl[Duration],Toggl[Maconomy],$C89,Toggl[Start date],L$5))</f>
        <v/>
      </c>
      <c r="M89" s="9" t="str">
        <f ca="1">IF(SUMIFS(Toggl[Duration],Toggl[Maconomy],$C89,Toggl[Start date],M$5)=0,"",SUMIFS(Toggl[Duration],Toggl[Maconomy],$C89,Toggl[Start date],M$5))</f>
        <v/>
      </c>
      <c r="N89" s="9" t="str">
        <f ca="1">IF(SUMIFS(Toggl[Duration],Toggl[Maconomy],$C89,Toggl[Start date],N$5)=0,"",SUMIFS(Toggl[Duration],Toggl[Maconomy],$C89,Toggl[Start date],N$5))</f>
        <v/>
      </c>
      <c r="O89" s="9" t="str">
        <f ca="1">IF(SUMIFS(Toggl[Duration],Toggl[Maconomy],$C89,Toggl[Start date],O$5)=0,"",SUMIFS(Toggl[Duration],Toggl[Maconomy],$C89,Toggl[Start date],O$5))</f>
        <v/>
      </c>
      <c r="P89" s="9" t="str">
        <f ca="1">IF(SUMIFS(Toggl[Duration],Toggl[Maconomy],$C89,Toggl[Start date],P$5)=0,"",SUMIFS(Toggl[Duration],Toggl[Maconomy],$C89,Toggl[Start date],P$5))</f>
        <v/>
      </c>
      <c r="Q89" s="9" t="str">
        <f ca="1">IF(SUMIFS(Toggl[Duration],Toggl[Maconomy],$C89,Toggl[Start date],Q$5)=0,"",SUMIFS(Toggl[Duration],Toggl[Maconomy],$C89,Toggl[Start date],Q$5))</f>
        <v/>
      </c>
      <c r="R89" s="9" t="str">
        <f ca="1">IF(SUMIFS(Toggl[Duration],Toggl[Maconomy],$C89,Toggl[Start date],R$5)=0,"",SUMIFS(Toggl[Duration],Toggl[Maconomy],$C89,Toggl[Start date],R$5))</f>
        <v/>
      </c>
      <c r="S89" s="9" t="str">
        <f ca="1">IF(SUMIFS(Toggl[Duration],Toggl[Maconomy],$C89,Toggl[Start date],S$5)=0,"",SUMIFS(Toggl[Duration],Toggl[Maconomy],$C89,Toggl[Start date],S$5))</f>
        <v/>
      </c>
      <c r="T89" s="9" t="str">
        <f ca="1">IF(SUMIFS(Toggl[Duration],Toggl[Maconomy],$C89,Toggl[Start date],T$5)=0,"",SUMIFS(Toggl[Duration],Toggl[Maconomy],$C89,Toggl[Start date],T$5))</f>
        <v/>
      </c>
    </row>
    <row r="90" spans="3:20" x14ac:dyDescent="0.25">
      <c r="C90" t="str">
        <f t="array" aca="1" ref="C90" ca="1">IFERROR(INDEX(Toggl[Maconomy],MATCH(0,COUNTIF($C$6:C89,Toggl[Maconomy]),0)),"")</f>
        <v/>
      </c>
      <c r="D90" s="5" t="str">
        <f ca="1">IF(INDEX(Toggl[],MATCH(C90,Toggl[Maconomy],0),1)&lt;&gt;"",INDEX(Toggl[],MATCH(C90,Toggl[Maconomy],0),1),"DevOps")</f>
        <v>DevOps</v>
      </c>
      <c r="E90" s="5" t="str">
        <f ca="1">IF(INDEX(Toggl[],MATCH(C90,Toggl[Maconomy],0),2)&lt;&gt;"",INDEX(Toggl[],MATCH(C90,Toggl[Maconomy],0),2),"-----")</f>
        <v>KeylaneHosting</v>
      </c>
      <c r="F90" s="11" t="str">
        <f ca="1">IF(INDEX(Toggl[],MATCH(C90,Toggl[Maconomy],0),10)&lt;&gt;"",INDEX(Toggl[],MATCH(C90,Toggl[Maconomy],0),10),"-----")</f>
        <v>-----</v>
      </c>
      <c r="G90" s="9" t="str">
        <f ca="1">IF(SUMIFS(Toggl[Duration],Toggl[Maconomy],$C90,Toggl[Start date],G$5)=0,"",SUMIFS(Toggl[Duration],Toggl[Maconomy],$C90,Toggl[Start date],G$5))</f>
        <v/>
      </c>
      <c r="H90" s="9" t="str">
        <f ca="1">IF(SUMIFS(Toggl[Duration],Toggl[Maconomy],$C90,Toggl[Start date],H$5)=0,"",SUMIFS(Toggl[Duration],Toggl[Maconomy],$C90,Toggl[Start date],H$5))</f>
        <v/>
      </c>
      <c r="I90" s="9" t="str">
        <f ca="1">IF(SUMIFS(Toggl[Duration],Toggl[Maconomy],$C90,Toggl[Start date],I$5)=0,"",SUMIFS(Toggl[Duration],Toggl[Maconomy],$C90,Toggl[Start date],I$5))</f>
        <v/>
      </c>
      <c r="J90" s="9" t="str">
        <f ca="1">IF(SUMIFS(Toggl[Duration],Toggl[Maconomy],$C90,Toggl[Start date],J$5)=0,"",SUMIFS(Toggl[Duration],Toggl[Maconomy],$C90,Toggl[Start date],J$5))</f>
        <v/>
      </c>
      <c r="K90" s="9" t="str">
        <f ca="1">IF(SUMIFS(Toggl[Duration],Toggl[Maconomy],$C90,Toggl[Start date],K$5)=0,"",SUMIFS(Toggl[Duration],Toggl[Maconomy],$C90,Toggl[Start date],K$5))</f>
        <v/>
      </c>
      <c r="L90" s="9" t="str">
        <f ca="1">IF(SUMIFS(Toggl[Duration],Toggl[Maconomy],$C90,Toggl[Start date],L$5)=0,"",SUMIFS(Toggl[Duration],Toggl[Maconomy],$C90,Toggl[Start date],L$5))</f>
        <v/>
      </c>
      <c r="M90" s="9" t="str">
        <f ca="1">IF(SUMIFS(Toggl[Duration],Toggl[Maconomy],$C90,Toggl[Start date],M$5)=0,"",SUMIFS(Toggl[Duration],Toggl[Maconomy],$C90,Toggl[Start date],M$5))</f>
        <v/>
      </c>
      <c r="N90" s="9" t="str">
        <f ca="1">IF(SUMIFS(Toggl[Duration],Toggl[Maconomy],$C90,Toggl[Start date],N$5)=0,"",SUMIFS(Toggl[Duration],Toggl[Maconomy],$C90,Toggl[Start date],N$5))</f>
        <v/>
      </c>
      <c r="O90" s="9" t="str">
        <f ca="1">IF(SUMIFS(Toggl[Duration],Toggl[Maconomy],$C90,Toggl[Start date],O$5)=0,"",SUMIFS(Toggl[Duration],Toggl[Maconomy],$C90,Toggl[Start date],O$5))</f>
        <v/>
      </c>
      <c r="P90" s="9" t="str">
        <f ca="1">IF(SUMIFS(Toggl[Duration],Toggl[Maconomy],$C90,Toggl[Start date],P$5)=0,"",SUMIFS(Toggl[Duration],Toggl[Maconomy],$C90,Toggl[Start date],P$5))</f>
        <v/>
      </c>
      <c r="Q90" s="9" t="str">
        <f ca="1">IF(SUMIFS(Toggl[Duration],Toggl[Maconomy],$C90,Toggl[Start date],Q$5)=0,"",SUMIFS(Toggl[Duration],Toggl[Maconomy],$C90,Toggl[Start date],Q$5))</f>
        <v/>
      </c>
      <c r="R90" s="9" t="str">
        <f ca="1">IF(SUMIFS(Toggl[Duration],Toggl[Maconomy],$C90,Toggl[Start date],R$5)=0,"",SUMIFS(Toggl[Duration],Toggl[Maconomy],$C90,Toggl[Start date],R$5))</f>
        <v/>
      </c>
      <c r="S90" s="9" t="str">
        <f ca="1">IF(SUMIFS(Toggl[Duration],Toggl[Maconomy],$C90,Toggl[Start date],S$5)=0,"",SUMIFS(Toggl[Duration],Toggl[Maconomy],$C90,Toggl[Start date],S$5))</f>
        <v/>
      </c>
      <c r="T90" s="9" t="str">
        <f ca="1">IF(SUMIFS(Toggl[Duration],Toggl[Maconomy],$C90,Toggl[Start date],T$5)=0,"",SUMIFS(Toggl[Duration],Toggl[Maconomy],$C90,Toggl[Start date],T$5))</f>
        <v/>
      </c>
    </row>
    <row r="91" spans="3:20" x14ac:dyDescent="0.25">
      <c r="C91" t="str">
        <f t="array" aca="1" ref="C91" ca="1">IFERROR(INDEX(Toggl[Maconomy],MATCH(0,COUNTIF($C$6:C90,Toggl[Maconomy]),0)),"")</f>
        <v/>
      </c>
      <c r="D91" s="5" t="str">
        <f ca="1">IF(INDEX(Toggl[],MATCH(C91,Toggl[Maconomy],0),1)&lt;&gt;"",INDEX(Toggl[],MATCH(C91,Toggl[Maconomy],0),1),"DevOps")</f>
        <v>DevOps</v>
      </c>
      <c r="E91" s="5" t="str">
        <f ca="1">IF(INDEX(Toggl[],MATCH(C91,Toggl[Maconomy],0),2)&lt;&gt;"",INDEX(Toggl[],MATCH(C91,Toggl[Maconomy],0),2),"-----")</f>
        <v>KeylaneHosting</v>
      </c>
      <c r="F91" s="11" t="str">
        <f ca="1">IF(INDEX(Toggl[],MATCH(C91,Toggl[Maconomy],0),10)&lt;&gt;"",INDEX(Toggl[],MATCH(C91,Toggl[Maconomy],0),10),"-----")</f>
        <v>-----</v>
      </c>
      <c r="G91" s="9" t="str">
        <f ca="1">IF(SUMIFS(Toggl[Duration],Toggl[Maconomy],$C91,Toggl[Start date],G$5)=0,"",SUMIFS(Toggl[Duration],Toggl[Maconomy],$C91,Toggl[Start date],G$5))</f>
        <v/>
      </c>
      <c r="H91" s="9" t="str">
        <f ca="1">IF(SUMIFS(Toggl[Duration],Toggl[Maconomy],$C91,Toggl[Start date],H$5)=0,"",SUMIFS(Toggl[Duration],Toggl[Maconomy],$C91,Toggl[Start date],H$5))</f>
        <v/>
      </c>
      <c r="I91" s="9" t="str">
        <f ca="1">IF(SUMIFS(Toggl[Duration],Toggl[Maconomy],$C91,Toggl[Start date],I$5)=0,"",SUMIFS(Toggl[Duration],Toggl[Maconomy],$C91,Toggl[Start date],I$5))</f>
        <v/>
      </c>
      <c r="J91" s="9" t="str">
        <f ca="1">IF(SUMIFS(Toggl[Duration],Toggl[Maconomy],$C91,Toggl[Start date],J$5)=0,"",SUMIFS(Toggl[Duration],Toggl[Maconomy],$C91,Toggl[Start date],J$5))</f>
        <v/>
      </c>
      <c r="K91" s="9" t="str">
        <f ca="1">IF(SUMIFS(Toggl[Duration],Toggl[Maconomy],$C91,Toggl[Start date],K$5)=0,"",SUMIFS(Toggl[Duration],Toggl[Maconomy],$C91,Toggl[Start date],K$5))</f>
        <v/>
      </c>
      <c r="L91" s="9" t="str">
        <f ca="1">IF(SUMIFS(Toggl[Duration],Toggl[Maconomy],$C91,Toggl[Start date],L$5)=0,"",SUMIFS(Toggl[Duration],Toggl[Maconomy],$C91,Toggl[Start date],L$5))</f>
        <v/>
      </c>
      <c r="M91" s="9" t="str">
        <f ca="1">IF(SUMIFS(Toggl[Duration],Toggl[Maconomy],$C91,Toggl[Start date],M$5)=0,"",SUMIFS(Toggl[Duration],Toggl[Maconomy],$C91,Toggl[Start date],M$5))</f>
        <v/>
      </c>
      <c r="N91" s="9" t="str">
        <f ca="1">IF(SUMIFS(Toggl[Duration],Toggl[Maconomy],$C91,Toggl[Start date],N$5)=0,"",SUMIFS(Toggl[Duration],Toggl[Maconomy],$C91,Toggl[Start date],N$5))</f>
        <v/>
      </c>
      <c r="O91" s="9" t="str">
        <f ca="1">IF(SUMIFS(Toggl[Duration],Toggl[Maconomy],$C91,Toggl[Start date],O$5)=0,"",SUMIFS(Toggl[Duration],Toggl[Maconomy],$C91,Toggl[Start date],O$5))</f>
        <v/>
      </c>
      <c r="P91" s="9" t="str">
        <f ca="1">IF(SUMIFS(Toggl[Duration],Toggl[Maconomy],$C91,Toggl[Start date],P$5)=0,"",SUMIFS(Toggl[Duration],Toggl[Maconomy],$C91,Toggl[Start date],P$5))</f>
        <v/>
      </c>
      <c r="Q91" s="9" t="str">
        <f ca="1">IF(SUMIFS(Toggl[Duration],Toggl[Maconomy],$C91,Toggl[Start date],Q$5)=0,"",SUMIFS(Toggl[Duration],Toggl[Maconomy],$C91,Toggl[Start date],Q$5))</f>
        <v/>
      </c>
      <c r="R91" s="9" t="str">
        <f ca="1">IF(SUMIFS(Toggl[Duration],Toggl[Maconomy],$C91,Toggl[Start date],R$5)=0,"",SUMIFS(Toggl[Duration],Toggl[Maconomy],$C91,Toggl[Start date],R$5))</f>
        <v/>
      </c>
      <c r="S91" s="9" t="str">
        <f ca="1">IF(SUMIFS(Toggl[Duration],Toggl[Maconomy],$C91,Toggl[Start date],S$5)=0,"",SUMIFS(Toggl[Duration],Toggl[Maconomy],$C91,Toggl[Start date],S$5))</f>
        <v/>
      </c>
      <c r="T91" s="9" t="str">
        <f ca="1">IF(SUMIFS(Toggl[Duration],Toggl[Maconomy],$C91,Toggl[Start date],T$5)=0,"",SUMIFS(Toggl[Duration],Toggl[Maconomy],$C91,Toggl[Start date],T$5))</f>
        <v/>
      </c>
    </row>
    <row r="92" spans="3:20" x14ac:dyDescent="0.25">
      <c r="C92" t="str">
        <f t="array" aca="1" ref="C92" ca="1">IFERROR(INDEX(Toggl[Maconomy],MATCH(0,COUNTIF($C$6:C91,Toggl[Maconomy]),0)),"")</f>
        <v/>
      </c>
      <c r="D92" s="5" t="str">
        <f ca="1">IF(INDEX(Toggl[],MATCH(C92,Toggl[Maconomy],0),1)&lt;&gt;"",INDEX(Toggl[],MATCH(C92,Toggl[Maconomy],0),1),"DevOps")</f>
        <v>DevOps</v>
      </c>
      <c r="E92" s="5" t="str">
        <f ca="1">IF(INDEX(Toggl[],MATCH(C92,Toggl[Maconomy],0),2)&lt;&gt;"",INDEX(Toggl[],MATCH(C92,Toggl[Maconomy],0),2),"-----")</f>
        <v>KeylaneHosting</v>
      </c>
      <c r="F92" s="11" t="str">
        <f ca="1">IF(INDEX(Toggl[],MATCH(C92,Toggl[Maconomy],0),10)&lt;&gt;"",INDEX(Toggl[],MATCH(C92,Toggl[Maconomy],0),10),"-----")</f>
        <v>-----</v>
      </c>
      <c r="G92" s="9" t="str">
        <f ca="1">IF(SUMIFS(Toggl[Duration],Toggl[Maconomy],$C92,Toggl[Start date],G$5)=0,"",SUMIFS(Toggl[Duration],Toggl[Maconomy],$C92,Toggl[Start date],G$5))</f>
        <v/>
      </c>
      <c r="H92" s="9" t="str">
        <f ca="1">IF(SUMIFS(Toggl[Duration],Toggl[Maconomy],$C92,Toggl[Start date],H$5)=0,"",SUMIFS(Toggl[Duration],Toggl[Maconomy],$C92,Toggl[Start date],H$5))</f>
        <v/>
      </c>
      <c r="I92" s="9" t="str">
        <f ca="1">IF(SUMIFS(Toggl[Duration],Toggl[Maconomy],$C92,Toggl[Start date],I$5)=0,"",SUMIFS(Toggl[Duration],Toggl[Maconomy],$C92,Toggl[Start date],I$5))</f>
        <v/>
      </c>
      <c r="J92" s="9" t="str">
        <f ca="1">IF(SUMIFS(Toggl[Duration],Toggl[Maconomy],$C92,Toggl[Start date],J$5)=0,"",SUMIFS(Toggl[Duration],Toggl[Maconomy],$C92,Toggl[Start date],J$5))</f>
        <v/>
      </c>
      <c r="K92" s="9" t="str">
        <f ca="1">IF(SUMIFS(Toggl[Duration],Toggl[Maconomy],$C92,Toggl[Start date],K$5)=0,"",SUMIFS(Toggl[Duration],Toggl[Maconomy],$C92,Toggl[Start date],K$5))</f>
        <v/>
      </c>
      <c r="L92" s="9" t="str">
        <f ca="1">IF(SUMIFS(Toggl[Duration],Toggl[Maconomy],$C92,Toggl[Start date],L$5)=0,"",SUMIFS(Toggl[Duration],Toggl[Maconomy],$C92,Toggl[Start date],L$5))</f>
        <v/>
      </c>
      <c r="M92" s="9" t="str">
        <f ca="1">IF(SUMIFS(Toggl[Duration],Toggl[Maconomy],$C92,Toggl[Start date],M$5)=0,"",SUMIFS(Toggl[Duration],Toggl[Maconomy],$C92,Toggl[Start date],M$5))</f>
        <v/>
      </c>
      <c r="N92" s="9" t="str">
        <f ca="1">IF(SUMIFS(Toggl[Duration],Toggl[Maconomy],$C92,Toggl[Start date],N$5)=0,"",SUMIFS(Toggl[Duration],Toggl[Maconomy],$C92,Toggl[Start date],N$5))</f>
        <v/>
      </c>
      <c r="O92" s="9" t="str">
        <f ca="1">IF(SUMIFS(Toggl[Duration],Toggl[Maconomy],$C92,Toggl[Start date],O$5)=0,"",SUMIFS(Toggl[Duration],Toggl[Maconomy],$C92,Toggl[Start date],O$5))</f>
        <v/>
      </c>
      <c r="P92" s="9" t="str">
        <f ca="1">IF(SUMIFS(Toggl[Duration],Toggl[Maconomy],$C92,Toggl[Start date],P$5)=0,"",SUMIFS(Toggl[Duration],Toggl[Maconomy],$C92,Toggl[Start date],P$5))</f>
        <v/>
      </c>
      <c r="Q92" s="9" t="str">
        <f ca="1">IF(SUMIFS(Toggl[Duration],Toggl[Maconomy],$C92,Toggl[Start date],Q$5)=0,"",SUMIFS(Toggl[Duration],Toggl[Maconomy],$C92,Toggl[Start date],Q$5))</f>
        <v/>
      </c>
      <c r="R92" s="9" t="str">
        <f ca="1">IF(SUMIFS(Toggl[Duration],Toggl[Maconomy],$C92,Toggl[Start date],R$5)=0,"",SUMIFS(Toggl[Duration],Toggl[Maconomy],$C92,Toggl[Start date],R$5))</f>
        <v/>
      </c>
      <c r="S92" s="9" t="str">
        <f ca="1">IF(SUMIFS(Toggl[Duration],Toggl[Maconomy],$C92,Toggl[Start date],S$5)=0,"",SUMIFS(Toggl[Duration],Toggl[Maconomy],$C92,Toggl[Start date],S$5))</f>
        <v/>
      </c>
      <c r="T92" s="9" t="str">
        <f ca="1">IF(SUMIFS(Toggl[Duration],Toggl[Maconomy],$C92,Toggl[Start date],T$5)=0,"",SUMIFS(Toggl[Duration],Toggl[Maconomy],$C92,Toggl[Start date],T$5))</f>
        <v/>
      </c>
    </row>
    <row r="93" spans="3:20" x14ac:dyDescent="0.25">
      <c r="C93" t="str">
        <f t="array" aca="1" ref="C93" ca="1">IFERROR(INDEX(Toggl[Maconomy],MATCH(0,COUNTIF($C$6:C92,Toggl[Maconomy]),0)),"")</f>
        <v/>
      </c>
      <c r="D93" s="5" t="str">
        <f ca="1">IF(INDEX(Toggl[],MATCH(C93,Toggl[Maconomy],0),1)&lt;&gt;"",INDEX(Toggl[],MATCH(C93,Toggl[Maconomy],0),1),"DevOps")</f>
        <v>DevOps</v>
      </c>
      <c r="E93" s="5" t="str">
        <f ca="1">IF(INDEX(Toggl[],MATCH(C93,Toggl[Maconomy],0),2)&lt;&gt;"",INDEX(Toggl[],MATCH(C93,Toggl[Maconomy],0),2),"-----")</f>
        <v>KeylaneHosting</v>
      </c>
      <c r="F93" s="11" t="str">
        <f ca="1">IF(INDEX(Toggl[],MATCH(C93,Toggl[Maconomy],0),10)&lt;&gt;"",INDEX(Toggl[],MATCH(C93,Toggl[Maconomy],0),10),"-----")</f>
        <v>-----</v>
      </c>
      <c r="G93" s="9" t="str">
        <f ca="1">IF(SUMIFS(Toggl[Duration],Toggl[Maconomy],$C93,Toggl[Start date],G$5)=0,"",SUMIFS(Toggl[Duration],Toggl[Maconomy],$C93,Toggl[Start date],G$5))</f>
        <v/>
      </c>
      <c r="H93" s="9" t="str">
        <f ca="1">IF(SUMIFS(Toggl[Duration],Toggl[Maconomy],$C93,Toggl[Start date],H$5)=0,"",SUMIFS(Toggl[Duration],Toggl[Maconomy],$C93,Toggl[Start date],H$5))</f>
        <v/>
      </c>
      <c r="I93" s="9" t="str">
        <f ca="1">IF(SUMIFS(Toggl[Duration],Toggl[Maconomy],$C93,Toggl[Start date],I$5)=0,"",SUMIFS(Toggl[Duration],Toggl[Maconomy],$C93,Toggl[Start date],I$5))</f>
        <v/>
      </c>
      <c r="J93" s="9" t="str">
        <f ca="1">IF(SUMIFS(Toggl[Duration],Toggl[Maconomy],$C93,Toggl[Start date],J$5)=0,"",SUMIFS(Toggl[Duration],Toggl[Maconomy],$C93,Toggl[Start date],J$5))</f>
        <v/>
      </c>
      <c r="K93" s="9" t="str">
        <f ca="1">IF(SUMIFS(Toggl[Duration],Toggl[Maconomy],$C93,Toggl[Start date],K$5)=0,"",SUMIFS(Toggl[Duration],Toggl[Maconomy],$C93,Toggl[Start date],K$5))</f>
        <v/>
      </c>
      <c r="L93" s="9" t="str">
        <f ca="1">IF(SUMIFS(Toggl[Duration],Toggl[Maconomy],$C93,Toggl[Start date],L$5)=0,"",SUMIFS(Toggl[Duration],Toggl[Maconomy],$C93,Toggl[Start date],L$5))</f>
        <v/>
      </c>
      <c r="M93" s="9" t="str">
        <f ca="1">IF(SUMIFS(Toggl[Duration],Toggl[Maconomy],$C93,Toggl[Start date],M$5)=0,"",SUMIFS(Toggl[Duration],Toggl[Maconomy],$C93,Toggl[Start date],M$5))</f>
        <v/>
      </c>
      <c r="N93" s="9" t="str">
        <f ca="1">IF(SUMIFS(Toggl[Duration],Toggl[Maconomy],$C93,Toggl[Start date],N$5)=0,"",SUMIFS(Toggl[Duration],Toggl[Maconomy],$C93,Toggl[Start date],N$5))</f>
        <v/>
      </c>
      <c r="O93" s="9" t="str">
        <f ca="1">IF(SUMIFS(Toggl[Duration],Toggl[Maconomy],$C93,Toggl[Start date],O$5)=0,"",SUMIFS(Toggl[Duration],Toggl[Maconomy],$C93,Toggl[Start date],O$5))</f>
        <v/>
      </c>
      <c r="P93" s="9" t="str">
        <f ca="1">IF(SUMIFS(Toggl[Duration],Toggl[Maconomy],$C93,Toggl[Start date],P$5)=0,"",SUMIFS(Toggl[Duration],Toggl[Maconomy],$C93,Toggl[Start date],P$5))</f>
        <v/>
      </c>
      <c r="Q93" s="9" t="str">
        <f ca="1">IF(SUMIFS(Toggl[Duration],Toggl[Maconomy],$C93,Toggl[Start date],Q$5)=0,"",SUMIFS(Toggl[Duration],Toggl[Maconomy],$C93,Toggl[Start date],Q$5))</f>
        <v/>
      </c>
      <c r="R93" s="9" t="str">
        <f ca="1">IF(SUMIFS(Toggl[Duration],Toggl[Maconomy],$C93,Toggl[Start date],R$5)=0,"",SUMIFS(Toggl[Duration],Toggl[Maconomy],$C93,Toggl[Start date],R$5))</f>
        <v/>
      </c>
      <c r="S93" s="9" t="str">
        <f ca="1">IF(SUMIFS(Toggl[Duration],Toggl[Maconomy],$C93,Toggl[Start date],S$5)=0,"",SUMIFS(Toggl[Duration],Toggl[Maconomy],$C93,Toggl[Start date],S$5))</f>
        <v/>
      </c>
      <c r="T93" s="9" t="str">
        <f ca="1">IF(SUMIFS(Toggl[Duration],Toggl[Maconomy],$C93,Toggl[Start date],T$5)=0,"",SUMIFS(Toggl[Duration],Toggl[Maconomy],$C93,Toggl[Start date],T$5))</f>
        <v/>
      </c>
    </row>
    <row r="94" spans="3:20" x14ac:dyDescent="0.25">
      <c r="C94" t="str">
        <f t="array" aca="1" ref="C94" ca="1">IFERROR(INDEX(Toggl[Maconomy],MATCH(0,COUNTIF($C$6:C93,Toggl[Maconomy]),0)),"")</f>
        <v/>
      </c>
      <c r="D94" s="5" t="str">
        <f ca="1">IF(INDEX(Toggl[],MATCH(C94,Toggl[Maconomy],0),1)&lt;&gt;"",INDEX(Toggl[],MATCH(C94,Toggl[Maconomy],0),1),"DevOps")</f>
        <v>DevOps</v>
      </c>
      <c r="E94" s="5" t="str">
        <f ca="1">IF(INDEX(Toggl[],MATCH(C94,Toggl[Maconomy],0),2)&lt;&gt;"",INDEX(Toggl[],MATCH(C94,Toggl[Maconomy],0),2),"-----")</f>
        <v>KeylaneHosting</v>
      </c>
      <c r="F94" s="11" t="str">
        <f ca="1">IF(INDEX(Toggl[],MATCH(C94,Toggl[Maconomy],0),10)&lt;&gt;"",INDEX(Toggl[],MATCH(C94,Toggl[Maconomy],0),10),"-----")</f>
        <v>-----</v>
      </c>
      <c r="G94" s="9" t="str">
        <f ca="1">IF(SUMIFS(Toggl[Duration],Toggl[Maconomy],$C94,Toggl[Start date],G$5)=0,"",SUMIFS(Toggl[Duration],Toggl[Maconomy],$C94,Toggl[Start date],G$5))</f>
        <v/>
      </c>
      <c r="H94" s="9" t="str">
        <f ca="1">IF(SUMIFS(Toggl[Duration],Toggl[Maconomy],$C94,Toggl[Start date],H$5)=0,"",SUMIFS(Toggl[Duration],Toggl[Maconomy],$C94,Toggl[Start date],H$5))</f>
        <v/>
      </c>
      <c r="I94" s="9" t="str">
        <f ca="1">IF(SUMIFS(Toggl[Duration],Toggl[Maconomy],$C94,Toggl[Start date],I$5)=0,"",SUMIFS(Toggl[Duration],Toggl[Maconomy],$C94,Toggl[Start date],I$5))</f>
        <v/>
      </c>
      <c r="J94" s="9" t="str">
        <f ca="1">IF(SUMIFS(Toggl[Duration],Toggl[Maconomy],$C94,Toggl[Start date],J$5)=0,"",SUMIFS(Toggl[Duration],Toggl[Maconomy],$C94,Toggl[Start date],J$5))</f>
        <v/>
      </c>
      <c r="K94" s="9" t="str">
        <f ca="1">IF(SUMIFS(Toggl[Duration],Toggl[Maconomy],$C94,Toggl[Start date],K$5)=0,"",SUMIFS(Toggl[Duration],Toggl[Maconomy],$C94,Toggl[Start date],K$5))</f>
        <v/>
      </c>
      <c r="L94" s="9" t="str">
        <f ca="1">IF(SUMIFS(Toggl[Duration],Toggl[Maconomy],$C94,Toggl[Start date],L$5)=0,"",SUMIFS(Toggl[Duration],Toggl[Maconomy],$C94,Toggl[Start date],L$5))</f>
        <v/>
      </c>
      <c r="M94" s="9" t="str">
        <f ca="1">IF(SUMIFS(Toggl[Duration],Toggl[Maconomy],$C94,Toggl[Start date],M$5)=0,"",SUMIFS(Toggl[Duration],Toggl[Maconomy],$C94,Toggl[Start date],M$5))</f>
        <v/>
      </c>
      <c r="N94" s="9" t="str">
        <f ca="1">IF(SUMIFS(Toggl[Duration],Toggl[Maconomy],$C94,Toggl[Start date],N$5)=0,"",SUMIFS(Toggl[Duration],Toggl[Maconomy],$C94,Toggl[Start date],N$5))</f>
        <v/>
      </c>
      <c r="O94" s="9" t="str">
        <f ca="1">IF(SUMIFS(Toggl[Duration],Toggl[Maconomy],$C94,Toggl[Start date],O$5)=0,"",SUMIFS(Toggl[Duration],Toggl[Maconomy],$C94,Toggl[Start date],O$5))</f>
        <v/>
      </c>
      <c r="P94" s="9" t="str">
        <f ca="1">IF(SUMIFS(Toggl[Duration],Toggl[Maconomy],$C94,Toggl[Start date],P$5)=0,"",SUMIFS(Toggl[Duration],Toggl[Maconomy],$C94,Toggl[Start date],P$5))</f>
        <v/>
      </c>
      <c r="Q94" s="9" t="str">
        <f ca="1">IF(SUMIFS(Toggl[Duration],Toggl[Maconomy],$C94,Toggl[Start date],Q$5)=0,"",SUMIFS(Toggl[Duration],Toggl[Maconomy],$C94,Toggl[Start date],Q$5))</f>
        <v/>
      </c>
      <c r="R94" s="9" t="str">
        <f ca="1">IF(SUMIFS(Toggl[Duration],Toggl[Maconomy],$C94,Toggl[Start date],R$5)=0,"",SUMIFS(Toggl[Duration],Toggl[Maconomy],$C94,Toggl[Start date],R$5))</f>
        <v/>
      </c>
      <c r="S94" s="9" t="str">
        <f ca="1">IF(SUMIFS(Toggl[Duration],Toggl[Maconomy],$C94,Toggl[Start date],S$5)=0,"",SUMIFS(Toggl[Duration],Toggl[Maconomy],$C94,Toggl[Start date],S$5))</f>
        <v/>
      </c>
      <c r="T94" s="9" t="str">
        <f ca="1">IF(SUMIFS(Toggl[Duration],Toggl[Maconomy],$C94,Toggl[Start date],T$5)=0,"",SUMIFS(Toggl[Duration],Toggl[Maconomy],$C94,Toggl[Start date],T$5))</f>
        <v/>
      </c>
    </row>
    <row r="95" spans="3:20" x14ac:dyDescent="0.25">
      <c r="C95" t="str">
        <f t="array" aca="1" ref="C95" ca="1">IFERROR(INDEX(Toggl[Maconomy],MATCH(0,COUNTIF($C$6:C94,Toggl[Maconomy]),0)),"")</f>
        <v/>
      </c>
      <c r="D95" s="5" t="str">
        <f ca="1">IF(INDEX(Toggl[],MATCH(C95,Toggl[Maconomy],0),1)&lt;&gt;"",INDEX(Toggl[],MATCH(C95,Toggl[Maconomy],0),1),"DevOps")</f>
        <v>DevOps</v>
      </c>
      <c r="E95" s="5" t="str">
        <f ca="1">IF(INDEX(Toggl[],MATCH(C95,Toggl[Maconomy],0),2)&lt;&gt;"",INDEX(Toggl[],MATCH(C95,Toggl[Maconomy],0),2),"-----")</f>
        <v>KeylaneHosting</v>
      </c>
      <c r="F95" s="11" t="str">
        <f ca="1">IF(INDEX(Toggl[],MATCH(C95,Toggl[Maconomy],0),10)&lt;&gt;"",INDEX(Toggl[],MATCH(C95,Toggl[Maconomy],0),10),"-----")</f>
        <v>-----</v>
      </c>
      <c r="G95" s="9" t="str">
        <f ca="1">IF(SUMIFS(Toggl[Duration],Toggl[Maconomy],$C95,Toggl[Start date],G$5)=0,"",SUMIFS(Toggl[Duration],Toggl[Maconomy],$C95,Toggl[Start date],G$5))</f>
        <v/>
      </c>
      <c r="H95" s="9" t="str">
        <f ca="1">IF(SUMIFS(Toggl[Duration],Toggl[Maconomy],$C95,Toggl[Start date],H$5)=0,"",SUMIFS(Toggl[Duration],Toggl[Maconomy],$C95,Toggl[Start date],H$5))</f>
        <v/>
      </c>
      <c r="I95" s="9" t="str">
        <f ca="1">IF(SUMIFS(Toggl[Duration],Toggl[Maconomy],$C95,Toggl[Start date],I$5)=0,"",SUMIFS(Toggl[Duration],Toggl[Maconomy],$C95,Toggl[Start date],I$5))</f>
        <v/>
      </c>
      <c r="J95" s="9" t="str">
        <f ca="1">IF(SUMIFS(Toggl[Duration],Toggl[Maconomy],$C95,Toggl[Start date],J$5)=0,"",SUMIFS(Toggl[Duration],Toggl[Maconomy],$C95,Toggl[Start date],J$5))</f>
        <v/>
      </c>
      <c r="K95" s="9" t="str">
        <f ca="1">IF(SUMIFS(Toggl[Duration],Toggl[Maconomy],$C95,Toggl[Start date],K$5)=0,"",SUMIFS(Toggl[Duration],Toggl[Maconomy],$C95,Toggl[Start date],K$5))</f>
        <v/>
      </c>
      <c r="L95" s="9" t="str">
        <f ca="1">IF(SUMIFS(Toggl[Duration],Toggl[Maconomy],$C95,Toggl[Start date],L$5)=0,"",SUMIFS(Toggl[Duration],Toggl[Maconomy],$C95,Toggl[Start date],L$5))</f>
        <v/>
      </c>
      <c r="M95" s="9" t="str">
        <f ca="1">IF(SUMIFS(Toggl[Duration],Toggl[Maconomy],$C95,Toggl[Start date],M$5)=0,"",SUMIFS(Toggl[Duration],Toggl[Maconomy],$C95,Toggl[Start date],M$5))</f>
        <v/>
      </c>
      <c r="N95" s="9" t="str">
        <f ca="1">IF(SUMIFS(Toggl[Duration],Toggl[Maconomy],$C95,Toggl[Start date],N$5)=0,"",SUMIFS(Toggl[Duration],Toggl[Maconomy],$C95,Toggl[Start date],N$5))</f>
        <v/>
      </c>
      <c r="O95" s="9" t="str">
        <f ca="1">IF(SUMIFS(Toggl[Duration],Toggl[Maconomy],$C95,Toggl[Start date],O$5)=0,"",SUMIFS(Toggl[Duration],Toggl[Maconomy],$C95,Toggl[Start date],O$5))</f>
        <v/>
      </c>
      <c r="P95" s="9" t="str">
        <f ca="1">IF(SUMIFS(Toggl[Duration],Toggl[Maconomy],$C95,Toggl[Start date],P$5)=0,"",SUMIFS(Toggl[Duration],Toggl[Maconomy],$C95,Toggl[Start date],P$5))</f>
        <v/>
      </c>
      <c r="Q95" s="9" t="str">
        <f ca="1">IF(SUMIFS(Toggl[Duration],Toggl[Maconomy],$C95,Toggl[Start date],Q$5)=0,"",SUMIFS(Toggl[Duration],Toggl[Maconomy],$C95,Toggl[Start date],Q$5))</f>
        <v/>
      </c>
      <c r="R95" s="9" t="str">
        <f ca="1">IF(SUMIFS(Toggl[Duration],Toggl[Maconomy],$C95,Toggl[Start date],R$5)=0,"",SUMIFS(Toggl[Duration],Toggl[Maconomy],$C95,Toggl[Start date],R$5))</f>
        <v/>
      </c>
      <c r="S95" s="9" t="str">
        <f ca="1">IF(SUMIFS(Toggl[Duration],Toggl[Maconomy],$C95,Toggl[Start date],S$5)=0,"",SUMIFS(Toggl[Duration],Toggl[Maconomy],$C95,Toggl[Start date],S$5))</f>
        <v/>
      </c>
      <c r="T95" s="9" t="str">
        <f ca="1">IF(SUMIFS(Toggl[Duration],Toggl[Maconomy],$C95,Toggl[Start date],T$5)=0,"",SUMIFS(Toggl[Duration],Toggl[Maconomy],$C95,Toggl[Start date],T$5))</f>
        <v/>
      </c>
    </row>
    <row r="96" spans="3:20" x14ac:dyDescent="0.25">
      <c r="C96" t="str">
        <f t="array" aca="1" ref="C96" ca="1">IFERROR(INDEX(Toggl[Maconomy],MATCH(0,COUNTIF($C$6:C95,Toggl[Maconomy]),0)),"")</f>
        <v/>
      </c>
      <c r="D96" s="5" t="str">
        <f ca="1">IF(INDEX(Toggl[],MATCH(C96,Toggl[Maconomy],0),1)&lt;&gt;"",INDEX(Toggl[],MATCH(C96,Toggl[Maconomy],0),1),"DevOps")</f>
        <v>DevOps</v>
      </c>
      <c r="E96" s="5" t="str">
        <f ca="1">IF(INDEX(Toggl[],MATCH(C96,Toggl[Maconomy],0),2)&lt;&gt;"",INDEX(Toggl[],MATCH(C96,Toggl[Maconomy],0),2),"-----")</f>
        <v>KeylaneHosting</v>
      </c>
      <c r="F96" s="11" t="str">
        <f ca="1">IF(INDEX(Toggl[],MATCH(C96,Toggl[Maconomy],0),10)&lt;&gt;"",INDEX(Toggl[],MATCH(C96,Toggl[Maconomy],0),10),"-----")</f>
        <v>-----</v>
      </c>
      <c r="G96" s="9" t="str">
        <f ca="1">IF(SUMIFS(Toggl[Duration],Toggl[Maconomy],$C96,Toggl[Start date],G$5)=0,"",SUMIFS(Toggl[Duration],Toggl[Maconomy],$C96,Toggl[Start date],G$5))</f>
        <v/>
      </c>
      <c r="H96" s="9" t="str">
        <f ca="1">IF(SUMIFS(Toggl[Duration],Toggl[Maconomy],$C96,Toggl[Start date],H$5)=0,"",SUMIFS(Toggl[Duration],Toggl[Maconomy],$C96,Toggl[Start date],H$5))</f>
        <v/>
      </c>
      <c r="I96" s="9" t="str">
        <f ca="1">IF(SUMIFS(Toggl[Duration],Toggl[Maconomy],$C96,Toggl[Start date],I$5)=0,"",SUMIFS(Toggl[Duration],Toggl[Maconomy],$C96,Toggl[Start date],I$5))</f>
        <v/>
      </c>
      <c r="J96" s="9" t="str">
        <f ca="1">IF(SUMIFS(Toggl[Duration],Toggl[Maconomy],$C96,Toggl[Start date],J$5)=0,"",SUMIFS(Toggl[Duration],Toggl[Maconomy],$C96,Toggl[Start date],J$5))</f>
        <v/>
      </c>
      <c r="K96" s="9" t="str">
        <f ca="1">IF(SUMIFS(Toggl[Duration],Toggl[Maconomy],$C96,Toggl[Start date],K$5)=0,"",SUMIFS(Toggl[Duration],Toggl[Maconomy],$C96,Toggl[Start date],K$5))</f>
        <v/>
      </c>
      <c r="L96" s="9" t="str">
        <f ca="1">IF(SUMIFS(Toggl[Duration],Toggl[Maconomy],$C96,Toggl[Start date],L$5)=0,"",SUMIFS(Toggl[Duration],Toggl[Maconomy],$C96,Toggl[Start date],L$5))</f>
        <v/>
      </c>
      <c r="M96" s="9" t="str">
        <f ca="1">IF(SUMIFS(Toggl[Duration],Toggl[Maconomy],$C96,Toggl[Start date],M$5)=0,"",SUMIFS(Toggl[Duration],Toggl[Maconomy],$C96,Toggl[Start date],M$5))</f>
        <v/>
      </c>
      <c r="N96" s="9" t="str">
        <f ca="1">IF(SUMIFS(Toggl[Duration],Toggl[Maconomy],$C96,Toggl[Start date],N$5)=0,"",SUMIFS(Toggl[Duration],Toggl[Maconomy],$C96,Toggl[Start date],N$5))</f>
        <v/>
      </c>
      <c r="O96" s="9" t="str">
        <f ca="1">IF(SUMIFS(Toggl[Duration],Toggl[Maconomy],$C96,Toggl[Start date],O$5)=0,"",SUMIFS(Toggl[Duration],Toggl[Maconomy],$C96,Toggl[Start date],O$5))</f>
        <v/>
      </c>
      <c r="P96" s="9" t="str">
        <f ca="1">IF(SUMIFS(Toggl[Duration],Toggl[Maconomy],$C96,Toggl[Start date],P$5)=0,"",SUMIFS(Toggl[Duration],Toggl[Maconomy],$C96,Toggl[Start date],P$5))</f>
        <v/>
      </c>
      <c r="Q96" s="9" t="str">
        <f ca="1">IF(SUMIFS(Toggl[Duration],Toggl[Maconomy],$C96,Toggl[Start date],Q$5)=0,"",SUMIFS(Toggl[Duration],Toggl[Maconomy],$C96,Toggl[Start date],Q$5))</f>
        <v/>
      </c>
      <c r="R96" s="9" t="str">
        <f ca="1">IF(SUMIFS(Toggl[Duration],Toggl[Maconomy],$C96,Toggl[Start date],R$5)=0,"",SUMIFS(Toggl[Duration],Toggl[Maconomy],$C96,Toggl[Start date],R$5))</f>
        <v/>
      </c>
      <c r="S96" s="9" t="str">
        <f ca="1">IF(SUMIFS(Toggl[Duration],Toggl[Maconomy],$C96,Toggl[Start date],S$5)=0,"",SUMIFS(Toggl[Duration],Toggl[Maconomy],$C96,Toggl[Start date],S$5))</f>
        <v/>
      </c>
      <c r="T96" s="9" t="str">
        <f ca="1">IF(SUMIFS(Toggl[Duration],Toggl[Maconomy],$C96,Toggl[Start date],T$5)=0,"",SUMIFS(Toggl[Duration],Toggl[Maconomy],$C96,Toggl[Start date],T$5))</f>
        <v/>
      </c>
    </row>
    <row r="97" spans="3:20" x14ac:dyDescent="0.25">
      <c r="C97" t="str">
        <f t="array" aca="1" ref="C97" ca="1">IFERROR(INDEX(Toggl[Maconomy],MATCH(0,COUNTIF($C$6:C96,Toggl[Maconomy]),0)),"")</f>
        <v/>
      </c>
      <c r="D97" s="5" t="str">
        <f ca="1">IF(INDEX(Toggl[],MATCH(C97,Toggl[Maconomy],0),1)&lt;&gt;"",INDEX(Toggl[],MATCH(C97,Toggl[Maconomy],0),1),"DevOps")</f>
        <v>DevOps</v>
      </c>
      <c r="E97" s="5" t="str">
        <f ca="1">IF(INDEX(Toggl[],MATCH(C97,Toggl[Maconomy],0),2)&lt;&gt;"",INDEX(Toggl[],MATCH(C97,Toggl[Maconomy],0),2),"-----")</f>
        <v>KeylaneHosting</v>
      </c>
      <c r="F97" s="11" t="str">
        <f ca="1">IF(INDEX(Toggl[],MATCH(C97,Toggl[Maconomy],0),10)&lt;&gt;"",INDEX(Toggl[],MATCH(C97,Toggl[Maconomy],0),10),"-----")</f>
        <v>-----</v>
      </c>
      <c r="G97" s="9" t="str">
        <f ca="1">IF(SUMIFS(Toggl[Duration],Toggl[Maconomy],$C97,Toggl[Start date],G$5)=0,"",SUMIFS(Toggl[Duration],Toggl[Maconomy],$C97,Toggl[Start date],G$5))</f>
        <v/>
      </c>
      <c r="H97" s="9" t="str">
        <f ca="1">IF(SUMIFS(Toggl[Duration],Toggl[Maconomy],$C97,Toggl[Start date],H$5)=0,"",SUMIFS(Toggl[Duration],Toggl[Maconomy],$C97,Toggl[Start date],H$5))</f>
        <v/>
      </c>
      <c r="I97" s="9" t="str">
        <f ca="1">IF(SUMIFS(Toggl[Duration],Toggl[Maconomy],$C97,Toggl[Start date],I$5)=0,"",SUMIFS(Toggl[Duration],Toggl[Maconomy],$C97,Toggl[Start date],I$5))</f>
        <v/>
      </c>
      <c r="J97" s="9" t="str">
        <f ca="1">IF(SUMIFS(Toggl[Duration],Toggl[Maconomy],$C97,Toggl[Start date],J$5)=0,"",SUMIFS(Toggl[Duration],Toggl[Maconomy],$C97,Toggl[Start date],J$5))</f>
        <v/>
      </c>
      <c r="K97" s="9" t="str">
        <f ca="1">IF(SUMIFS(Toggl[Duration],Toggl[Maconomy],$C97,Toggl[Start date],K$5)=0,"",SUMIFS(Toggl[Duration],Toggl[Maconomy],$C97,Toggl[Start date],K$5))</f>
        <v/>
      </c>
      <c r="L97" s="9" t="str">
        <f ca="1">IF(SUMIFS(Toggl[Duration],Toggl[Maconomy],$C97,Toggl[Start date],L$5)=0,"",SUMIFS(Toggl[Duration],Toggl[Maconomy],$C97,Toggl[Start date],L$5))</f>
        <v/>
      </c>
      <c r="M97" s="9" t="str">
        <f ca="1">IF(SUMIFS(Toggl[Duration],Toggl[Maconomy],$C97,Toggl[Start date],M$5)=0,"",SUMIFS(Toggl[Duration],Toggl[Maconomy],$C97,Toggl[Start date],M$5))</f>
        <v/>
      </c>
      <c r="N97" s="9" t="str">
        <f ca="1">IF(SUMIFS(Toggl[Duration],Toggl[Maconomy],$C97,Toggl[Start date],N$5)=0,"",SUMIFS(Toggl[Duration],Toggl[Maconomy],$C97,Toggl[Start date],N$5))</f>
        <v/>
      </c>
      <c r="O97" s="9" t="str">
        <f ca="1">IF(SUMIFS(Toggl[Duration],Toggl[Maconomy],$C97,Toggl[Start date],O$5)=0,"",SUMIFS(Toggl[Duration],Toggl[Maconomy],$C97,Toggl[Start date],O$5))</f>
        <v/>
      </c>
      <c r="P97" s="9" t="str">
        <f ca="1">IF(SUMIFS(Toggl[Duration],Toggl[Maconomy],$C97,Toggl[Start date],P$5)=0,"",SUMIFS(Toggl[Duration],Toggl[Maconomy],$C97,Toggl[Start date],P$5))</f>
        <v/>
      </c>
      <c r="Q97" s="9" t="str">
        <f ca="1">IF(SUMIFS(Toggl[Duration],Toggl[Maconomy],$C97,Toggl[Start date],Q$5)=0,"",SUMIFS(Toggl[Duration],Toggl[Maconomy],$C97,Toggl[Start date],Q$5))</f>
        <v/>
      </c>
      <c r="R97" s="9" t="str">
        <f ca="1">IF(SUMIFS(Toggl[Duration],Toggl[Maconomy],$C97,Toggl[Start date],R$5)=0,"",SUMIFS(Toggl[Duration],Toggl[Maconomy],$C97,Toggl[Start date],R$5))</f>
        <v/>
      </c>
      <c r="S97" s="9" t="str">
        <f ca="1">IF(SUMIFS(Toggl[Duration],Toggl[Maconomy],$C97,Toggl[Start date],S$5)=0,"",SUMIFS(Toggl[Duration],Toggl[Maconomy],$C97,Toggl[Start date],S$5))</f>
        <v/>
      </c>
      <c r="T97" s="9" t="str">
        <f ca="1">IF(SUMIFS(Toggl[Duration],Toggl[Maconomy],$C97,Toggl[Start date],T$5)=0,"",SUMIFS(Toggl[Duration],Toggl[Maconomy],$C97,Toggl[Start date],T$5))</f>
        <v/>
      </c>
    </row>
    <row r="98" spans="3:20" x14ac:dyDescent="0.25">
      <c r="C98" t="str">
        <f t="array" aca="1" ref="C98" ca="1">IFERROR(INDEX(Toggl[Maconomy],MATCH(0,COUNTIF($C$6:C97,Toggl[Maconomy]),0)),"")</f>
        <v/>
      </c>
      <c r="D98" s="5" t="str">
        <f ca="1">IF(INDEX(Toggl[],MATCH(C98,Toggl[Maconomy],0),1)&lt;&gt;"",INDEX(Toggl[],MATCH(C98,Toggl[Maconomy],0),1),"DevOps")</f>
        <v>DevOps</v>
      </c>
      <c r="E98" s="5" t="str">
        <f ca="1">IF(INDEX(Toggl[],MATCH(C98,Toggl[Maconomy],0),2)&lt;&gt;"",INDEX(Toggl[],MATCH(C98,Toggl[Maconomy],0),2),"-----")</f>
        <v>KeylaneHosting</v>
      </c>
      <c r="F98" s="11" t="str">
        <f ca="1">IF(INDEX(Toggl[],MATCH(C98,Toggl[Maconomy],0),10)&lt;&gt;"",INDEX(Toggl[],MATCH(C98,Toggl[Maconomy],0),10),"-----")</f>
        <v>-----</v>
      </c>
      <c r="G98" s="9" t="str">
        <f ca="1">IF(SUMIFS(Toggl[Duration],Toggl[Maconomy],$C98,Toggl[Start date],G$5)=0,"",SUMIFS(Toggl[Duration],Toggl[Maconomy],$C98,Toggl[Start date],G$5))</f>
        <v/>
      </c>
      <c r="H98" s="9" t="str">
        <f ca="1">IF(SUMIFS(Toggl[Duration],Toggl[Maconomy],$C98,Toggl[Start date],H$5)=0,"",SUMIFS(Toggl[Duration],Toggl[Maconomy],$C98,Toggl[Start date],H$5))</f>
        <v/>
      </c>
      <c r="I98" s="9" t="str">
        <f ca="1">IF(SUMIFS(Toggl[Duration],Toggl[Maconomy],$C98,Toggl[Start date],I$5)=0,"",SUMIFS(Toggl[Duration],Toggl[Maconomy],$C98,Toggl[Start date],I$5))</f>
        <v/>
      </c>
      <c r="J98" s="9" t="str">
        <f ca="1">IF(SUMIFS(Toggl[Duration],Toggl[Maconomy],$C98,Toggl[Start date],J$5)=0,"",SUMIFS(Toggl[Duration],Toggl[Maconomy],$C98,Toggl[Start date],J$5))</f>
        <v/>
      </c>
      <c r="K98" s="9" t="str">
        <f ca="1">IF(SUMIFS(Toggl[Duration],Toggl[Maconomy],$C98,Toggl[Start date],K$5)=0,"",SUMIFS(Toggl[Duration],Toggl[Maconomy],$C98,Toggl[Start date],K$5))</f>
        <v/>
      </c>
      <c r="L98" s="9" t="str">
        <f ca="1">IF(SUMIFS(Toggl[Duration],Toggl[Maconomy],$C98,Toggl[Start date],L$5)=0,"",SUMIFS(Toggl[Duration],Toggl[Maconomy],$C98,Toggl[Start date],L$5))</f>
        <v/>
      </c>
      <c r="M98" s="9" t="str">
        <f ca="1">IF(SUMIFS(Toggl[Duration],Toggl[Maconomy],$C98,Toggl[Start date],M$5)=0,"",SUMIFS(Toggl[Duration],Toggl[Maconomy],$C98,Toggl[Start date],M$5))</f>
        <v/>
      </c>
      <c r="N98" s="9" t="str">
        <f ca="1">IF(SUMIFS(Toggl[Duration],Toggl[Maconomy],$C98,Toggl[Start date],N$5)=0,"",SUMIFS(Toggl[Duration],Toggl[Maconomy],$C98,Toggl[Start date],N$5))</f>
        <v/>
      </c>
      <c r="O98" s="9" t="str">
        <f ca="1">IF(SUMIFS(Toggl[Duration],Toggl[Maconomy],$C98,Toggl[Start date],O$5)=0,"",SUMIFS(Toggl[Duration],Toggl[Maconomy],$C98,Toggl[Start date],O$5))</f>
        <v/>
      </c>
      <c r="P98" s="9" t="str">
        <f ca="1">IF(SUMIFS(Toggl[Duration],Toggl[Maconomy],$C98,Toggl[Start date],P$5)=0,"",SUMIFS(Toggl[Duration],Toggl[Maconomy],$C98,Toggl[Start date],P$5))</f>
        <v/>
      </c>
      <c r="Q98" s="9" t="str">
        <f ca="1">IF(SUMIFS(Toggl[Duration],Toggl[Maconomy],$C98,Toggl[Start date],Q$5)=0,"",SUMIFS(Toggl[Duration],Toggl[Maconomy],$C98,Toggl[Start date],Q$5))</f>
        <v/>
      </c>
      <c r="R98" s="9" t="str">
        <f ca="1">IF(SUMIFS(Toggl[Duration],Toggl[Maconomy],$C98,Toggl[Start date],R$5)=0,"",SUMIFS(Toggl[Duration],Toggl[Maconomy],$C98,Toggl[Start date],R$5))</f>
        <v/>
      </c>
      <c r="S98" s="9" t="str">
        <f ca="1">IF(SUMIFS(Toggl[Duration],Toggl[Maconomy],$C98,Toggl[Start date],S$5)=0,"",SUMIFS(Toggl[Duration],Toggl[Maconomy],$C98,Toggl[Start date],S$5))</f>
        <v/>
      </c>
      <c r="T98" s="9" t="str">
        <f ca="1">IF(SUMIFS(Toggl[Duration],Toggl[Maconomy],$C98,Toggl[Start date],T$5)=0,"",SUMIFS(Toggl[Duration],Toggl[Maconomy],$C98,Toggl[Start date],T$5))</f>
        <v/>
      </c>
    </row>
    <row r="99" spans="3:20" x14ac:dyDescent="0.25">
      <c r="C99" t="str">
        <f t="array" aca="1" ref="C99" ca="1">IFERROR(INDEX(Toggl[Maconomy],MATCH(0,COUNTIF($C$6:C98,Toggl[Maconomy]),0)),"")</f>
        <v/>
      </c>
      <c r="D99" s="5" t="str">
        <f ca="1">IF(INDEX(Toggl[],MATCH(C99,Toggl[Maconomy],0),1)&lt;&gt;"",INDEX(Toggl[],MATCH(C99,Toggl[Maconomy],0),1),"DevOps")</f>
        <v>DevOps</v>
      </c>
      <c r="E99" s="5" t="str">
        <f ca="1">IF(INDEX(Toggl[],MATCH(C99,Toggl[Maconomy],0),2)&lt;&gt;"",INDEX(Toggl[],MATCH(C99,Toggl[Maconomy],0),2),"-----")</f>
        <v>KeylaneHosting</v>
      </c>
      <c r="F99" s="11" t="str">
        <f ca="1">IF(INDEX(Toggl[],MATCH(C99,Toggl[Maconomy],0),10)&lt;&gt;"",INDEX(Toggl[],MATCH(C99,Toggl[Maconomy],0),10),"-----")</f>
        <v>-----</v>
      </c>
      <c r="G99" s="9" t="str">
        <f ca="1">IF(SUMIFS(Toggl[Duration],Toggl[Maconomy],$C99,Toggl[Start date],G$5)=0,"",SUMIFS(Toggl[Duration],Toggl[Maconomy],$C99,Toggl[Start date],G$5))</f>
        <v/>
      </c>
      <c r="H99" s="9" t="str">
        <f ca="1">IF(SUMIFS(Toggl[Duration],Toggl[Maconomy],$C99,Toggl[Start date],H$5)=0,"",SUMIFS(Toggl[Duration],Toggl[Maconomy],$C99,Toggl[Start date],H$5))</f>
        <v/>
      </c>
      <c r="I99" s="9" t="str">
        <f ca="1">IF(SUMIFS(Toggl[Duration],Toggl[Maconomy],$C99,Toggl[Start date],I$5)=0,"",SUMIFS(Toggl[Duration],Toggl[Maconomy],$C99,Toggl[Start date],I$5))</f>
        <v/>
      </c>
      <c r="J99" s="9" t="str">
        <f ca="1">IF(SUMIFS(Toggl[Duration],Toggl[Maconomy],$C99,Toggl[Start date],J$5)=0,"",SUMIFS(Toggl[Duration],Toggl[Maconomy],$C99,Toggl[Start date],J$5))</f>
        <v/>
      </c>
      <c r="K99" s="9" t="str">
        <f ca="1">IF(SUMIFS(Toggl[Duration],Toggl[Maconomy],$C99,Toggl[Start date],K$5)=0,"",SUMIFS(Toggl[Duration],Toggl[Maconomy],$C99,Toggl[Start date],K$5))</f>
        <v/>
      </c>
      <c r="L99" s="9" t="str">
        <f ca="1">IF(SUMIFS(Toggl[Duration],Toggl[Maconomy],$C99,Toggl[Start date],L$5)=0,"",SUMIFS(Toggl[Duration],Toggl[Maconomy],$C99,Toggl[Start date],L$5))</f>
        <v/>
      </c>
      <c r="M99" s="9" t="str">
        <f ca="1">IF(SUMIFS(Toggl[Duration],Toggl[Maconomy],$C99,Toggl[Start date],M$5)=0,"",SUMIFS(Toggl[Duration],Toggl[Maconomy],$C99,Toggl[Start date],M$5))</f>
        <v/>
      </c>
      <c r="N99" s="9" t="str">
        <f ca="1">IF(SUMIFS(Toggl[Duration],Toggl[Maconomy],$C99,Toggl[Start date],N$5)=0,"",SUMIFS(Toggl[Duration],Toggl[Maconomy],$C99,Toggl[Start date],N$5))</f>
        <v/>
      </c>
      <c r="O99" s="9" t="str">
        <f ca="1">IF(SUMIFS(Toggl[Duration],Toggl[Maconomy],$C99,Toggl[Start date],O$5)=0,"",SUMIFS(Toggl[Duration],Toggl[Maconomy],$C99,Toggl[Start date],O$5))</f>
        <v/>
      </c>
      <c r="P99" s="9" t="str">
        <f ca="1">IF(SUMIFS(Toggl[Duration],Toggl[Maconomy],$C99,Toggl[Start date],P$5)=0,"",SUMIFS(Toggl[Duration],Toggl[Maconomy],$C99,Toggl[Start date],P$5))</f>
        <v/>
      </c>
      <c r="Q99" s="9" t="str">
        <f ca="1">IF(SUMIFS(Toggl[Duration],Toggl[Maconomy],$C99,Toggl[Start date],Q$5)=0,"",SUMIFS(Toggl[Duration],Toggl[Maconomy],$C99,Toggl[Start date],Q$5))</f>
        <v/>
      </c>
      <c r="R99" s="9" t="str">
        <f ca="1">IF(SUMIFS(Toggl[Duration],Toggl[Maconomy],$C99,Toggl[Start date],R$5)=0,"",SUMIFS(Toggl[Duration],Toggl[Maconomy],$C99,Toggl[Start date],R$5))</f>
        <v/>
      </c>
      <c r="S99" s="9" t="str">
        <f ca="1">IF(SUMIFS(Toggl[Duration],Toggl[Maconomy],$C99,Toggl[Start date],S$5)=0,"",SUMIFS(Toggl[Duration],Toggl[Maconomy],$C99,Toggl[Start date],S$5))</f>
        <v/>
      </c>
      <c r="T99" s="9" t="str">
        <f ca="1">IF(SUMIFS(Toggl[Duration],Toggl[Maconomy],$C99,Toggl[Start date],T$5)=0,"",SUMIFS(Toggl[Duration],Toggl[Maconomy],$C99,Toggl[Start date],T$5))</f>
        <v/>
      </c>
    </row>
    <row r="100" spans="3:20" x14ac:dyDescent="0.25">
      <c r="C100" t="str">
        <f t="array" aca="1" ref="C100" ca="1">IFERROR(INDEX(Toggl[Maconomy],MATCH(0,COUNTIF($C$6:C99,Toggl[Maconomy]),0)),"")</f>
        <v/>
      </c>
      <c r="D100" s="5" t="str">
        <f ca="1">IF(INDEX(Toggl[],MATCH(C100,Toggl[Maconomy],0),1)&lt;&gt;"",INDEX(Toggl[],MATCH(C100,Toggl[Maconomy],0),1),"DevOps")</f>
        <v>DevOps</v>
      </c>
      <c r="E100" s="5" t="str">
        <f ca="1">IF(INDEX(Toggl[],MATCH(C100,Toggl[Maconomy],0),2)&lt;&gt;"",INDEX(Toggl[],MATCH(C100,Toggl[Maconomy],0),2),"-----")</f>
        <v>KeylaneHosting</v>
      </c>
      <c r="F100" s="11" t="str">
        <f ca="1">IF(INDEX(Toggl[],MATCH(C100,Toggl[Maconomy],0),10)&lt;&gt;"",INDEX(Toggl[],MATCH(C100,Toggl[Maconomy],0),10),"-----")</f>
        <v>-----</v>
      </c>
      <c r="G100" s="9" t="str">
        <f ca="1">IF(SUMIFS(Toggl[Duration],Toggl[Maconomy],$C100,Toggl[Start date],G$5)=0,"",SUMIFS(Toggl[Duration],Toggl[Maconomy],$C100,Toggl[Start date],G$5))</f>
        <v/>
      </c>
      <c r="H100" s="9" t="str">
        <f ca="1">IF(SUMIFS(Toggl[Duration],Toggl[Maconomy],$C100,Toggl[Start date],H$5)=0,"",SUMIFS(Toggl[Duration],Toggl[Maconomy],$C100,Toggl[Start date],H$5))</f>
        <v/>
      </c>
      <c r="I100" s="9" t="str">
        <f ca="1">IF(SUMIFS(Toggl[Duration],Toggl[Maconomy],$C100,Toggl[Start date],I$5)=0,"",SUMIFS(Toggl[Duration],Toggl[Maconomy],$C100,Toggl[Start date],I$5))</f>
        <v/>
      </c>
      <c r="J100" s="9" t="str">
        <f ca="1">IF(SUMIFS(Toggl[Duration],Toggl[Maconomy],$C100,Toggl[Start date],J$5)=0,"",SUMIFS(Toggl[Duration],Toggl[Maconomy],$C100,Toggl[Start date],J$5))</f>
        <v/>
      </c>
      <c r="K100" s="9" t="str">
        <f ca="1">IF(SUMIFS(Toggl[Duration],Toggl[Maconomy],$C100,Toggl[Start date],K$5)=0,"",SUMIFS(Toggl[Duration],Toggl[Maconomy],$C100,Toggl[Start date],K$5))</f>
        <v/>
      </c>
      <c r="L100" s="9" t="str">
        <f ca="1">IF(SUMIFS(Toggl[Duration],Toggl[Maconomy],$C100,Toggl[Start date],L$5)=0,"",SUMIFS(Toggl[Duration],Toggl[Maconomy],$C100,Toggl[Start date],L$5))</f>
        <v/>
      </c>
      <c r="M100" s="9" t="str">
        <f ca="1">IF(SUMIFS(Toggl[Duration],Toggl[Maconomy],$C100,Toggl[Start date],M$5)=0,"",SUMIFS(Toggl[Duration],Toggl[Maconomy],$C100,Toggl[Start date],M$5))</f>
        <v/>
      </c>
      <c r="N100" s="9" t="str">
        <f ca="1">IF(SUMIFS(Toggl[Duration],Toggl[Maconomy],$C100,Toggl[Start date],N$5)=0,"",SUMIFS(Toggl[Duration],Toggl[Maconomy],$C100,Toggl[Start date],N$5))</f>
        <v/>
      </c>
      <c r="O100" s="9" t="str">
        <f ca="1">IF(SUMIFS(Toggl[Duration],Toggl[Maconomy],$C100,Toggl[Start date],O$5)=0,"",SUMIFS(Toggl[Duration],Toggl[Maconomy],$C100,Toggl[Start date],O$5))</f>
        <v/>
      </c>
      <c r="P100" s="9" t="str">
        <f ca="1">IF(SUMIFS(Toggl[Duration],Toggl[Maconomy],$C100,Toggl[Start date],P$5)=0,"",SUMIFS(Toggl[Duration],Toggl[Maconomy],$C100,Toggl[Start date],P$5))</f>
        <v/>
      </c>
      <c r="Q100" s="9" t="str">
        <f ca="1">IF(SUMIFS(Toggl[Duration],Toggl[Maconomy],$C100,Toggl[Start date],Q$5)=0,"",SUMIFS(Toggl[Duration],Toggl[Maconomy],$C100,Toggl[Start date],Q$5))</f>
        <v/>
      </c>
      <c r="R100" s="9" t="str">
        <f ca="1">IF(SUMIFS(Toggl[Duration],Toggl[Maconomy],$C100,Toggl[Start date],R$5)=0,"",SUMIFS(Toggl[Duration],Toggl[Maconomy],$C100,Toggl[Start date],R$5))</f>
        <v/>
      </c>
      <c r="S100" s="9" t="str">
        <f ca="1">IF(SUMIFS(Toggl[Duration],Toggl[Maconomy],$C100,Toggl[Start date],S$5)=0,"",SUMIFS(Toggl[Duration],Toggl[Maconomy],$C100,Toggl[Start date],S$5))</f>
        <v/>
      </c>
      <c r="T100" s="9" t="str">
        <f ca="1">IF(SUMIFS(Toggl[Duration],Toggl[Maconomy],$C100,Toggl[Start date],T$5)=0,"",SUMIFS(Toggl[Duration],Toggl[Maconomy],$C100,Toggl[Start date],T$5))</f>
        <v/>
      </c>
    </row>
    <row r="101" spans="3:20" x14ac:dyDescent="0.25">
      <c r="C101" t="str">
        <f t="array" aca="1" ref="C101" ca="1">IFERROR(INDEX(Toggl[Maconomy],MATCH(0,COUNTIF($C$6:C100,Toggl[Maconomy]),0)),"")</f>
        <v/>
      </c>
      <c r="D101" s="5" t="str">
        <f ca="1">IF(INDEX(Toggl[],MATCH(C101,Toggl[Maconomy],0),1)&lt;&gt;"",INDEX(Toggl[],MATCH(C101,Toggl[Maconomy],0),1),"DevOps")</f>
        <v>DevOps</v>
      </c>
      <c r="E101" s="5" t="str">
        <f ca="1">IF(INDEX(Toggl[],MATCH(C101,Toggl[Maconomy],0),2)&lt;&gt;"",INDEX(Toggl[],MATCH(C101,Toggl[Maconomy],0),2),"-----")</f>
        <v>KeylaneHosting</v>
      </c>
      <c r="F101" s="11" t="str">
        <f ca="1">IF(INDEX(Toggl[],MATCH(C101,Toggl[Maconomy],0),10)&lt;&gt;"",INDEX(Toggl[],MATCH(C101,Toggl[Maconomy],0),10),"-----")</f>
        <v>-----</v>
      </c>
      <c r="G101" s="9" t="str">
        <f ca="1">IF(SUMIFS(Toggl[Duration],Toggl[Maconomy],$C101,Toggl[Start date],G$5)=0,"",SUMIFS(Toggl[Duration],Toggl[Maconomy],$C101,Toggl[Start date],G$5))</f>
        <v/>
      </c>
      <c r="H101" s="9" t="str">
        <f ca="1">IF(SUMIFS(Toggl[Duration],Toggl[Maconomy],$C101,Toggl[Start date],H$5)=0,"",SUMIFS(Toggl[Duration],Toggl[Maconomy],$C101,Toggl[Start date],H$5))</f>
        <v/>
      </c>
      <c r="I101" s="9" t="str">
        <f ca="1">IF(SUMIFS(Toggl[Duration],Toggl[Maconomy],$C101,Toggl[Start date],I$5)=0,"",SUMIFS(Toggl[Duration],Toggl[Maconomy],$C101,Toggl[Start date],I$5))</f>
        <v/>
      </c>
      <c r="J101" s="9" t="str">
        <f ca="1">IF(SUMIFS(Toggl[Duration],Toggl[Maconomy],$C101,Toggl[Start date],J$5)=0,"",SUMIFS(Toggl[Duration],Toggl[Maconomy],$C101,Toggl[Start date],J$5))</f>
        <v/>
      </c>
      <c r="K101" s="9" t="str">
        <f ca="1">IF(SUMIFS(Toggl[Duration],Toggl[Maconomy],$C101,Toggl[Start date],K$5)=0,"",SUMIFS(Toggl[Duration],Toggl[Maconomy],$C101,Toggl[Start date],K$5))</f>
        <v/>
      </c>
      <c r="L101" s="9" t="str">
        <f ca="1">IF(SUMIFS(Toggl[Duration],Toggl[Maconomy],$C101,Toggl[Start date],L$5)=0,"",SUMIFS(Toggl[Duration],Toggl[Maconomy],$C101,Toggl[Start date],L$5))</f>
        <v/>
      </c>
      <c r="M101" s="9" t="str">
        <f ca="1">IF(SUMIFS(Toggl[Duration],Toggl[Maconomy],$C101,Toggl[Start date],M$5)=0,"",SUMIFS(Toggl[Duration],Toggl[Maconomy],$C101,Toggl[Start date],M$5))</f>
        <v/>
      </c>
      <c r="N101" s="9" t="str">
        <f ca="1">IF(SUMIFS(Toggl[Duration],Toggl[Maconomy],$C101,Toggl[Start date],N$5)=0,"",SUMIFS(Toggl[Duration],Toggl[Maconomy],$C101,Toggl[Start date],N$5))</f>
        <v/>
      </c>
      <c r="O101" s="9" t="str">
        <f ca="1">IF(SUMIFS(Toggl[Duration],Toggl[Maconomy],$C101,Toggl[Start date],O$5)=0,"",SUMIFS(Toggl[Duration],Toggl[Maconomy],$C101,Toggl[Start date],O$5))</f>
        <v/>
      </c>
      <c r="P101" s="9" t="str">
        <f ca="1">IF(SUMIFS(Toggl[Duration],Toggl[Maconomy],$C101,Toggl[Start date],P$5)=0,"",SUMIFS(Toggl[Duration],Toggl[Maconomy],$C101,Toggl[Start date],P$5))</f>
        <v/>
      </c>
      <c r="Q101" s="9" t="str">
        <f ca="1">IF(SUMIFS(Toggl[Duration],Toggl[Maconomy],$C101,Toggl[Start date],Q$5)=0,"",SUMIFS(Toggl[Duration],Toggl[Maconomy],$C101,Toggl[Start date],Q$5))</f>
        <v/>
      </c>
      <c r="R101" s="9" t="str">
        <f ca="1">IF(SUMIFS(Toggl[Duration],Toggl[Maconomy],$C101,Toggl[Start date],R$5)=0,"",SUMIFS(Toggl[Duration],Toggl[Maconomy],$C101,Toggl[Start date],R$5))</f>
        <v/>
      </c>
      <c r="S101" s="9" t="str">
        <f ca="1">IF(SUMIFS(Toggl[Duration],Toggl[Maconomy],$C101,Toggl[Start date],S$5)=0,"",SUMIFS(Toggl[Duration],Toggl[Maconomy],$C101,Toggl[Start date],S$5))</f>
        <v/>
      </c>
      <c r="T101" s="9" t="str">
        <f ca="1">IF(SUMIFS(Toggl[Duration],Toggl[Maconomy],$C101,Toggl[Start date],T$5)=0,"",SUMIFS(Toggl[Duration],Toggl[Maconomy],$C101,Toggl[Start date],T$5))</f>
        <v/>
      </c>
    </row>
    <row r="102" spans="3:20" x14ac:dyDescent="0.25">
      <c r="C102" t="str">
        <f t="array" aca="1" ref="C102" ca="1">IFERROR(INDEX(Toggl[Maconomy],MATCH(0,COUNTIF($C$6:C101,Toggl[Maconomy]),0)),"")</f>
        <v/>
      </c>
      <c r="D102" s="5" t="str">
        <f ca="1">IF(INDEX(Toggl[],MATCH(C102,Toggl[Maconomy],0),1)&lt;&gt;"",INDEX(Toggl[],MATCH(C102,Toggl[Maconomy],0),1),"DevOps")</f>
        <v>DevOps</v>
      </c>
      <c r="E102" s="5" t="str">
        <f ca="1">IF(INDEX(Toggl[],MATCH(C102,Toggl[Maconomy],0),2)&lt;&gt;"",INDEX(Toggl[],MATCH(C102,Toggl[Maconomy],0),2),"-----")</f>
        <v>KeylaneHosting</v>
      </c>
      <c r="F102" s="11" t="str">
        <f ca="1">IF(INDEX(Toggl[],MATCH(C102,Toggl[Maconomy],0),10)&lt;&gt;"",INDEX(Toggl[],MATCH(C102,Toggl[Maconomy],0),10),"-----")</f>
        <v>-----</v>
      </c>
      <c r="G102" s="9" t="str">
        <f ca="1">IF(SUMIFS(Toggl[Duration],Toggl[Maconomy],$C102,Toggl[Start date],G$5)=0,"",SUMIFS(Toggl[Duration],Toggl[Maconomy],$C102,Toggl[Start date],G$5))</f>
        <v/>
      </c>
      <c r="H102" s="9" t="str">
        <f ca="1">IF(SUMIFS(Toggl[Duration],Toggl[Maconomy],$C102,Toggl[Start date],H$5)=0,"",SUMIFS(Toggl[Duration],Toggl[Maconomy],$C102,Toggl[Start date],H$5))</f>
        <v/>
      </c>
      <c r="I102" s="9" t="str">
        <f ca="1">IF(SUMIFS(Toggl[Duration],Toggl[Maconomy],$C102,Toggl[Start date],I$5)=0,"",SUMIFS(Toggl[Duration],Toggl[Maconomy],$C102,Toggl[Start date],I$5))</f>
        <v/>
      </c>
      <c r="J102" s="9" t="str">
        <f ca="1">IF(SUMIFS(Toggl[Duration],Toggl[Maconomy],$C102,Toggl[Start date],J$5)=0,"",SUMIFS(Toggl[Duration],Toggl[Maconomy],$C102,Toggl[Start date],J$5))</f>
        <v/>
      </c>
      <c r="K102" s="9" t="str">
        <f ca="1">IF(SUMIFS(Toggl[Duration],Toggl[Maconomy],$C102,Toggl[Start date],K$5)=0,"",SUMIFS(Toggl[Duration],Toggl[Maconomy],$C102,Toggl[Start date],K$5))</f>
        <v/>
      </c>
      <c r="L102" s="9" t="str">
        <f ca="1">IF(SUMIFS(Toggl[Duration],Toggl[Maconomy],$C102,Toggl[Start date],L$5)=0,"",SUMIFS(Toggl[Duration],Toggl[Maconomy],$C102,Toggl[Start date],L$5))</f>
        <v/>
      </c>
      <c r="M102" s="9" t="str">
        <f ca="1">IF(SUMIFS(Toggl[Duration],Toggl[Maconomy],$C102,Toggl[Start date],M$5)=0,"",SUMIFS(Toggl[Duration],Toggl[Maconomy],$C102,Toggl[Start date],M$5))</f>
        <v/>
      </c>
      <c r="N102" s="9" t="str">
        <f ca="1">IF(SUMIFS(Toggl[Duration],Toggl[Maconomy],$C102,Toggl[Start date],N$5)=0,"",SUMIFS(Toggl[Duration],Toggl[Maconomy],$C102,Toggl[Start date],N$5))</f>
        <v/>
      </c>
      <c r="O102" s="9" t="str">
        <f ca="1">IF(SUMIFS(Toggl[Duration],Toggl[Maconomy],$C102,Toggl[Start date],O$5)=0,"",SUMIFS(Toggl[Duration],Toggl[Maconomy],$C102,Toggl[Start date],O$5))</f>
        <v/>
      </c>
      <c r="P102" s="9" t="str">
        <f ca="1">IF(SUMIFS(Toggl[Duration],Toggl[Maconomy],$C102,Toggl[Start date],P$5)=0,"",SUMIFS(Toggl[Duration],Toggl[Maconomy],$C102,Toggl[Start date],P$5))</f>
        <v/>
      </c>
      <c r="Q102" s="9" t="str">
        <f ca="1">IF(SUMIFS(Toggl[Duration],Toggl[Maconomy],$C102,Toggl[Start date],Q$5)=0,"",SUMIFS(Toggl[Duration],Toggl[Maconomy],$C102,Toggl[Start date],Q$5))</f>
        <v/>
      </c>
      <c r="R102" s="9" t="str">
        <f ca="1">IF(SUMIFS(Toggl[Duration],Toggl[Maconomy],$C102,Toggl[Start date],R$5)=0,"",SUMIFS(Toggl[Duration],Toggl[Maconomy],$C102,Toggl[Start date],R$5))</f>
        <v/>
      </c>
      <c r="S102" s="9" t="str">
        <f ca="1">IF(SUMIFS(Toggl[Duration],Toggl[Maconomy],$C102,Toggl[Start date],S$5)=0,"",SUMIFS(Toggl[Duration],Toggl[Maconomy],$C102,Toggl[Start date],S$5))</f>
        <v/>
      </c>
      <c r="T102" s="9" t="str">
        <f ca="1">IF(SUMIFS(Toggl[Duration],Toggl[Maconomy],$C102,Toggl[Start date],T$5)=0,"",SUMIFS(Toggl[Duration],Toggl[Maconomy],$C102,Toggl[Start date],T$5))</f>
        <v/>
      </c>
    </row>
    <row r="103" spans="3:20" x14ac:dyDescent="0.25">
      <c r="C103" t="str">
        <f t="array" aca="1" ref="C103" ca="1">IFERROR(INDEX(Toggl[Maconomy],MATCH(0,COUNTIF($C$6:C102,Toggl[Maconomy]),0)),"")</f>
        <v/>
      </c>
      <c r="D103" s="5" t="str">
        <f ca="1">IF(INDEX(Toggl[],MATCH(C103,Toggl[Maconomy],0),1)&lt;&gt;"",INDEX(Toggl[],MATCH(C103,Toggl[Maconomy],0),1),"DevOps")</f>
        <v>DevOps</v>
      </c>
      <c r="E103" s="5" t="str">
        <f ca="1">IF(INDEX(Toggl[],MATCH(C103,Toggl[Maconomy],0),2)&lt;&gt;"",INDEX(Toggl[],MATCH(C103,Toggl[Maconomy],0),2),"-----")</f>
        <v>KeylaneHosting</v>
      </c>
      <c r="F103" s="11" t="str">
        <f ca="1">IF(INDEX(Toggl[],MATCH(C103,Toggl[Maconomy],0),10)&lt;&gt;"",INDEX(Toggl[],MATCH(C103,Toggl[Maconomy],0),10),"-----")</f>
        <v>-----</v>
      </c>
      <c r="G103" s="9" t="str">
        <f ca="1">IF(SUMIFS(Toggl[Duration],Toggl[Maconomy],$C103,Toggl[Start date],G$5)=0,"",SUMIFS(Toggl[Duration],Toggl[Maconomy],$C103,Toggl[Start date],G$5))</f>
        <v/>
      </c>
      <c r="H103" s="9" t="str">
        <f ca="1">IF(SUMIFS(Toggl[Duration],Toggl[Maconomy],$C103,Toggl[Start date],H$5)=0,"",SUMIFS(Toggl[Duration],Toggl[Maconomy],$C103,Toggl[Start date],H$5))</f>
        <v/>
      </c>
      <c r="I103" s="9" t="str">
        <f ca="1">IF(SUMIFS(Toggl[Duration],Toggl[Maconomy],$C103,Toggl[Start date],I$5)=0,"",SUMIFS(Toggl[Duration],Toggl[Maconomy],$C103,Toggl[Start date],I$5))</f>
        <v/>
      </c>
      <c r="J103" s="9" t="str">
        <f ca="1">IF(SUMIFS(Toggl[Duration],Toggl[Maconomy],$C103,Toggl[Start date],J$5)=0,"",SUMIFS(Toggl[Duration],Toggl[Maconomy],$C103,Toggl[Start date],J$5))</f>
        <v/>
      </c>
      <c r="K103" s="9" t="str">
        <f ca="1">IF(SUMIFS(Toggl[Duration],Toggl[Maconomy],$C103,Toggl[Start date],K$5)=0,"",SUMIFS(Toggl[Duration],Toggl[Maconomy],$C103,Toggl[Start date],K$5))</f>
        <v/>
      </c>
      <c r="L103" s="9" t="str">
        <f ca="1">IF(SUMIFS(Toggl[Duration],Toggl[Maconomy],$C103,Toggl[Start date],L$5)=0,"",SUMIFS(Toggl[Duration],Toggl[Maconomy],$C103,Toggl[Start date],L$5))</f>
        <v/>
      </c>
      <c r="M103" s="9" t="str">
        <f ca="1">IF(SUMIFS(Toggl[Duration],Toggl[Maconomy],$C103,Toggl[Start date],M$5)=0,"",SUMIFS(Toggl[Duration],Toggl[Maconomy],$C103,Toggl[Start date],M$5))</f>
        <v/>
      </c>
      <c r="N103" s="9" t="str">
        <f ca="1">IF(SUMIFS(Toggl[Duration],Toggl[Maconomy],$C103,Toggl[Start date],N$5)=0,"",SUMIFS(Toggl[Duration],Toggl[Maconomy],$C103,Toggl[Start date],N$5))</f>
        <v/>
      </c>
      <c r="O103" s="9" t="str">
        <f ca="1">IF(SUMIFS(Toggl[Duration],Toggl[Maconomy],$C103,Toggl[Start date],O$5)=0,"",SUMIFS(Toggl[Duration],Toggl[Maconomy],$C103,Toggl[Start date],O$5))</f>
        <v/>
      </c>
      <c r="P103" s="9" t="str">
        <f ca="1">IF(SUMIFS(Toggl[Duration],Toggl[Maconomy],$C103,Toggl[Start date],P$5)=0,"",SUMIFS(Toggl[Duration],Toggl[Maconomy],$C103,Toggl[Start date],P$5))</f>
        <v/>
      </c>
      <c r="Q103" s="9" t="str">
        <f ca="1">IF(SUMIFS(Toggl[Duration],Toggl[Maconomy],$C103,Toggl[Start date],Q$5)=0,"",SUMIFS(Toggl[Duration],Toggl[Maconomy],$C103,Toggl[Start date],Q$5))</f>
        <v/>
      </c>
      <c r="R103" s="9" t="str">
        <f ca="1">IF(SUMIFS(Toggl[Duration],Toggl[Maconomy],$C103,Toggl[Start date],R$5)=0,"",SUMIFS(Toggl[Duration],Toggl[Maconomy],$C103,Toggl[Start date],R$5))</f>
        <v/>
      </c>
      <c r="S103" s="9" t="str">
        <f ca="1">IF(SUMIFS(Toggl[Duration],Toggl[Maconomy],$C103,Toggl[Start date],S$5)=0,"",SUMIFS(Toggl[Duration],Toggl[Maconomy],$C103,Toggl[Start date],S$5))</f>
        <v/>
      </c>
      <c r="T103" s="9" t="str">
        <f ca="1">IF(SUMIFS(Toggl[Duration],Toggl[Maconomy],$C103,Toggl[Start date],T$5)=0,"",SUMIFS(Toggl[Duration],Toggl[Maconomy],$C103,Toggl[Start date],T$5))</f>
        <v/>
      </c>
    </row>
    <row r="104" spans="3:20" x14ac:dyDescent="0.25">
      <c r="C104" t="str">
        <f t="array" aca="1" ref="C104" ca="1">IFERROR(INDEX(Toggl[Maconomy],MATCH(0,COUNTIF($C$6:C103,Toggl[Maconomy]),0)),"")</f>
        <v/>
      </c>
      <c r="D104" s="5" t="str">
        <f ca="1">IF(INDEX(Toggl[],MATCH(C104,Toggl[Maconomy],0),1)&lt;&gt;"",INDEX(Toggl[],MATCH(C104,Toggl[Maconomy],0),1),"DevOps")</f>
        <v>DevOps</v>
      </c>
      <c r="E104" s="5" t="str">
        <f ca="1">IF(INDEX(Toggl[],MATCH(C104,Toggl[Maconomy],0),2)&lt;&gt;"",INDEX(Toggl[],MATCH(C104,Toggl[Maconomy],0),2),"-----")</f>
        <v>KeylaneHosting</v>
      </c>
      <c r="F104" s="11" t="str">
        <f ca="1">IF(INDEX(Toggl[],MATCH(C104,Toggl[Maconomy],0),10)&lt;&gt;"",INDEX(Toggl[],MATCH(C104,Toggl[Maconomy],0),10),"-----")</f>
        <v>-----</v>
      </c>
      <c r="G104" s="9" t="str">
        <f ca="1">IF(SUMIFS(Toggl[Duration],Toggl[Maconomy],$C104,Toggl[Start date],G$5)=0,"",SUMIFS(Toggl[Duration],Toggl[Maconomy],$C104,Toggl[Start date],G$5))</f>
        <v/>
      </c>
      <c r="H104" s="9" t="str">
        <f ca="1">IF(SUMIFS(Toggl[Duration],Toggl[Maconomy],$C104,Toggl[Start date],H$5)=0,"",SUMIFS(Toggl[Duration],Toggl[Maconomy],$C104,Toggl[Start date],H$5))</f>
        <v/>
      </c>
      <c r="I104" s="9" t="str">
        <f ca="1">IF(SUMIFS(Toggl[Duration],Toggl[Maconomy],$C104,Toggl[Start date],I$5)=0,"",SUMIFS(Toggl[Duration],Toggl[Maconomy],$C104,Toggl[Start date],I$5))</f>
        <v/>
      </c>
      <c r="J104" s="9" t="str">
        <f ca="1">IF(SUMIFS(Toggl[Duration],Toggl[Maconomy],$C104,Toggl[Start date],J$5)=0,"",SUMIFS(Toggl[Duration],Toggl[Maconomy],$C104,Toggl[Start date],J$5))</f>
        <v/>
      </c>
      <c r="K104" s="9" t="str">
        <f ca="1">IF(SUMIFS(Toggl[Duration],Toggl[Maconomy],$C104,Toggl[Start date],K$5)=0,"",SUMIFS(Toggl[Duration],Toggl[Maconomy],$C104,Toggl[Start date],K$5))</f>
        <v/>
      </c>
      <c r="L104" s="9" t="str">
        <f ca="1">IF(SUMIFS(Toggl[Duration],Toggl[Maconomy],$C104,Toggl[Start date],L$5)=0,"",SUMIFS(Toggl[Duration],Toggl[Maconomy],$C104,Toggl[Start date],L$5))</f>
        <v/>
      </c>
      <c r="M104" s="9" t="str">
        <f ca="1">IF(SUMIFS(Toggl[Duration],Toggl[Maconomy],$C104,Toggl[Start date],M$5)=0,"",SUMIFS(Toggl[Duration],Toggl[Maconomy],$C104,Toggl[Start date],M$5))</f>
        <v/>
      </c>
      <c r="N104" s="9" t="str">
        <f ca="1">IF(SUMIFS(Toggl[Duration],Toggl[Maconomy],$C104,Toggl[Start date],N$5)=0,"",SUMIFS(Toggl[Duration],Toggl[Maconomy],$C104,Toggl[Start date],N$5))</f>
        <v/>
      </c>
      <c r="O104" s="9" t="str">
        <f ca="1">IF(SUMIFS(Toggl[Duration],Toggl[Maconomy],$C104,Toggl[Start date],O$5)=0,"",SUMIFS(Toggl[Duration],Toggl[Maconomy],$C104,Toggl[Start date],O$5))</f>
        <v/>
      </c>
      <c r="P104" s="9" t="str">
        <f ca="1">IF(SUMIFS(Toggl[Duration],Toggl[Maconomy],$C104,Toggl[Start date],P$5)=0,"",SUMIFS(Toggl[Duration],Toggl[Maconomy],$C104,Toggl[Start date],P$5))</f>
        <v/>
      </c>
      <c r="Q104" s="9" t="str">
        <f ca="1">IF(SUMIFS(Toggl[Duration],Toggl[Maconomy],$C104,Toggl[Start date],Q$5)=0,"",SUMIFS(Toggl[Duration],Toggl[Maconomy],$C104,Toggl[Start date],Q$5))</f>
        <v/>
      </c>
      <c r="R104" s="9" t="str">
        <f ca="1">IF(SUMIFS(Toggl[Duration],Toggl[Maconomy],$C104,Toggl[Start date],R$5)=0,"",SUMIFS(Toggl[Duration],Toggl[Maconomy],$C104,Toggl[Start date],R$5))</f>
        <v/>
      </c>
      <c r="S104" s="9" t="str">
        <f ca="1">IF(SUMIFS(Toggl[Duration],Toggl[Maconomy],$C104,Toggl[Start date],S$5)=0,"",SUMIFS(Toggl[Duration],Toggl[Maconomy],$C104,Toggl[Start date],S$5))</f>
        <v/>
      </c>
      <c r="T104" s="9" t="str">
        <f ca="1">IF(SUMIFS(Toggl[Duration],Toggl[Maconomy],$C104,Toggl[Start date],T$5)=0,"",SUMIFS(Toggl[Duration],Toggl[Maconomy],$C104,Toggl[Start date],T$5))</f>
        <v/>
      </c>
    </row>
    <row r="105" spans="3:20" x14ac:dyDescent="0.25">
      <c r="C105" t="str">
        <f t="array" aca="1" ref="C105" ca="1">IFERROR(INDEX(Toggl[Maconomy],MATCH(0,COUNTIF($C$6:C104,Toggl[Maconomy]),0)),"")</f>
        <v/>
      </c>
      <c r="D105" s="5" t="str">
        <f ca="1">IF(INDEX(Toggl[],MATCH(C105,Toggl[Maconomy],0),1)&lt;&gt;"",INDEX(Toggl[],MATCH(C105,Toggl[Maconomy],0),1),"DevOps")</f>
        <v>DevOps</v>
      </c>
      <c r="E105" s="5" t="str">
        <f ca="1">IF(INDEX(Toggl[],MATCH(C105,Toggl[Maconomy],0),2)&lt;&gt;"",INDEX(Toggl[],MATCH(C105,Toggl[Maconomy],0),2),"-----")</f>
        <v>KeylaneHosting</v>
      </c>
      <c r="F105" s="11" t="str">
        <f ca="1">IF(INDEX(Toggl[],MATCH(C105,Toggl[Maconomy],0),10)&lt;&gt;"",INDEX(Toggl[],MATCH(C105,Toggl[Maconomy],0),10),"-----")</f>
        <v>-----</v>
      </c>
      <c r="G105" s="9" t="str">
        <f ca="1">IF(SUMIFS(Toggl[Duration],Toggl[Maconomy],$C105,Toggl[Start date],G$5)=0,"",SUMIFS(Toggl[Duration],Toggl[Maconomy],$C105,Toggl[Start date],G$5))</f>
        <v/>
      </c>
      <c r="H105" s="9" t="str">
        <f ca="1">IF(SUMIFS(Toggl[Duration],Toggl[Maconomy],$C105,Toggl[Start date],H$5)=0,"",SUMIFS(Toggl[Duration],Toggl[Maconomy],$C105,Toggl[Start date],H$5))</f>
        <v/>
      </c>
      <c r="I105" s="9" t="str">
        <f ca="1">IF(SUMIFS(Toggl[Duration],Toggl[Maconomy],$C105,Toggl[Start date],I$5)=0,"",SUMIFS(Toggl[Duration],Toggl[Maconomy],$C105,Toggl[Start date],I$5))</f>
        <v/>
      </c>
      <c r="J105" s="9" t="str">
        <f ca="1">IF(SUMIFS(Toggl[Duration],Toggl[Maconomy],$C105,Toggl[Start date],J$5)=0,"",SUMIFS(Toggl[Duration],Toggl[Maconomy],$C105,Toggl[Start date],J$5))</f>
        <v/>
      </c>
      <c r="K105" s="9" t="str">
        <f ca="1">IF(SUMIFS(Toggl[Duration],Toggl[Maconomy],$C105,Toggl[Start date],K$5)=0,"",SUMIFS(Toggl[Duration],Toggl[Maconomy],$C105,Toggl[Start date],K$5))</f>
        <v/>
      </c>
      <c r="L105" s="9" t="str">
        <f ca="1">IF(SUMIFS(Toggl[Duration],Toggl[Maconomy],$C105,Toggl[Start date],L$5)=0,"",SUMIFS(Toggl[Duration],Toggl[Maconomy],$C105,Toggl[Start date],L$5))</f>
        <v/>
      </c>
      <c r="M105" s="9" t="str">
        <f ca="1">IF(SUMIFS(Toggl[Duration],Toggl[Maconomy],$C105,Toggl[Start date],M$5)=0,"",SUMIFS(Toggl[Duration],Toggl[Maconomy],$C105,Toggl[Start date],M$5))</f>
        <v/>
      </c>
      <c r="N105" s="9" t="str">
        <f ca="1">IF(SUMIFS(Toggl[Duration],Toggl[Maconomy],$C105,Toggl[Start date],N$5)=0,"",SUMIFS(Toggl[Duration],Toggl[Maconomy],$C105,Toggl[Start date],N$5))</f>
        <v/>
      </c>
      <c r="O105" s="9" t="str">
        <f ca="1">IF(SUMIFS(Toggl[Duration],Toggl[Maconomy],$C105,Toggl[Start date],O$5)=0,"",SUMIFS(Toggl[Duration],Toggl[Maconomy],$C105,Toggl[Start date],O$5))</f>
        <v/>
      </c>
      <c r="P105" s="9" t="str">
        <f ca="1">IF(SUMIFS(Toggl[Duration],Toggl[Maconomy],$C105,Toggl[Start date],P$5)=0,"",SUMIFS(Toggl[Duration],Toggl[Maconomy],$C105,Toggl[Start date],P$5))</f>
        <v/>
      </c>
      <c r="Q105" s="9" t="str">
        <f ca="1">IF(SUMIFS(Toggl[Duration],Toggl[Maconomy],$C105,Toggl[Start date],Q$5)=0,"",SUMIFS(Toggl[Duration],Toggl[Maconomy],$C105,Toggl[Start date],Q$5))</f>
        <v/>
      </c>
      <c r="R105" s="9" t="str">
        <f ca="1">IF(SUMIFS(Toggl[Duration],Toggl[Maconomy],$C105,Toggl[Start date],R$5)=0,"",SUMIFS(Toggl[Duration],Toggl[Maconomy],$C105,Toggl[Start date],R$5))</f>
        <v/>
      </c>
      <c r="S105" s="9" t="str">
        <f ca="1">IF(SUMIFS(Toggl[Duration],Toggl[Maconomy],$C105,Toggl[Start date],S$5)=0,"",SUMIFS(Toggl[Duration],Toggl[Maconomy],$C105,Toggl[Start date],S$5))</f>
        <v/>
      </c>
      <c r="T105" s="9" t="str">
        <f ca="1">IF(SUMIFS(Toggl[Duration],Toggl[Maconomy],$C105,Toggl[Start date],T$5)=0,"",SUMIFS(Toggl[Duration],Toggl[Maconomy],$C105,Toggl[Start date],T$5))</f>
        <v/>
      </c>
    </row>
    <row r="106" spans="3:20" x14ac:dyDescent="0.25">
      <c r="C106" t="str">
        <f t="array" aca="1" ref="C106" ca="1">IFERROR(INDEX(Toggl[Maconomy],MATCH(0,COUNTIF($C$6:C105,Toggl[Maconomy]),0)),"")</f>
        <v/>
      </c>
      <c r="D106" s="5" t="str">
        <f ca="1">IF(INDEX(Toggl[],MATCH(C106,Toggl[Maconomy],0),1)&lt;&gt;"",INDEX(Toggl[],MATCH(C106,Toggl[Maconomy],0),1),"DevOps")</f>
        <v>DevOps</v>
      </c>
      <c r="E106" s="5" t="str">
        <f ca="1">IF(INDEX(Toggl[],MATCH(C106,Toggl[Maconomy],0),2)&lt;&gt;"",INDEX(Toggl[],MATCH(C106,Toggl[Maconomy],0),2),"-----")</f>
        <v>KeylaneHosting</v>
      </c>
      <c r="F106" s="11" t="str">
        <f ca="1">IF(INDEX(Toggl[],MATCH(C106,Toggl[Maconomy],0),10)&lt;&gt;"",INDEX(Toggl[],MATCH(C106,Toggl[Maconomy],0),10),"-----")</f>
        <v>-----</v>
      </c>
      <c r="G106" s="9" t="str">
        <f ca="1">IF(SUMIFS(Toggl[Duration],Toggl[Maconomy],$C106,Toggl[Start date],G$5)=0,"",SUMIFS(Toggl[Duration],Toggl[Maconomy],$C106,Toggl[Start date],G$5))</f>
        <v/>
      </c>
      <c r="H106" s="9" t="str">
        <f ca="1">IF(SUMIFS(Toggl[Duration],Toggl[Maconomy],$C106,Toggl[Start date],H$5)=0,"",SUMIFS(Toggl[Duration],Toggl[Maconomy],$C106,Toggl[Start date],H$5))</f>
        <v/>
      </c>
      <c r="I106" s="9" t="str">
        <f ca="1">IF(SUMIFS(Toggl[Duration],Toggl[Maconomy],$C106,Toggl[Start date],I$5)=0,"",SUMIFS(Toggl[Duration],Toggl[Maconomy],$C106,Toggl[Start date],I$5))</f>
        <v/>
      </c>
      <c r="J106" s="9" t="str">
        <f ca="1">IF(SUMIFS(Toggl[Duration],Toggl[Maconomy],$C106,Toggl[Start date],J$5)=0,"",SUMIFS(Toggl[Duration],Toggl[Maconomy],$C106,Toggl[Start date],J$5))</f>
        <v/>
      </c>
      <c r="K106" s="9" t="str">
        <f ca="1">IF(SUMIFS(Toggl[Duration],Toggl[Maconomy],$C106,Toggl[Start date],K$5)=0,"",SUMIFS(Toggl[Duration],Toggl[Maconomy],$C106,Toggl[Start date],K$5))</f>
        <v/>
      </c>
      <c r="L106" s="9" t="str">
        <f ca="1">IF(SUMIFS(Toggl[Duration],Toggl[Maconomy],$C106,Toggl[Start date],L$5)=0,"",SUMIFS(Toggl[Duration],Toggl[Maconomy],$C106,Toggl[Start date],L$5))</f>
        <v/>
      </c>
      <c r="M106" s="9" t="str">
        <f ca="1">IF(SUMIFS(Toggl[Duration],Toggl[Maconomy],$C106,Toggl[Start date],M$5)=0,"",SUMIFS(Toggl[Duration],Toggl[Maconomy],$C106,Toggl[Start date],M$5))</f>
        <v/>
      </c>
      <c r="N106" s="9" t="str">
        <f ca="1">IF(SUMIFS(Toggl[Duration],Toggl[Maconomy],$C106,Toggl[Start date],N$5)=0,"",SUMIFS(Toggl[Duration],Toggl[Maconomy],$C106,Toggl[Start date],N$5))</f>
        <v/>
      </c>
      <c r="O106" s="9" t="str">
        <f ca="1">IF(SUMIFS(Toggl[Duration],Toggl[Maconomy],$C106,Toggl[Start date],O$5)=0,"",SUMIFS(Toggl[Duration],Toggl[Maconomy],$C106,Toggl[Start date],O$5))</f>
        <v/>
      </c>
      <c r="P106" s="9" t="str">
        <f ca="1">IF(SUMIFS(Toggl[Duration],Toggl[Maconomy],$C106,Toggl[Start date],P$5)=0,"",SUMIFS(Toggl[Duration],Toggl[Maconomy],$C106,Toggl[Start date],P$5))</f>
        <v/>
      </c>
      <c r="Q106" s="9" t="str">
        <f ca="1">IF(SUMIFS(Toggl[Duration],Toggl[Maconomy],$C106,Toggl[Start date],Q$5)=0,"",SUMIFS(Toggl[Duration],Toggl[Maconomy],$C106,Toggl[Start date],Q$5))</f>
        <v/>
      </c>
      <c r="R106" s="9" t="str">
        <f ca="1">IF(SUMIFS(Toggl[Duration],Toggl[Maconomy],$C106,Toggl[Start date],R$5)=0,"",SUMIFS(Toggl[Duration],Toggl[Maconomy],$C106,Toggl[Start date],R$5))</f>
        <v/>
      </c>
      <c r="S106" s="9" t="str">
        <f ca="1">IF(SUMIFS(Toggl[Duration],Toggl[Maconomy],$C106,Toggl[Start date],S$5)=0,"",SUMIFS(Toggl[Duration],Toggl[Maconomy],$C106,Toggl[Start date],S$5))</f>
        <v/>
      </c>
      <c r="T106" s="9" t="str">
        <f ca="1">IF(SUMIFS(Toggl[Duration],Toggl[Maconomy],$C106,Toggl[Start date],T$5)=0,"",SUMIFS(Toggl[Duration],Toggl[Maconomy],$C106,Toggl[Start date],T$5))</f>
        <v/>
      </c>
    </row>
    <row r="107" spans="3:20" x14ac:dyDescent="0.25">
      <c r="C107" t="str">
        <f t="array" aca="1" ref="C107" ca="1">IFERROR(INDEX(Toggl[Maconomy],MATCH(0,COUNTIF($C$6:C106,Toggl[Maconomy]),0)),"")</f>
        <v/>
      </c>
      <c r="D107" s="5" t="str">
        <f ca="1">IF(INDEX(Toggl[],MATCH(C107,Toggl[Maconomy],0),1)&lt;&gt;"",INDEX(Toggl[],MATCH(C107,Toggl[Maconomy],0),1),"DevOps")</f>
        <v>DevOps</v>
      </c>
      <c r="E107" s="5" t="str">
        <f ca="1">IF(INDEX(Toggl[],MATCH(C107,Toggl[Maconomy],0),2)&lt;&gt;"",INDEX(Toggl[],MATCH(C107,Toggl[Maconomy],0),2),"-----")</f>
        <v>KeylaneHosting</v>
      </c>
      <c r="F107" s="11" t="str">
        <f ca="1">IF(INDEX(Toggl[],MATCH(C107,Toggl[Maconomy],0),10)&lt;&gt;"",INDEX(Toggl[],MATCH(C107,Toggl[Maconomy],0),10),"-----")</f>
        <v>-----</v>
      </c>
      <c r="G107" s="9" t="str">
        <f ca="1">IF(SUMIFS(Toggl[Duration],Toggl[Maconomy],$C107,Toggl[Start date],G$5)=0,"",SUMIFS(Toggl[Duration],Toggl[Maconomy],$C107,Toggl[Start date],G$5))</f>
        <v/>
      </c>
      <c r="H107" s="9" t="str">
        <f ca="1">IF(SUMIFS(Toggl[Duration],Toggl[Maconomy],$C107,Toggl[Start date],H$5)=0,"",SUMIFS(Toggl[Duration],Toggl[Maconomy],$C107,Toggl[Start date],H$5))</f>
        <v/>
      </c>
      <c r="I107" s="9" t="str">
        <f ca="1">IF(SUMIFS(Toggl[Duration],Toggl[Maconomy],$C107,Toggl[Start date],I$5)=0,"",SUMIFS(Toggl[Duration],Toggl[Maconomy],$C107,Toggl[Start date],I$5))</f>
        <v/>
      </c>
      <c r="J107" s="9" t="str">
        <f ca="1">IF(SUMIFS(Toggl[Duration],Toggl[Maconomy],$C107,Toggl[Start date],J$5)=0,"",SUMIFS(Toggl[Duration],Toggl[Maconomy],$C107,Toggl[Start date],J$5))</f>
        <v/>
      </c>
      <c r="K107" s="9" t="str">
        <f ca="1">IF(SUMIFS(Toggl[Duration],Toggl[Maconomy],$C107,Toggl[Start date],K$5)=0,"",SUMIFS(Toggl[Duration],Toggl[Maconomy],$C107,Toggl[Start date],K$5))</f>
        <v/>
      </c>
      <c r="L107" s="9" t="str">
        <f ca="1">IF(SUMIFS(Toggl[Duration],Toggl[Maconomy],$C107,Toggl[Start date],L$5)=0,"",SUMIFS(Toggl[Duration],Toggl[Maconomy],$C107,Toggl[Start date],L$5))</f>
        <v/>
      </c>
      <c r="M107" s="9" t="str">
        <f ca="1">IF(SUMIFS(Toggl[Duration],Toggl[Maconomy],$C107,Toggl[Start date],M$5)=0,"",SUMIFS(Toggl[Duration],Toggl[Maconomy],$C107,Toggl[Start date],M$5))</f>
        <v/>
      </c>
      <c r="N107" s="9" t="str">
        <f ca="1">IF(SUMIFS(Toggl[Duration],Toggl[Maconomy],$C107,Toggl[Start date],N$5)=0,"",SUMIFS(Toggl[Duration],Toggl[Maconomy],$C107,Toggl[Start date],N$5))</f>
        <v/>
      </c>
      <c r="O107" s="9" t="str">
        <f ca="1">IF(SUMIFS(Toggl[Duration],Toggl[Maconomy],$C107,Toggl[Start date],O$5)=0,"",SUMIFS(Toggl[Duration],Toggl[Maconomy],$C107,Toggl[Start date],O$5))</f>
        <v/>
      </c>
      <c r="P107" s="9" t="str">
        <f ca="1">IF(SUMIFS(Toggl[Duration],Toggl[Maconomy],$C107,Toggl[Start date],P$5)=0,"",SUMIFS(Toggl[Duration],Toggl[Maconomy],$C107,Toggl[Start date],P$5))</f>
        <v/>
      </c>
      <c r="Q107" s="9" t="str">
        <f ca="1">IF(SUMIFS(Toggl[Duration],Toggl[Maconomy],$C107,Toggl[Start date],Q$5)=0,"",SUMIFS(Toggl[Duration],Toggl[Maconomy],$C107,Toggl[Start date],Q$5))</f>
        <v/>
      </c>
      <c r="R107" s="9" t="str">
        <f ca="1">IF(SUMIFS(Toggl[Duration],Toggl[Maconomy],$C107,Toggl[Start date],R$5)=0,"",SUMIFS(Toggl[Duration],Toggl[Maconomy],$C107,Toggl[Start date],R$5))</f>
        <v/>
      </c>
      <c r="S107" s="9" t="str">
        <f ca="1">IF(SUMIFS(Toggl[Duration],Toggl[Maconomy],$C107,Toggl[Start date],S$5)=0,"",SUMIFS(Toggl[Duration],Toggl[Maconomy],$C107,Toggl[Start date],S$5))</f>
        <v/>
      </c>
      <c r="T107" s="9" t="str">
        <f ca="1">IF(SUMIFS(Toggl[Duration],Toggl[Maconomy],$C107,Toggl[Start date],T$5)=0,"",SUMIFS(Toggl[Duration],Toggl[Maconomy],$C107,Toggl[Start date],T$5))</f>
        <v/>
      </c>
    </row>
    <row r="108" spans="3:20" x14ac:dyDescent="0.25">
      <c r="C108" t="str">
        <f t="array" aca="1" ref="C108" ca="1">IFERROR(INDEX(Toggl[Maconomy],MATCH(0,COUNTIF($C$6:C107,Toggl[Maconomy]),0)),"")</f>
        <v/>
      </c>
      <c r="D108" s="5" t="str">
        <f ca="1">IF(INDEX(Toggl[],MATCH(C108,Toggl[Maconomy],0),1)&lt;&gt;"",INDEX(Toggl[],MATCH(C108,Toggl[Maconomy],0),1),"DevOps")</f>
        <v>DevOps</v>
      </c>
      <c r="E108" s="5" t="str">
        <f ca="1">IF(INDEX(Toggl[],MATCH(C108,Toggl[Maconomy],0),2)&lt;&gt;"",INDEX(Toggl[],MATCH(C108,Toggl[Maconomy],0),2),"-----")</f>
        <v>KeylaneHosting</v>
      </c>
      <c r="F108" s="11" t="str">
        <f ca="1">IF(INDEX(Toggl[],MATCH(C108,Toggl[Maconomy],0),10)&lt;&gt;"",INDEX(Toggl[],MATCH(C108,Toggl[Maconomy],0),10),"-----")</f>
        <v>-----</v>
      </c>
      <c r="G108" s="9" t="str">
        <f ca="1">IF(SUMIFS(Toggl[Duration],Toggl[Maconomy],$C108,Toggl[Start date],G$5)=0,"",SUMIFS(Toggl[Duration],Toggl[Maconomy],$C108,Toggl[Start date],G$5))</f>
        <v/>
      </c>
      <c r="H108" s="9" t="str">
        <f ca="1">IF(SUMIFS(Toggl[Duration],Toggl[Maconomy],$C108,Toggl[Start date],H$5)=0,"",SUMIFS(Toggl[Duration],Toggl[Maconomy],$C108,Toggl[Start date],H$5))</f>
        <v/>
      </c>
      <c r="I108" s="9" t="str">
        <f ca="1">IF(SUMIFS(Toggl[Duration],Toggl[Maconomy],$C108,Toggl[Start date],I$5)=0,"",SUMIFS(Toggl[Duration],Toggl[Maconomy],$C108,Toggl[Start date],I$5))</f>
        <v/>
      </c>
      <c r="J108" s="9" t="str">
        <f ca="1">IF(SUMIFS(Toggl[Duration],Toggl[Maconomy],$C108,Toggl[Start date],J$5)=0,"",SUMIFS(Toggl[Duration],Toggl[Maconomy],$C108,Toggl[Start date],J$5))</f>
        <v/>
      </c>
      <c r="K108" s="9" t="str">
        <f ca="1">IF(SUMIFS(Toggl[Duration],Toggl[Maconomy],$C108,Toggl[Start date],K$5)=0,"",SUMIFS(Toggl[Duration],Toggl[Maconomy],$C108,Toggl[Start date],K$5))</f>
        <v/>
      </c>
      <c r="L108" s="9" t="str">
        <f ca="1">IF(SUMIFS(Toggl[Duration],Toggl[Maconomy],$C108,Toggl[Start date],L$5)=0,"",SUMIFS(Toggl[Duration],Toggl[Maconomy],$C108,Toggl[Start date],L$5))</f>
        <v/>
      </c>
      <c r="M108" s="9" t="str">
        <f ca="1">IF(SUMIFS(Toggl[Duration],Toggl[Maconomy],$C108,Toggl[Start date],M$5)=0,"",SUMIFS(Toggl[Duration],Toggl[Maconomy],$C108,Toggl[Start date],M$5))</f>
        <v/>
      </c>
      <c r="N108" s="9" t="str">
        <f ca="1">IF(SUMIFS(Toggl[Duration],Toggl[Maconomy],$C108,Toggl[Start date],N$5)=0,"",SUMIFS(Toggl[Duration],Toggl[Maconomy],$C108,Toggl[Start date],N$5))</f>
        <v/>
      </c>
      <c r="O108" s="9" t="str">
        <f ca="1">IF(SUMIFS(Toggl[Duration],Toggl[Maconomy],$C108,Toggl[Start date],O$5)=0,"",SUMIFS(Toggl[Duration],Toggl[Maconomy],$C108,Toggl[Start date],O$5))</f>
        <v/>
      </c>
      <c r="P108" s="9" t="str">
        <f ca="1">IF(SUMIFS(Toggl[Duration],Toggl[Maconomy],$C108,Toggl[Start date],P$5)=0,"",SUMIFS(Toggl[Duration],Toggl[Maconomy],$C108,Toggl[Start date],P$5))</f>
        <v/>
      </c>
      <c r="Q108" s="9" t="str">
        <f ca="1">IF(SUMIFS(Toggl[Duration],Toggl[Maconomy],$C108,Toggl[Start date],Q$5)=0,"",SUMIFS(Toggl[Duration],Toggl[Maconomy],$C108,Toggl[Start date],Q$5))</f>
        <v/>
      </c>
      <c r="R108" s="9" t="str">
        <f ca="1">IF(SUMIFS(Toggl[Duration],Toggl[Maconomy],$C108,Toggl[Start date],R$5)=0,"",SUMIFS(Toggl[Duration],Toggl[Maconomy],$C108,Toggl[Start date],R$5))</f>
        <v/>
      </c>
      <c r="S108" s="9" t="str">
        <f ca="1">IF(SUMIFS(Toggl[Duration],Toggl[Maconomy],$C108,Toggl[Start date],S$5)=0,"",SUMIFS(Toggl[Duration],Toggl[Maconomy],$C108,Toggl[Start date],S$5))</f>
        <v/>
      </c>
      <c r="T108" s="9" t="str">
        <f ca="1">IF(SUMIFS(Toggl[Duration],Toggl[Maconomy],$C108,Toggl[Start date],T$5)=0,"",SUMIFS(Toggl[Duration],Toggl[Maconomy],$C108,Toggl[Start date],T$5))</f>
        <v/>
      </c>
    </row>
    <row r="109" spans="3:20" x14ac:dyDescent="0.25">
      <c r="C109" t="str">
        <f t="array" aca="1" ref="C109" ca="1">IFERROR(INDEX(Toggl[Maconomy],MATCH(0,COUNTIF($C$6:C108,Toggl[Maconomy]),0)),"")</f>
        <v/>
      </c>
      <c r="D109" s="5" t="str">
        <f ca="1">IF(INDEX(Toggl[],MATCH(C109,Toggl[Maconomy],0),1)&lt;&gt;"",INDEX(Toggl[],MATCH(C109,Toggl[Maconomy],0),1),"DevOps")</f>
        <v>DevOps</v>
      </c>
      <c r="E109" s="5" t="str">
        <f ca="1">IF(INDEX(Toggl[],MATCH(C109,Toggl[Maconomy],0),2)&lt;&gt;"",INDEX(Toggl[],MATCH(C109,Toggl[Maconomy],0),2),"-----")</f>
        <v>KeylaneHosting</v>
      </c>
      <c r="F109" s="11" t="str">
        <f ca="1">IF(INDEX(Toggl[],MATCH(C109,Toggl[Maconomy],0),10)&lt;&gt;"",INDEX(Toggl[],MATCH(C109,Toggl[Maconomy],0),10),"-----")</f>
        <v>-----</v>
      </c>
      <c r="G109" s="9" t="str">
        <f ca="1">IF(SUMIFS(Toggl[Duration],Toggl[Maconomy],$C109,Toggl[Start date],G$5)=0,"",SUMIFS(Toggl[Duration],Toggl[Maconomy],$C109,Toggl[Start date],G$5))</f>
        <v/>
      </c>
      <c r="H109" s="9" t="str">
        <f ca="1">IF(SUMIFS(Toggl[Duration],Toggl[Maconomy],$C109,Toggl[Start date],H$5)=0,"",SUMIFS(Toggl[Duration],Toggl[Maconomy],$C109,Toggl[Start date],H$5))</f>
        <v/>
      </c>
      <c r="I109" s="9" t="str">
        <f ca="1">IF(SUMIFS(Toggl[Duration],Toggl[Maconomy],$C109,Toggl[Start date],I$5)=0,"",SUMIFS(Toggl[Duration],Toggl[Maconomy],$C109,Toggl[Start date],I$5))</f>
        <v/>
      </c>
      <c r="J109" s="9" t="str">
        <f ca="1">IF(SUMIFS(Toggl[Duration],Toggl[Maconomy],$C109,Toggl[Start date],J$5)=0,"",SUMIFS(Toggl[Duration],Toggl[Maconomy],$C109,Toggl[Start date],J$5))</f>
        <v/>
      </c>
      <c r="K109" s="9" t="str">
        <f ca="1">IF(SUMIFS(Toggl[Duration],Toggl[Maconomy],$C109,Toggl[Start date],K$5)=0,"",SUMIFS(Toggl[Duration],Toggl[Maconomy],$C109,Toggl[Start date],K$5))</f>
        <v/>
      </c>
      <c r="L109" s="9" t="str">
        <f ca="1">IF(SUMIFS(Toggl[Duration],Toggl[Maconomy],$C109,Toggl[Start date],L$5)=0,"",SUMIFS(Toggl[Duration],Toggl[Maconomy],$C109,Toggl[Start date],L$5))</f>
        <v/>
      </c>
      <c r="M109" s="9" t="str">
        <f ca="1">IF(SUMIFS(Toggl[Duration],Toggl[Maconomy],$C109,Toggl[Start date],M$5)=0,"",SUMIFS(Toggl[Duration],Toggl[Maconomy],$C109,Toggl[Start date],M$5))</f>
        <v/>
      </c>
      <c r="N109" s="9" t="str">
        <f ca="1">IF(SUMIFS(Toggl[Duration],Toggl[Maconomy],$C109,Toggl[Start date],N$5)=0,"",SUMIFS(Toggl[Duration],Toggl[Maconomy],$C109,Toggl[Start date],N$5))</f>
        <v/>
      </c>
      <c r="O109" s="9" t="str">
        <f ca="1">IF(SUMIFS(Toggl[Duration],Toggl[Maconomy],$C109,Toggl[Start date],O$5)=0,"",SUMIFS(Toggl[Duration],Toggl[Maconomy],$C109,Toggl[Start date],O$5))</f>
        <v/>
      </c>
      <c r="P109" s="9" t="str">
        <f ca="1">IF(SUMIFS(Toggl[Duration],Toggl[Maconomy],$C109,Toggl[Start date],P$5)=0,"",SUMIFS(Toggl[Duration],Toggl[Maconomy],$C109,Toggl[Start date],P$5))</f>
        <v/>
      </c>
      <c r="Q109" s="9" t="str">
        <f ca="1">IF(SUMIFS(Toggl[Duration],Toggl[Maconomy],$C109,Toggl[Start date],Q$5)=0,"",SUMIFS(Toggl[Duration],Toggl[Maconomy],$C109,Toggl[Start date],Q$5))</f>
        <v/>
      </c>
      <c r="R109" s="9" t="str">
        <f ca="1">IF(SUMIFS(Toggl[Duration],Toggl[Maconomy],$C109,Toggl[Start date],R$5)=0,"",SUMIFS(Toggl[Duration],Toggl[Maconomy],$C109,Toggl[Start date],R$5))</f>
        <v/>
      </c>
      <c r="S109" s="9" t="str">
        <f ca="1">IF(SUMIFS(Toggl[Duration],Toggl[Maconomy],$C109,Toggl[Start date],S$5)=0,"",SUMIFS(Toggl[Duration],Toggl[Maconomy],$C109,Toggl[Start date],S$5))</f>
        <v/>
      </c>
      <c r="T109" s="9" t="str">
        <f ca="1">IF(SUMIFS(Toggl[Duration],Toggl[Maconomy],$C109,Toggl[Start date],T$5)=0,"",SUMIFS(Toggl[Duration],Toggl[Maconomy],$C109,Toggl[Start date],T$5))</f>
        <v/>
      </c>
    </row>
    <row r="110" spans="3:20" x14ac:dyDescent="0.25">
      <c r="C110" t="str">
        <f t="array" aca="1" ref="C110" ca="1">IFERROR(INDEX(Toggl[Maconomy],MATCH(0,COUNTIF($C$6:C109,Toggl[Maconomy]),0)),"")</f>
        <v/>
      </c>
      <c r="D110" s="5" t="str">
        <f ca="1">IF(INDEX(Toggl[],MATCH(C110,Toggl[Maconomy],0),1)&lt;&gt;"",INDEX(Toggl[],MATCH(C110,Toggl[Maconomy],0),1),"DevOps")</f>
        <v>DevOps</v>
      </c>
      <c r="E110" s="5" t="str">
        <f ca="1">IF(INDEX(Toggl[],MATCH(C110,Toggl[Maconomy],0),2)&lt;&gt;"",INDEX(Toggl[],MATCH(C110,Toggl[Maconomy],0),2),"-----")</f>
        <v>KeylaneHosting</v>
      </c>
      <c r="F110" s="11" t="str">
        <f ca="1">IF(INDEX(Toggl[],MATCH(C110,Toggl[Maconomy],0),10)&lt;&gt;"",INDEX(Toggl[],MATCH(C110,Toggl[Maconomy],0),10),"-----")</f>
        <v>-----</v>
      </c>
      <c r="G110" s="9" t="str">
        <f ca="1">IF(SUMIFS(Toggl[Duration],Toggl[Maconomy],$C110,Toggl[Start date],G$5)=0,"",SUMIFS(Toggl[Duration],Toggl[Maconomy],$C110,Toggl[Start date],G$5))</f>
        <v/>
      </c>
      <c r="H110" s="9" t="str">
        <f ca="1">IF(SUMIFS(Toggl[Duration],Toggl[Maconomy],$C110,Toggl[Start date],H$5)=0,"",SUMIFS(Toggl[Duration],Toggl[Maconomy],$C110,Toggl[Start date],H$5))</f>
        <v/>
      </c>
      <c r="I110" s="9" t="str">
        <f ca="1">IF(SUMIFS(Toggl[Duration],Toggl[Maconomy],$C110,Toggl[Start date],I$5)=0,"",SUMIFS(Toggl[Duration],Toggl[Maconomy],$C110,Toggl[Start date],I$5))</f>
        <v/>
      </c>
      <c r="J110" s="9" t="str">
        <f ca="1">IF(SUMIFS(Toggl[Duration],Toggl[Maconomy],$C110,Toggl[Start date],J$5)=0,"",SUMIFS(Toggl[Duration],Toggl[Maconomy],$C110,Toggl[Start date],J$5))</f>
        <v/>
      </c>
      <c r="K110" s="9" t="str">
        <f ca="1">IF(SUMIFS(Toggl[Duration],Toggl[Maconomy],$C110,Toggl[Start date],K$5)=0,"",SUMIFS(Toggl[Duration],Toggl[Maconomy],$C110,Toggl[Start date],K$5))</f>
        <v/>
      </c>
      <c r="L110" s="9" t="str">
        <f ca="1">IF(SUMIFS(Toggl[Duration],Toggl[Maconomy],$C110,Toggl[Start date],L$5)=0,"",SUMIFS(Toggl[Duration],Toggl[Maconomy],$C110,Toggl[Start date],L$5))</f>
        <v/>
      </c>
      <c r="M110" s="9" t="str">
        <f ca="1">IF(SUMIFS(Toggl[Duration],Toggl[Maconomy],$C110,Toggl[Start date],M$5)=0,"",SUMIFS(Toggl[Duration],Toggl[Maconomy],$C110,Toggl[Start date],M$5))</f>
        <v/>
      </c>
      <c r="N110" s="9" t="str">
        <f ca="1">IF(SUMIFS(Toggl[Duration],Toggl[Maconomy],$C110,Toggl[Start date],N$5)=0,"",SUMIFS(Toggl[Duration],Toggl[Maconomy],$C110,Toggl[Start date],N$5))</f>
        <v/>
      </c>
      <c r="O110" s="9" t="str">
        <f ca="1">IF(SUMIFS(Toggl[Duration],Toggl[Maconomy],$C110,Toggl[Start date],O$5)=0,"",SUMIFS(Toggl[Duration],Toggl[Maconomy],$C110,Toggl[Start date],O$5))</f>
        <v/>
      </c>
      <c r="P110" s="9" t="str">
        <f ca="1">IF(SUMIFS(Toggl[Duration],Toggl[Maconomy],$C110,Toggl[Start date],P$5)=0,"",SUMIFS(Toggl[Duration],Toggl[Maconomy],$C110,Toggl[Start date],P$5))</f>
        <v/>
      </c>
      <c r="Q110" s="9" t="str">
        <f ca="1">IF(SUMIFS(Toggl[Duration],Toggl[Maconomy],$C110,Toggl[Start date],Q$5)=0,"",SUMIFS(Toggl[Duration],Toggl[Maconomy],$C110,Toggl[Start date],Q$5))</f>
        <v/>
      </c>
      <c r="R110" s="9" t="str">
        <f ca="1">IF(SUMIFS(Toggl[Duration],Toggl[Maconomy],$C110,Toggl[Start date],R$5)=0,"",SUMIFS(Toggl[Duration],Toggl[Maconomy],$C110,Toggl[Start date],R$5))</f>
        <v/>
      </c>
      <c r="S110" s="9" t="str">
        <f ca="1">IF(SUMIFS(Toggl[Duration],Toggl[Maconomy],$C110,Toggl[Start date],S$5)=0,"",SUMIFS(Toggl[Duration],Toggl[Maconomy],$C110,Toggl[Start date],S$5))</f>
        <v/>
      </c>
      <c r="T110" s="9" t="str">
        <f ca="1">IF(SUMIFS(Toggl[Duration],Toggl[Maconomy],$C110,Toggl[Start date],T$5)=0,"",SUMIFS(Toggl[Duration],Toggl[Maconomy],$C110,Toggl[Start date],T$5))</f>
        <v/>
      </c>
    </row>
    <row r="111" spans="3:20" x14ac:dyDescent="0.25">
      <c r="C111" t="str">
        <f t="array" aca="1" ref="C111" ca="1">IFERROR(INDEX(Toggl[Maconomy],MATCH(0,COUNTIF($C$6:C110,Toggl[Maconomy]),0)),"")</f>
        <v/>
      </c>
      <c r="D111" s="5" t="str">
        <f ca="1">IF(INDEX(Toggl[],MATCH(C111,Toggl[Maconomy],0),1)&lt;&gt;"",INDEX(Toggl[],MATCH(C111,Toggl[Maconomy],0),1),"DevOps")</f>
        <v>DevOps</v>
      </c>
      <c r="E111" s="5" t="str">
        <f ca="1">IF(INDEX(Toggl[],MATCH(C111,Toggl[Maconomy],0),2)&lt;&gt;"",INDEX(Toggl[],MATCH(C111,Toggl[Maconomy],0),2),"-----")</f>
        <v>KeylaneHosting</v>
      </c>
      <c r="F111" s="11" t="str">
        <f ca="1">IF(INDEX(Toggl[],MATCH(C111,Toggl[Maconomy],0),10)&lt;&gt;"",INDEX(Toggl[],MATCH(C111,Toggl[Maconomy],0),10),"-----")</f>
        <v>-----</v>
      </c>
      <c r="G111" s="9" t="str">
        <f ca="1">IF(SUMIFS(Toggl[Duration],Toggl[Maconomy],$C111,Toggl[Start date],G$5)=0,"",SUMIFS(Toggl[Duration],Toggl[Maconomy],$C111,Toggl[Start date],G$5))</f>
        <v/>
      </c>
      <c r="H111" s="9" t="str">
        <f ca="1">IF(SUMIFS(Toggl[Duration],Toggl[Maconomy],$C111,Toggl[Start date],H$5)=0,"",SUMIFS(Toggl[Duration],Toggl[Maconomy],$C111,Toggl[Start date],H$5))</f>
        <v/>
      </c>
      <c r="I111" s="9" t="str">
        <f ca="1">IF(SUMIFS(Toggl[Duration],Toggl[Maconomy],$C111,Toggl[Start date],I$5)=0,"",SUMIFS(Toggl[Duration],Toggl[Maconomy],$C111,Toggl[Start date],I$5))</f>
        <v/>
      </c>
      <c r="J111" s="9" t="str">
        <f ca="1">IF(SUMIFS(Toggl[Duration],Toggl[Maconomy],$C111,Toggl[Start date],J$5)=0,"",SUMIFS(Toggl[Duration],Toggl[Maconomy],$C111,Toggl[Start date],J$5))</f>
        <v/>
      </c>
      <c r="K111" s="9" t="str">
        <f ca="1">IF(SUMIFS(Toggl[Duration],Toggl[Maconomy],$C111,Toggl[Start date],K$5)=0,"",SUMIFS(Toggl[Duration],Toggl[Maconomy],$C111,Toggl[Start date],K$5))</f>
        <v/>
      </c>
      <c r="L111" s="9" t="str">
        <f ca="1">IF(SUMIFS(Toggl[Duration],Toggl[Maconomy],$C111,Toggl[Start date],L$5)=0,"",SUMIFS(Toggl[Duration],Toggl[Maconomy],$C111,Toggl[Start date],L$5))</f>
        <v/>
      </c>
      <c r="M111" s="9" t="str">
        <f ca="1">IF(SUMIFS(Toggl[Duration],Toggl[Maconomy],$C111,Toggl[Start date],M$5)=0,"",SUMIFS(Toggl[Duration],Toggl[Maconomy],$C111,Toggl[Start date],M$5))</f>
        <v/>
      </c>
      <c r="N111" s="9" t="str">
        <f ca="1">IF(SUMIFS(Toggl[Duration],Toggl[Maconomy],$C111,Toggl[Start date],N$5)=0,"",SUMIFS(Toggl[Duration],Toggl[Maconomy],$C111,Toggl[Start date],N$5))</f>
        <v/>
      </c>
      <c r="O111" s="9" t="str">
        <f ca="1">IF(SUMIFS(Toggl[Duration],Toggl[Maconomy],$C111,Toggl[Start date],O$5)=0,"",SUMIFS(Toggl[Duration],Toggl[Maconomy],$C111,Toggl[Start date],O$5))</f>
        <v/>
      </c>
      <c r="P111" s="9" t="str">
        <f ca="1">IF(SUMIFS(Toggl[Duration],Toggl[Maconomy],$C111,Toggl[Start date],P$5)=0,"",SUMIFS(Toggl[Duration],Toggl[Maconomy],$C111,Toggl[Start date],P$5))</f>
        <v/>
      </c>
      <c r="Q111" s="9" t="str">
        <f ca="1">IF(SUMIFS(Toggl[Duration],Toggl[Maconomy],$C111,Toggl[Start date],Q$5)=0,"",SUMIFS(Toggl[Duration],Toggl[Maconomy],$C111,Toggl[Start date],Q$5))</f>
        <v/>
      </c>
      <c r="R111" s="9" t="str">
        <f ca="1">IF(SUMIFS(Toggl[Duration],Toggl[Maconomy],$C111,Toggl[Start date],R$5)=0,"",SUMIFS(Toggl[Duration],Toggl[Maconomy],$C111,Toggl[Start date],R$5))</f>
        <v/>
      </c>
      <c r="S111" s="9" t="str">
        <f ca="1">IF(SUMIFS(Toggl[Duration],Toggl[Maconomy],$C111,Toggl[Start date],S$5)=0,"",SUMIFS(Toggl[Duration],Toggl[Maconomy],$C111,Toggl[Start date],S$5))</f>
        <v/>
      </c>
      <c r="T111" s="9" t="str">
        <f ca="1">IF(SUMIFS(Toggl[Duration],Toggl[Maconomy],$C111,Toggl[Start date],T$5)=0,"",SUMIFS(Toggl[Duration],Toggl[Maconomy],$C111,Toggl[Start date],T$5))</f>
        <v/>
      </c>
    </row>
    <row r="112" spans="3:20" x14ac:dyDescent="0.25">
      <c r="C112" t="str">
        <f t="array" aca="1" ref="C112" ca="1">IFERROR(INDEX(Toggl[Maconomy],MATCH(0,COUNTIF($C$6:C111,Toggl[Maconomy]),0)),"")</f>
        <v/>
      </c>
      <c r="D112" s="5" t="str">
        <f ca="1">IF(INDEX(Toggl[],MATCH(C112,Toggl[Maconomy],0),1)&lt;&gt;"",INDEX(Toggl[],MATCH(C112,Toggl[Maconomy],0),1),"DevOps")</f>
        <v>DevOps</v>
      </c>
      <c r="E112" s="5" t="str">
        <f ca="1">IF(INDEX(Toggl[],MATCH(C112,Toggl[Maconomy],0),2)&lt;&gt;"",INDEX(Toggl[],MATCH(C112,Toggl[Maconomy],0),2),"-----")</f>
        <v>KeylaneHosting</v>
      </c>
      <c r="F112" s="11" t="str">
        <f ca="1">IF(INDEX(Toggl[],MATCH(C112,Toggl[Maconomy],0),10)&lt;&gt;"",INDEX(Toggl[],MATCH(C112,Toggl[Maconomy],0),10),"-----")</f>
        <v>-----</v>
      </c>
      <c r="G112" s="9" t="str">
        <f ca="1">IF(SUMIFS(Toggl[Duration],Toggl[Maconomy],$C112,Toggl[Start date],G$5)=0,"",SUMIFS(Toggl[Duration],Toggl[Maconomy],$C112,Toggl[Start date],G$5))</f>
        <v/>
      </c>
      <c r="H112" s="9" t="str">
        <f ca="1">IF(SUMIFS(Toggl[Duration],Toggl[Maconomy],$C112,Toggl[Start date],H$5)=0,"",SUMIFS(Toggl[Duration],Toggl[Maconomy],$C112,Toggl[Start date],H$5))</f>
        <v/>
      </c>
      <c r="I112" s="9" t="str">
        <f ca="1">IF(SUMIFS(Toggl[Duration],Toggl[Maconomy],$C112,Toggl[Start date],I$5)=0,"",SUMIFS(Toggl[Duration],Toggl[Maconomy],$C112,Toggl[Start date],I$5))</f>
        <v/>
      </c>
      <c r="J112" s="9" t="str">
        <f ca="1">IF(SUMIFS(Toggl[Duration],Toggl[Maconomy],$C112,Toggl[Start date],J$5)=0,"",SUMIFS(Toggl[Duration],Toggl[Maconomy],$C112,Toggl[Start date],J$5))</f>
        <v/>
      </c>
      <c r="K112" s="9" t="str">
        <f ca="1">IF(SUMIFS(Toggl[Duration],Toggl[Maconomy],$C112,Toggl[Start date],K$5)=0,"",SUMIFS(Toggl[Duration],Toggl[Maconomy],$C112,Toggl[Start date],K$5))</f>
        <v/>
      </c>
      <c r="L112" s="9" t="str">
        <f ca="1">IF(SUMIFS(Toggl[Duration],Toggl[Maconomy],$C112,Toggl[Start date],L$5)=0,"",SUMIFS(Toggl[Duration],Toggl[Maconomy],$C112,Toggl[Start date],L$5))</f>
        <v/>
      </c>
      <c r="M112" s="9" t="str">
        <f ca="1">IF(SUMIFS(Toggl[Duration],Toggl[Maconomy],$C112,Toggl[Start date],M$5)=0,"",SUMIFS(Toggl[Duration],Toggl[Maconomy],$C112,Toggl[Start date],M$5))</f>
        <v/>
      </c>
      <c r="N112" s="9" t="str">
        <f ca="1">IF(SUMIFS(Toggl[Duration],Toggl[Maconomy],$C112,Toggl[Start date],N$5)=0,"",SUMIFS(Toggl[Duration],Toggl[Maconomy],$C112,Toggl[Start date],N$5))</f>
        <v/>
      </c>
      <c r="O112" s="9" t="str">
        <f ca="1">IF(SUMIFS(Toggl[Duration],Toggl[Maconomy],$C112,Toggl[Start date],O$5)=0,"",SUMIFS(Toggl[Duration],Toggl[Maconomy],$C112,Toggl[Start date],O$5))</f>
        <v/>
      </c>
      <c r="P112" s="9" t="str">
        <f ca="1">IF(SUMIFS(Toggl[Duration],Toggl[Maconomy],$C112,Toggl[Start date],P$5)=0,"",SUMIFS(Toggl[Duration],Toggl[Maconomy],$C112,Toggl[Start date],P$5))</f>
        <v/>
      </c>
      <c r="Q112" s="9" t="str">
        <f ca="1">IF(SUMIFS(Toggl[Duration],Toggl[Maconomy],$C112,Toggl[Start date],Q$5)=0,"",SUMIFS(Toggl[Duration],Toggl[Maconomy],$C112,Toggl[Start date],Q$5))</f>
        <v/>
      </c>
      <c r="R112" s="9" t="str">
        <f ca="1">IF(SUMIFS(Toggl[Duration],Toggl[Maconomy],$C112,Toggl[Start date],R$5)=0,"",SUMIFS(Toggl[Duration],Toggl[Maconomy],$C112,Toggl[Start date],R$5))</f>
        <v/>
      </c>
      <c r="S112" s="9" t="str">
        <f ca="1">IF(SUMIFS(Toggl[Duration],Toggl[Maconomy],$C112,Toggl[Start date],S$5)=0,"",SUMIFS(Toggl[Duration],Toggl[Maconomy],$C112,Toggl[Start date],S$5))</f>
        <v/>
      </c>
      <c r="T112" s="9" t="str">
        <f ca="1">IF(SUMIFS(Toggl[Duration],Toggl[Maconomy],$C112,Toggl[Start date],T$5)=0,"",SUMIFS(Toggl[Duration],Toggl[Maconomy],$C112,Toggl[Start date],T$5))</f>
        <v/>
      </c>
    </row>
    <row r="113" spans="3:20" x14ac:dyDescent="0.25">
      <c r="C113" t="str">
        <f t="array" aca="1" ref="C113" ca="1">IFERROR(INDEX(Toggl[Maconomy],MATCH(0,COUNTIF($C$6:C112,Toggl[Maconomy]),0)),"")</f>
        <v/>
      </c>
      <c r="D113" s="5" t="str">
        <f ca="1">IF(INDEX(Toggl[],MATCH(C113,Toggl[Maconomy],0),1)&lt;&gt;"",INDEX(Toggl[],MATCH(C113,Toggl[Maconomy],0),1),"DevOps")</f>
        <v>DevOps</v>
      </c>
      <c r="E113" s="5" t="str">
        <f ca="1">IF(INDEX(Toggl[],MATCH(C113,Toggl[Maconomy],0),2)&lt;&gt;"",INDEX(Toggl[],MATCH(C113,Toggl[Maconomy],0),2),"-----")</f>
        <v>KeylaneHosting</v>
      </c>
      <c r="F113" s="11" t="str">
        <f ca="1">IF(INDEX(Toggl[],MATCH(C113,Toggl[Maconomy],0),10)&lt;&gt;"",INDEX(Toggl[],MATCH(C113,Toggl[Maconomy],0),10),"-----")</f>
        <v>-----</v>
      </c>
      <c r="G113" s="9" t="str">
        <f ca="1">IF(SUMIFS(Toggl[Duration],Toggl[Maconomy],$C113,Toggl[Start date],G$5)=0,"",SUMIFS(Toggl[Duration],Toggl[Maconomy],$C113,Toggl[Start date],G$5))</f>
        <v/>
      </c>
      <c r="H113" s="9" t="str">
        <f ca="1">IF(SUMIFS(Toggl[Duration],Toggl[Maconomy],$C113,Toggl[Start date],H$5)=0,"",SUMIFS(Toggl[Duration],Toggl[Maconomy],$C113,Toggl[Start date],H$5))</f>
        <v/>
      </c>
      <c r="I113" s="9" t="str">
        <f ca="1">IF(SUMIFS(Toggl[Duration],Toggl[Maconomy],$C113,Toggl[Start date],I$5)=0,"",SUMIFS(Toggl[Duration],Toggl[Maconomy],$C113,Toggl[Start date],I$5))</f>
        <v/>
      </c>
      <c r="J113" s="9" t="str">
        <f ca="1">IF(SUMIFS(Toggl[Duration],Toggl[Maconomy],$C113,Toggl[Start date],J$5)=0,"",SUMIFS(Toggl[Duration],Toggl[Maconomy],$C113,Toggl[Start date],J$5))</f>
        <v/>
      </c>
      <c r="K113" s="9" t="str">
        <f ca="1">IF(SUMIFS(Toggl[Duration],Toggl[Maconomy],$C113,Toggl[Start date],K$5)=0,"",SUMIFS(Toggl[Duration],Toggl[Maconomy],$C113,Toggl[Start date],K$5))</f>
        <v/>
      </c>
      <c r="L113" s="9" t="str">
        <f ca="1">IF(SUMIFS(Toggl[Duration],Toggl[Maconomy],$C113,Toggl[Start date],L$5)=0,"",SUMIFS(Toggl[Duration],Toggl[Maconomy],$C113,Toggl[Start date],L$5))</f>
        <v/>
      </c>
      <c r="M113" s="9" t="str">
        <f ca="1">IF(SUMIFS(Toggl[Duration],Toggl[Maconomy],$C113,Toggl[Start date],M$5)=0,"",SUMIFS(Toggl[Duration],Toggl[Maconomy],$C113,Toggl[Start date],M$5))</f>
        <v/>
      </c>
      <c r="N113" s="9" t="str">
        <f ca="1">IF(SUMIFS(Toggl[Duration],Toggl[Maconomy],$C113,Toggl[Start date],N$5)=0,"",SUMIFS(Toggl[Duration],Toggl[Maconomy],$C113,Toggl[Start date],N$5))</f>
        <v/>
      </c>
      <c r="O113" s="9" t="str">
        <f ca="1">IF(SUMIFS(Toggl[Duration],Toggl[Maconomy],$C113,Toggl[Start date],O$5)=0,"",SUMIFS(Toggl[Duration],Toggl[Maconomy],$C113,Toggl[Start date],O$5))</f>
        <v/>
      </c>
      <c r="P113" s="9" t="str">
        <f ca="1">IF(SUMIFS(Toggl[Duration],Toggl[Maconomy],$C113,Toggl[Start date],P$5)=0,"",SUMIFS(Toggl[Duration],Toggl[Maconomy],$C113,Toggl[Start date],P$5))</f>
        <v/>
      </c>
      <c r="Q113" s="9" t="str">
        <f ca="1">IF(SUMIFS(Toggl[Duration],Toggl[Maconomy],$C113,Toggl[Start date],Q$5)=0,"",SUMIFS(Toggl[Duration],Toggl[Maconomy],$C113,Toggl[Start date],Q$5))</f>
        <v/>
      </c>
      <c r="R113" s="9" t="str">
        <f ca="1">IF(SUMIFS(Toggl[Duration],Toggl[Maconomy],$C113,Toggl[Start date],R$5)=0,"",SUMIFS(Toggl[Duration],Toggl[Maconomy],$C113,Toggl[Start date],R$5))</f>
        <v/>
      </c>
      <c r="S113" s="9" t="str">
        <f ca="1">IF(SUMIFS(Toggl[Duration],Toggl[Maconomy],$C113,Toggl[Start date],S$5)=0,"",SUMIFS(Toggl[Duration],Toggl[Maconomy],$C113,Toggl[Start date],S$5))</f>
        <v/>
      </c>
      <c r="T113" s="9" t="str">
        <f ca="1">IF(SUMIFS(Toggl[Duration],Toggl[Maconomy],$C113,Toggl[Start date],T$5)=0,"",SUMIFS(Toggl[Duration],Toggl[Maconomy],$C113,Toggl[Start date],T$5))</f>
        <v/>
      </c>
    </row>
    <row r="114" spans="3:20" x14ac:dyDescent="0.25">
      <c r="C114" t="str">
        <f t="array" aca="1" ref="C114" ca="1">IFERROR(INDEX(Toggl[Maconomy],MATCH(0,COUNTIF($C$6:C113,Toggl[Maconomy]),0)),"")</f>
        <v/>
      </c>
      <c r="D114" s="5" t="str">
        <f ca="1">IF(INDEX(Toggl[],MATCH(C114,Toggl[Maconomy],0),1)&lt;&gt;"",INDEX(Toggl[],MATCH(C114,Toggl[Maconomy],0),1),"DevOps")</f>
        <v>DevOps</v>
      </c>
      <c r="E114" s="5" t="str">
        <f ca="1">IF(INDEX(Toggl[],MATCH(C114,Toggl[Maconomy],0),2)&lt;&gt;"",INDEX(Toggl[],MATCH(C114,Toggl[Maconomy],0),2),"-----")</f>
        <v>KeylaneHosting</v>
      </c>
      <c r="F114" s="11" t="str">
        <f ca="1">IF(INDEX(Toggl[],MATCH(C114,Toggl[Maconomy],0),10)&lt;&gt;"",INDEX(Toggl[],MATCH(C114,Toggl[Maconomy],0),10),"-----")</f>
        <v>-----</v>
      </c>
      <c r="G114" s="9" t="str">
        <f ca="1">IF(SUMIFS(Toggl[Duration],Toggl[Maconomy],$C114,Toggl[Start date],G$5)=0,"",SUMIFS(Toggl[Duration],Toggl[Maconomy],$C114,Toggl[Start date],G$5))</f>
        <v/>
      </c>
      <c r="H114" s="9" t="str">
        <f ca="1">IF(SUMIFS(Toggl[Duration],Toggl[Maconomy],$C114,Toggl[Start date],H$5)=0,"",SUMIFS(Toggl[Duration],Toggl[Maconomy],$C114,Toggl[Start date],H$5))</f>
        <v/>
      </c>
      <c r="I114" s="9" t="str">
        <f ca="1">IF(SUMIFS(Toggl[Duration],Toggl[Maconomy],$C114,Toggl[Start date],I$5)=0,"",SUMIFS(Toggl[Duration],Toggl[Maconomy],$C114,Toggl[Start date],I$5))</f>
        <v/>
      </c>
      <c r="J114" s="9" t="str">
        <f ca="1">IF(SUMIFS(Toggl[Duration],Toggl[Maconomy],$C114,Toggl[Start date],J$5)=0,"",SUMIFS(Toggl[Duration],Toggl[Maconomy],$C114,Toggl[Start date],J$5))</f>
        <v/>
      </c>
      <c r="K114" s="9" t="str">
        <f ca="1">IF(SUMIFS(Toggl[Duration],Toggl[Maconomy],$C114,Toggl[Start date],K$5)=0,"",SUMIFS(Toggl[Duration],Toggl[Maconomy],$C114,Toggl[Start date],K$5))</f>
        <v/>
      </c>
      <c r="L114" s="9" t="str">
        <f ca="1">IF(SUMIFS(Toggl[Duration],Toggl[Maconomy],$C114,Toggl[Start date],L$5)=0,"",SUMIFS(Toggl[Duration],Toggl[Maconomy],$C114,Toggl[Start date],L$5))</f>
        <v/>
      </c>
      <c r="M114" s="9" t="str">
        <f ca="1">IF(SUMIFS(Toggl[Duration],Toggl[Maconomy],$C114,Toggl[Start date],M$5)=0,"",SUMIFS(Toggl[Duration],Toggl[Maconomy],$C114,Toggl[Start date],M$5))</f>
        <v/>
      </c>
      <c r="N114" s="9" t="str">
        <f ca="1">IF(SUMIFS(Toggl[Duration],Toggl[Maconomy],$C114,Toggl[Start date],N$5)=0,"",SUMIFS(Toggl[Duration],Toggl[Maconomy],$C114,Toggl[Start date],N$5))</f>
        <v/>
      </c>
      <c r="O114" s="9" t="str">
        <f ca="1">IF(SUMIFS(Toggl[Duration],Toggl[Maconomy],$C114,Toggl[Start date],O$5)=0,"",SUMIFS(Toggl[Duration],Toggl[Maconomy],$C114,Toggl[Start date],O$5))</f>
        <v/>
      </c>
      <c r="P114" s="9" t="str">
        <f ca="1">IF(SUMIFS(Toggl[Duration],Toggl[Maconomy],$C114,Toggl[Start date],P$5)=0,"",SUMIFS(Toggl[Duration],Toggl[Maconomy],$C114,Toggl[Start date],P$5))</f>
        <v/>
      </c>
      <c r="Q114" s="9" t="str">
        <f ca="1">IF(SUMIFS(Toggl[Duration],Toggl[Maconomy],$C114,Toggl[Start date],Q$5)=0,"",SUMIFS(Toggl[Duration],Toggl[Maconomy],$C114,Toggl[Start date],Q$5))</f>
        <v/>
      </c>
      <c r="R114" s="9" t="str">
        <f ca="1">IF(SUMIFS(Toggl[Duration],Toggl[Maconomy],$C114,Toggl[Start date],R$5)=0,"",SUMIFS(Toggl[Duration],Toggl[Maconomy],$C114,Toggl[Start date],R$5))</f>
        <v/>
      </c>
      <c r="S114" s="9" t="str">
        <f ca="1">IF(SUMIFS(Toggl[Duration],Toggl[Maconomy],$C114,Toggl[Start date],S$5)=0,"",SUMIFS(Toggl[Duration],Toggl[Maconomy],$C114,Toggl[Start date],S$5))</f>
        <v/>
      </c>
      <c r="T114" s="9" t="str">
        <f ca="1">IF(SUMIFS(Toggl[Duration],Toggl[Maconomy],$C114,Toggl[Start date],T$5)=0,"",SUMIFS(Toggl[Duration],Toggl[Maconomy],$C114,Toggl[Start date],T$5))</f>
        <v/>
      </c>
    </row>
    <row r="115" spans="3:20" x14ac:dyDescent="0.25">
      <c r="C115" t="str">
        <f t="array" aca="1" ref="C115" ca="1">IFERROR(INDEX(Toggl[Maconomy],MATCH(0,COUNTIF($C$6:C114,Toggl[Maconomy]),0)),"")</f>
        <v/>
      </c>
      <c r="D115" s="5" t="str">
        <f ca="1">IF(INDEX(Toggl[],MATCH(C115,Toggl[Maconomy],0),1)&lt;&gt;"",INDEX(Toggl[],MATCH(C115,Toggl[Maconomy],0),1),"DevOps")</f>
        <v>DevOps</v>
      </c>
      <c r="E115" s="5" t="str">
        <f ca="1">IF(INDEX(Toggl[],MATCH(C115,Toggl[Maconomy],0),2)&lt;&gt;"",INDEX(Toggl[],MATCH(C115,Toggl[Maconomy],0),2),"-----")</f>
        <v>KeylaneHosting</v>
      </c>
      <c r="F115" s="11" t="str">
        <f ca="1">IF(INDEX(Toggl[],MATCH(C115,Toggl[Maconomy],0),10)&lt;&gt;"",INDEX(Toggl[],MATCH(C115,Toggl[Maconomy],0),10),"-----")</f>
        <v>-----</v>
      </c>
      <c r="G115" s="9" t="str">
        <f ca="1">IF(SUMIFS(Toggl[Duration],Toggl[Maconomy],$C115,Toggl[Start date],G$5)=0,"",SUMIFS(Toggl[Duration],Toggl[Maconomy],$C115,Toggl[Start date],G$5))</f>
        <v/>
      </c>
      <c r="H115" s="9" t="str">
        <f ca="1">IF(SUMIFS(Toggl[Duration],Toggl[Maconomy],$C115,Toggl[Start date],H$5)=0,"",SUMIFS(Toggl[Duration],Toggl[Maconomy],$C115,Toggl[Start date],H$5))</f>
        <v/>
      </c>
      <c r="I115" s="9" t="str">
        <f ca="1">IF(SUMIFS(Toggl[Duration],Toggl[Maconomy],$C115,Toggl[Start date],I$5)=0,"",SUMIFS(Toggl[Duration],Toggl[Maconomy],$C115,Toggl[Start date],I$5))</f>
        <v/>
      </c>
      <c r="J115" s="9" t="str">
        <f ca="1">IF(SUMIFS(Toggl[Duration],Toggl[Maconomy],$C115,Toggl[Start date],J$5)=0,"",SUMIFS(Toggl[Duration],Toggl[Maconomy],$C115,Toggl[Start date],J$5))</f>
        <v/>
      </c>
      <c r="K115" s="9" t="str">
        <f ca="1">IF(SUMIFS(Toggl[Duration],Toggl[Maconomy],$C115,Toggl[Start date],K$5)=0,"",SUMIFS(Toggl[Duration],Toggl[Maconomy],$C115,Toggl[Start date],K$5))</f>
        <v/>
      </c>
      <c r="L115" s="9" t="str">
        <f ca="1">IF(SUMIFS(Toggl[Duration],Toggl[Maconomy],$C115,Toggl[Start date],L$5)=0,"",SUMIFS(Toggl[Duration],Toggl[Maconomy],$C115,Toggl[Start date],L$5))</f>
        <v/>
      </c>
      <c r="M115" s="9" t="str">
        <f ca="1">IF(SUMIFS(Toggl[Duration],Toggl[Maconomy],$C115,Toggl[Start date],M$5)=0,"",SUMIFS(Toggl[Duration],Toggl[Maconomy],$C115,Toggl[Start date],M$5))</f>
        <v/>
      </c>
      <c r="N115" s="9" t="str">
        <f ca="1">IF(SUMIFS(Toggl[Duration],Toggl[Maconomy],$C115,Toggl[Start date],N$5)=0,"",SUMIFS(Toggl[Duration],Toggl[Maconomy],$C115,Toggl[Start date],N$5))</f>
        <v/>
      </c>
      <c r="O115" s="9" t="str">
        <f ca="1">IF(SUMIFS(Toggl[Duration],Toggl[Maconomy],$C115,Toggl[Start date],O$5)=0,"",SUMIFS(Toggl[Duration],Toggl[Maconomy],$C115,Toggl[Start date],O$5))</f>
        <v/>
      </c>
      <c r="P115" s="9" t="str">
        <f ca="1">IF(SUMIFS(Toggl[Duration],Toggl[Maconomy],$C115,Toggl[Start date],P$5)=0,"",SUMIFS(Toggl[Duration],Toggl[Maconomy],$C115,Toggl[Start date],P$5))</f>
        <v/>
      </c>
      <c r="Q115" s="9" t="str">
        <f ca="1">IF(SUMIFS(Toggl[Duration],Toggl[Maconomy],$C115,Toggl[Start date],Q$5)=0,"",SUMIFS(Toggl[Duration],Toggl[Maconomy],$C115,Toggl[Start date],Q$5))</f>
        <v/>
      </c>
      <c r="R115" s="9" t="str">
        <f ca="1">IF(SUMIFS(Toggl[Duration],Toggl[Maconomy],$C115,Toggl[Start date],R$5)=0,"",SUMIFS(Toggl[Duration],Toggl[Maconomy],$C115,Toggl[Start date],R$5))</f>
        <v/>
      </c>
      <c r="S115" s="9" t="str">
        <f ca="1">IF(SUMIFS(Toggl[Duration],Toggl[Maconomy],$C115,Toggl[Start date],S$5)=0,"",SUMIFS(Toggl[Duration],Toggl[Maconomy],$C115,Toggl[Start date],S$5))</f>
        <v/>
      </c>
      <c r="T115" s="9" t="str">
        <f ca="1">IF(SUMIFS(Toggl[Duration],Toggl[Maconomy],$C115,Toggl[Start date],T$5)=0,"",SUMIFS(Toggl[Duration],Toggl[Maconomy],$C115,Toggl[Start date],T$5))</f>
        <v/>
      </c>
    </row>
    <row r="116" spans="3:20" x14ac:dyDescent="0.25">
      <c r="C116" t="str">
        <f t="array" aca="1" ref="C116" ca="1">IFERROR(INDEX(Toggl[Maconomy],MATCH(0,COUNTIF($C$6:C115,Toggl[Maconomy]),0)),"")</f>
        <v/>
      </c>
      <c r="D116" s="5" t="str">
        <f ca="1">IF(INDEX(Toggl[],MATCH(C116,Toggl[Maconomy],0),1)&lt;&gt;"",INDEX(Toggl[],MATCH(C116,Toggl[Maconomy],0),1),"DevOps")</f>
        <v>DevOps</v>
      </c>
      <c r="E116" s="5" t="str">
        <f ca="1">IF(INDEX(Toggl[],MATCH(C116,Toggl[Maconomy],0),2)&lt;&gt;"",INDEX(Toggl[],MATCH(C116,Toggl[Maconomy],0),2),"-----")</f>
        <v>KeylaneHosting</v>
      </c>
      <c r="F116" s="11" t="str">
        <f ca="1">IF(INDEX(Toggl[],MATCH(C116,Toggl[Maconomy],0),10)&lt;&gt;"",INDEX(Toggl[],MATCH(C116,Toggl[Maconomy],0),10),"-----")</f>
        <v>-----</v>
      </c>
      <c r="G116" s="9" t="str">
        <f ca="1">IF(SUMIFS(Toggl[Duration],Toggl[Maconomy],$C116,Toggl[Start date],G$5)=0,"",SUMIFS(Toggl[Duration],Toggl[Maconomy],$C116,Toggl[Start date],G$5))</f>
        <v/>
      </c>
      <c r="H116" s="9" t="str">
        <f ca="1">IF(SUMIFS(Toggl[Duration],Toggl[Maconomy],$C116,Toggl[Start date],H$5)=0,"",SUMIFS(Toggl[Duration],Toggl[Maconomy],$C116,Toggl[Start date],H$5))</f>
        <v/>
      </c>
      <c r="I116" s="9" t="str">
        <f ca="1">IF(SUMIFS(Toggl[Duration],Toggl[Maconomy],$C116,Toggl[Start date],I$5)=0,"",SUMIFS(Toggl[Duration],Toggl[Maconomy],$C116,Toggl[Start date],I$5))</f>
        <v/>
      </c>
      <c r="J116" s="9" t="str">
        <f ca="1">IF(SUMIFS(Toggl[Duration],Toggl[Maconomy],$C116,Toggl[Start date],J$5)=0,"",SUMIFS(Toggl[Duration],Toggl[Maconomy],$C116,Toggl[Start date],J$5))</f>
        <v/>
      </c>
      <c r="K116" s="9" t="str">
        <f ca="1">IF(SUMIFS(Toggl[Duration],Toggl[Maconomy],$C116,Toggl[Start date],K$5)=0,"",SUMIFS(Toggl[Duration],Toggl[Maconomy],$C116,Toggl[Start date],K$5))</f>
        <v/>
      </c>
      <c r="L116" s="9" t="str">
        <f ca="1">IF(SUMIFS(Toggl[Duration],Toggl[Maconomy],$C116,Toggl[Start date],L$5)=0,"",SUMIFS(Toggl[Duration],Toggl[Maconomy],$C116,Toggl[Start date],L$5))</f>
        <v/>
      </c>
      <c r="M116" s="9" t="str">
        <f ca="1">IF(SUMIFS(Toggl[Duration],Toggl[Maconomy],$C116,Toggl[Start date],M$5)=0,"",SUMIFS(Toggl[Duration],Toggl[Maconomy],$C116,Toggl[Start date],M$5))</f>
        <v/>
      </c>
      <c r="N116" s="9" t="str">
        <f ca="1">IF(SUMIFS(Toggl[Duration],Toggl[Maconomy],$C116,Toggl[Start date],N$5)=0,"",SUMIFS(Toggl[Duration],Toggl[Maconomy],$C116,Toggl[Start date],N$5))</f>
        <v/>
      </c>
      <c r="O116" s="9" t="str">
        <f ca="1">IF(SUMIFS(Toggl[Duration],Toggl[Maconomy],$C116,Toggl[Start date],O$5)=0,"",SUMIFS(Toggl[Duration],Toggl[Maconomy],$C116,Toggl[Start date],O$5))</f>
        <v/>
      </c>
      <c r="P116" s="9" t="str">
        <f ca="1">IF(SUMIFS(Toggl[Duration],Toggl[Maconomy],$C116,Toggl[Start date],P$5)=0,"",SUMIFS(Toggl[Duration],Toggl[Maconomy],$C116,Toggl[Start date],P$5))</f>
        <v/>
      </c>
      <c r="Q116" s="9" t="str">
        <f ca="1">IF(SUMIFS(Toggl[Duration],Toggl[Maconomy],$C116,Toggl[Start date],Q$5)=0,"",SUMIFS(Toggl[Duration],Toggl[Maconomy],$C116,Toggl[Start date],Q$5))</f>
        <v/>
      </c>
      <c r="R116" s="9" t="str">
        <f ca="1">IF(SUMIFS(Toggl[Duration],Toggl[Maconomy],$C116,Toggl[Start date],R$5)=0,"",SUMIFS(Toggl[Duration],Toggl[Maconomy],$C116,Toggl[Start date],R$5))</f>
        <v/>
      </c>
      <c r="S116" s="9" t="str">
        <f ca="1">IF(SUMIFS(Toggl[Duration],Toggl[Maconomy],$C116,Toggl[Start date],S$5)=0,"",SUMIFS(Toggl[Duration],Toggl[Maconomy],$C116,Toggl[Start date],S$5))</f>
        <v/>
      </c>
      <c r="T116" s="9" t="str">
        <f ca="1">IF(SUMIFS(Toggl[Duration],Toggl[Maconomy],$C116,Toggl[Start date],T$5)=0,"",SUMIFS(Toggl[Duration],Toggl[Maconomy],$C116,Toggl[Start date],T$5))</f>
        <v/>
      </c>
    </row>
    <row r="117" spans="3:20" x14ac:dyDescent="0.25">
      <c r="C117" t="str">
        <f t="array" aca="1" ref="C117" ca="1">IFERROR(INDEX(Toggl[Maconomy],MATCH(0,COUNTIF($C$6:C116,Toggl[Maconomy]),0)),"")</f>
        <v/>
      </c>
      <c r="D117" s="5" t="str">
        <f ca="1">IF(INDEX(Toggl[],MATCH(C117,Toggl[Maconomy],0),1)&lt;&gt;"",INDEX(Toggl[],MATCH(C117,Toggl[Maconomy],0),1),"DevOps")</f>
        <v>DevOps</v>
      </c>
      <c r="E117" s="5" t="str">
        <f ca="1">IF(INDEX(Toggl[],MATCH(C117,Toggl[Maconomy],0),2)&lt;&gt;"",INDEX(Toggl[],MATCH(C117,Toggl[Maconomy],0),2),"-----")</f>
        <v>KeylaneHosting</v>
      </c>
      <c r="F117" s="11" t="str">
        <f ca="1">IF(INDEX(Toggl[],MATCH(C117,Toggl[Maconomy],0),10)&lt;&gt;"",INDEX(Toggl[],MATCH(C117,Toggl[Maconomy],0),10),"-----")</f>
        <v>-----</v>
      </c>
      <c r="G117" s="9" t="str">
        <f ca="1">IF(SUMIFS(Toggl[Duration],Toggl[Maconomy],$C117,Toggl[Start date],G$5)=0,"",SUMIFS(Toggl[Duration],Toggl[Maconomy],$C117,Toggl[Start date],G$5))</f>
        <v/>
      </c>
      <c r="H117" s="9" t="str">
        <f ca="1">IF(SUMIFS(Toggl[Duration],Toggl[Maconomy],$C117,Toggl[Start date],H$5)=0,"",SUMIFS(Toggl[Duration],Toggl[Maconomy],$C117,Toggl[Start date],H$5))</f>
        <v/>
      </c>
      <c r="I117" s="9" t="str">
        <f ca="1">IF(SUMIFS(Toggl[Duration],Toggl[Maconomy],$C117,Toggl[Start date],I$5)=0,"",SUMIFS(Toggl[Duration],Toggl[Maconomy],$C117,Toggl[Start date],I$5))</f>
        <v/>
      </c>
      <c r="J117" s="9" t="str">
        <f ca="1">IF(SUMIFS(Toggl[Duration],Toggl[Maconomy],$C117,Toggl[Start date],J$5)=0,"",SUMIFS(Toggl[Duration],Toggl[Maconomy],$C117,Toggl[Start date],J$5))</f>
        <v/>
      </c>
      <c r="K117" s="9" t="str">
        <f ca="1">IF(SUMIFS(Toggl[Duration],Toggl[Maconomy],$C117,Toggl[Start date],K$5)=0,"",SUMIFS(Toggl[Duration],Toggl[Maconomy],$C117,Toggl[Start date],K$5))</f>
        <v/>
      </c>
      <c r="L117" s="9" t="str">
        <f ca="1">IF(SUMIFS(Toggl[Duration],Toggl[Maconomy],$C117,Toggl[Start date],L$5)=0,"",SUMIFS(Toggl[Duration],Toggl[Maconomy],$C117,Toggl[Start date],L$5))</f>
        <v/>
      </c>
      <c r="M117" s="9" t="str">
        <f ca="1">IF(SUMIFS(Toggl[Duration],Toggl[Maconomy],$C117,Toggl[Start date],M$5)=0,"",SUMIFS(Toggl[Duration],Toggl[Maconomy],$C117,Toggl[Start date],M$5))</f>
        <v/>
      </c>
      <c r="N117" s="9" t="str">
        <f ca="1">IF(SUMIFS(Toggl[Duration],Toggl[Maconomy],$C117,Toggl[Start date],N$5)=0,"",SUMIFS(Toggl[Duration],Toggl[Maconomy],$C117,Toggl[Start date],N$5))</f>
        <v/>
      </c>
      <c r="O117" s="9" t="str">
        <f ca="1">IF(SUMIFS(Toggl[Duration],Toggl[Maconomy],$C117,Toggl[Start date],O$5)=0,"",SUMIFS(Toggl[Duration],Toggl[Maconomy],$C117,Toggl[Start date],O$5))</f>
        <v/>
      </c>
      <c r="P117" s="9" t="str">
        <f ca="1">IF(SUMIFS(Toggl[Duration],Toggl[Maconomy],$C117,Toggl[Start date],P$5)=0,"",SUMIFS(Toggl[Duration],Toggl[Maconomy],$C117,Toggl[Start date],P$5))</f>
        <v/>
      </c>
      <c r="Q117" s="9" t="str">
        <f ca="1">IF(SUMIFS(Toggl[Duration],Toggl[Maconomy],$C117,Toggl[Start date],Q$5)=0,"",SUMIFS(Toggl[Duration],Toggl[Maconomy],$C117,Toggl[Start date],Q$5))</f>
        <v/>
      </c>
      <c r="R117" s="9" t="str">
        <f ca="1">IF(SUMIFS(Toggl[Duration],Toggl[Maconomy],$C117,Toggl[Start date],R$5)=0,"",SUMIFS(Toggl[Duration],Toggl[Maconomy],$C117,Toggl[Start date],R$5))</f>
        <v/>
      </c>
      <c r="S117" s="9" t="str">
        <f ca="1">IF(SUMIFS(Toggl[Duration],Toggl[Maconomy],$C117,Toggl[Start date],S$5)=0,"",SUMIFS(Toggl[Duration],Toggl[Maconomy],$C117,Toggl[Start date],S$5))</f>
        <v/>
      </c>
      <c r="T117" s="9" t="str">
        <f ca="1">IF(SUMIFS(Toggl[Duration],Toggl[Maconomy],$C117,Toggl[Start date],T$5)=0,"",SUMIFS(Toggl[Duration],Toggl[Maconomy],$C117,Toggl[Start date],T$5))</f>
        <v/>
      </c>
    </row>
    <row r="118" spans="3:20" x14ac:dyDescent="0.25">
      <c r="C118" t="str">
        <f t="array" aca="1" ref="C118" ca="1">IFERROR(INDEX(Toggl[Maconomy],MATCH(0,COUNTIF($C$6:C117,Toggl[Maconomy]),0)),"")</f>
        <v/>
      </c>
      <c r="D118" s="5" t="str">
        <f ca="1">IF(INDEX(Toggl[],MATCH(C118,Toggl[Maconomy],0),1)&lt;&gt;"",INDEX(Toggl[],MATCH(C118,Toggl[Maconomy],0),1),"DevOps")</f>
        <v>DevOps</v>
      </c>
      <c r="E118" s="5" t="str">
        <f ca="1">IF(INDEX(Toggl[],MATCH(C118,Toggl[Maconomy],0),2)&lt;&gt;"",INDEX(Toggl[],MATCH(C118,Toggl[Maconomy],0),2),"-----")</f>
        <v>KeylaneHosting</v>
      </c>
      <c r="F118" s="11" t="str">
        <f ca="1">IF(INDEX(Toggl[],MATCH(C118,Toggl[Maconomy],0),10)&lt;&gt;"",INDEX(Toggl[],MATCH(C118,Toggl[Maconomy],0),10),"-----")</f>
        <v>-----</v>
      </c>
      <c r="G118" s="9" t="str">
        <f ca="1">IF(SUMIFS(Toggl[Duration],Toggl[Maconomy],$C118,Toggl[Start date],G$5)=0,"",SUMIFS(Toggl[Duration],Toggl[Maconomy],$C118,Toggl[Start date],G$5))</f>
        <v/>
      </c>
      <c r="H118" s="9" t="str">
        <f ca="1">IF(SUMIFS(Toggl[Duration],Toggl[Maconomy],$C118,Toggl[Start date],H$5)=0,"",SUMIFS(Toggl[Duration],Toggl[Maconomy],$C118,Toggl[Start date],H$5))</f>
        <v/>
      </c>
      <c r="I118" s="9" t="str">
        <f ca="1">IF(SUMIFS(Toggl[Duration],Toggl[Maconomy],$C118,Toggl[Start date],I$5)=0,"",SUMIFS(Toggl[Duration],Toggl[Maconomy],$C118,Toggl[Start date],I$5))</f>
        <v/>
      </c>
      <c r="J118" s="9" t="str">
        <f ca="1">IF(SUMIFS(Toggl[Duration],Toggl[Maconomy],$C118,Toggl[Start date],J$5)=0,"",SUMIFS(Toggl[Duration],Toggl[Maconomy],$C118,Toggl[Start date],J$5))</f>
        <v/>
      </c>
      <c r="K118" s="9" t="str">
        <f ca="1">IF(SUMIFS(Toggl[Duration],Toggl[Maconomy],$C118,Toggl[Start date],K$5)=0,"",SUMIFS(Toggl[Duration],Toggl[Maconomy],$C118,Toggl[Start date],K$5))</f>
        <v/>
      </c>
      <c r="L118" s="9" t="str">
        <f ca="1">IF(SUMIFS(Toggl[Duration],Toggl[Maconomy],$C118,Toggl[Start date],L$5)=0,"",SUMIFS(Toggl[Duration],Toggl[Maconomy],$C118,Toggl[Start date],L$5))</f>
        <v/>
      </c>
      <c r="M118" s="9" t="str">
        <f ca="1">IF(SUMIFS(Toggl[Duration],Toggl[Maconomy],$C118,Toggl[Start date],M$5)=0,"",SUMIFS(Toggl[Duration],Toggl[Maconomy],$C118,Toggl[Start date],M$5))</f>
        <v/>
      </c>
      <c r="N118" s="9" t="str">
        <f ca="1">IF(SUMIFS(Toggl[Duration],Toggl[Maconomy],$C118,Toggl[Start date],N$5)=0,"",SUMIFS(Toggl[Duration],Toggl[Maconomy],$C118,Toggl[Start date],N$5))</f>
        <v/>
      </c>
      <c r="O118" s="9" t="str">
        <f ca="1">IF(SUMIFS(Toggl[Duration],Toggl[Maconomy],$C118,Toggl[Start date],O$5)=0,"",SUMIFS(Toggl[Duration],Toggl[Maconomy],$C118,Toggl[Start date],O$5))</f>
        <v/>
      </c>
      <c r="P118" s="9" t="str">
        <f ca="1">IF(SUMIFS(Toggl[Duration],Toggl[Maconomy],$C118,Toggl[Start date],P$5)=0,"",SUMIFS(Toggl[Duration],Toggl[Maconomy],$C118,Toggl[Start date],P$5))</f>
        <v/>
      </c>
      <c r="Q118" s="9" t="str">
        <f ca="1">IF(SUMIFS(Toggl[Duration],Toggl[Maconomy],$C118,Toggl[Start date],Q$5)=0,"",SUMIFS(Toggl[Duration],Toggl[Maconomy],$C118,Toggl[Start date],Q$5))</f>
        <v/>
      </c>
      <c r="R118" s="9" t="str">
        <f ca="1">IF(SUMIFS(Toggl[Duration],Toggl[Maconomy],$C118,Toggl[Start date],R$5)=0,"",SUMIFS(Toggl[Duration],Toggl[Maconomy],$C118,Toggl[Start date],R$5))</f>
        <v/>
      </c>
      <c r="S118" s="9" t="str">
        <f ca="1">IF(SUMIFS(Toggl[Duration],Toggl[Maconomy],$C118,Toggl[Start date],S$5)=0,"",SUMIFS(Toggl[Duration],Toggl[Maconomy],$C118,Toggl[Start date],S$5))</f>
        <v/>
      </c>
      <c r="T118" s="9" t="str">
        <f ca="1">IF(SUMIFS(Toggl[Duration],Toggl[Maconomy],$C118,Toggl[Start date],T$5)=0,"",SUMIFS(Toggl[Duration],Toggl[Maconomy],$C118,Toggl[Start date],T$5))</f>
        <v/>
      </c>
    </row>
    <row r="119" spans="3:20" x14ac:dyDescent="0.25">
      <c r="C119" t="str">
        <f t="array" aca="1" ref="C119" ca="1">IFERROR(INDEX(Toggl[Maconomy],MATCH(0,COUNTIF($C$6:C118,Toggl[Maconomy]),0)),"")</f>
        <v/>
      </c>
      <c r="D119" s="5" t="str">
        <f ca="1">IF(INDEX(Toggl[],MATCH(C119,Toggl[Maconomy],0),1)&lt;&gt;"",INDEX(Toggl[],MATCH(C119,Toggl[Maconomy],0),1),"DevOps")</f>
        <v>DevOps</v>
      </c>
      <c r="E119" s="5" t="str">
        <f ca="1">IF(INDEX(Toggl[],MATCH(C119,Toggl[Maconomy],0),2)&lt;&gt;"",INDEX(Toggl[],MATCH(C119,Toggl[Maconomy],0),2),"-----")</f>
        <v>KeylaneHosting</v>
      </c>
      <c r="F119" s="11" t="str">
        <f ca="1">IF(INDEX(Toggl[],MATCH(C119,Toggl[Maconomy],0),10)&lt;&gt;"",INDEX(Toggl[],MATCH(C119,Toggl[Maconomy],0),10),"-----")</f>
        <v>-----</v>
      </c>
      <c r="G119" s="9" t="str">
        <f ca="1">IF(SUMIFS(Toggl[Duration],Toggl[Maconomy],$C119,Toggl[Start date],G$5)=0,"",SUMIFS(Toggl[Duration],Toggl[Maconomy],$C119,Toggl[Start date],G$5))</f>
        <v/>
      </c>
      <c r="H119" s="9" t="str">
        <f ca="1">IF(SUMIFS(Toggl[Duration],Toggl[Maconomy],$C119,Toggl[Start date],H$5)=0,"",SUMIFS(Toggl[Duration],Toggl[Maconomy],$C119,Toggl[Start date],H$5))</f>
        <v/>
      </c>
      <c r="I119" s="9" t="str">
        <f ca="1">IF(SUMIFS(Toggl[Duration],Toggl[Maconomy],$C119,Toggl[Start date],I$5)=0,"",SUMIFS(Toggl[Duration],Toggl[Maconomy],$C119,Toggl[Start date],I$5))</f>
        <v/>
      </c>
      <c r="J119" s="9" t="str">
        <f ca="1">IF(SUMIFS(Toggl[Duration],Toggl[Maconomy],$C119,Toggl[Start date],J$5)=0,"",SUMIFS(Toggl[Duration],Toggl[Maconomy],$C119,Toggl[Start date],J$5))</f>
        <v/>
      </c>
      <c r="K119" s="9" t="str">
        <f ca="1">IF(SUMIFS(Toggl[Duration],Toggl[Maconomy],$C119,Toggl[Start date],K$5)=0,"",SUMIFS(Toggl[Duration],Toggl[Maconomy],$C119,Toggl[Start date],K$5))</f>
        <v/>
      </c>
      <c r="L119" s="9" t="str">
        <f ca="1">IF(SUMIFS(Toggl[Duration],Toggl[Maconomy],$C119,Toggl[Start date],L$5)=0,"",SUMIFS(Toggl[Duration],Toggl[Maconomy],$C119,Toggl[Start date],L$5))</f>
        <v/>
      </c>
      <c r="M119" s="9" t="str">
        <f ca="1">IF(SUMIFS(Toggl[Duration],Toggl[Maconomy],$C119,Toggl[Start date],M$5)=0,"",SUMIFS(Toggl[Duration],Toggl[Maconomy],$C119,Toggl[Start date],M$5))</f>
        <v/>
      </c>
      <c r="N119" s="9" t="str">
        <f ca="1">IF(SUMIFS(Toggl[Duration],Toggl[Maconomy],$C119,Toggl[Start date],N$5)=0,"",SUMIFS(Toggl[Duration],Toggl[Maconomy],$C119,Toggl[Start date],N$5))</f>
        <v/>
      </c>
      <c r="O119" s="9" t="str">
        <f ca="1">IF(SUMIFS(Toggl[Duration],Toggl[Maconomy],$C119,Toggl[Start date],O$5)=0,"",SUMIFS(Toggl[Duration],Toggl[Maconomy],$C119,Toggl[Start date],O$5))</f>
        <v/>
      </c>
      <c r="P119" s="9" t="str">
        <f ca="1">IF(SUMIFS(Toggl[Duration],Toggl[Maconomy],$C119,Toggl[Start date],P$5)=0,"",SUMIFS(Toggl[Duration],Toggl[Maconomy],$C119,Toggl[Start date],P$5))</f>
        <v/>
      </c>
      <c r="Q119" s="9" t="str">
        <f ca="1">IF(SUMIFS(Toggl[Duration],Toggl[Maconomy],$C119,Toggl[Start date],Q$5)=0,"",SUMIFS(Toggl[Duration],Toggl[Maconomy],$C119,Toggl[Start date],Q$5))</f>
        <v/>
      </c>
      <c r="R119" s="9" t="str">
        <f ca="1">IF(SUMIFS(Toggl[Duration],Toggl[Maconomy],$C119,Toggl[Start date],R$5)=0,"",SUMIFS(Toggl[Duration],Toggl[Maconomy],$C119,Toggl[Start date],R$5))</f>
        <v/>
      </c>
      <c r="S119" s="9" t="str">
        <f ca="1">IF(SUMIFS(Toggl[Duration],Toggl[Maconomy],$C119,Toggl[Start date],S$5)=0,"",SUMIFS(Toggl[Duration],Toggl[Maconomy],$C119,Toggl[Start date],S$5))</f>
        <v/>
      </c>
      <c r="T119" s="9" t="str">
        <f ca="1">IF(SUMIFS(Toggl[Duration],Toggl[Maconomy],$C119,Toggl[Start date],T$5)=0,"",SUMIFS(Toggl[Duration],Toggl[Maconomy],$C119,Toggl[Start date],T$5))</f>
        <v/>
      </c>
    </row>
    <row r="120" spans="3:20" x14ac:dyDescent="0.25">
      <c r="C120" t="str">
        <f t="array" aca="1" ref="C120" ca="1">IFERROR(INDEX(Toggl[Maconomy],MATCH(0,COUNTIF($C$6:C119,Toggl[Maconomy]),0)),"")</f>
        <v/>
      </c>
      <c r="D120" s="5" t="str">
        <f ca="1">IF(INDEX(Toggl[],MATCH(C120,Toggl[Maconomy],0),1)&lt;&gt;"",INDEX(Toggl[],MATCH(C120,Toggl[Maconomy],0),1),"DevOps")</f>
        <v>DevOps</v>
      </c>
      <c r="E120" s="5" t="str">
        <f ca="1">IF(INDEX(Toggl[],MATCH(C120,Toggl[Maconomy],0),2)&lt;&gt;"",INDEX(Toggl[],MATCH(C120,Toggl[Maconomy],0),2),"-----")</f>
        <v>KeylaneHosting</v>
      </c>
      <c r="F120" s="11" t="str">
        <f ca="1">IF(INDEX(Toggl[],MATCH(C120,Toggl[Maconomy],0),10)&lt;&gt;"",INDEX(Toggl[],MATCH(C120,Toggl[Maconomy],0),10),"-----")</f>
        <v>-----</v>
      </c>
      <c r="G120" s="9" t="str">
        <f ca="1">IF(SUMIFS(Toggl[Duration],Toggl[Maconomy],$C120,Toggl[Start date],G$5)=0,"",SUMIFS(Toggl[Duration],Toggl[Maconomy],$C120,Toggl[Start date],G$5))</f>
        <v/>
      </c>
      <c r="H120" s="9" t="str">
        <f ca="1">IF(SUMIFS(Toggl[Duration],Toggl[Maconomy],$C120,Toggl[Start date],H$5)=0,"",SUMIFS(Toggl[Duration],Toggl[Maconomy],$C120,Toggl[Start date],H$5))</f>
        <v/>
      </c>
      <c r="I120" s="9" t="str">
        <f ca="1">IF(SUMIFS(Toggl[Duration],Toggl[Maconomy],$C120,Toggl[Start date],I$5)=0,"",SUMIFS(Toggl[Duration],Toggl[Maconomy],$C120,Toggl[Start date],I$5))</f>
        <v/>
      </c>
      <c r="J120" s="9" t="str">
        <f ca="1">IF(SUMIFS(Toggl[Duration],Toggl[Maconomy],$C120,Toggl[Start date],J$5)=0,"",SUMIFS(Toggl[Duration],Toggl[Maconomy],$C120,Toggl[Start date],J$5))</f>
        <v/>
      </c>
      <c r="K120" s="9" t="str">
        <f ca="1">IF(SUMIFS(Toggl[Duration],Toggl[Maconomy],$C120,Toggl[Start date],K$5)=0,"",SUMIFS(Toggl[Duration],Toggl[Maconomy],$C120,Toggl[Start date],K$5))</f>
        <v/>
      </c>
      <c r="L120" s="9" t="str">
        <f ca="1">IF(SUMIFS(Toggl[Duration],Toggl[Maconomy],$C120,Toggl[Start date],L$5)=0,"",SUMIFS(Toggl[Duration],Toggl[Maconomy],$C120,Toggl[Start date],L$5))</f>
        <v/>
      </c>
      <c r="M120" s="9" t="str">
        <f ca="1">IF(SUMIFS(Toggl[Duration],Toggl[Maconomy],$C120,Toggl[Start date],M$5)=0,"",SUMIFS(Toggl[Duration],Toggl[Maconomy],$C120,Toggl[Start date],M$5))</f>
        <v/>
      </c>
      <c r="N120" s="9" t="str">
        <f ca="1">IF(SUMIFS(Toggl[Duration],Toggl[Maconomy],$C120,Toggl[Start date],N$5)=0,"",SUMIFS(Toggl[Duration],Toggl[Maconomy],$C120,Toggl[Start date],N$5))</f>
        <v/>
      </c>
      <c r="O120" s="9" t="str">
        <f ca="1">IF(SUMIFS(Toggl[Duration],Toggl[Maconomy],$C120,Toggl[Start date],O$5)=0,"",SUMIFS(Toggl[Duration],Toggl[Maconomy],$C120,Toggl[Start date],O$5))</f>
        <v/>
      </c>
      <c r="P120" s="9" t="str">
        <f ca="1">IF(SUMIFS(Toggl[Duration],Toggl[Maconomy],$C120,Toggl[Start date],P$5)=0,"",SUMIFS(Toggl[Duration],Toggl[Maconomy],$C120,Toggl[Start date],P$5))</f>
        <v/>
      </c>
      <c r="Q120" s="9" t="str">
        <f ca="1">IF(SUMIFS(Toggl[Duration],Toggl[Maconomy],$C120,Toggl[Start date],Q$5)=0,"",SUMIFS(Toggl[Duration],Toggl[Maconomy],$C120,Toggl[Start date],Q$5))</f>
        <v/>
      </c>
      <c r="R120" s="9" t="str">
        <f ca="1">IF(SUMIFS(Toggl[Duration],Toggl[Maconomy],$C120,Toggl[Start date],R$5)=0,"",SUMIFS(Toggl[Duration],Toggl[Maconomy],$C120,Toggl[Start date],R$5))</f>
        <v/>
      </c>
      <c r="S120" s="9" t="str">
        <f ca="1">IF(SUMIFS(Toggl[Duration],Toggl[Maconomy],$C120,Toggl[Start date],S$5)=0,"",SUMIFS(Toggl[Duration],Toggl[Maconomy],$C120,Toggl[Start date],S$5))</f>
        <v/>
      </c>
      <c r="T120" s="9" t="str">
        <f ca="1">IF(SUMIFS(Toggl[Duration],Toggl[Maconomy],$C120,Toggl[Start date],T$5)=0,"",SUMIFS(Toggl[Duration],Toggl[Maconomy],$C120,Toggl[Start date],T$5))</f>
        <v/>
      </c>
    </row>
    <row r="121" spans="3:20" x14ac:dyDescent="0.25">
      <c r="C121" t="str">
        <f t="array" aca="1" ref="C121" ca="1">IFERROR(INDEX(Toggl[Maconomy],MATCH(0,COUNTIF($C$6:C120,Toggl[Maconomy]),0)),"")</f>
        <v/>
      </c>
      <c r="D121" s="5" t="str">
        <f ca="1">IF(INDEX(Toggl[],MATCH(C121,Toggl[Maconomy],0),1)&lt;&gt;"",INDEX(Toggl[],MATCH(C121,Toggl[Maconomy],0),1),"DevOps")</f>
        <v>DevOps</v>
      </c>
      <c r="E121" s="5" t="str">
        <f ca="1">IF(INDEX(Toggl[],MATCH(C121,Toggl[Maconomy],0),2)&lt;&gt;"",INDEX(Toggl[],MATCH(C121,Toggl[Maconomy],0),2),"-----")</f>
        <v>KeylaneHosting</v>
      </c>
      <c r="F121" s="11" t="str">
        <f ca="1">IF(INDEX(Toggl[],MATCH(C121,Toggl[Maconomy],0),10)&lt;&gt;"",INDEX(Toggl[],MATCH(C121,Toggl[Maconomy],0),10),"-----")</f>
        <v>-----</v>
      </c>
      <c r="G121" s="9" t="str">
        <f ca="1">IF(SUMIFS(Toggl[Duration],Toggl[Maconomy],$C121,Toggl[Start date],G$5)=0,"",SUMIFS(Toggl[Duration],Toggl[Maconomy],$C121,Toggl[Start date],G$5))</f>
        <v/>
      </c>
      <c r="H121" s="9" t="str">
        <f ca="1">IF(SUMIFS(Toggl[Duration],Toggl[Maconomy],$C121,Toggl[Start date],H$5)=0,"",SUMIFS(Toggl[Duration],Toggl[Maconomy],$C121,Toggl[Start date],H$5))</f>
        <v/>
      </c>
      <c r="I121" s="9" t="str">
        <f ca="1">IF(SUMIFS(Toggl[Duration],Toggl[Maconomy],$C121,Toggl[Start date],I$5)=0,"",SUMIFS(Toggl[Duration],Toggl[Maconomy],$C121,Toggl[Start date],I$5))</f>
        <v/>
      </c>
      <c r="J121" s="9" t="str">
        <f ca="1">IF(SUMIFS(Toggl[Duration],Toggl[Maconomy],$C121,Toggl[Start date],J$5)=0,"",SUMIFS(Toggl[Duration],Toggl[Maconomy],$C121,Toggl[Start date],J$5))</f>
        <v/>
      </c>
      <c r="K121" s="9" t="str">
        <f ca="1">IF(SUMIFS(Toggl[Duration],Toggl[Maconomy],$C121,Toggl[Start date],K$5)=0,"",SUMIFS(Toggl[Duration],Toggl[Maconomy],$C121,Toggl[Start date],K$5))</f>
        <v/>
      </c>
      <c r="L121" s="9" t="str">
        <f ca="1">IF(SUMIFS(Toggl[Duration],Toggl[Maconomy],$C121,Toggl[Start date],L$5)=0,"",SUMIFS(Toggl[Duration],Toggl[Maconomy],$C121,Toggl[Start date],L$5))</f>
        <v/>
      </c>
      <c r="M121" s="9" t="str">
        <f ca="1">IF(SUMIFS(Toggl[Duration],Toggl[Maconomy],$C121,Toggl[Start date],M$5)=0,"",SUMIFS(Toggl[Duration],Toggl[Maconomy],$C121,Toggl[Start date],M$5))</f>
        <v/>
      </c>
      <c r="N121" s="9" t="str">
        <f ca="1">IF(SUMIFS(Toggl[Duration],Toggl[Maconomy],$C121,Toggl[Start date],N$5)=0,"",SUMIFS(Toggl[Duration],Toggl[Maconomy],$C121,Toggl[Start date],N$5))</f>
        <v/>
      </c>
      <c r="O121" s="9" t="str">
        <f ca="1">IF(SUMIFS(Toggl[Duration],Toggl[Maconomy],$C121,Toggl[Start date],O$5)=0,"",SUMIFS(Toggl[Duration],Toggl[Maconomy],$C121,Toggl[Start date],O$5))</f>
        <v/>
      </c>
      <c r="P121" s="9" t="str">
        <f ca="1">IF(SUMIFS(Toggl[Duration],Toggl[Maconomy],$C121,Toggl[Start date],P$5)=0,"",SUMIFS(Toggl[Duration],Toggl[Maconomy],$C121,Toggl[Start date],P$5))</f>
        <v/>
      </c>
      <c r="Q121" s="9" t="str">
        <f ca="1">IF(SUMIFS(Toggl[Duration],Toggl[Maconomy],$C121,Toggl[Start date],Q$5)=0,"",SUMIFS(Toggl[Duration],Toggl[Maconomy],$C121,Toggl[Start date],Q$5))</f>
        <v/>
      </c>
      <c r="R121" s="9" t="str">
        <f ca="1">IF(SUMIFS(Toggl[Duration],Toggl[Maconomy],$C121,Toggl[Start date],R$5)=0,"",SUMIFS(Toggl[Duration],Toggl[Maconomy],$C121,Toggl[Start date],R$5))</f>
        <v/>
      </c>
      <c r="S121" s="9" t="str">
        <f ca="1">IF(SUMIFS(Toggl[Duration],Toggl[Maconomy],$C121,Toggl[Start date],S$5)=0,"",SUMIFS(Toggl[Duration],Toggl[Maconomy],$C121,Toggl[Start date],S$5))</f>
        <v/>
      </c>
      <c r="T121" s="9" t="str">
        <f ca="1">IF(SUMIFS(Toggl[Duration],Toggl[Maconomy],$C121,Toggl[Start date],T$5)=0,"",SUMIFS(Toggl[Duration],Toggl[Maconomy],$C121,Toggl[Start date],T$5))</f>
        <v/>
      </c>
    </row>
    <row r="122" spans="3:20" x14ac:dyDescent="0.25">
      <c r="C122" t="str">
        <f t="array" aca="1" ref="C122" ca="1">IFERROR(INDEX(Toggl[Maconomy],MATCH(0,COUNTIF($C$6:C121,Toggl[Maconomy]),0)),"")</f>
        <v/>
      </c>
      <c r="D122" s="5" t="str">
        <f ca="1">IF(INDEX(Toggl[],MATCH(C122,Toggl[Maconomy],0),1)&lt;&gt;"",INDEX(Toggl[],MATCH(C122,Toggl[Maconomy],0),1),"DevOps")</f>
        <v>DevOps</v>
      </c>
      <c r="E122" s="5" t="str">
        <f ca="1">IF(INDEX(Toggl[],MATCH(C122,Toggl[Maconomy],0),2)&lt;&gt;"",INDEX(Toggl[],MATCH(C122,Toggl[Maconomy],0),2),"-----")</f>
        <v>KeylaneHosting</v>
      </c>
      <c r="F122" s="11" t="str">
        <f ca="1">IF(INDEX(Toggl[],MATCH(C122,Toggl[Maconomy],0),10)&lt;&gt;"",INDEX(Toggl[],MATCH(C122,Toggl[Maconomy],0),10),"-----")</f>
        <v>-----</v>
      </c>
      <c r="G122" s="9" t="str">
        <f ca="1">IF(SUMIFS(Toggl[Duration],Toggl[Maconomy],$C122,Toggl[Start date],G$5)=0,"",SUMIFS(Toggl[Duration],Toggl[Maconomy],$C122,Toggl[Start date],G$5))</f>
        <v/>
      </c>
      <c r="H122" s="9" t="str">
        <f ca="1">IF(SUMIFS(Toggl[Duration],Toggl[Maconomy],$C122,Toggl[Start date],H$5)=0,"",SUMIFS(Toggl[Duration],Toggl[Maconomy],$C122,Toggl[Start date],H$5))</f>
        <v/>
      </c>
      <c r="I122" s="9" t="str">
        <f ca="1">IF(SUMIFS(Toggl[Duration],Toggl[Maconomy],$C122,Toggl[Start date],I$5)=0,"",SUMIFS(Toggl[Duration],Toggl[Maconomy],$C122,Toggl[Start date],I$5))</f>
        <v/>
      </c>
      <c r="J122" s="9" t="str">
        <f ca="1">IF(SUMIFS(Toggl[Duration],Toggl[Maconomy],$C122,Toggl[Start date],J$5)=0,"",SUMIFS(Toggl[Duration],Toggl[Maconomy],$C122,Toggl[Start date],J$5))</f>
        <v/>
      </c>
      <c r="K122" s="9" t="str">
        <f ca="1">IF(SUMIFS(Toggl[Duration],Toggl[Maconomy],$C122,Toggl[Start date],K$5)=0,"",SUMIFS(Toggl[Duration],Toggl[Maconomy],$C122,Toggl[Start date],K$5))</f>
        <v/>
      </c>
      <c r="L122" s="9" t="str">
        <f ca="1">IF(SUMIFS(Toggl[Duration],Toggl[Maconomy],$C122,Toggl[Start date],L$5)=0,"",SUMIFS(Toggl[Duration],Toggl[Maconomy],$C122,Toggl[Start date],L$5))</f>
        <v/>
      </c>
      <c r="M122" s="9" t="str">
        <f ca="1">IF(SUMIFS(Toggl[Duration],Toggl[Maconomy],$C122,Toggl[Start date],M$5)=0,"",SUMIFS(Toggl[Duration],Toggl[Maconomy],$C122,Toggl[Start date],M$5))</f>
        <v/>
      </c>
      <c r="N122" s="9" t="str">
        <f ca="1">IF(SUMIFS(Toggl[Duration],Toggl[Maconomy],$C122,Toggl[Start date],N$5)=0,"",SUMIFS(Toggl[Duration],Toggl[Maconomy],$C122,Toggl[Start date],N$5))</f>
        <v/>
      </c>
      <c r="O122" s="9" t="str">
        <f ca="1">IF(SUMIFS(Toggl[Duration],Toggl[Maconomy],$C122,Toggl[Start date],O$5)=0,"",SUMIFS(Toggl[Duration],Toggl[Maconomy],$C122,Toggl[Start date],O$5))</f>
        <v/>
      </c>
      <c r="P122" s="9" t="str">
        <f ca="1">IF(SUMIFS(Toggl[Duration],Toggl[Maconomy],$C122,Toggl[Start date],P$5)=0,"",SUMIFS(Toggl[Duration],Toggl[Maconomy],$C122,Toggl[Start date],P$5))</f>
        <v/>
      </c>
      <c r="Q122" s="9" t="str">
        <f ca="1">IF(SUMIFS(Toggl[Duration],Toggl[Maconomy],$C122,Toggl[Start date],Q$5)=0,"",SUMIFS(Toggl[Duration],Toggl[Maconomy],$C122,Toggl[Start date],Q$5))</f>
        <v/>
      </c>
      <c r="R122" s="9" t="str">
        <f ca="1">IF(SUMIFS(Toggl[Duration],Toggl[Maconomy],$C122,Toggl[Start date],R$5)=0,"",SUMIFS(Toggl[Duration],Toggl[Maconomy],$C122,Toggl[Start date],R$5))</f>
        <v/>
      </c>
      <c r="S122" s="9" t="str">
        <f ca="1">IF(SUMIFS(Toggl[Duration],Toggl[Maconomy],$C122,Toggl[Start date],S$5)=0,"",SUMIFS(Toggl[Duration],Toggl[Maconomy],$C122,Toggl[Start date],S$5))</f>
        <v/>
      </c>
      <c r="T122" s="9" t="str">
        <f ca="1">IF(SUMIFS(Toggl[Duration],Toggl[Maconomy],$C122,Toggl[Start date],T$5)=0,"",SUMIFS(Toggl[Duration],Toggl[Maconomy],$C122,Toggl[Start date],T$5))</f>
        <v/>
      </c>
    </row>
    <row r="123" spans="3:20" x14ac:dyDescent="0.25">
      <c r="C123" t="str">
        <f t="array" aca="1" ref="C123" ca="1">IFERROR(INDEX(Toggl[Maconomy],MATCH(0,COUNTIF($C$6:C122,Toggl[Maconomy]),0)),"")</f>
        <v/>
      </c>
      <c r="D123" s="5" t="str">
        <f ca="1">IF(INDEX(Toggl[],MATCH(C123,Toggl[Maconomy],0),1)&lt;&gt;"",INDEX(Toggl[],MATCH(C123,Toggl[Maconomy],0),1),"DevOps")</f>
        <v>DevOps</v>
      </c>
      <c r="E123" s="5" t="str">
        <f ca="1">IF(INDEX(Toggl[],MATCH(C123,Toggl[Maconomy],0),2)&lt;&gt;"",INDEX(Toggl[],MATCH(C123,Toggl[Maconomy],0),2),"-----")</f>
        <v>KeylaneHosting</v>
      </c>
      <c r="F123" s="11" t="str">
        <f ca="1">IF(INDEX(Toggl[],MATCH(C123,Toggl[Maconomy],0),10)&lt;&gt;"",INDEX(Toggl[],MATCH(C123,Toggl[Maconomy],0),10),"-----")</f>
        <v>-----</v>
      </c>
      <c r="G123" s="9" t="str">
        <f ca="1">IF(SUMIFS(Toggl[Duration],Toggl[Maconomy],$C123,Toggl[Start date],G$5)=0,"",SUMIFS(Toggl[Duration],Toggl[Maconomy],$C123,Toggl[Start date],G$5))</f>
        <v/>
      </c>
      <c r="H123" s="9" t="str">
        <f ca="1">IF(SUMIFS(Toggl[Duration],Toggl[Maconomy],$C123,Toggl[Start date],H$5)=0,"",SUMIFS(Toggl[Duration],Toggl[Maconomy],$C123,Toggl[Start date],H$5))</f>
        <v/>
      </c>
      <c r="I123" s="9" t="str">
        <f ca="1">IF(SUMIFS(Toggl[Duration],Toggl[Maconomy],$C123,Toggl[Start date],I$5)=0,"",SUMIFS(Toggl[Duration],Toggl[Maconomy],$C123,Toggl[Start date],I$5))</f>
        <v/>
      </c>
      <c r="J123" s="9" t="str">
        <f ca="1">IF(SUMIFS(Toggl[Duration],Toggl[Maconomy],$C123,Toggl[Start date],J$5)=0,"",SUMIFS(Toggl[Duration],Toggl[Maconomy],$C123,Toggl[Start date],J$5))</f>
        <v/>
      </c>
      <c r="K123" s="9" t="str">
        <f ca="1">IF(SUMIFS(Toggl[Duration],Toggl[Maconomy],$C123,Toggl[Start date],K$5)=0,"",SUMIFS(Toggl[Duration],Toggl[Maconomy],$C123,Toggl[Start date],K$5))</f>
        <v/>
      </c>
      <c r="L123" s="9" t="str">
        <f ca="1">IF(SUMIFS(Toggl[Duration],Toggl[Maconomy],$C123,Toggl[Start date],L$5)=0,"",SUMIFS(Toggl[Duration],Toggl[Maconomy],$C123,Toggl[Start date],L$5))</f>
        <v/>
      </c>
      <c r="M123" s="9" t="str">
        <f ca="1">IF(SUMIFS(Toggl[Duration],Toggl[Maconomy],$C123,Toggl[Start date],M$5)=0,"",SUMIFS(Toggl[Duration],Toggl[Maconomy],$C123,Toggl[Start date],M$5))</f>
        <v/>
      </c>
      <c r="N123" s="9" t="str">
        <f ca="1">IF(SUMIFS(Toggl[Duration],Toggl[Maconomy],$C123,Toggl[Start date],N$5)=0,"",SUMIFS(Toggl[Duration],Toggl[Maconomy],$C123,Toggl[Start date],N$5))</f>
        <v/>
      </c>
      <c r="O123" s="9" t="str">
        <f ca="1">IF(SUMIFS(Toggl[Duration],Toggl[Maconomy],$C123,Toggl[Start date],O$5)=0,"",SUMIFS(Toggl[Duration],Toggl[Maconomy],$C123,Toggl[Start date],O$5))</f>
        <v/>
      </c>
      <c r="P123" s="9" t="str">
        <f ca="1">IF(SUMIFS(Toggl[Duration],Toggl[Maconomy],$C123,Toggl[Start date],P$5)=0,"",SUMIFS(Toggl[Duration],Toggl[Maconomy],$C123,Toggl[Start date],P$5))</f>
        <v/>
      </c>
      <c r="Q123" s="9" t="str">
        <f ca="1">IF(SUMIFS(Toggl[Duration],Toggl[Maconomy],$C123,Toggl[Start date],Q$5)=0,"",SUMIFS(Toggl[Duration],Toggl[Maconomy],$C123,Toggl[Start date],Q$5))</f>
        <v/>
      </c>
      <c r="R123" s="9" t="str">
        <f ca="1">IF(SUMIFS(Toggl[Duration],Toggl[Maconomy],$C123,Toggl[Start date],R$5)=0,"",SUMIFS(Toggl[Duration],Toggl[Maconomy],$C123,Toggl[Start date],R$5))</f>
        <v/>
      </c>
      <c r="S123" s="9" t="str">
        <f ca="1">IF(SUMIFS(Toggl[Duration],Toggl[Maconomy],$C123,Toggl[Start date],S$5)=0,"",SUMIFS(Toggl[Duration],Toggl[Maconomy],$C123,Toggl[Start date],S$5))</f>
        <v/>
      </c>
      <c r="T123" s="9" t="str">
        <f ca="1">IF(SUMIFS(Toggl[Duration],Toggl[Maconomy],$C123,Toggl[Start date],T$5)=0,"",SUMIFS(Toggl[Duration],Toggl[Maconomy],$C123,Toggl[Start date],T$5))</f>
        <v/>
      </c>
    </row>
    <row r="124" spans="3:20" x14ac:dyDescent="0.25">
      <c r="C124" t="str">
        <f t="array" aca="1" ref="C124" ca="1">IFERROR(INDEX(Toggl[Maconomy],MATCH(0,COUNTIF($C$6:C123,Toggl[Maconomy]),0)),"")</f>
        <v/>
      </c>
      <c r="D124" s="5" t="str">
        <f ca="1">IF(INDEX(Toggl[],MATCH(C124,Toggl[Maconomy],0),1)&lt;&gt;"",INDEX(Toggl[],MATCH(C124,Toggl[Maconomy],0),1),"DevOps")</f>
        <v>DevOps</v>
      </c>
      <c r="E124" s="5" t="str">
        <f ca="1">IF(INDEX(Toggl[],MATCH(C124,Toggl[Maconomy],0),2)&lt;&gt;"",INDEX(Toggl[],MATCH(C124,Toggl[Maconomy],0),2),"-----")</f>
        <v>KeylaneHosting</v>
      </c>
      <c r="F124" s="11" t="str">
        <f ca="1">IF(INDEX(Toggl[],MATCH(C124,Toggl[Maconomy],0),10)&lt;&gt;"",INDEX(Toggl[],MATCH(C124,Toggl[Maconomy],0),10),"-----")</f>
        <v>-----</v>
      </c>
      <c r="G124" s="9" t="str">
        <f ca="1">IF(SUMIFS(Toggl[Duration],Toggl[Maconomy],$C124,Toggl[Start date],G$5)=0,"",SUMIFS(Toggl[Duration],Toggl[Maconomy],$C124,Toggl[Start date],G$5))</f>
        <v/>
      </c>
      <c r="H124" s="9" t="str">
        <f ca="1">IF(SUMIFS(Toggl[Duration],Toggl[Maconomy],$C124,Toggl[Start date],H$5)=0,"",SUMIFS(Toggl[Duration],Toggl[Maconomy],$C124,Toggl[Start date],H$5))</f>
        <v/>
      </c>
      <c r="I124" s="9" t="str">
        <f ca="1">IF(SUMIFS(Toggl[Duration],Toggl[Maconomy],$C124,Toggl[Start date],I$5)=0,"",SUMIFS(Toggl[Duration],Toggl[Maconomy],$C124,Toggl[Start date],I$5))</f>
        <v/>
      </c>
      <c r="J124" s="9" t="str">
        <f ca="1">IF(SUMIFS(Toggl[Duration],Toggl[Maconomy],$C124,Toggl[Start date],J$5)=0,"",SUMIFS(Toggl[Duration],Toggl[Maconomy],$C124,Toggl[Start date],J$5))</f>
        <v/>
      </c>
      <c r="K124" s="9" t="str">
        <f ca="1">IF(SUMIFS(Toggl[Duration],Toggl[Maconomy],$C124,Toggl[Start date],K$5)=0,"",SUMIFS(Toggl[Duration],Toggl[Maconomy],$C124,Toggl[Start date],K$5))</f>
        <v/>
      </c>
      <c r="L124" s="9" t="str">
        <f ca="1">IF(SUMIFS(Toggl[Duration],Toggl[Maconomy],$C124,Toggl[Start date],L$5)=0,"",SUMIFS(Toggl[Duration],Toggl[Maconomy],$C124,Toggl[Start date],L$5))</f>
        <v/>
      </c>
      <c r="M124" s="9" t="str">
        <f ca="1">IF(SUMIFS(Toggl[Duration],Toggl[Maconomy],$C124,Toggl[Start date],M$5)=0,"",SUMIFS(Toggl[Duration],Toggl[Maconomy],$C124,Toggl[Start date],M$5))</f>
        <v/>
      </c>
      <c r="N124" s="9" t="str">
        <f ca="1">IF(SUMIFS(Toggl[Duration],Toggl[Maconomy],$C124,Toggl[Start date],N$5)=0,"",SUMIFS(Toggl[Duration],Toggl[Maconomy],$C124,Toggl[Start date],N$5))</f>
        <v/>
      </c>
      <c r="O124" s="9" t="str">
        <f ca="1">IF(SUMIFS(Toggl[Duration],Toggl[Maconomy],$C124,Toggl[Start date],O$5)=0,"",SUMIFS(Toggl[Duration],Toggl[Maconomy],$C124,Toggl[Start date],O$5))</f>
        <v/>
      </c>
      <c r="P124" s="9" t="str">
        <f ca="1">IF(SUMIFS(Toggl[Duration],Toggl[Maconomy],$C124,Toggl[Start date],P$5)=0,"",SUMIFS(Toggl[Duration],Toggl[Maconomy],$C124,Toggl[Start date],P$5))</f>
        <v/>
      </c>
      <c r="Q124" s="9" t="str">
        <f ca="1">IF(SUMIFS(Toggl[Duration],Toggl[Maconomy],$C124,Toggl[Start date],Q$5)=0,"",SUMIFS(Toggl[Duration],Toggl[Maconomy],$C124,Toggl[Start date],Q$5))</f>
        <v/>
      </c>
      <c r="R124" s="9" t="str">
        <f ca="1">IF(SUMIFS(Toggl[Duration],Toggl[Maconomy],$C124,Toggl[Start date],R$5)=0,"",SUMIFS(Toggl[Duration],Toggl[Maconomy],$C124,Toggl[Start date],R$5))</f>
        <v/>
      </c>
      <c r="S124" s="9" t="str">
        <f ca="1">IF(SUMIFS(Toggl[Duration],Toggl[Maconomy],$C124,Toggl[Start date],S$5)=0,"",SUMIFS(Toggl[Duration],Toggl[Maconomy],$C124,Toggl[Start date],S$5))</f>
        <v/>
      </c>
      <c r="T124" s="9" t="str">
        <f ca="1">IF(SUMIFS(Toggl[Duration],Toggl[Maconomy],$C124,Toggl[Start date],T$5)=0,"",SUMIFS(Toggl[Duration],Toggl[Maconomy],$C124,Toggl[Start date],T$5))</f>
        <v/>
      </c>
    </row>
    <row r="125" spans="3:20" x14ac:dyDescent="0.25">
      <c r="C125" t="str">
        <f t="array" aca="1" ref="C125" ca="1">IFERROR(INDEX(Toggl[Maconomy],MATCH(0,COUNTIF($C$6:C124,Toggl[Maconomy]),0)),"")</f>
        <v/>
      </c>
      <c r="D125" s="5" t="str">
        <f ca="1">IF(INDEX(Toggl[],MATCH(C125,Toggl[Maconomy],0),1)&lt;&gt;"",INDEX(Toggl[],MATCH(C125,Toggl[Maconomy],0),1),"DevOps")</f>
        <v>DevOps</v>
      </c>
      <c r="E125" s="5" t="str">
        <f ca="1">IF(INDEX(Toggl[],MATCH(C125,Toggl[Maconomy],0),2)&lt;&gt;"",INDEX(Toggl[],MATCH(C125,Toggl[Maconomy],0),2),"-----")</f>
        <v>KeylaneHosting</v>
      </c>
      <c r="F125" s="11" t="str">
        <f ca="1">IF(INDEX(Toggl[],MATCH(C125,Toggl[Maconomy],0),10)&lt;&gt;"",INDEX(Toggl[],MATCH(C125,Toggl[Maconomy],0),10),"-----")</f>
        <v>-----</v>
      </c>
      <c r="G125" s="9" t="str">
        <f ca="1">IF(SUMIFS(Toggl[Duration],Toggl[Maconomy],$C125,Toggl[Start date],G$5)=0,"",SUMIFS(Toggl[Duration],Toggl[Maconomy],$C125,Toggl[Start date],G$5))</f>
        <v/>
      </c>
      <c r="H125" s="9" t="str">
        <f ca="1">IF(SUMIFS(Toggl[Duration],Toggl[Maconomy],$C125,Toggl[Start date],H$5)=0,"",SUMIFS(Toggl[Duration],Toggl[Maconomy],$C125,Toggl[Start date],H$5))</f>
        <v/>
      </c>
      <c r="I125" s="9" t="str">
        <f ca="1">IF(SUMIFS(Toggl[Duration],Toggl[Maconomy],$C125,Toggl[Start date],I$5)=0,"",SUMIFS(Toggl[Duration],Toggl[Maconomy],$C125,Toggl[Start date],I$5))</f>
        <v/>
      </c>
      <c r="J125" s="9" t="str">
        <f ca="1">IF(SUMIFS(Toggl[Duration],Toggl[Maconomy],$C125,Toggl[Start date],J$5)=0,"",SUMIFS(Toggl[Duration],Toggl[Maconomy],$C125,Toggl[Start date],J$5))</f>
        <v/>
      </c>
      <c r="K125" s="9" t="str">
        <f ca="1">IF(SUMIFS(Toggl[Duration],Toggl[Maconomy],$C125,Toggl[Start date],K$5)=0,"",SUMIFS(Toggl[Duration],Toggl[Maconomy],$C125,Toggl[Start date],K$5))</f>
        <v/>
      </c>
      <c r="L125" s="9" t="str">
        <f ca="1">IF(SUMIFS(Toggl[Duration],Toggl[Maconomy],$C125,Toggl[Start date],L$5)=0,"",SUMIFS(Toggl[Duration],Toggl[Maconomy],$C125,Toggl[Start date],L$5))</f>
        <v/>
      </c>
      <c r="M125" s="9" t="str">
        <f ca="1">IF(SUMIFS(Toggl[Duration],Toggl[Maconomy],$C125,Toggl[Start date],M$5)=0,"",SUMIFS(Toggl[Duration],Toggl[Maconomy],$C125,Toggl[Start date],M$5))</f>
        <v/>
      </c>
      <c r="N125" s="9" t="str">
        <f ca="1">IF(SUMIFS(Toggl[Duration],Toggl[Maconomy],$C125,Toggl[Start date],N$5)=0,"",SUMIFS(Toggl[Duration],Toggl[Maconomy],$C125,Toggl[Start date],N$5))</f>
        <v/>
      </c>
      <c r="O125" s="9" t="str">
        <f ca="1">IF(SUMIFS(Toggl[Duration],Toggl[Maconomy],$C125,Toggl[Start date],O$5)=0,"",SUMIFS(Toggl[Duration],Toggl[Maconomy],$C125,Toggl[Start date],O$5))</f>
        <v/>
      </c>
      <c r="P125" s="9" t="str">
        <f ca="1">IF(SUMIFS(Toggl[Duration],Toggl[Maconomy],$C125,Toggl[Start date],P$5)=0,"",SUMIFS(Toggl[Duration],Toggl[Maconomy],$C125,Toggl[Start date],P$5))</f>
        <v/>
      </c>
      <c r="Q125" s="9" t="str">
        <f ca="1">IF(SUMIFS(Toggl[Duration],Toggl[Maconomy],$C125,Toggl[Start date],Q$5)=0,"",SUMIFS(Toggl[Duration],Toggl[Maconomy],$C125,Toggl[Start date],Q$5))</f>
        <v/>
      </c>
      <c r="R125" s="9" t="str">
        <f ca="1">IF(SUMIFS(Toggl[Duration],Toggl[Maconomy],$C125,Toggl[Start date],R$5)=0,"",SUMIFS(Toggl[Duration],Toggl[Maconomy],$C125,Toggl[Start date],R$5))</f>
        <v/>
      </c>
      <c r="S125" s="9" t="str">
        <f ca="1">IF(SUMIFS(Toggl[Duration],Toggl[Maconomy],$C125,Toggl[Start date],S$5)=0,"",SUMIFS(Toggl[Duration],Toggl[Maconomy],$C125,Toggl[Start date],S$5))</f>
        <v/>
      </c>
      <c r="T125" s="9" t="str">
        <f ca="1">IF(SUMIFS(Toggl[Duration],Toggl[Maconomy],$C125,Toggl[Start date],T$5)=0,"",SUMIFS(Toggl[Duration],Toggl[Maconomy],$C125,Toggl[Start date],T$5))</f>
        <v/>
      </c>
    </row>
    <row r="126" spans="3:20" x14ac:dyDescent="0.25">
      <c r="C126" t="str">
        <f t="array" aca="1" ref="C126" ca="1">IFERROR(INDEX(Toggl[Maconomy],MATCH(0,COUNTIF($C$6:C125,Toggl[Maconomy]),0)),"")</f>
        <v/>
      </c>
      <c r="D126" s="5" t="str">
        <f ca="1">IF(INDEX(Toggl[],MATCH(C126,Toggl[Maconomy],0),1)&lt;&gt;"",INDEX(Toggl[],MATCH(C126,Toggl[Maconomy],0),1),"DevOps")</f>
        <v>DevOps</v>
      </c>
      <c r="E126" s="5" t="str">
        <f ca="1">IF(INDEX(Toggl[],MATCH(C126,Toggl[Maconomy],0),2)&lt;&gt;"",INDEX(Toggl[],MATCH(C126,Toggl[Maconomy],0),2),"-----")</f>
        <v>KeylaneHosting</v>
      </c>
      <c r="F126" s="11" t="str">
        <f ca="1">IF(INDEX(Toggl[],MATCH(C126,Toggl[Maconomy],0),10)&lt;&gt;"",INDEX(Toggl[],MATCH(C126,Toggl[Maconomy],0),10),"-----")</f>
        <v>-----</v>
      </c>
      <c r="G126" s="9" t="str">
        <f ca="1">IF(SUMIFS(Toggl[Duration],Toggl[Maconomy],$C126,Toggl[Start date],G$5)=0,"",SUMIFS(Toggl[Duration],Toggl[Maconomy],$C126,Toggl[Start date],G$5))</f>
        <v/>
      </c>
      <c r="H126" s="9" t="str">
        <f ca="1">IF(SUMIFS(Toggl[Duration],Toggl[Maconomy],$C126,Toggl[Start date],H$5)=0,"",SUMIFS(Toggl[Duration],Toggl[Maconomy],$C126,Toggl[Start date],H$5))</f>
        <v/>
      </c>
      <c r="I126" s="9" t="str">
        <f ca="1">IF(SUMIFS(Toggl[Duration],Toggl[Maconomy],$C126,Toggl[Start date],I$5)=0,"",SUMIFS(Toggl[Duration],Toggl[Maconomy],$C126,Toggl[Start date],I$5))</f>
        <v/>
      </c>
      <c r="J126" s="9" t="str">
        <f ca="1">IF(SUMIFS(Toggl[Duration],Toggl[Maconomy],$C126,Toggl[Start date],J$5)=0,"",SUMIFS(Toggl[Duration],Toggl[Maconomy],$C126,Toggl[Start date],J$5))</f>
        <v/>
      </c>
      <c r="K126" s="9" t="str">
        <f ca="1">IF(SUMIFS(Toggl[Duration],Toggl[Maconomy],$C126,Toggl[Start date],K$5)=0,"",SUMIFS(Toggl[Duration],Toggl[Maconomy],$C126,Toggl[Start date],K$5))</f>
        <v/>
      </c>
      <c r="L126" s="9" t="str">
        <f ca="1">IF(SUMIFS(Toggl[Duration],Toggl[Maconomy],$C126,Toggl[Start date],L$5)=0,"",SUMIFS(Toggl[Duration],Toggl[Maconomy],$C126,Toggl[Start date],L$5))</f>
        <v/>
      </c>
      <c r="M126" s="9" t="str">
        <f ca="1">IF(SUMIFS(Toggl[Duration],Toggl[Maconomy],$C126,Toggl[Start date],M$5)=0,"",SUMIFS(Toggl[Duration],Toggl[Maconomy],$C126,Toggl[Start date],M$5))</f>
        <v/>
      </c>
      <c r="N126" s="9" t="str">
        <f ca="1">IF(SUMIFS(Toggl[Duration],Toggl[Maconomy],$C126,Toggl[Start date],N$5)=0,"",SUMIFS(Toggl[Duration],Toggl[Maconomy],$C126,Toggl[Start date],N$5))</f>
        <v/>
      </c>
      <c r="O126" s="9" t="str">
        <f ca="1">IF(SUMIFS(Toggl[Duration],Toggl[Maconomy],$C126,Toggl[Start date],O$5)=0,"",SUMIFS(Toggl[Duration],Toggl[Maconomy],$C126,Toggl[Start date],O$5))</f>
        <v/>
      </c>
      <c r="P126" s="9" t="str">
        <f ca="1">IF(SUMIFS(Toggl[Duration],Toggl[Maconomy],$C126,Toggl[Start date],P$5)=0,"",SUMIFS(Toggl[Duration],Toggl[Maconomy],$C126,Toggl[Start date],P$5))</f>
        <v/>
      </c>
      <c r="Q126" s="9" t="str">
        <f ca="1">IF(SUMIFS(Toggl[Duration],Toggl[Maconomy],$C126,Toggl[Start date],Q$5)=0,"",SUMIFS(Toggl[Duration],Toggl[Maconomy],$C126,Toggl[Start date],Q$5))</f>
        <v/>
      </c>
      <c r="R126" s="9" t="str">
        <f ca="1">IF(SUMIFS(Toggl[Duration],Toggl[Maconomy],$C126,Toggl[Start date],R$5)=0,"",SUMIFS(Toggl[Duration],Toggl[Maconomy],$C126,Toggl[Start date],R$5))</f>
        <v/>
      </c>
      <c r="S126" s="9" t="str">
        <f ca="1">IF(SUMIFS(Toggl[Duration],Toggl[Maconomy],$C126,Toggl[Start date],S$5)=0,"",SUMIFS(Toggl[Duration],Toggl[Maconomy],$C126,Toggl[Start date],S$5))</f>
        <v/>
      </c>
      <c r="T126" s="9" t="str">
        <f ca="1">IF(SUMIFS(Toggl[Duration],Toggl[Maconomy],$C126,Toggl[Start date],T$5)=0,"",SUMIFS(Toggl[Duration],Toggl[Maconomy],$C126,Toggl[Start date],T$5))</f>
        <v/>
      </c>
    </row>
    <row r="127" spans="3:20" x14ac:dyDescent="0.25">
      <c r="C127" t="str">
        <f t="array" aca="1" ref="C127" ca="1">IFERROR(INDEX(Toggl[Maconomy],MATCH(0,COUNTIF($C$6:C126,Toggl[Maconomy]),0)),"")</f>
        <v/>
      </c>
      <c r="D127" s="5" t="str">
        <f ca="1">IF(INDEX(Toggl[],MATCH(C127,Toggl[Maconomy],0),1)&lt;&gt;"",INDEX(Toggl[],MATCH(C127,Toggl[Maconomy],0),1),"DevOps")</f>
        <v>DevOps</v>
      </c>
      <c r="E127" s="5" t="str">
        <f ca="1">IF(INDEX(Toggl[],MATCH(C127,Toggl[Maconomy],0),2)&lt;&gt;"",INDEX(Toggl[],MATCH(C127,Toggl[Maconomy],0),2),"-----")</f>
        <v>KeylaneHosting</v>
      </c>
      <c r="F127" s="11" t="str">
        <f ca="1">IF(INDEX(Toggl[],MATCH(C127,Toggl[Maconomy],0),10)&lt;&gt;"",INDEX(Toggl[],MATCH(C127,Toggl[Maconomy],0),10),"-----")</f>
        <v>-----</v>
      </c>
      <c r="G127" s="9" t="str">
        <f ca="1">IF(SUMIFS(Toggl[Duration],Toggl[Maconomy],$C127,Toggl[Start date],G$5)=0,"",SUMIFS(Toggl[Duration],Toggl[Maconomy],$C127,Toggl[Start date],G$5))</f>
        <v/>
      </c>
      <c r="H127" s="9" t="str">
        <f ca="1">IF(SUMIFS(Toggl[Duration],Toggl[Maconomy],$C127,Toggl[Start date],H$5)=0,"",SUMIFS(Toggl[Duration],Toggl[Maconomy],$C127,Toggl[Start date],H$5))</f>
        <v/>
      </c>
      <c r="I127" s="9" t="str">
        <f ca="1">IF(SUMIFS(Toggl[Duration],Toggl[Maconomy],$C127,Toggl[Start date],I$5)=0,"",SUMIFS(Toggl[Duration],Toggl[Maconomy],$C127,Toggl[Start date],I$5))</f>
        <v/>
      </c>
      <c r="J127" s="9" t="str">
        <f ca="1">IF(SUMIFS(Toggl[Duration],Toggl[Maconomy],$C127,Toggl[Start date],J$5)=0,"",SUMIFS(Toggl[Duration],Toggl[Maconomy],$C127,Toggl[Start date],J$5))</f>
        <v/>
      </c>
      <c r="K127" s="9" t="str">
        <f ca="1">IF(SUMIFS(Toggl[Duration],Toggl[Maconomy],$C127,Toggl[Start date],K$5)=0,"",SUMIFS(Toggl[Duration],Toggl[Maconomy],$C127,Toggl[Start date],K$5))</f>
        <v/>
      </c>
      <c r="L127" s="9" t="str">
        <f ca="1">IF(SUMIFS(Toggl[Duration],Toggl[Maconomy],$C127,Toggl[Start date],L$5)=0,"",SUMIFS(Toggl[Duration],Toggl[Maconomy],$C127,Toggl[Start date],L$5))</f>
        <v/>
      </c>
      <c r="M127" s="9" t="str">
        <f ca="1">IF(SUMIFS(Toggl[Duration],Toggl[Maconomy],$C127,Toggl[Start date],M$5)=0,"",SUMIFS(Toggl[Duration],Toggl[Maconomy],$C127,Toggl[Start date],M$5))</f>
        <v/>
      </c>
      <c r="N127" s="9" t="str">
        <f ca="1">IF(SUMIFS(Toggl[Duration],Toggl[Maconomy],$C127,Toggl[Start date],N$5)=0,"",SUMIFS(Toggl[Duration],Toggl[Maconomy],$C127,Toggl[Start date],N$5))</f>
        <v/>
      </c>
      <c r="O127" s="9" t="str">
        <f ca="1">IF(SUMIFS(Toggl[Duration],Toggl[Maconomy],$C127,Toggl[Start date],O$5)=0,"",SUMIFS(Toggl[Duration],Toggl[Maconomy],$C127,Toggl[Start date],O$5))</f>
        <v/>
      </c>
      <c r="P127" s="9" t="str">
        <f ca="1">IF(SUMIFS(Toggl[Duration],Toggl[Maconomy],$C127,Toggl[Start date],P$5)=0,"",SUMIFS(Toggl[Duration],Toggl[Maconomy],$C127,Toggl[Start date],P$5))</f>
        <v/>
      </c>
      <c r="Q127" s="9" t="str">
        <f ca="1">IF(SUMIFS(Toggl[Duration],Toggl[Maconomy],$C127,Toggl[Start date],Q$5)=0,"",SUMIFS(Toggl[Duration],Toggl[Maconomy],$C127,Toggl[Start date],Q$5))</f>
        <v/>
      </c>
      <c r="R127" s="9" t="str">
        <f ca="1">IF(SUMIFS(Toggl[Duration],Toggl[Maconomy],$C127,Toggl[Start date],R$5)=0,"",SUMIFS(Toggl[Duration],Toggl[Maconomy],$C127,Toggl[Start date],R$5))</f>
        <v/>
      </c>
      <c r="S127" s="9" t="str">
        <f ca="1">IF(SUMIFS(Toggl[Duration],Toggl[Maconomy],$C127,Toggl[Start date],S$5)=0,"",SUMIFS(Toggl[Duration],Toggl[Maconomy],$C127,Toggl[Start date],S$5))</f>
        <v/>
      </c>
      <c r="T127" s="9" t="str">
        <f ca="1">IF(SUMIFS(Toggl[Duration],Toggl[Maconomy],$C127,Toggl[Start date],T$5)=0,"",SUMIFS(Toggl[Duration],Toggl[Maconomy],$C127,Toggl[Start date],T$5))</f>
        <v/>
      </c>
    </row>
    <row r="128" spans="3:20" x14ac:dyDescent="0.25">
      <c r="C128" t="str">
        <f t="array" aca="1" ref="C128" ca="1">IFERROR(INDEX(Toggl[Maconomy],MATCH(0,COUNTIF($C$6:C127,Toggl[Maconomy]),0)),"")</f>
        <v/>
      </c>
      <c r="D128" s="5" t="str">
        <f ca="1">IF(INDEX(Toggl[],MATCH(C128,Toggl[Maconomy],0),1)&lt;&gt;"",INDEX(Toggl[],MATCH(C128,Toggl[Maconomy],0),1),"DevOps")</f>
        <v>DevOps</v>
      </c>
      <c r="E128" s="5" t="str">
        <f ca="1">IF(INDEX(Toggl[],MATCH(C128,Toggl[Maconomy],0),2)&lt;&gt;"",INDEX(Toggl[],MATCH(C128,Toggl[Maconomy],0),2),"-----")</f>
        <v>KeylaneHosting</v>
      </c>
      <c r="F128" s="11" t="str">
        <f ca="1">IF(INDEX(Toggl[],MATCH(C128,Toggl[Maconomy],0),10)&lt;&gt;"",INDEX(Toggl[],MATCH(C128,Toggl[Maconomy],0),10),"-----")</f>
        <v>-----</v>
      </c>
      <c r="G128" s="9" t="str">
        <f ca="1">IF(SUMIFS(Toggl[Duration],Toggl[Maconomy],$C128,Toggl[Start date],G$5)=0,"",SUMIFS(Toggl[Duration],Toggl[Maconomy],$C128,Toggl[Start date],G$5))</f>
        <v/>
      </c>
      <c r="H128" s="9" t="str">
        <f ca="1">IF(SUMIFS(Toggl[Duration],Toggl[Maconomy],$C128,Toggl[Start date],H$5)=0,"",SUMIFS(Toggl[Duration],Toggl[Maconomy],$C128,Toggl[Start date],H$5))</f>
        <v/>
      </c>
      <c r="I128" s="9" t="str">
        <f ca="1">IF(SUMIFS(Toggl[Duration],Toggl[Maconomy],$C128,Toggl[Start date],I$5)=0,"",SUMIFS(Toggl[Duration],Toggl[Maconomy],$C128,Toggl[Start date],I$5))</f>
        <v/>
      </c>
      <c r="J128" s="9" t="str">
        <f ca="1">IF(SUMIFS(Toggl[Duration],Toggl[Maconomy],$C128,Toggl[Start date],J$5)=0,"",SUMIFS(Toggl[Duration],Toggl[Maconomy],$C128,Toggl[Start date],J$5))</f>
        <v/>
      </c>
      <c r="K128" s="9" t="str">
        <f ca="1">IF(SUMIFS(Toggl[Duration],Toggl[Maconomy],$C128,Toggl[Start date],K$5)=0,"",SUMIFS(Toggl[Duration],Toggl[Maconomy],$C128,Toggl[Start date],K$5))</f>
        <v/>
      </c>
      <c r="L128" s="9" t="str">
        <f ca="1">IF(SUMIFS(Toggl[Duration],Toggl[Maconomy],$C128,Toggl[Start date],L$5)=0,"",SUMIFS(Toggl[Duration],Toggl[Maconomy],$C128,Toggl[Start date],L$5))</f>
        <v/>
      </c>
      <c r="M128" s="9" t="str">
        <f ca="1">IF(SUMIFS(Toggl[Duration],Toggl[Maconomy],$C128,Toggl[Start date],M$5)=0,"",SUMIFS(Toggl[Duration],Toggl[Maconomy],$C128,Toggl[Start date],M$5))</f>
        <v/>
      </c>
      <c r="N128" s="9" t="str">
        <f ca="1">IF(SUMIFS(Toggl[Duration],Toggl[Maconomy],$C128,Toggl[Start date],N$5)=0,"",SUMIFS(Toggl[Duration],Toggl[Maconomy],$C128,Toggl[Start date],N$5))</f>
        <v/>
      </c>
      <c r="O128" s="9" t="str">
        <f ca="1">IF(SUMIFS(Toggl[Duration],Toggl[Maconomy],$C128,Toggl[Start date],O$5)=0,"",SUMIFS(Toggl[Duration],Toggl[Maconomy],$C128,Toggl[Start date],O$5))</f>
        <v/>
      </c>
      <c r="P128" s="9" t="str">
        <f ca="1">IF(SUMIFS(Toggl[Duration],Toggl[Maconomy],$C128,Toggl[Start date],P$5)=0,"",SUMIFS(Toggl[Duration],Toggl[Maconomy],$C128,Toggl[Start date],P$5))</f>
        <v/>
      </c>
      <c r="Q128" s="9" t="str">
        <f ca="1">IF(SUMIFS(Toggl[Duration],Toggl[Maconomy],$C128,Toggl[Start date],Q$5)=0,"",SUMIFS(Toggl[Duration],Toggl[Maconomy],$C128,Toggl[Start date],Q$5))</f>
        <v/>
      </c>
      <c r="R128" s="9" t="str">
        <f ca="1">IF(SUMIFS(Toggl[Duration],Toggl[Maconomy],$C128,Toggl[Start date],R$5)=0,"",SUMIFS(Toggl[Duration],Toggl[Maconomy],$C128,Toggl[Start date],R$5))</f>
        <v/>
      </c>
      <c r="S128" s="9" t="str">
        <f ca="1">IF(SUMIFS(Toggl[Duration],Toggl[Maconomy],$C128,Toggl[Start date],S$5)=0,"",SUMIFS(Toggl[Duration],Toggl[Maconomy],$C128,Toggl[Start date],S$5))</f>
        <v/>
      </c>
      <c r="T128" s="9" t="str">
        <f ca="1">IF(SUMIFS(Toggl[Duration],Toggl[Maconomy],$C128,Toggl[Start date],T$5)=0,"",SUMIFS(Toggl[Duration],Toggl[Maconomy],$C128,Toggl[Start date],T$5))</f>
        <v/>
      </c>
    </row>
    <row r="129" spans="3:20" x14ac:dyDescent="0.25">
      <c r="C129" t="str">
        <f t="array" aca="1" ref="C129" ca="1">IFERROR(INDEX(Toggl[Maconomy],MATCH(0,COUNTIF($C$6:C128,Toggl[Maconomy]),0)),"")</f>
        <v/>
      </c>
      <c r="D129" s="5" t="str">
        <f ca="1">IF(INDEX(Toggl[],MATCH(C129,Toggl[Maconomy],0),1)&lt;&gt;"",INDEX(Toggl[],MATCH(C129,Toggl[Maconomy],0),1),"DevOps")</f>
        <v>DevOps</v>
      </c>
      <c r="E129" s="5" t="str">
        <f ca="1">IF(INDEX(Toggl[],MATCH(C129,Toggl[Maconomy],0),2)&lt;&gt;"",INDEX(Toggl[],MATCH(C129,Toggl[Maconomy],0),2),"-----")</f>
        <v>KeylaneHosting</v>
      </c>
      <c r="F129" s="11" t="str">
        <f ca="1">IF(INDEX(Toggl[],MATCH(C129,Toggl[Maconomy],0),10)&lt;&gt;"",INDEX(Toggl[],MATCH(C129,Toggl[Maconomy],0),10),"-----")</f>
        <v>-----</v>
      </c>
      <c r="G129" s="9" t="str">
        <f ca="1">IF(SUMIFS(Toggl[Duration],Toggl[Maconomy],$C129,Toggl[Start date],G$5)=0,"",SUMIFS(Toggl[Duration],Toggl[Maconomy],$C129,Toggl[Start date],G$5))</f>
        <v/>
      </c>
      <c r="H129" s="9" t="str">
        <f ca="1">IF(SUMIFS(Toggl[Duration],Toggl[Maconomy],$C129,Toggl[Start date],H$5)=0,"",SUMIFS(Toggl[Duration],Toggl[Maconomy],$C129,Toggl[Start date],H$5))</f>
        <v/>
      </c>
      <c r="I129" s="9" t="str">
        <f ca="1">IF(SUMIFS(Toggl[Duration],Toggl[Maconomy],$C129,Toggl[Start date],I$5)=0,"",SUMIFS(Toggl[Duration],Toggl[Maconomy],$C129,Toggl[Start date],I$5))</f>
        <v/>
      </c>
      <c r="J129" s="9" t="str">
        <f ca="1">IF(SUMIFS(Toggl[Duration],Toggl[Maconomy],$C129,Toggl[Start date],J$5)=0,"",SUMIFS(Toggl[Duration],Toggl[Maconomy],$C129,Toggl[Start date],J$5))</f>
        <v/>
      </c>
      <c r="K129" s="9" t="str">
        <f ca="1">IF(SUMIFS(Toggl[Duration],Toggl[Maconomy],$C129,Toggl[Start date],K$5)=0,"",SUMIFS(Toggl[Duration],Toggl[Maconomy],$C129,Toggl[Start date],K$5))</f>
        <v/>
      </c>
      <c r="L129" s="9" t="str">
        <f ca="1">IF(SUMIFS(Toggl[Duration],Toggl[Maconomy],$C129,Toggl[Start date],L$5)=0,"",SUMIFS(Toggl[Duration],Toggl[Maconomy],$C129,Toggl[Start date],L$5))</f>
        <v/>
      </c>
      <c r="M129" s="9" t="str">
        <f ca="1">IF(SUMIFS(Toggl[Duration],Toggl[Maconomy],$C129,Toggl[Start date],M$5)=0,"",SUMIFS(Toggl[Duration],Toggl[Maconomy],$C129,Toggl[Start date],M$5))</f>
        <v/>
      </c>
      <c r="N129" s="9" t="str">
        <f ca="1">IF(SUMIFS(Toggl[Duration],Toggl[Maconomy],$C129,Toggl[Start date],N$5)=0,"",SUMIFS(Toggl[Duration],Toggl[Maconomy],$C129,Toggl[Start date],N$5))</f>
        <v/>
      </c>
      <c r="O129" s="9" t="str">
        <f ca="1">IF(SUMIFS(Toggl[Duration],Toggl[Maconomy],$C129,Toggl[Start date],O$5)=0,"",SUMIFS(Toggl[Duration],Toggl[Maconomy],$C129,Toggl[Start date],O$5))</f>
        <v/>
      </c>
      <c r="P129" s="9" t="str">
        <f ca="1">IF(SUMIFS(Toggl[Duration],Toggl[Maconomy],$C129,Toggl[Start date],P$5)=0,"",SUMIFS(Toggl[Duration],Toggl[Maconomy],$C129,Toggl[Start date],P$5))</f>
        <v/>
      </c>
      <c r="Q129" s="9" t="str">
        <f ca="1">IF(SUMIFS(Toggl[Duration],Toggl[Maconomy],$C129,Toggl[Start date],Q$5)=0,"",SUMIFS(Toggl[Duration],Toggl[Maconomy],$C129,Toggl[Start date],Q$5))</f>
        <v/>
      </c>
      <c r="R129" s="9" t="str">
        <f ca="1">IF(SUMIFS(Toggl[Duration],Toggl[Maconomy],$C129,Toggl[Start date],R$5)=0,"",SUMIFS(Toggl[Duration],Toggl[Maconomy],$C129,Toggl[Start date],R$5))</f>
        <v/>
      </c>
      <c r="S129" s="9" t="str">
        <f ca="1">IF(SUMIFS(Toggl[Duration],Toggl[Maconomy],$C129,Toggl[Start date],S$5)=0,"",SUMIFS(Toggl[Duration],Toggl[Maconomy],$C129,Toggl[Start date],S$5))</f>
        <v/>
      </c>
      <c r="T129" s="9" t="str">
        <f ca="1">IF(SUMIFS(Toggl[Duration],Toggl[Maconomy],$C129,Toggl[Start date],T$5)=0,"",SUMIFS(Toggl[Duration],Toggl[Maconomy],$C129,Toggl[Start date],T$5))</f>
        <v/>
      </c>
    </row>
    <row r="130" spans="3:20" x14ac:dyDescent="0.25">
      <c r="C130" t="str">
        <f t="array" aca="1" ref="C130" ca="1">IFERROR(INDEX(Toggl[Maconomy],MATCH(0,COUNTIF($C$6:C129,Toggl[Maconomy]),0)),"")</f>
        <v/>
      </c>
      <c r="D130" s="5" t="str">
        <f ca="1">IF(INDEX(Toggl[],MATCH(C130,Toggl[Maconomy],0),1)&lt;&gt;"",INDEX(Toggl[],MATCH(C130,Toggl[Maconomy],0),1),"DevOps")</f>
        <v>DevOps</v>
      </c>
      <c r="E130" s="5" t="str">
        <f ca="1">IF(INDEX(Toggl[],MATCH(C130,Toggl[Maconomy],0),2)&lt;&gt;"",INDEX(Toggl[],MATCH(C130,Toggl[Maconomy],0),2),"-----")</f>
        <v>KeylaneHosting</v>
      </c>
      <c r="F130" s="11" t="str">
        <f ca="1">IF(INDEX(Toggl[],MATCH(C130,Toggl[Maconomy],0),10)&lt;&gt;"",INDEX(Toggl[],MATCH(C130,Toggl[Maconomy],0),10),"-----")</f>
        <v>-----</v>
      </c>
      <c r="G130" s="9" t="str">
        <f ca="1">IF(SUMIFS(Toggl[Duration],Toggl[Maconomy],$C130,Toggl[Start date],G$5)=0,"",SUMIFS(Toggl[Duration],Toggl[Maconomy],$C130,Toggl[Start date],G$5))</f>
        <v/>
      </c>
      <c r="H130" s="9" t="str">
        <f ca="1">IF(SUMIFS(Toggl[Duration],Toggl[Maconomy],$C130,Toggl[Start date],H$5)=0,"",SUMIFS(Toggl[Duration],Toggl[Maconomy],$C130,Toggl[Start date],H$5))</f>
        <v/>
      </c>
      <c r="I130" s="9" t="str">
        <f ca="1">IF(SUMIFS(Toggl[Duration],Toggl[Maconomy],$C130,Toggl[Start date],I$5)=0,"",SUMIFS(Toggl[Duration],Toggl[Maconomy],$C130,Toggl[Start date],I$5))</f>
        <v/>
      </c>
      <c r="J130" s="9" t="str">
        <f ca="1">IF(SUMIFS(Toggl[Duration],Toggl[Maconomy],$C130,Toggl[Start date],J$5)=0,"",SUMIFS(Toggl[Duration],Toggl[Maconomy],$C130,Toggl[Start date],J$5))</f>
        <v/>
      </c>
      <c r="K130" s="9" t="str">
        <f ca="1">IF(SUMIFS(Toggl[Duration],Toggl[Maconomy],$C130,Toggl[Start date],K$5)=0,"",SUMIFS(Toggl[Duration],Toggl[Maconomy],$C130,Toggl[Start date],K$5))</f>
        <v/>
      </c>
      <c r="L130" s="9" t="str">
        <f ca="1">IF(SUMIFS(Toggl[Duration],Toggl[Maconomy],$C130,Toggl[Start date],L$5)=0,"",SUMIFS(Toggl[Duration],Toggl[Maconomy],$C130,Toggl[Start date],L$5))</f>
        <v/>
      </c>
      <c r="M130" s="9" t="str">
        <f ca="1">IF(SUMIFS(Toggl[Duration],Toggl[Maconomy],$C130,Toggl[Start date],M$5)=0,"",SUMIFS(Toggl[Duration],Toggl[Maconomy],$C130,Toggl[Start date],M$5))</f>
        <v/>
      </c>
      <c r="N130" s="9" t="str">
        <f ca="1">IF(SUMIFS(Toggl[Duration],Toggl[Maconomy],$C130,Toggl[Start date],N$5)=0,"",SUMIFS(Toggl[Duration],Toggl[Maconomy],$C130,Toggl[Start date],N$5))</f>
        <v/>
      </c>
      <c r="O130" s="9" t="str">
        <f ca="1">IF(SUMIFS(Toggl[Duration],Toggl[Maconomy],$C130,Toggl[Start date],O$5)=0,"",SUMIFS(Toggl[Duration],Toggl[Maconomy],$C130,Toggl[Start date],O$5))</f>
        <v/>
      </c>
      <c r="P130" s="9" t="str">
        <f ca="1">IF(SUMIFS(Toggl[Duration],Toggl[Maconomy],$C130,Toggl[Start date],P$5)=0,"",SUMIFS(Toggl[Duration],Toggl[Maconomy],$C130,Toggl[Start date],P$5))</f>
        <v/>
      </c>
      <c r="Q130" s="9" t="str">
        <f ca="1">IF(SUMIFS(Toggl[Duration],Toggl[Maconomy],$C130,Toggl[Start date],Q$5)=0,"",SUMIFS(Toggl[Duration],Toggl[Maconomy],$C130,Toggl[Start date],Q$5))</f>
        <v/>
      </c>
      <c r="R130" s="9" t="str">
        <f ca="1">IF(SUMIFS(Toggl[Duration],Toggl[Maconomy],$C130,Toggl[Start date],R$5)=0,"",SUMIFS(Toggl[Duration],Toggl[Maconomy],$C130,Toggl[Start date],R$5))</f>
        <v/>
      </c>
      <c r="S130" s="9" t="str">
        <f ca="1">IF(SUMIFS(Toggl[Duration],Toggl[Maconomy],$C130,Toggl[Start date],S$5)=0,"",SUMIFS(Toggl[Duration],Toggl[Maconomy],$C130,Toggl[Start date],S$5))</f>
        <v/>
      </c>
      <c r="T130" s="9" t="str">
        <f ca="1">IF(SUMIFS(Toggl[Duration],Toggl[Maconomy],$C130,Toggl[Start date],T$5)=0,"",SUMIFS(Toggl[Duration],Toggl[Maconomy],$C130,Toggl[Start date],T$5))</f>
        <v/>
      </c>
    </row>
    <row r="131" spans="3:20" x14ac:dyDescent="0.25">
      <c r="C131" t="str">
        <f t="array" aca="1" ref="C131" ca="1">IFERROR(INDEX(Toggl[Maconomy],MATCH(0,COUNTIF($C$6:C130,Toggl[Maconomy]),0)),"")</f>
        <v/>
      </c>
      <c r="D131" s="5" t="str">
        <f ca="1">IF(INDEX(Toggl[],MATCH(C131,Toggl[Maconomy],0),1)&lt;&gt;"",INDEX(Toggl[],MATCH(C131,Toggl[Maconomy],0),1),"DevOps")</f>
        <v>DevOps</v>
      </c>
      <c r="E131" s="5" t="str">
        <f ca="1">IF(INDEX(Toggl[],MATCH(C131,Toggl[Maconomy],0),2)&lt;&gt;"",INDEX(Toggl[],MATCH(C131,Toggl[Maconomy],0),2),"-----")</f>
        <v>KeylaneHosting</v>
      </c>
      <c r="F131" s="11" t="str">
        <f ca="1">IF(INDEX(Toggl[],MATCH(C131,Toggl[Maconomy],0),10)&lt;&gt;"",INDEX(Toggl[],MATCH(C131,Toggl[Maconomy],0),10),"-----")</f>
        <v>-----</v>
      </c>
      <c r="G131" s="9" t="str">
        <f ca="1">IF(SUMIFS(Toggl[Duration],Toggl[Maconomy],$C131,Toggl[Start date],G$5)=0,"",SUMIFS(Toggl[Duration],Toggl[Maconomy],$C131,Toggl[Start date],G$5))</f>
        <v/>
      </c>
      <c r="H131" s="9" t="str">
        <f ca="1">IF(SUMIFS(Toggl[Duration],Toggl[Maconomy],$C131,Toggl[Start date],H$5)=0,"",SUMIFS(Toggl[Duration],Toggl[Maconomy],$C131,Toggl[Start date],H$5))</f>
        <v/>
      </c>
      <c r="I131" s="9" t="str">
        <f ca="1">IF(SUMIFS(Toggl[Duration],Toggl[Maconomy],$C131,Toggl[Start date],I$5)=0,"",SUMIFS(Toggl[Duration],Toggl[Maconomy],$C131,Toggl[Start date],I$5))</f>
        <v/>
      </c>
      <c r="J131" s="9" t="str">
        <f ca="1">IF(SUMIFS(Toggl[Duration],Toggl[Maconomy],$C131,Toggl[Start date],J$5)=0,"",SUMIFS(Toggl[Duration],Toggl[Maconomy],$C131,Toggl[Start date],J$5))</f>
        <v/>
      </c>
      <c r="K131" s="9" t="str">
        <f ca="1">IF(SUMIFS(Toggl[Duration],Toggl[Maconomy],$C131,Toggl[Start date],K$5)=0,"",SUMIFS(Toggl[Duration],Toggl[Maconomy],$C131,Toggl[Start date],K$5))</f>
        <v/>
      </c>
      <c r="L131" s="9" t="str">
        <f ca="1">IF(SUMIFS(Toggl[Duration],Toggl[Maconomy],$C131,Toggl[Start date],L$5)=0,"",SUMIFS(Toggl[Duration],Toggl[Maconomy],$C131,Toggl[Start date],L$5))</f>
        <v/>
      </c>
      <c r="M131" s="9" t="str">
        <f ca="1">IF(SUMIFS(Toggl[Duration],Toggl[Maconomy],$C131,Toggl[Start date],M$5)=0,"",SUMIFS(Toggl[Duration],Toggl[Maconomy],$C131,Toggl[Start date],M$5))</f>
        <v/>
      </c>
      <c r="N131" s="9" t="str">
        <f ca="1">IF(SUMIFS(Toggl[Duration],Toggl[Maconomy],$C131,Toggl[Start date],N$5)=0,"",SUMIFS(Toggl[Duration],Toggl[Maconomy],$C131,Toggl[Start date],N$5))</f>
        <v/>
      </c>
      <c r="O131" s="9" t="str">
        <f ca="1">IF(SUMIFS(Toggl[Duration],Toggl[Maconomy],$C131,Toggl[Start date],O$5)=0,"",SUMIFS(Toggl[Duration],Toggl[Maconomy],$C131,Toggl[Start date],O$5))</f>
        <v/>
      </c>
      <c r="P131" s="9" t="str">
        <f ca="1">IF(SUMIFS(Toggl[Duration],Toggl[Maconomy],$C131,Toggl[Start date],P$5)=0,"",SUMIFS(Toggl[Duration],Toggl[Maconomy],$C131,Toggl[Start date],P$5))</f>
        <v/>
      </c>
      <c r="Q131" s="9" t="str">
        <f ca="1">IF(SUMIFS(Toggl[Duration],Toggl[Maconomy],$C131,Toggl[Start date],Q$5)=0,"",SUMIFS(Toggl[Duration],Toggl[Maconomy],$C131,Toggl[Start date],Q$5))</f>
        <v/>
      </c>
      <c r="R131" s="9" t="str">
        <f ca="1">IF(SUMIFS(Toggl[Duration],Toggl[Maconomy],$C131,Toggl[Start date],R$5)=0,"",SUMIFS(Toggl[Duration],Toggl[Maconomy],$C131,Toggl[Start date],R$5))</f>
        <v/>
      </c>
      <c r="S131" s="9" t="str">
        <f ca="1">IF(SUMIFS(Toggl[Duration],Toggl[Maconomy],$C131,Toggl[Start date],S$5)=0,"",SUMIFS(Toggl[Duration],Toggl[Maconomy],$C131,Toggl[Start date],S$5))</f>
        <v/>
      </c>
      <c r="T131" s="9" t="str">
        <f ca="1">IF(SUMIFS(Toggl[Duration],Toggl[Maconomy],$C131,Toggl[Start date],T$5)=0,"",SUMIFS(Toggl[Duration],Toggl[Maconomy],$C131,Toggl[Start date],T$5))</f>
        <v/>
      </c>
    </row>
    <row r="132" spans="3:20" x14ac:dyDescent="0.25">
      <c r="C132" t="str">
        <f t="array" aca="1" ref="C132" ca="1">IFERROR(INDEX(Toggl[Maconomy],MATCH(0,COUNTIF($C$6:C131,Toggl[Maconomy]),0)),"")</f>
        <v/>
      </c>
      <c r="D132" s="5" t="str">
        <f ca="1">IF(INDEX(Toggl[],MATCH(C132,Toggl[Maconomy],0),1)&lt;&gt;"",INDEX(Toggl[],MATCH(C132,Toggl[Maconomy],0),1),"DevOps")</f>
        <v>DevOps</v>
      </c>
      <c r="E132" s="5" t="str">
        <f ca="1">IF(INDEX(Toggl[],MATCH(C132,Toggl[Maconomy],0),2)&lt;&gt;"",INDEX(Toggl[],MATCH(C132,Toggl[Maconomy],0),2),"-----")</f>
        <v>KeylaneHosting</v>
      </c>
      <c r="F132" s="11" t="str">
        <f ca="1">IF(INDEX(Toggl[],MATCH(C132,Toggl[Maconomy],0),10)&lt;&gt;"",INDEX(Toggl[],MATCH(C132,Toggl[Maconomy],0),10),"-----")</f>
        <v>-----</v>
      </c>
      <c r="G132" s="9" t="str">
        <f ca="1">IF(SUMIFS(Toggl[Duration],Toggl[Maconomy],$C132,Toggl[Start date],G$5)=0,"",SUMIFS(Toggl[Duration],Toggl[Maconomy],$C132,Toggl[Start date],G$5))</f>
        <v/>
      </c>
      <c r="H132" s="9" t="str">
        <f ca="1">IF(SUMIFS(Toggl[Duration],Toggl[Maconomy],$C132,Toggl[Start date],H$5)=0,"",SUMIFS(Toggl[Duration],Toggl[Maconomy],$C132,Toggl[Start date],H$5))</f>
        <v/>
      </c>
      <c r="I132" s="9" t="str">
        <f ca="1">IF(SUMIFS(Toggl[Duration],Toggl[Maconomy],$C132,Toggl[Start date],I$5)=0,"",SUMIFS(Toggl[Duration],Toggl[Maconomy],$C132,Toggl[Start date],I$5))</f>
        <v/>
      </c>
      <c r="J132" s="9" t="str">
        <f ca="1">IF(SUMIFS(Toggl[Duration],Toggl[Maconomy],$C132,Toggl[Start date],J$5)=0,"",SUMIFS(Toggl[Duration],Toggl[Maconomy],$C132,Toggl[Start date],J$5))</f>
        <v/>
      </c>
      <c r="K132" s="9" t="str">
        <f ca="1">IF(SUMIFS(Toggl[Duration],Toggl[Maconomy],$C132,Toggl[Start date],K$5)=0,"",SUMIFS(Toggl[Duration],Toggl[Maconomy],$C132,Toggl[Start date],K$5))</f>
        <v/>
      </c>
      <c r="L132" s="9" t="str">
        <f ca="1">IF(SUMIFS(Toggl[Duration],Toggl[Maconomy],$C132,Toggl[Start date],L$5)=0,"",SUMIFS(Toggl[Duration],Toggl[Maconomy],$C132,Toggl[Start date],L$5))</f>
        <v/>
      </c>
      <c r="M132" s="9" t="str">
        <f ca="1">IF(SUMIFS(Toggl[Duration],Toggl[Maconomy],$C132,Toggl[Start date],M$5)=0,"",SUMIFS(Toggl[Duration],Toggl[Maconomy],$C132,Toggl[Start date],M$5))</f>
        <v/>
      </c>
      <c r="N132" s="9" t="str">
        <f ca="1">IF(SUMIFS(Toggl[Duration],Toggl[Maconomy],$C132,Toggl[Start date],N$5)=0,"",SUMIFS(Toggl[Duration],Toggl[Maconomy],$C132,Toggl[Start date],N$5))</f>
        <v/>
      </c>
      <c r="O132" s="9" t="str">
        <f ca="1">IF(SUMIFS(Toggl[Duration],Toggl[Maconomy],$C132,Toggl[Start date],O$5)=0,"",SUMIFS(Toggl[Duration],Toggl[Maconomy],$C132,Toggl[Start date],O$5))</f>
        <v/>
      </c>
      <c r="P132" s="9" t="str">
        <f ca="1">IF(SUMIFS(Toggl[Duration],Toggl[Maconomy],$C132,Toggl[Start date],P$5)=0,"",SUMIFS(Toggl[Duration],Toggl[Maconomy],$C132,Toggl[Start date],P$5))</f>
        <v/>
      </c>
      <c r="Q132" s="9" t="str">
        <f ca="1">IF(SUMIFS(Toggl[Duration],Toggl[Maconomy],$C132,Toggl[Start date],Q$5)=0,"",SUMIFS(Toggl[Duration],Toggl[Maconomy],$C132,Toggl[Start date],Q$5))</f>
        <v/>
      </c>
      <c r="R132" s="9" t="str">
        <f ca="1">IF(SUMIFS(Toggl[Duration],Toggl[Maconomy],$C132,Toggl[Start date],R$5)=0,"",SUMIFS(Toggl[Duration],Toggl[Maconomy],$C132,Toggl[Start date],R$5))</f>
        <v/>
      </c>
      <c r="S132" s="9" t="str">
        <f ca="1">IF(SUMIFS(Toggl[Duration],Toggl[Maconomy],$C132,Toggl[Start date],S$5)=0,"",SUMIFS(Toggl[Duration],Toggl[Maconomy],$C132,Toggl[Start date],S$5))</f>
        <v/>
      </c>
      <c r="T132" s="9" t="str">
        <f ca="1">IF(SUMIFS(Toggl[Duration],Toggl[Maconomy],$C132,Toggl[Start date],T$5)=0,"",SUMIFS(Toggl[Duration],Toggl[Maconomy],$C132,Toggl[Start date],T$5))</f>
        <v/>
      </c>
    </row>
    <row r="133" spans="3:20" x14ac:dyDescent="0.25">
      <c r="C133" t="str">
        <f t="array" aca="1" ref="C133" ca="1">IFERROR(INDEX(Toggl[Maconomy],MATCH(0,COUNTIF($C$6:C132,Toggl[Maconomy]),0)),"")</f>
        <v/>
      </c>
      <c r="D133" s="5" t="str">
        <f ca="1">IF(INDEX(Toggl[],MATCH(C133,Toggl[Maconomy],0),1)&lt;&gt;"",INDEX(Toggl[],MATCH(C133,Toggl[Maconomy],0),1),"DevOps")</f>
        <v>DevOps</v>
      </c>
      <c r="E133" s="5" t="str">
        <f ca="1">IF(INDEX(Toggl[],MATCH(C133,Toggl[Maconomy],0),2)&lt;&gt;"",INDEX(Toggl[],MATCH(C133,Toggl[Maconomy],0),2),"-----")</f>
        <v>KeylaneHosting</v>
      </c>
      <c r="F133" s="11" t="str">
        <f ca="1">IF(INDEX(Toggl[],MATCH(C133,Toggl[Maconomy],0),10)&lt;&gt;"",INDEX(Toggl[],MATCH(C133,Toggl[Maconomy],0),10),"-----")</f>
        <v>-----</v>
      </c>
      <c r="G133" s="9" t="str">
        <f ca="1">IF(SUMIFS(Toggl[Duration],Toggl[Maconomy],$C133,Toggl[Start date],G$5)=0,"",SUMIFS(Toggl[Duration],Toggl[Maconomy],$C133,Toggl[Start date],G$5))</f>
        <v/>
      </c>
      <c r="H133" s="9" t="str">
        <f ca="1">IF(SUMIFS(Toggl[Duration],Toggl[Maconomy],$C133,Toggl[Start date],H$5)=0,"",SUMIFS(Toggl[Duration],Toggl[Maconomy],$C133,Toggl[Start date],H$5))</f>
        <v/>
      </c>
      <c r="I133" s="9" t="str">
        <f ca="1">IF(SUMIFS(Toggl[Duration],Toggl[Maconomy],$C133,Toggl[Start date],I$5)=0,"",SUMIFS(Toggl[Duration],Toggl[Maconomy],$C133,Toggl[Start date],I$5))</f>
        <v/>
      </c>
      <c r="J133" s="9" t="str">
        <f ca="1">IF(SUMIFS(Toggl[Duration],Toggl[Maconomy],$C133,Toggl[Start date],J$5)=0,"",SUMIFS(Toggl[Duration],Toggl[Maconomy],$C133,Toggl[Start date],J$5))</f>
        <v/>
      </c>
      <c r="K133" s="9" t="str">
        <f ca="1">IF(SUMIFS(Toggl[Duration],Toggl[Maconomy],$C133,Toggl[Start date],K$5)=0,"",SUMIFS(Toggl[Duration],Toggl[Maconomy],$C133,Toggl[Start date],K$5))</f>
        <v/>
      </c>
      <c r="L133" s="9" t="str">
        <f ca="1">IF(SUMIFS(Toggl[Duration],Toggl[Maconomy],$C133,Toggl[Start date],L$5)=0,"",SUMIFS(Toggl[Duration],Toggl[Maconomy],$C133,Toggl[Start date],L$5))</f>
        <v/>
      </c>
      <c r="M133" s="9" t="str">
        <f ca="1">IF(SUMIFS(Toggl[Duration],Toggl[Maconomy],$C133,Toggl[Start date],M$5)=0,"",SUMIFS(Toggl[Duration],Toggl[Maconomy],$C133,Toggl[Start date],M$5))</f>
        <v/>
      </c>
      <c r="N133" s="9" t="str">
        <f ca="1">IF(SUMIFS(Toggl[Duration],Toggl[Maconomy],$C133,Toggl[Start date],N$5)=0,"",SUMIFS(Toggl[Duration],Toggl[Maconomy],$C133,Toggl[Start date],N$5))</f>
        <v/>
      </c>
      <c r="O133" s="9" t="str">
        <f ca="1">IF(SUMIFS(Toggl[Duration],Toggl[Maconomy],$C133,Toggl[Start date],O$5)=0,"",SUMIFS(Toggl[Duration],Toggl[Maconomy],$C133,Toggl[Start date],O$5))</f>
        <v/>
      </c>
      <c r="P133" s="9" t="str">
        <f ca="1">IF(SUMIFS(Toggl[Duration],Toggl[Maconomy],$C133,Toggl[Start date],P$5)=0,"",SUMIFS(Toggl[Duration],Toggl[Maconomy],$C133,Toggl[Start date],P$5))</f>
        <v/>
      </c>
      <c r="Q133" s="9" t="str">
        <f ca="1">IF(SUMIFS(Toggl[Duration],Toggl[Maconomy],$C133,Toggl[Start date],Q$5)=0,"",SUMIFS(Toggl[Duration],Toggl[Maconomy],$C133,Toggl[Start date],Q$5))</f>
        <v/>
      </c>
      <c r="R133" s="9" t="str">
        <f ca="1">IF(SUMIFS(Toggl[Duration],Toggl[Maconomy],$C133,Toggl[Start date],R$5)=0,"",SUMIFS(Toggl[Duration],Toggl[Maconomy],$C133,Toggl[Start date],R$5))</f>
        <v/>
      </c>
      <c r="S133" s="9" t="str">
        <f ca="1">IF(SUMIFS(Toggl[Duration],Toggl[Maconomy],$C133,Toggl[Start date],S$5)=0,"",SUMIFS(Toggl[Duration],Toggl[Maconomy],$C133,Toggl[Start date],S$5))</f>
        <v/>
      </c>
      <c r="T133" s="9" t="str">
        <f ca="1">IF(SUMIFS(Toggl[Duration],Toggl[Maconomy],$C133,Toggl[Start date],T$5)=0,"",SUMIFS(Toggl[Duration],Toggl[Maconomy],$C133,Toggl[Start date],T$5))</f>
        <v/>
      </c>
    </row>
    <row r="134" spans="3:20" x14ac:dyDescent="0.25">
      <c r="C134" t="str">
        <f t="array" aca="1" ref="C134" ca="1">IFERROR(INDEX(Toggl[Maconomy],MATCH(0,COUNTIF($C$6:C133,Toggl[Maconomy]),0)),"")</f>
        <v/>
      </c>
      <c r="D134" s="5" t="str">
        <f ca="1">IF(INDEX(Toggl[],MATCH(C134,Toggl[Maconomy],0),1)&lt;&gt;"",INDEX(Toggl[],MATCH(C134,Toggl[Maconomy],0),1),"DevOps")</f>
        <v>DevOps</v>
      </c>
      <c r="E134" s="5" t="str">
        <f ca="1">IF(INDEX(Toggl[],MATCH(C134,Toggl[Maconomy],0),2)&lt;&gt;"",INDEX(Toggl[],MATCH(C134,Toggl[Maconomy],0),2),"-----")</f>
        <v>KeylaneHosting</v>
      </c>
      <c r="F134" s="11" t="str">
        <f ca="1">IF(INDEX(Toggl[],MATCH(C134,Toggl[Maconomy],0),10)&lt;&gt;"",INDEX(Toggl[],MATCH(C134,Toggl[Maconomy],0),10),"-----")</f>
        <v>-----</v>
      </c>
      <c r="G134" s="9" t="str">
        <f ca="1">IF(SUMIFS(Toggl[Duration],Toggl[Maconomy],$C134,Toggl[Start date],G$5)=0,"",SUMIFS(Toggl[Duration],Toggl[Maconomy],$C134,Toggl[Start date],G$5))</f>
        <v/>
      </c>
      <c r="H134" s="9" t="str">
        <f ca="1">IF(SUMIFS(Toggl[Duration],Toggl[Maconomy],$C134,Toggl[Start date],H$5)=0,"",SUMIFS(Toggl[Duration],Toggl[Maconomy],$C134,Toggl[Start date],H$5))</f>
        <v/>
      </c>
      <c r="I134" s="9" t="str">
        <f ca="1">IF(SUMIFS(Toggl[Duration],Toggl[Maconomy],$C134,Toggl[Start date],I$5)=0,"",SUMIFS(Toggl[Duration],Toggl[Maconomy],$C134,Toggl[Start date],I$5))</f>
        <v/>
      </c>
      <c r="J134" s="9" t="str">
        <f ca="1">IF(SUMIFS(Toggl[Duration],Toggl[Maconomy],$C134,Toggl[Start date],J$5)=0,"",SUMIFS(Toggl[Duration],Toggl[Maconomy],$C134,Toggl[Start date],J$5))</f>
        <v/>
      </c>
      <c r="K134" s="9" t="str">
        <f ca="1">IF(SUMIFS(Toggl[Duration],Toggl[Maconomy],$C134,Toggl[Start date],K$5)=0,"",SUMIFS(Toggl[Duration],Toggl[Maconomy],$C134,Toggl[Start date],K$5))</f>
        <v/>
      </c>
      <c r="L134" s="9" t="str">
        <f ca="1">IF(SUMIFS(Toggl[Duration],Toggl[Maconomy],$C134,Toggl[Start date],L$5)=0,"",SUMIFS(Toggl[Duration],Toggl[Maconomy],$C134,Toggl[Start date],L$5))</f>
        <v/>
      </c>
      <c r="M134" s="9" t="str">
        <f ca="1">IF(SUMIFS(Toggl[Duration],Toggl[Maconomy],$C134,Toggl[Start date],M$5)=0,"",SUMIFS(Toggl[Duration],Toggl[Maconomy],$C134,Toggl[Start date],M$5))</f>
        <v/>
      </c>
      <c r="N134" s="9" t="str">
        <f ca="1">IF(SUMIFS(Toggl[Duration],Toggl[Maconomy],$C134,Toggl[Start date],N$5)=0,"",SUMIFS(Toggl[Duration],Toggl[Maconomy],$C134,Toggl[Start date],N$5))</f>
        <v/>
      </c>
      <c r="O134" s="9" t="str">
        <f ca="1">IF(SUMIFS(Toggl[Duration],Toggl[Maconomy],$C134,Toggl[Start date],O$5)=0,"",SUMIFS(Toggl[Duration],Toggl[Maconomy],$C134,Toggl[Start date],O$5))</f>
        <v/>
      </c>
      <c r="P134" s="9" t="str">
        <f ca="1">IF(SUMIFS(Toggl[Duration],Toggl[Maconomy],$C134,Toggl[Start date],P$5)=0,"",SUMIFS(Toggl[Duration],Toggl[Maconomy],$C134,Toggl[Start date],P$5))</f>
        <v/>
      </c>
      <c r="Q134" s="9" t="str">
        <f ca="1">IF(SUMIFS(Toggl[Duration],Toggl[Maconomy],$C134,Toggl[Start date],Q$5)=0,"",SUMIFS(Toggl[Duration],Toggl[Maconomy],$C134,Toggl[Start date],Q$5))</f>
        <v/>
      </c>
      <c r="R134" s="9" t="str">
        <f ca="1">IF(SUMIFS(Toggl[Duration],Toggl[Maconomy],$C134,Toggl[Start date],R$5)=0,"",SUMIFS(Toggl[Duration],Toggl[Maconomy],$C134,Toggl[Start date],R$5))</f>
        <v/>
      </c>
      <c r="S134" s="9" t="str">
        <f ca="1">IF(SUMIFS(Toggl[Duration],Toggl[Maconomy],$C134,Toggl[Start date],S$5)=0,"",SUMIFS(Toggl[Duration],Toggl[Maconomy],$C134,Toggl[Start date],S$5))</f>
        <v/>
      </c>
      <c r="T134" s="9" t="str">
        <f ca="1">IF(SUMIFS(Toggl[Duration],Toggl[Maconomy],$C134,Toggl[Start date],T$5)=0,"",SUMIFS(Toggl[Duration],Toggl[Maconomy],$C134,Toggl[Start date],T$5))</f>
        <v/>
      </c>
    </row>
    <row r="135" spans="3:20" x14ac:dyDescent="0.25">
      <c r="C135" t="str">
        <f t="array" aca="1" ref="C135" ca="1">IFERROR(INDEX(Toggl[Maconomy],MATCH(0,COUNTIF($C$6:C134,Toggl[Maconomy]),0)),"")</f>
        <v/>
      </c>
      <c r="D135" s="5" t="str">
        <f ca="1">IF(INDEX(Toggl[],MATCH(C135,Toggl[Maconomy],0),1)&lt;&gt;"",INDEX(Toggl[],MATCH(C135,Toggl[Maconomy],0),1),"DevOps")</f>
        <v>DevOps</v>
      </c>
      <c r="E135" s="5" t="str">
        <f ca="1">IF(INDEX(Toggl[],MATCH(C135,Toggl[Maconomy],0),2)&lt;&gt;"",INDEX(Toggl[],MATCH(C135,Toggl[Maconomy],0),2),"-----")</f>
        <v>KeylaneHosting</v>
      </c>
      <c r="F135" s="11" t="str">
        <f ca="1">IF(INDEX(Toggl[],MATCH(C135,Toggl[Maconomy],0),10)&lt;&gt;"",INDEX(Toggl[],MATCH(C135,Toggl[Maconomy],0),10),"-----")</f>
        <v>-----</v>
      </c>
      <c r="G135" s="9" t="str">
        <f ca="1">IF(SUMIFS(Toggl[Duration],Toggl[Maconomy],$C135,Toggl[Start date],G$5)=0,"",SUMIFS(Toggl[Duration],Toggl[Maconomy],$C135,Toggl[Start date],G$5))</f>
        <v/>
      </c>
      <c r="H135" s="9" t="str">
        <f ca="1">IF(SUMIFS(Toggl[Duration],Toggl[Maconomy],$C135,Toggl[Start date],H$5)=0,"",SUMIFS(Toggl[Duration],Toggl[Maconomy],$C135,Toggl[Start date],H$5))</f>
        <v/>
      </c>
      <c r="I135" s="9" t="str">
        <f ca="1">IF(SUMIFS(Toggl[Duration],Toggl[Maconomy],$C135,Toggl[Start date],I$5)=0,"",SUMIFS(Toggl[Duration],Toggl[Maconomy],$C135,Toggl[Start date],I$5))</f>
        <v/>
      </c>
      <c r="J135" s="9" t="str">
        <f ca="1">IF(SUMIFS(Toggl[Duration],Toggl[Maconomy],$C135,Toggl[Start date],J$5)=0,"",SUMIFS(Toggl[Duration],Toggl[Maconomy],$C135,Toggl[Start date],J$5))</f>
        <v/>
      </c>
      <c r="K135" s="9" t="str">
        <f ca="1">IF(SUMIFS(Toggl[Duration],Toggl[Maconomy],$C135,Toggl[Start date],K$5)=0,"",SUMIFS(Toggl[Duration],Toggl[Maconomy],$C135,Toggl[Start date],K$5))</f>
        <v/>
      </c>
      <c r="L135" s="9" t="str">
        <f ca="1">IF(SUMIFS(Toggl[Duration],Toggl[Maconomy],$C135,Toggl[Start date],L$5)=0,"",SUMIFS(Toggl[Duration],Toggl[Maconomy],$C135,Toggl[Start date],L$5))</f>
        <v/>
      </c>
      <c r="M135" s="9" t="str">
        <f ca="1">IF(SUMIFS(Toggl[Duration],Toggl[Maconomy],$C135,Toggl[Start date],M$5)=0,"",SUMIFS(Toggl[Duration],Toggl[Maconomy],$C135,Toggl[Start date],M$5))</f>
        <v/>
      </c>
      <c r="N135" s="9" t="str">
        <f ca="1">IF(SUMIFS(Toggl[Duration],Toggl[Maconomy],$C135,Toggl[Start date],N$5)=0,"",SUMIFS(Toggl[Duration],Toggl[Maconomy],$C135,Toggl[Start date],N$5))</f>
        <v/>
      </c>
      <c r="O135" s="9" t="str">
        <f ca="1">IF(SUMIFS(Toggl[Duration],Toggl[Maconomy],$C135,Toggl[Start date],O$5)=0,"",SUMIFS(Toggl[Duration],Toggl[Maconomy],$C135,Toggl[Start date],O$5))</f>
        <v/>
      </c>
      <c r="P135" s="9" t="str">
        <f ca="1">IF(SUMIFS(Toggl[Duration],Toggl[Maconomy],$C135,Toggl[Start date],P$5)=0,"",SUMIFS(Toggl[Duration],Toggl[Maconomy],$C135,Toggl[Start date],P$5))</f>
        <v/>
      </c>
      <c r="Q135" s="9" t="str">
        <f ca="1">IF(SUMIFS(Toggl[Duration],Toggl[Maconomy],$C135,Toggl[Start date],Q$5)=0,"",SUMIFS(Toggl[Duration],Toggl[Maconomy],$C135,Toggl[Start date],Q$5))</f>
        <v/>
      </c>
      <c r="R135" s="9" t="str">
        <f ca="1">IF(SUMIFS(Toggl[Duration],Toggl[Maconomy],$C135,Toggl[Start date],R$5)=0,"",SUMIFS(Toggl[Duration],Toggl[Maconomy],$C135,Toggl[Start date],R$5))</f>
        <v/>
      </c>
      <c r="S135" s="9" t="str">
        <f ca="1">IF(SUMIFS(Toggl[Duration],Toggl[Maconomy],$C135,Toggl[Start date],S$5)=0,"",SUMIFS(Toggl[Duration],Toggl[Maconomy],$C135,Toggl[Start date],S$5))</f>
        <v/>
      </c>
      <c r="T135" s="9" t="str">
        <f ca="1">IF(SUMIFS(Toggl[Duration],Toggl[Maconomy],$C135,Toggl[Start date],T$5)=0,"",SUMIFS(Toggl[Duration],Toggl[Maconomy],$C135,Toggl[Start date],T$5))</f>
        <v/>
      </c>
    </row>
    <row r="136" spans="3:20" x14ac:dyDescent="0.25">
      <c r="C136" t="str">
        <f t="array" aca="1" ref="C136" ca="1">IFERROR(INDEX(Toggl[Maconomy],MATCH(0,COUNTIF($C$6:C135,Toggl[Maconomy]),0)),"")</f>
        <v/>
      </c>
      <c r="D136" s="5" t="str">
        <f ca="1">IF(INDEX(Toggl[],MATCH(C136,Toggl[Maconomy],0),1)&lt;&gt;"",INDEX(Toggl[],MATCH(C136,Toggl[Maconomy],0),1),"DevOps")</f>
        <v>DevOps</v>
      </c>
      <c r="E136" s="5" t="str">
        <f ca="1">IF(INDEX(Toggl[],MATCH(C136,Toggl[Maconomy],0),2)&lt;&gt;"",INDEX(Toggl[],MATCH(C136,Toggl[Maconomy],0),2),"-----")</f>
        <v>KeylaneHosting</v>
      </c>
      <c r="F136" s="11" t="str">
        <f ca="1">IF(INDEX(Toggl[],MATCH(C136,Toggl[Maconomy],0),10)&lt;&gt;"",INDEX(Toggl[],MATCH(C136,Toggl[Maconomy],0),10),"-----")</f>
        <v>-----</v>
      </c>
      <c r="G136" s="9" t="str">
        <f ca="1">IF(SUMIFS(Toggl[Duration],Toggl[Maconomy],$C136,Toggl[Start date],G$5)=0,"",SUMIFS(Toggl[Duration],Toggl[Maconomy],$C136,Toggl[Start date],G$5))</f>
        <v/>
      </c>
      <c r="H136" s="9" t="str">
        <f ca="1">IF(SUMIFS(Toggl[Duration],Toggl[Maconomy],$C136,Toggl[Start date],H$5)=0,"",SUMIFS(Toggl[Duration],Toggl[Maconomy],$C136,Toggl[Start date],H$5))</f>
        <v/>
      </c>
      <c r="I136" s="9" t="str">
        <f ca="1">IF(SUMIFS(Toggl[Duration],Toggl[Maconomy],$C136,Toggl[Start date],I$5)=0,"",SUMIFS(Toggl[Duration],Toggl[Maconomy],$C136,Toggl[Start date],I$5))</f>
        <v/>
      </c>
      <c r="J136" s="9" t="str">
        <f ca="1">IF(SUMIFS(Toggl[Duration],Toggl[Maconomy],$C136,Toggl[Start date],J$5)=0,"",SUMIFS(Toggl[Duration],Toggl[Maconomy],$C136,Toggl[Start date],J$5))</f>
        <v/>
      </c>
      <c r="K136" s="9" t="str">
        <f ca="1">IF(SUMIFS(Toggl[Duration],Toggl[Maconomy],$C136,Toggl[Start date],K$5)=0,"",SUMIFS(Toggl[Duration],Toggl[Maconomy],$C136,Toggl[Start date],K$5))</f>
        <v/>
      </c>
      <c r="L136" s="9" t="str">
        <f ca="1">IF(SUMIFS(Toggl[Duration],Toggl[Maconomy],$C136,Toggl[Start date],L$5)=0,"",SUMIFS(Toggl[Duration],Toggl[Maconomy],$C136,Toggl[Start date],L$5))</f>
        <v/>
      </c>
      <c r="M136" s="9" t="str">
        <f ca="1">IF(SUMIFS(Toggl[Duration],Toggl[Maconomy],$C136,Toggl[Start date],M$5)=0,"",SUMIFS(Toggl[Duration],Toggl[Maconomy],$C136,Toggl[Start date],M$5))</f>
        <v/>
      </c>
      <c r="N136" s="9" t="str">
        <f ca="1">IF(SUMIFS(Toggl[Duration],Toggl[Maconomy],$C136,Toggl[Start date],N$5)=0,"",SUMIFS(Toggl[Duration],Toggl[Maconomy],$C136,Toggl[Start date],N$5))</f>
        <v/>
      </c>
      <c r="O136" s="9" t="str">
        <f ca="1">IF(SUMIFS(Toggl[Duration],Toggl[Maconomy],$C136,Toggl[Start date],O$5)=0,"",SUMIFS(Toggl[Duration],Toggl[Maconomy],$C136,Toggl[Start date],O$5))</f>
        <v/>
      </c>
      <c r="P136" s="9" t="str">
        <f ca="1">IF(SUMIFS(Toggl[Duration],Toggl[Maconomy],$C136,Toggl[Start date],P$5)=0,"",SUMIFS(Toggl[Duration],Toggl[Maconomy],$C136,Toggl[Start date],P$5))</f>
        <v/>
      </c>
      <c r="Q136" s="9" t="str">
        <f ca="1">IF(SUMIFS(Toggl[Duration],Toggl[Maconomy],$C136,Toggl[Start date],Q$5)=0,"",SUMIFS(Toggl[Duration],Toggl[Maconomy],$C136,Toggl[Start date],Q$5))</f>
        <v/>
      </c>
      <c r="R136" s="9" t="str">
        <f ca="1">IF(SUMIFS(Toggl[Duration],Toggl[Maconomy],$C136,Toggl[Start date],R$5)=0,"",SUMIFS(Toggl[Duration],Toggl[Maconomy],$C136,Toggl[Start date],R$5))</f>
        <v/>
      </c>
      <c r="S136" s="9" t="str">
        <f ca="1">IF(SUMIFS(Toggl[Duration],Toggl[Maconomy],$C136,Toggl[Start date],S$5)=0,"",SUMIFS(Toggl[Duration],Toggl[Maconomy],$C136,Toggl[Start date],S$5))</f>
        <v/>
      </c>
      <c r="T136" s="9" t="str">
        <f ca="1">IF(SUMIFS(Toggl[Duration],Toggl[Maconomy],$C136,Toggl[Start date],T$5)=0,"",SUMIFS(Toggl[Duration],Toggl[Maconomy],$C136,Toggl[Start date],T$5))</f>
        <v/>
      </c>
    </row>
    <row r="137" spans="3:20" x14ac:dyDescent="0.25">
      <c r="C137" t="str">
        <f t="array" aca="1" ref="C137" ca="1">IFERROR(INDEX(Toggl[Maconomy],MATCH(0,COUNTIF($C$6:C136,Toggl[Maconomy]),0)),"")</f>
        <v/>
      </c>
      <c r="D137" s="5" t="str">
        <f ca="1">IF(INDEX(Toggl[],MATCH(C137,Toggl[Maconomy],0),1)&lt;&gt;"",INDEX(Toggl[],MATCH(C137,Toggl[Maconomy],0),1),"DevOps")</f>
        <v>DevOps</v>
      </c>
      <c r="E137" s="5" t="str">
        <f ca="1">IF(INDEX(Toggl[],MATCH(C137,Toggl[Maconomy],0),2)&lt;&gt;"",INDEX(Toggl[],MATCH(C137,Toggl[Maconomy],0),2),"-----")</f>
        <v>KeylaneHosting</v>
      </c>
      <c r="F137" s="11" t="str">
        <f ca="1">IF(INDEX(Toggl[],MATCH(C137,Toggl[Maconomy],0),10)&lt;&gt;"",INDEX(Toggl[],MATCH(C137,Toggl[Maconomy],0),10),"-----")</f>
        <v>-----</v>
      </c>
      <c r="G137" s="9" t="str">
        <f ca="1">IF(SUMIFS(Toggl[Duration],Toggl[Maconomy],$C137,Toggl[Start date],G$5)=0,"",SUMIFS(Toggl[Duration],Toggl[Maconomy],$C137,Toggl[Start date],G$5))</f>
        <v/>
      </c>
      <c r="H137" s="9" t="str">
        <f ca="1">IF(SUMIFS(Toggl[Duration],Toggl[Maconomy],$C137,Toggl[Start date],H$5)=0,"",SUMIFS(Toggl[Duration],Toggl[Maconomy],$C137,Toggl[Start date],H$5))</f>
        <v/>
      </c>
      <c r="I137" s="9" t="str">
        <f ca="1">IF(SUMIFS(Toggl[Duration],Toggl[Maconomy],$C137,Toggl[Start date],I$5)=0,"",SUMIFS(Toggl[Duration],Toggl[Maconomy],$C137,Toggl[Start date],I$5))</f>
        <v/>
      </c>
      <c r="J137" s="9" t="str">
        <f ca="1">IF(SUMIFS(Toggl[Duration],Toggl[Maconomy],$C137,Toggl[Start date],J$5)=0,"",SUMIFS(Toggl[Duration],Toggl[Maconomy],$C137,Toggl[Start date],J$5))</f>
        <v/>
      </c>
      <c r="K137" s="9" t="str">
        <f ca="1">IF(SUMIFS(Toggl[Duration],Toggl[Maconomy],$C137,Toggl[Start date],K$5)=0,"",SUMIFS(Toggl[Duration],Toggl[Maconomy],$C137,Toggl[Start date],K$5))</f>
        <v/>
      </c>
      <c r="L137" s="9" t="str">
        <f ca="1">IF(SUMIFS(Toggl[Duration],Toggl[Maconomy],$C137,Toggl[Start date],L$5)=0,"",SUMIFS(Toggl[Duration],Toggl[Maconomy],$C137,Toggl[Start date],L$5))</f>
        <v/>
      </c>
      <c r="M137" s="9" t="str">
        <f ca="1">IF(SUMIFS(Toggl[Duration],Toggl[Maconomy],$C137,Toggl[Start date],M$5)=0,"",SUMIFS(Toggl[Duration],Toggl[Maconomy],$C137,Toggl[Start date],M$5))</f>
        <v/>
      </c>
      <c r="N137" s="9" t="str">
        <f ca="1">IF(SUMIFS(Toggl[Duration],Toggl[Maconomy],$C137,Toggl[Start date],N$5)=0,"",SUMIFS(Toggl[Duration],Toggl[Maconomy],$C137,Toggl[Start date],N$5))</f>
        <v/>
      </c>
      <c r="O137" s="9" t="str">
        <f ca="1">IF(SUMIFS(Toggl[Duration],Toggl[Maconomy],$C137,Toggl[Start date],O$5)=0,"",SUMIFS(Toggl[Duration],Toggl[Maconomy],$C137,Toggl[Start date],O$5))</f>
        <v/>
      </c>
      <c r="P137" s="9" t="str">
        <f ca="1">IF(SUMIFS(Toggl[Duration],Toggl[Maconomy],$C137,Toggl[Start date],P$5)=0,"",SUMIFS(Toggl[Duration],Toggl[Maconomy],$C137,Toggl[Start date],P$5))</f>
        <v/>
      </c>
      <c r="Q137" s="9" t="str">
        <f ca="1">IF(SUMIFS(Toggl[Duration],Toggl[Maconomy],$C137,Toggl[Start date],Q$5)=0,"",SUMIFS(Toggl[Duration],Toggl[Maconomy],$C137,Toggl[Start date],Q$5))</f>
        <v/>
      </c>
      <c r="R137" s="9" t="str">
        <f ca="1">IF(SUMIFS(Toggl[Duration],Toggl[Maconomy],$C137,Toggl[Start date],R$5)=0,"",SUMIFS(Toggl[Duration],Toggl[Maconomy],$C137,Toggl[Start date],R$5))</f>
        <v/>
      </c>
      <c r="S137" s="9" t="str">
        <f ca="1">IF(SUMIFS(Toggl[Duration],Toggl[Maconomy],$C137,Toggl[Start date],S$5)=0,"",SUMIFS(Toggl[Duration],Toggl[Maconomy],$C137,Toggl[Start date],S$5))</f>
        <v/>
      </c>
      <c r="T137" s="9" t="str">
        <f ca="1">IF(SUMIFS(Toggl[Duration],Toggl[Maconomy],$C137,Toggl[Start date],T$5)=0,"",SUMIFS(Toggl[Duration],Toggl[Maconomy],$C137,Toggl[Start date],T$5))</f>
        <v/>
      </c>
    </row>
    <row r="138" spans="3:20" x14ac:dyDescent="0.25">
      <c r="C138" t="str">
        <f t="array" aca="1" ref="C138" ca="1">IFERROR(INDEX(Toggl[Maconomy],MATCH(0,COUNTIF($C$6:C137,Toggl[Maconomy]),0)),"")</f>
        <v/>
      </c>
      <c r="D138" s="5" t="str">
        <f ca="1">IF(INDEX(Toggl[],MATCH(C138,Toggl[Maconomy],0),1)&lt;&gt;"",INDEX(Toggl[],MATCH(C138,Toggl[Maconomy],0),1),"DevOps")</f>
        <v>DevOps</v>
      </c>
      <c r="E138" s="5" t="str">
        <f ca="1">IF(INDEX(Toggl[],MATCH(C138,Toggl[Maconomy],0),2)&lt;&gt;"",INDEX(Toggl[],MATCH(C138,Toggl[Maconomy],0),2),"-----")</f>
        <v>KeylaneHosting</v>
      </c>
      <c r="F138" s="11" t="str">
        <f ca="1">IF(INDEX(Toggl[],MATCH(C138,Toggl[Maconomy],0),10)&lt;&gt;"",INDEX(Toggl[],MATCH(C138,Toggl[Maconomy],0),10),"-----")</f>
        <v>-----</v>
      </c>
      <c r="G138" s="9" t="str">
        <f ca="1">IF(SUMIFS(Toggl[Duration],Toggl[Maconomy],$C138,Toggl[Start date],G$5)=0,"",SUMIFS(Toggl[Duration],Toggl[Maconomy],$C138,Toggl[Start date],G$5))</f>
        <v/>
      </c>
      <c r="H138" s="9" t="str">
        <f ca="1">IF(SUMIFS(Toggl[Duration],Toggl[Maconomy],$C138,Toggl[Start date],H$5)=0,"",SUMIFS(Toggl[Duration],Toggl[Maconomy],$C138,Toggl[Start date],H$5))</f>
        <v/>
      </c>
      <c r="I138" s="9" t="str">
        <f ca="1">IF(SUMIFS(Toggl[Duration],Toggl[Maconomy],$C138,Toggl[Start date],I$5)=0,"",SUMIFS(Toggl[Duration],Toggl[Maconomy],$C138,Toggl[Start date],I$5))</f>
        <v/>
      </c>
      <c r="J138" s="9" t="str">
        <f ca="1">IF(SUMIFS(Toggl[Duration],Toggl[Maconomy],$C138,Toggl[Start date],J$5)=0,"",SUMIFS(Toggl[Duration],Toggl[Maconomy],$C138,Toggl[Start date],J$5))</f>
        <v/>
      </c>
      <c r="K138" s="9" t="str">
        <f ca="1">IF(SUMIFS(Toggl[Duration],Toggl[Maconomy],$C138,Toggl[Start date],K$5)=0,"",SUMIFS(Toggl[Duration],Toggl[Maconomy],$C138,Toggl[Start date],K$5))</f>
        <v/>
      </c>
      <c r="L138" s="9" t="str">
        <f ca="1">IF(SUMIFS(Toggl[Duration],Toggl[Maconomy],$C138,Toggl[Start date],L$5)=0,"",SUMIFS(Toggl[Duration],Toggl[Maconomy],$C138,Toggl[Start date],L$5))</f>
        <v/>
      </c>
      <c r="M138" s="9" t="str">
        <f ca="1">IF(SUMIFS(Toggl[Duration],Toggl[Maconomy],$C138,Toggl[Start date],M$5)=0,"",SUMIFS(Toggl[Duration],Toggl[Maconomy],$C138,Toggl[Start date],M$5))</f>
        <v/>
      </c>
      <c r="N138" s="9" t="str">
        <f ca="1">IF(SUMIFS(Toggl[Duration],Toggl[Maconomy],$C138,Toggl[Start date],N$5)=0,"",SUMIFS(Toggl[Duration],Toggl[Maconomy],$C138,Toggl[Start date],N$5))</f>
        <v/>
      </c>
      <c r="O138" s="9" t="str">
        <f ca="1">IF(SUMIFS(Toggl[Duration],Toggl[Maconomy],$C138,Toggl[Start date],O$5)=0,"",SUMIFS(Toggl[Duration],Toggl[Maconomy],$C138,Toggl[Start date],O$5))</f>
        <v/>
      </c>
      <c r="P138" s="9" t="str">
        <f ca="1">IF(SUMIFS(Toggl[Duration],Toggl[Maconomy],$C138,Toggl[Start date],P$5)=0,"",SUMIFS(Toggl[Duration],Toggl[Maconomy],$C138,Toggl[Start date],P$5))</f>
        <v/>
      </c>
      <c r="Q138" s="9" t="str">
        <f ca="1">IF(SUMIFS(Toggl[Duration],Toggl[Maconomy],$C138,Toggl[Start date],Q$5)=0,"",SUMIFS(Toggl[Duration],Toggl[Maconomy],$C138,Toggl[Start date],Q$5))</f>
        <v/>
      </c>
      <c r="R138" s="9" t="str">
        <f ca="1">IF(SUMIFS(Toggl[Duration],Toggl[Maconomy],$C138,Toggl[Start date],R$5)=0,"",SUMIFS(Toggl[Duration],Toggl[Maconomy],$C138,Toggl[Start date],R$5))</f>
        <v/>
      </c>
      <c r="S138" s="9" t="str">
        <f ca="1">IF(SUMIFS(Toggl[Duration],Toggl[Maconomy],$C138,Toggl[Start date],S$5)=0,"",SUMIFS(Toggl[Duration],Toggl[Maconomy],$C138,Toggl[Start date],S$5))</f>
        <v/>
      </c>
      <c r="T138" s="9" t="str">
        <f ca="1">IF(SUMIFS(Toggl[Duration],Toggl[Maconomy],$C138,Toggl[Start date],T$5)=0,"",SUMIFS(Toggl[Duration],Toggl[Maconomy],$C138,Toggl[Start date],T$5))</f>
        <v/>
      </c>
    </row>
    <row r="139" spans="3:20" x14ac:dyDescent="0.25">
      <c r="C139" t="str">
        <f t="array" aca="1" ref="C139" ca="1">IFERROR(INDEX(Toggl[Maconomy],MATCH(0,COUNTIF($C$6:C138,Toggl[Maconomy]),0)),"")</f>
        <v/>
      </c>
      <c r="D139" s="5" t="str">
        <f ca="1">IF(INDEX(Toggl[],MATCH(C139,Toggl[Maconomy],0),1)&lt;&gt;"",INDEX(Toggl[],MATCH(C139,Toggl[Maconomy],0),1),"DevOps")</f>
        <v>DevOps</v>
      </c>
      <c r="E139" s="5" t="str">
        <f ca="1">IF(INDEX(Toggl[],MATCH(C139,Toggl[Maconomy],0),2)&lt;&gt;"",INDEX(Toggl[],MATCH(C139,Toggl[Maconomy],0),2),"-----")</f>
        <v>KeylaneHosting</v>
      </c>
      <c r="F139" s="11" t="str">
        <f ca="1">IF(INDEX(Toggl[],MATCH(C139,Toggl[Maconomy],0),10)&lt;&gt;"",INDEX(Toggl[],MATCH(C139,Toggl[Maconomy],0),10),"-----")</f>
        <v>-----</v>
      </c>
      <c r="G139" s="9" t="str">
        <f ca="1">IF(SUMIFS(Toggl[Duration],Toggl[Maconomy],$C139,Toggl[Start date],G$5)=0,"",SUMIFS(Toggl[Duration],Toggl[Maconomy],$C139,Toggl[Start date],G$5))</f>
        <v/>
      </c>
      <c r="H139" s="9" t="str">
        <f ca="1">IF(SUMIFS(Toggl[Duration],Toggl[Maconomy],$C139,Toggl[Start date],H$5)=0,"",SUMIFS(Toggl[Duration],Toggl[Maconomy],$C139,Toggl[Start date],H$5))</f>
        <v/>
      </c>
      <c r="I139" s="9" t="str">
        <f ca="1">IF(SUMIFS(Toggl[Duration],Toggl[Maconomy],$C139,Toggl[Start date],I$5)=0,"",SUMIFS(Toggl[Duration],Toggl[Maconomy],$C139,Toggl[Start date],I$5))</f>
        <v/>
      </c>
      <c r="J139" s="9" t="str">
        <f ca="1">IF(SUMIFS(Toggl[Duration],Toggl[Maconomy],$C139,Toggl[Start date],J$5)=0,"",SUMIFS(Toggl[Duration],Toggl[Maconomy],$C139,Toggl[Start date],J$5))</f>
        <v/>
      </c>
      <c r="K139" s="9" t="str">
        <f ca="1">IF(SUMIFS(Toggl[Duration],Toggl[Maconomy],$C139,Toggl[Start date],K$5)=0,"",SUMIFS(Toggl[Duration],Toggl[Maconomy],$C139,Toggl[Start date],K$5))</f>
        <v/>
      </c>
      <c r="L139" s="9" t="str">
        <f ca="1">IF(SUMIFS(Toggl[Duration],Toggl[Maconomy],$C139,Toggl[Start date],L$5)=0,"",SUMIFS(Toggl[Duration],Toggl[Maconomy],$C139,Toggl[Start date],L$5))</f>
        <v/>
      </c>
      <c r="M139" s="9" t="str">
        <f ca="1">IF(SUMIFS(Toggl[Duration],Toggl[Maconomy],$C139,Toggl[Start date],M$5)=0,"",SUMIFS(Toggl[Duration],Toggl[Maconomy],$C139,Toggl[Start date],M$5))</f>
        <v/>
      </c>
      <c r="N139" s="9" t="str">
        <f ca="1">IF(SUMIFS(Toggl[Duration],Toggl[Maconomy],$C139,Toggl[Start date],N$5)=0,"",SUMIFS(Toggl[Duration],Toggl[Maconomy],$C139,Toggl[Start date],N$5))</f>
        <v/>
      </c>
      <c r="O139" s="9" t="str">
        <f ca="1">IF(SUMIFS(Toggl[Duration],Toggl[Maconomy],$C139,Toggl[Start date],O$5)=0,"",SUMIFS(Toggl[Duration],Toggl[Maconomy],$C139,Toggl[Start date],O$5))</f>
        <v/>
      </c>
      <c r="P139" s="9" t="str">
        <f ca="1">IF(SUMIFS(Toggl[Duration],Toggl[Maconomy],$C139,Toggl[Start date],P$5)=0,"",SUMIFS(Toggl[Duration],Toggl[Maconomy],$C139,Toggl[Start date],P$5))</f>
        <v/>
      </c>
      <c r="Q139" s="9" t="str">
        <f ca="1">IF(SUMIFS(Toggl[Duration],Toggl[Maconomy],$C139,Toggl[Start date],Q$5)=0,"",SUMIFS(Toggl[Duration],Toggl[Maconomy],$C139,Toggl[Start date],Q$5))</f>
        <v/>
      </c>
      <c r="R139" s="9" t="str">
        <f ca="1">IF(SUMIFS(Toggl[Duration],Toggl[Maconomy],$C139,Toggl[Start date],R$5)=0,"",SUMIFS(Toggl[Duration],Toggl[Maconomy],$C139,Toggl[Start date],R$5))</f>
        <v/>
      </c>
      <c r="S139" s="9" t="str">
        <f ca="1">IF(SUMIFS(Toggl[Duration],Toggl[Maconomy],$C139,Toggl[Start date],S$5)=0,"",SUMIFS(Toggl[Duration],Toggl[Maconomy],$C139,Toggl[Start date],S$5))</f>
        <v/>
      </c>
      <c r="T139" s="9" t="str">
        <f ca="1">IF(SUMIFS(Toggl[Duration],Toggl[Maconomy],$C139,Toggl[Start date],T$5)=0,"",SUMIFS(Toggl[Duration],Toggl[Maconomy],$C139,Toggl[Start date],T$5))</f>
        <v/>
      </c>
    </row>
    <row r="140" spans="3:20" x14ac:dyDescent="0.25">
      <c r="C140" t="str">
        <f t="array" aca="1" ref="C140" ca="1">IFERROR(INDEX(Toggl[Maconomy],MATCH(0,COUNTIF($C$6:C139,Toggl[Maconomy]),0)),"")</f>
        <v/>
      </c>
      <c r="D140" s="5" t="str">
        <f ca="1">IF(INDEX(Toggl[],MATCH(C140,Toggl[Maconomy],0),1)&lt;&gt;"",INDEX(Toggl[],MATCH(C140,Toggl[Maconomy],0),1),"DevOps")</f>
        <v>DevOps</v>
      </c>
      <c r="E140" s="5" t="str">
        <f ca="1">IF(INDEX(Toggl[],MATCH(C140,Toggl[Maconomy],0),2)&lt;&gt;"",INDEX(Toggl[],MATCH(C140,Toggl[Maconomy],0),2),"-----")</f>
        <v>KeylaneHosting</v>
      </c>
      <c r="F140" s="11" t="str">
        <f ca="1">IF(INDEX(Toggl[],MATCH(C140,Toggl[Maconomy],0),10)&lt;&gt;"",INDEX(Toggl[],MATCH(C140,Toggl[Maconomy],0),10),"-----")</f>
        <v>-----</v>
      </c>
      <c r="G140" s="9" t="str">
        <f ca="1">IF(SUMIFS(Toggl[Duration],Toggl[Maconomy],$C140,Toggl[Start date],G$5)=0,"",SUMIFS(Toggl[Duration],Toggl[Maconomy],$C140,Toggl[Start date],G$5))</f>
        <v/>
      </c>
      <c r="H140" s="9" t="str">
        <f ca="1">IF(SUMIFS(Toggl[Duration],Toggl[Maconomy],$C140,Toggl[Start date],H$5)=0,"",SUMIFS(Toggl[Duration],Toggl[Maconomy],$C140,Toggl[Start date],H$5))</f>
        <v/>
      </c>
      <c r="I140" s="9" t="str">
        <f ca="1">IF(SUMIFS(Toggl[Duration],Toggl[Maconomy],$C140,Toggl[Start date],I$5)=0,"",SUMIFS(Toggl[Duration],Toggl[Maconomy],$C140,Toggl[Start date],I$5))</f>
        <v/>
      </c>
      <c r="J140" s="9" t="str">
        <f ca="1">IF(SUMIFS(Toggl[Duration],Toggl[Maconomy],$C140,Toggl[Start date],J$5)=0,"",SUMIFS(Toggl[Duration],Toggl[Maconomy],$C140,Toggl[Start date],J$5))</f>
        <v/>
      </c>
      <c r="K140" s="9" t="str">
        <f ca="1">IF(SUMIFS(Toggl[Duration],Toggl[Maconomy],$C140,Toggl[Start date],K$5)=0,"",SUMIFS(Toggl[Duration],Toggl[Maconomy],$C140,Toggl[Start date],K$5))</f>
        <v/>
      </c>
      <c r="L140" s="9" t="str">
        <f ca="1">IF(SUMIFS(Toggl[Duration],Toggl[Maconomy],$C140,Toggl[Start date],L$5)=0,"",SUMIFS(Toggl[Duration],Toggl[Maconomy],$C140,Toggl[Start date],L$5))</f>
        <v/>
      </c>
      <c r="M140" s="9" t="str">
        <f ca="1">IF(SUMIFS(Toggl[Duration],Toggl[Maconomy],$C140,Toggl[Start date],M$5)=0,"",SUMIFS(Toggl[Duration],Toggl[Maconomy],$C140,Toggl[Start date],M$5))</f>
        <v/>
      </c>
      <c r="N140" s="9" t="str">
        <f ca="1">IF(SUMIFS(Toggl[Duration],Toggl[Maconomy],$C140,Toggl[Start date],N$5)=0,"",SUMIFS(Toggl[Duration],Toggl[Maconomy],$C140,Toggl[Start date],N$5))</f>
        <v/>
      </c>
      <c r="O140" s="9" t="str">
        <f ca="1">IF(SUMIFS(Toggl[Duration],Toggl[Maconomy],$C140,Toggl[Start date],O$5)=0,"",SUMIFS(Toggl[Duration],Toggl[Maconomy],$C140,Toggl[Start date],O$5))</f>
        <v/>
      </c>
      <c r="P140" s="9" t="str">
        <f ca="1">IF(SUMIFS(Toggl[Duration],Toggl[Maconomy],$C140,Toggl[Start date],P$5)=0,"",SUMIFS(Toggl[Duration],Toggl[Maconomy],$C140,Toggl[Start date],P$5))</f>
        <v/>
      </c>
      <c r="Q140" s="9" t="str">
        <f ca="1">IF(SUMIFS(Toggl[Duration],Toggl[Maconomy],$C140,Toggl[Start date],Q$5)=0,"",SUMIFS(Toggl[Duration],Toggl[Maconomy],$C140,Toggl[Start date],Q$5))</f>
        <v/>
      </c>
      <c r="R140" s="9" t="str">
        <f ca="1">IF(SUMIFS(Toggl[Duration],Toggl[Maconomy],$C140,Toggl[Start date],R$5)=0,"",SUMIFS(Toggl[Duration],Toggl[Maconomy],$C140,Toggl[Start date],R$5))</f>
        <v/>
      </c>
      <c r="S140" s="9" t="str">
        <f ca="1">IF(SUMIFS(Toggl[Duration],Toggl[Maconomy],$C140,Toggl[Start date],S$5)=0,"",SUMIFS(Toggl[Duration],Toggl[Maconomy],$C140,Toggl[Start date],S$5))</f>
        <v/>
      </c>
      <c r="T140" s="9" t="str">
        <f ca="1">IF(SUMIFS(Toggl[Duration],Toggl[Maconomy],$C140,Toggl[Start date],T$5)=0,"",SUMIFS(Toggl[Duration],Toggl[Maconomy],$C140,Toggl[Start date],T$5))</f>
        <v/>
      </c>
    </row>
    <row r="141" spans="3:20" x14ac:dyDescent="0.25">
      <c r="C141" t="str">
        <f t="array" aca="1" ref="C141" ca="1">IFERROR(INDEX(Toggl[Maconomy],MATCH(0,COUNTIF($C$6:C140,Toggl[Maconomy]),0)),"")</f>
        <v/>
      </c>
      <c r="D141" s="5" t="str">
        <f ca="1">IF(INDEX(Toggl[],MATCH(C141,Toggl[Maconomy],0),1)&lt;&gt;"",INDEX(Toggl[],MATCH(C141,Toggl[Maconomy],0),1),"DevOps")</f>
        <v>DevOps</v>
      </c>
      <c r="E141" s="5" t="str">
        <f ca="1">IF(INDEX(Toggl[],MATCH(C141,Toggl[Maconomy],0),2)&lt;&gt;"",INDEX(Toggl[],MATCH(C141,Toggl[Maconomy],0),2),"-----")</f>
        <v>KeylaneHosting</v>
      </c>
      <c r="F141" s="11" t="str">
        <f ca="1">IF(INDEX(Toggl[],MATCH(C141,Toggl[Maconomy],0),10)&lt;&gt;"",INDEX(Toggl[],MATCH(C141,Toggl[Maconomy],0),10),"-----")</f>
        <v>-----</v>
      </c>
      <c r="G141" s="9" t="str">
        <f ca="1">IF(SUMIFS(Toggl[Duration],Toggl[Maconomy],$C141,Toggl[Start date],G$5)=0,"",SUMIFS(Toggl[Duration],Toggl[Maconomy],$C141,Toggl[Start date],G$5))</f>
        <v/>
      </c>
      <c r="H141" s="9" t="str">
        <f ca="1">IF(SUMIFS(Toggl[Duration],Toggl[Maconomy],$C141,Toggl[Start date],H$5)=0,"",SUMIFS(Toggl[Duration],Toggl[Maconomy],$C141,Toggl[Start date],H$5))</f>
        <v/>
      </c>
      <c r="I141" s="9" t="str">
        <f ca="1">IF(SUMIFS(Toggl[Duration],Toggl[Maconomy],$C141,Toggl[Start date],I$5)=0,"",SUMIFS(Toggl[Duration],Toggl[Maconomy],$C141,Toggl[Start date],I$5))</f>
        <v/>
      </c>
      <c r="J141" s="9" t="str">
        <f ca="1">IF(SUMIFS(Toggl[Duration],Toggl[Maconomy],$C141,Toggl[Start date],J$5)=0,"",SUMIFS(Toggl[Duration],Toggl[Maconomy],$C141,Toggl[Start date],J$5))</f>
        <v/>
      </c>
      <c r="K141" s="9" t="str">
        <f ca="1">IF(SUMIFS(Toggl[Duration],Toggl[Maconomy],$C141,Toggl[Start date],K$5)=0,"",SUMIFS(Toggl[Duration],Toggl[Maconomy],$C141,Toggl[Start date],K$5))</f>
        <v/>
      </c>
      <c r="L141" s="9" t="str">
        <f ca="1">IF(SUMIFS(Toggl[Duration],Toggl[Maconomy],$C141,Toggl[Start date],L$5)=0,"",SUMIFS(Toggl[Duration],Toggl[Maconomy],$C141,Toggl[Start date],L$5))</f>
        <v/>
      </c>
      <c r="M141" s="9" t="str">
        <f ca="1">IF(SUMIFS(Toggl[Duration],Toggl[Maconomy],$C141,Toggl[Start date],M$5)=0,"",SUMIFS(Toggl[Duration],Toggl[Maconomy],$C141,Toggl[Start date],M$5))</f>
        <v/>
      </c>
      <c r="N141" s="9" t="str">
        <f ca="1">IF(SUMIFS(Toggl[Duration],Toggl[Maconomy],$C141,Toggl[Start date],N$5)=0,"",SUMIFS(Toggl[Duration],Toggl[Maconomy],$C141,Toggl[Start date],N$5))</f>
        <v/>
      </c>
      <c r="O141" s="9" t="str">
        <f ca="1">IF(SUMIFS(Toggl[Duration],Toggl[Maconomy],$C141,Toggl[Start date],O$5)=0,"",SUMIFS(Toggl[Duration],Toggl[Maconomy],$C141,Toggl[Start date],O$5))</f>
        <v/>
      </c>
      <c r="P141" s="9" t="str">
        <f ca="1">IF(SUMIFS(Toggl[Duration],Toggl[Maconomy],$C141,Toggl[Start date],P$5)=0,"",SUMIFS(Toggl[Duration],Toggl[Maconomy],$C141,Toggl[Start date],P$5))</f>
        <v/>
      </c>
      <c r="Q141" s="9" t="str">
        <f ca="1">IF(SUMIFS(Toggl[Duration],Toggl[Maconomy],$C141,Toggl[Start date],Q$5)=0,"",SUMIFS(Toggl[Duration],Toggl[Maconomy],$C141,Toggl[Start date],Q$5))</f>
        <v/>
      </c>
      <c r="R141" s="9" t="str">
        <f ca="1">IF(SUMIFS(Toggl[Duration],Toggl[Maconomy],$C141,Toggl[Start date],R$5)=0,"",SUMIFS(Toggl[Duration],Toggl[Maconomy],$C141,Toggl[Start date],R$5))</f>
        <v/>
      </c>
      <c r="S141" s="9" t="str">
        <f ca="1">IF(SUMIFS(Toggl[Duration],Toggl[Maconomy],$C141,Toggl[Start date],S$5)=0,"",SUMIFS(Toggl[Duration],Toggl[Maconomy],$C141,Toggl[Start date],S$5))</f>
        <v/>
      </c>
      <c r="T141" s="9" t="str">
        <f ca="1">IF(SUMIFS(Toggl[Duration],Toggl[Maconomy],$C141,Toggl[Start date],T$5)=0,"",SUMIFS(Toggl[Duration],Toggl[Maconomy],$C141,Toggl[Start date],T$5))</f>
        <v/>
      </c>
    </row>
    <row r="142" spans="3:20" x14ac:dyDescent="0.25">
      <c r="C142" t="str">
        <f t="array" aca="1" ref="C142" ca="1">IFERROR(INDEX(Toggl[Maconomy],MATCH(0,COUNTIF($C$6:C141,Toggl[Maconomy]),0)),"")</f>
        <v/>
      </c>
      <c r="D142" s="5" t="str">
        <f ca="1">IF(INDEX(Toggl[],MATCH(C142,Toggl[Maconomy],0),1)&lt;&gt;"",INDEX(Toggl[],MATCH(C142,Toggl[Maconomy],0),1),"DevOps")</f>
        <v>DevOps</v>
      </c>
      <c r="E142" s="5" t="str">
        <f ca="1">IF(INDEX(Toggl[],MATCH(C142,Toggl[Maconomy],0),2)&lt;&gt;"",INDEX(Toggl[],MATCH(C142,Toggl[Maconomy],0),2),"-----")</f>
        <v>KeylaneHosting</v>
      </c>
      <c r="F142" s="11" t="str">
        <f ca="1">IF(INDEX(Toggl[],MATCH(C142,Toggl[Maconomy],0),10)&lt;&gt;"",INDEX(Toggl[],MATCH(C142,Toggl[Maconomy],0),10),"-----")</f>
        <v>-----</v>
      </c>
      <c r="G142" s="9" t="str">
        <f ca="1">IF(SUMIFS(Toggl[Duration],Toggl[Maconomy],$C142,Toggl[Start date],G$5)=0,"",SUMIFS(Toggl[Duration],Toggl[Maconomy],$C142,Toggl[Start date],G$5))</f>
        <v/>
      </c>
      <c r="H142" s="9" t="str">
        <f ca="1">IF(SUMIFS(Toggl[Duration],Toggl[Maconomy],$C142,Toggl[Start date],H$5)=0,"",SUMIFS(Toggl[Duration],Toggl[Maconomy],$C142,Toggl[Start date],H$5))</f>
        <v/>
      </c>
      <c r="I142" s="9" t="str">
        <f ca="1">IF(SUMIFS(Toggl[Duration],Toggl[Maconomy],$C142,Toggl[Start date],I$5)=0,"",SUMIFS(Toggl[Duration],Toggl[Maconomy],$C142,Toggl[Start date],I$5))</f>
        <v/>
      </c>
      <c r="J142" s="9" t="str">
        <f ca="1">IF(SUMIFS(Toggl[Duration],Toggl[Maconomy],$C142,Toggl[Start date],J$5)=0,"",SUMIFS(Toggl[Duration],Toggl[Maconomy],$C142,Toggl[Start date],J$5))</f>
        <v/>
      </c>
      <c r="K142" s="9" t="str">
        <f ca="1">IF(SUMIFS(Toggl[Duration],Toggl[Maconomy],$C142,Toggl[Start date],K$5)=0,"",SUMIFS(Toggl[Duration],Toggl[Maconomy],$C142,Toggl[Start date],K$5))</f>
        <v/>
      </c>
      <c r="L142" s="9" t="str">
        <f ca="1">IF(SUMIFS(Toggl[Duration],Toggl[Maconomy],$C142,Toggl[Start date],L$5)=0,"",SUMIFS(Toggl[Duration],Toggl[Maconomy],$C142,Toggl[Start date],L$5))</f>
        <v/>
      </c>
      <c r="M142" s="9" t="str">
        <f ca="1">IF(SUMIFS(Toggl[Duration],Toggl[Maconomy],$C142,Toggl[Start date],M$5)=0,"",SUMIFS(Toggl[Duration],Toggl[Maconomy],$C142,Toggl[Start date],M$5))</f>
        <v/>
      </c>
      <c r="N142" s="9" t="str">
        <f ca="1">IF(SUMIFS(Toggl[Duration],Toggl[Maconomy],$C142,Toggl[Start date],N$5)=0,"",SUMIFS(Toggl[Duration],Toggl[Maconomy],$C142,Toggl[Start date],N$5))</f>
        <v/>
      </c>
      <c r="O142" s="9" t="str">
        <f ca="1">IF(SUMIFS(Toggl[Duration],Toggl[Maconomy],$C142,Toggl[Start date],O$5)=0,"",SUMIFS(Toggl[Duration],Toggl[Maconomy],$C142,Toggl[Start date],O$5))</f>
        <v/>
      </c>
      <c r="P142" s="9" t="str">
        <f ca="1">IF(SUMIFS(Toggl[Duration],Toggl[Maconomy],$C142,Toggl[Start date],P$5)=0,"",SUMIFS(Toggl[Duration],Toggl[Maconomy],$C142,Toggl[Start date],P$5))</f>
        <v/>
      </c>
      <c r="Q142" s="9" t="str">
        <f ca="1">IF(SUMIFS(Toggl[Duration],Toggl[Maconomy],$C142,Toggl[Start date],Q$5)=0,"",SUMIFS(Toggl[Duration],Toggl[Maconomy],$C142,Toggl[Start date],Q$5))</f>
        <v/>
      </c>
      <c r="R142" s="9" t="str">
        <f ca="1">IF(SUMIFS(Toggl[Duration],Toggl[Maconomy],$C142,Toggl[Start date],R$5)=0,"",SUMIFS(Toggl[Duration],Toggl[Maconomy],$C142,Toggl[Start date],R$5))</f>
        <v/>
      </c>
      <c r="S142" s="9" t="str">
        <f ca="1">IF(SUMIFS(Toggl[Duration],Toggl[Maconomy],$C142,Toggl[Start date],S$5)=0,"",SUMIFS(Toggl[Duration],Toggl[Maconomy],$C142,Toggl[Start date],S$5))</f>
        <v/>
      </c>
      <c r="T142" s="9" t="str">
        <f ca="1">IF(SUMIFS(Toggl[Duration],Toggl[Maconomy],$C142,Toggl[Start date],T$5)=0,"",SUMIFS(Toggl[Duration],Toggl[Maconomy],$C142,Toggl[Start date],T$5))</f>
        <v/>
      </c>
    </row>
    <row r="143" spans="3:20" x14ac:dyDescent="0.25">
      <c r="C143" t="str">
        <f t="array" aca="1" ref="C143" ca="1">IFERROR(INDEX(Toggl[Maconomy],MATCH(0,COUNTIF($C$6:C142,Toggl[Maconomy]),0)),"")</f>
        <v/>
      </c>
      <c r="D143" s="5" t="str">
        <f ca="1">IF(INDEX(Toggl[],MATCH(C143,Toggl[Maconomy],0),1)&lt;&gt;"",INDEX(Toggl[],MATCH(C143,Toggl[Maconomy],0),1),"DevOps")</f>
        <v>DevOps</v>
      </c>
      <c r="E143" s="5" t="str">
        <f ca="1">IF(INDEX(Toggl[],MATCH(C143,Toggl[Maconomy],0),2)&lt;&gt;"",INDEX(Toggl[],MATCH(C143,Toggl[Maconomy],0),2),"-----")</f>
        <v>KeylaneHosting</v>
      </c>
      <c r="F143" s="11" t="str">
        <f ca="1">IF(INDEX(Toggl[],MATCH(C143,Toggl[Maconomy],0),10)&lt;&gt;"",INDEX(Toggl[],MATCH(C143,Toggl[Maconomy],0),10),"-----")</f>
        <v>-----</v>
      </c>
      <c r="G143" s="9" t="str">
        <f ca="1">IF(SUMIFS(Toggl[Duration],Toggl[Maconomy],$C143,Toggl[Start date],G$5)=0,"",SUMIFS(Toggl[Duration],Toggl[Maconomy],$C143,Toggl[Start date],G$5))</f>
        <v/>
      </c>
      <c r="H143" s="9" t="str">
        <f ca="1">IF(SUMIFS(Toggl[Duration],Toggl[Maconomy],$C143,Toggl[Start date],H$5)=0,"",SUMIFS(Toggl[Duration],Toggl[Maconomy],$C143,Toggl[Start date],H$5))</f>
        <v/>
      </c>
      <c r="I143" s="9" t="str">
        <f ca="1">IF(SUMIFS(Toggl[Duration],Toggl[Maconomy],$C143,Toggl[Start date],I$5)=0,"",SUMIFS(Toggl[Duration],Toggl[Maconomy],$C143,Toggl[Start date],I$5))</f>
        <v/>
      </c>
      <c r="J143" s="9" t="str">
        <f ca="1">IF(SUMIFS(Toggl[Duration],Toggl[Maconomy],$C143,Toggl[Start date],J$5)=0,"",SUMIFS(Toggl[Duration],Toggl[Maconomy],$C143,Toggl[Start date],J$5))</f>
        <v/>
      </c>
      <c r="K143" s="9" t="str">
        <f ca="1">IF(SUMIFS(Toggl[Duration],Toggl[Maconomy],$C143,Toggl[Start date],K$5)=0,"",SUMIFS(Toggl[Duration],Toggl[Maconomy],$C143,Toggl[Start date],K$5))</f>
        <v/>
      </c>
      <c r="L143" s="9" t="str">
        <f ca="1">IF(SUMIFS(Toggl[Duration],Toggl[Maconomy],$C143,Toggl[Start date],L$5)=0,"",SUMIFS(Toggl[Duration],Toggl[Maconomy],$C143,Toggl[Start date],L$5))</f>
        <v/>
      </c>
      <c r="M143" s="9" t="str">
        <f ca="1">IF(SUMIFS(Toggl[Duration],Toggl[Maconomy],$C143,Toggl[Start date],M$5)=0,"",SUMIFS(Toggl[Duration],Toggl[Maconomy],$C143,Toggl[Start date],M$5))</f>
        <v/>
      </c>
      <c r="N143" s="9" t="str">
        <f ca="1">IF(SUMIFS(Toggl[Duration],Toggl[Maconomy],$C143,Toggl[Start date],N$5)=0,"",SUMIFS(Toggl[Duration],Toggl[Maconomy],$C143,Toggl[Start date],N$5))</f>
        <v/>
      </c>
      <c r="O143" s="9" t="str">
        <f ca="1">IF(SUMIFS(Toggl[Duration],Toggl[Maconomy],$C143,Toggl[Start date],O$5)=0,"",SUMIFS(Toggl[Duration],Toggl[Maconomy],$C143,Toggl[Start date],O$5))</f>
        <v/>
      </c>
      <c r="P143" s="9" t="str">
        <f ca="1">IF(SUMIFS(Toggl[Duration],Toggl[Maconomy],$C143,Toggl[Start date],P$5)=0,"",SUMIFS(Toggl[Duration],Toggl[Maconomy],$C143,Toggl[Start date],P$5))</f>
        <v/>
      </c>
      <c r="Q143" s="9" t="str">
        <f ca="1">IF(SUMIFS(Toggl[Duration],Toggl[Maconomy],$C143,Toggl[Start date],Q$5)=0,"",SUMIFS(Toggl[Duration],Toggl[Maconomy],$C143,Toggl[Start date],Q$5))</f>
        <v/>
      </c>
      <c r="R143" s="9" t="str">
        <f ca="1">IF(SUMIFS(Toggl[Duration],Toggl[Maconomy],$C143,Toggl[Start date],R$5)=0,"",SUMIFS(Toggl[Duration],Toggl[Maconomy],$C143,Toggl[Start date],R$5))</f>
        <v/>
      </c>
      <c r="S143" s="9" t="str">
        <f ca="1">IF(SUMIFS(Toggl[Duration],Toggl[Maconomy],$C143,Toggl[Start date],S$5)=0,"",SUMIFS(Toggl[Duration],Toggl[Maconomy],$C143,Toggl[Start date],S$5))</f>
        <v/>
      </c>
      <c r="T143" s="9" t="str">
        <f ca="1">IF(SUMIFS(Toggl[Duration],Toggl[Maconomy],$C143,Toggl[Start date],T$5)=0,"",SUMIFS(Toggl[Duration],Toggl[Maconomy],$C143,Toggl[Start date],T$5))</f>
        <v/>
      </c>
    </row>
    <row r="144" spans="3:20" x14ac:dyDescent="0.25">
      <c r="C144" t="str">
        <f t="array" aca="1" ref="C144" ca="1">IFERROR(INDEX(Toggl[Maconomy],MATCH(0,COUNTIF($C$6:C143,Toggl[Maconomy]),0)),"")</f>
        <v/>
      </c>
      <c r="D144" s="5" t="str">
        <f ca="1">IF(INDEX(Toggl[],MATCH(C144,Toggl[Maconomy],0),1)&lt;&gt;"",INDEX(Toggl[],MATCH(C144,Toggl[Maconomy],0),1),"DevOps")</f>
        <v>DevOps</v>
      </c>
      <c r="E144" s="5" t="str">
        <f ca="1">IF(INDEX(Toggl[],MATCH(C144,Toggl[Maconomy],0),2)&lt;&gt;"",INDEX(Toggl[],MATCH(C144,Toggl[Maconomy],0),2),"-----")</f>
        <v>KeylaneHosting</v>
      </c>
      <c r="F144" s="11" t="str">
        <f ca="1">IF(INDEX(Toggl[],MATCH(C144,Toggl[Maconomy],0),10)&lt;&gt;"",INDEX(Toggl[],MATCH(C144,Toggl[Maconomy],0),10),"-----")</f>
        <v>-----</v>
      </c>
      <c r="G144" s="9" t="str">
        <f ca="1">IF(SUMIFS(Toggl[Duration],Toggl[Maconomy],$C144,Toggl[Start date],G$5)=0,"",SUMIFS(Toggl[Duration],Toggl[Maconomy],$C144,Toggl[Start date],G$5))</f>
        <v/>
      </c>
      <c r="H144" s="9" t="str">
        <f ca="1">IF(SUMIFS(Toggl[Duration],Toggl[Maconomy],$C144,Toggl[Start date],H$5)=0,"",SUMIFS(Toggl[Duration],Toggl[Maconomy],$C144,Toggl[Start date],H$5))</f>
        <v/>
      </c>
      <c r="I144" s="9" t="str">
        <f ca="1">IF(SUMIFS(Toggl[Duration],Toggl[Maconomy],$C144,Toggl[Start date],I$5)=0,"",SUMIFS(Toggl[Duration],Toggl[Maconomy],$C144,Toggl[Start date],I$5))</f>
        <v/>
      </c>
      <c r="J144" s="9" t="str">
        <f ca="1">IF(SUMIFS(Toggl[Duration],Toggl[Maconomy],$C144,Toggl[Start date],J$5)=0,"",SUMIFS(Toggl[Duration],Toggl[Maconomy],$C144,Toggl[Start date],J$5))</f>
        <v/>
      </c>
      <c r="K144" s="9" t="str">
        <f ca="1">IF(SUMIFS(Toggl[Duration],Toggl[Maconomy],$C144,Toggl[Start date],K$5)=0,"",SUMIFS(Toggl[Duration],Toggl[Maconomy],$C144,Toggl[Start date],K$5))</f>
        <v/>
      </c>
      <c r="L144" s="9" t="str">
        <f ca="1">IF(SUMIFS(Toggl[Duration],Toggl[Maconomy],$C144,Toggl[Start date],L$5)=0,"",SUMIFS(Toggl[Duration],Toggl[Maconomy],$C144,Toggl[Start date],L$5))</f>
        <v/>
      </c>
      <c r="M144" s="9" t="str">
        <f ca="1">IF(SUMIFS(Toggl[Duration],Toggl[Maconomy],$C144,Toggl[Start date],M$5)=0,"",SUMIFS(Toggl[Duration],Toggl[Maconomy],$C144,Toggl[Start date],M$5))</f>
        <v/>
      </c>
      <c r="N144" s="9" t="str">
        <f ca="1">IF(SUMIFS(Toggl[Duration],Toggl[Maconomy],$C144,Toggl[Start date],N$5)=0,"",SUMIFS(Toggl[Duration],Toggl[Maconomy],$C144,Toggl[Start date],N$5))</f>
        <v/>
      </c>
      <c r="O144" s="9" t="str">
        <f ca="1">IF(SUMIFS(Toggl[Duration],Toggl[Maconomy],$C144,Toggl[Start date],O$5)=0,"",SUMIFS(Toggl[Duration],Toggl[Maconomy],$C144,Toggl[Start date],O$5))</f>
        <v/>
      </c>
      <c r="P144" s="9" t="str">
        <f ca="1">IF(SUMIFS(Toggl[Duration],Toggl[Maconomy],$C144,Toggl[Start date],P$5)=0,"",SUMIFS(Toggl[Duration],Toggl[Maconomy],$C144,Toggl[Start date],P$5))</f>
        <v/>
      </c>
      <c r="Q144" s="9" t="str">
        <f ca="1">IF(SUMIFS(Toggl[Duration],Toggl[Maconomy],$C144,Toggl[Start date],Q$5)=0,"",SUMIFS(Toggl[Duration],Toggl[Maconomy],$C144,Toggl[Start date],Q$5))</f>
        <v/>
      </c>
      <c r="R144" s="9" t="str">
        <f ca="1">IF(SUMIFS(Toggl[Duration],Toggl[Maconomy],$C144,Toggl[Start date],R$5)=0,"",SUMIFS(Toggl[Duration],Toggl[Maconomy],$C144,Toggl[Start date],R$5))</f>
        <v/>
      </c>
      <c r="S144" s="9" t="str">
        <f ca="1">IF(SUMIFS(Toggl[Duration],Toggl[Maconomy],$C144,Toggl[Start date],S$5)=0,"",SUMIFS(Toggl[Duration],Toggl[Maconomy],$C144,Toggl[Start date],S$5))</f>
        <v/>
      </c>
      <c r="T144" s="9" t="str">
        <f ca="1">IF(SUMIFS(Toggl[Duration],Toggl[Maconomy],$C144,Toggl[Start date],T$5)=0,"",SUMIFS(Toggl[Duration],Toggl[Maconomy],$C144,Toggl[Start date],T$5))</f>
        <v/>
      </c>
    </row>
    <row r="145" spans="3:20" x14ac:dyDescent="0.25">
      <c r="C145" t="str">
        <f t="array" aca="1" ref="C145" ca="1">IFERROR(INDEX(Toggl[Maconomy],MATCH(0,COUNTIF($C$6:C144,Toggl[Maconomy]),0)),"")</f>
        <v/>
      </c>
      <c r="D145" s="5" t="str">
        <f ca="1">IF(INDEX(Toggl[],MATCH(C145,Toggl[Maconomy],0),1)&lt;&gt;"",INDEX(Toggl[],MATCH(C145,Toggl[Maconomy],0),1),"DevOps")</f>
        <v>DevOps</v>
      </c>
      <c r="E145" s="5" t="str">
        <f ca="1">IF(INDEX(Toggl[],MATCH(C145,Toggl[Maconomy],0),2)&lt;&gt;"",INDEX(Toggl[],MATCH(C145,Toggl[Maconomy],0),2),"-----")</f>
        <v>KeylaneHosting</v>
      </c>
      <c r="F145" s="11" t="str">
        <f ca="1">IF(INDEX(Toggl[],MATCH(C145,Toggl[Maconomy],0),10)&lt;&gt;"",INDEX(Toggl[],MATCH(C145,Toggl[Maconomy],0),10),"-----")</f>
        <v>-----</v>
      </c>
      <c r="G145" s="9" t="str">
        <f ca="1">IF(SUMIFS(Toggl[Duration],Toggl[Maconomy],$C145,Toggl[Start date],G$5)=0,"",SUMIFS(Toggl[Duration],Toggl[Maconomy],$C145,Toggl[Start date],G$5))</f>
        <v/>
      </c>
      <c r="H145" s="9" t="str">
        <f ca="1">IF(SUMIFS(Toggl[Duration],Toggl[Maconomy],$C145,Toggl[Start date],H$5)=0,"",SUMIFS(Toggl[Duration],Toggl[Maconomy],$C145,Toggl[Start date],H$5))</f>
        <v/>
      </c>
      <c r="I145" s="9" t="str">
        <f ca="1">IF(SUMIFS(Toggl[Duration],Toggl[Maconomy],$C145,Toggl[Start date],I$5)=0,"",SUMIFS(Toggl[Duration],Toggl[Maconomy],$C145,Toggl[Start date],I$5))</f>
        <v/>
      </c>
      <c r="J145" s="9" t="str">
        <f ca="1">IF(SUMIFS(Toggl[Duration],Toggl[Maconomy],$C145,Toggl[Start date],J$5)=0,"",SUMIFS(Toggl[Duration],Toggl[Maconomy],$C145,Toggl[Start date],J$5))</f>
        <v/>
      </c>
      <c r="K145" s="9" t="str">
        <f ca="1">IF(SUMIFS(Toggl[Duration],Toggl[Maconomy],$C145,Toggl[Start date],K$5)=0,"",SUMIFS(Toggl[Duration],Toggl[Maconomy],$C145,Toggl[Start date],K$5))</f>
        <v/>
      </c>
      <c r="L145" s="9" t="str">
        <f ca="1">IF(SUMIFS(Toggl[Duration],Toggl[Maconomy],$C145,Toggl[Start date],L$5)=0,"",SUMIFS(Toggl[Duration],Toggl[Maconomy],$C145,Toggl[Start date],L$5))</f>
        <v/>
      </c>
      <c r="M145" s="9" t="str">
        <f ca="1">IF(SUMIFS(Toggl[Duration],Toggl[Maconomy],$C145,Toggl[Start date],M$5)=0,"",SUMIFS(Toggl[Duration],Toggl[Maconomy],$C145,Toggl[Start date],M$5))</f>
        <v/>
      </c>
      <c r="N145" s="9" t="str">
        <f ca="1">IF(SUMIFS(Toggl[Duration],Toggl[Maconomy],$C145,Toggl[Start date],N$5)=0,"",SUMIFS(Toggl[Duration],Toggl[Maconomy],$C145,Toggl[Start date],N$5))</f>
        <v/>
      </c>
      <c r="O145" s="9" t="str">
        <f ca="1">IF(SUMIFS(Toggl[Duration],Toggl[Maconomy],$C145,Toggl[Start date],O$5)=0,"",SUMIFS(Toggl[Duration],Toggl[Maconomy],$C145,Toggl[Start date],O$5))</f>
        <v/>
      </c>
      <c r="P145" s="9" t="str">
        <f ca="1">IF(SUMIFS(Toggl[Duration],Toggl[Maconomy],$C145,Toggl[Start date],P$5)=0,"",SUMIFS(Toggl[Duration],Toggl[Maconomy],$C145,Toggl[Start date],P$5))</f>
        <v/>
      </c>
      <c r="Q145" s="9" t="str">
        <f ca="1">IF(SUMIFS(Toggl[Duration],Toggl[Maconomy],$C145,Toggl[Start date],Q$5)=0,"",SUMIFS(Toggl[Duration],Toggl[Maconomy],$C145,Toggl[Start date],Q$5))</f>
        <v/>
      </c>
      <c r="R145" s="9" t="str">
        <f ca="1">IF(SUMIFS(Toggl[Duration],Toggl[Maconomy],$C145,Toggl[Start date],R$5)=0,"",SUMIFS(Toggl[Duration],Toggl[Maconomy],$C145,Toggl[Start date],R$5))</f>
        <v/>
      </c>
      <c r="S145" s="9" t="str">
        <f ca="1">IF(SUMIFS(Toggl[Duration],Toggl[Maconomy],$C145,Toggl[Start date],S$5)=0,"",SUMIFS(Toggl[Duration],Toggl[Maconomy],$C145,Toggl[Start date],S$5))</f>
        <v/>
      </c>
      <c r="T145" s="9" t="str">
        <f ca="1">IF(SUMIFS(Toggl[Duration],Toggl[Maconomy],$C145,Toggl[Start date],T$5)=0,"",SUMIFS(Toggl[Duration],Toggl[Maconomy],$C145,Toggl[Start date],T$5))</f>
        <v/>
      </c>
    </row>
    <row r="146" spans="3:20" x14ac:dyDescent="0.25">
      <c r="C146" t="str">
        <f t="array" aca="1" ref="C146" ca="1">IFERROR(INDEX(Toggl[Maconomy],MATCH(0,COUNTIF($C$6:C145,Toggl[Maconomy]),0)),"")</f>
        <v/>
      </c>
      <c r="D146" s="5" t="str">
        <f ca="1">IF(INDEX(Toggl[],MATCH(C146,Toggl[Maconomy],0),1)&lt;&gt;"",INDEX(Toggl[],MATCH(C146,Toggl[Maconomy],0),1),"DevOps")</f>
        <v>DevOps</v>
      </c>
      <c r="E146" s="5" t="str">
        <f ca="1">IF(INDEX(Toggl[],MATCH(C146,Toggl[Maconomy],0),2)&lt;&gt;"",INDEX(Toggl[],MATCH(C146,Toggl[Maconomy],0),2),"-----")</f>
        <v>KeylaneHosting</v>
      </c>
      <c r="F146" s="11" t="str">
        <f ca="1">IF(INDEX(Toggl[],MATCH(C146,Toggl[Maconomy],0),10)&lt;&gt;"",INDEX(Toggl[],MATCH(C146,Toggl[Maconomy],0),10),"-----")</f>
        <v>-----</v>
      </c>
      <c r="G146" s="9" t="str">
        <f ca="1">IF(SUMIFS(Toggl[Duration],Toggl[Maconomy],$C146,Toggl[Start date],G$5)=0,"",SUMIFS(Toggl[Duration],Toggl[Maconomy],$C146,Toggl[Start date],G$5))</f>
        <v/>
      </c>
      <c r="H146" s="9" t="str">
        <f ca="1">IF(SUMIFS(Toggl[Duration],Toggl[Maconomy],$C146,Toggl[Start date],H$5)=0,"",SUMIFS(Toggl[Duration],Toggl[Maconomy],$C146,Toggl[Start date],H$5))</f>
        <v/>
      </c>
      <c r="I146" s="9" t="str">
        <f ca="1">IF(SUMIFS(Toggl[Duration],Toggl[Maconomy],$C146,Toggl[Start date],I$5)=0,"",SUMIFS(Toggl[Duration],Toggl[Maconomy],$C146,Toggl[Start date],I$5))</f>
        <v/>
      </c>
      <c r="J146" s="9" t="str">
        <f ca="1">IF(SUMIFS(Toggl[Duration],Toggl[Maconomy],$C146,Toggl[Start date],J$5)=0,"",SUMIFS(Toggl[Duration],Toggl[Maconomy],$C146,Toggl[Start date],J$5))</f>
        <v/>
      </c>
      <c r="K146" s="9" t="str">
        <f ca="1">IF(SUMIFS(Toggl[Duration],Toggl[Maconomy],$C146,Toggl[Start date],K$5)=0,"",SUMIFS(Toggl[Duration],Toggl[Maconomy],$C146,Toggl[Start date],K$5))</f>
        <v/>
      </c>
      <c r="L146" s="9" t="str">
        <f ca="1">IF(SUMIFS(Toggl[Duration],Toggl[Maconomy],$C146,Toggl[Start date],L$5)=0,"",SUMIFS(Toggl[Duration],Toggl[Maconomy],$C146,Toggl[Start date],L$5))</f>
        <v/>
      </c>
      <c r="M146" s="9" t="str">
        <f ca="1">IF(SUMIFS(Toggl[Duration],Toggl[Maconomy],$C146,Toggl[Start date],M$5)=0,"",SUMIFS(Toggl[Duration],Toggl[Maconomy],$C146,Toggl[Start date],M$5))</f>
        <v/>
      </c>
      <c r="N146" s="9" t="str">
        <f ca="1">IF(SUMIFS(Toggl[Duration],Toggl[Maconomy],$C146,Toggl[Start date],N$5)=0,"",SUMIFS(Toggl[Duration],Toggl[Maconomy],$C146,Toggl[Start date],N$5))</f>
        <v/>
      </c>
      <c r="O146" s="9" t="str">
        <f ca="1">IF(SUMIFS(Toggl[Duration],Toggl[Maconomy],$C146,Toggl[Start date],O$5)=0,"",SUMIFS(Toggl[Duration],Toggl[Maconomy],$C146,Toggl[Start date],O$5))</f>
        <v/>
      </c>
      <c r="P146" s="9" t="str">
        <f ca="1">IF(SUMIFS(Toggl[Duration],Toggl[Maconomy],$C146,Toggl[Start date],P$5)=0,"",SUMIFS(Toggl[Duration],Toggl[Maconomy],$C146,Toggl[Start date],P$5))</f>
        <v/>
      </c>
      <c r="Q146" s="9" t="str">
        <f ca="1">IF(SUMIFS(Toggl[Duration],Toggl[Maconomy],$C146,Toggl[Start date],Q$5)=0,"",SUMIFS(Toggl[Duration],Toggl[Maconomy],$C146,Toggl[Start date],Q$5))</f>
        <v/>
      </c>
      <c r="R146" s="9" t="str">
        <f ca="1">IF(SUMIFS(Toggl[Duration],Toggl[Maconomy],$C146,Toggl[Start date],R$5)=0,"",SUMIFS(Toggl[Duration],Toggl[Maconomy],$C146,Toggl[Start date],R$5))</f>
        <v/>
      </c>
      <c r="S146" s="9" t="str">
        <f ca="1">IF(SUMIFS(Toggl[Duration],Toggl[Maconomy],$C146,Toggl[Start date],S$5)=0,"",SUMIFS(Toggl[Duration],Toggl[Maconomy],$C146,Toggl[Start date],S$5))</f>
        <v/>
      </c>
      <c r="T146" s="9" t="str">
        <f ca="1">IF(SUMIFS(Toggl[Duration],Toggl[Maconomy],$C146,Toggl[Start date],T$5)=0,"",SUMIFS(Toggl[Duration],Toggl[Maconomy],$C146,Toggl[Start date],T$5))</f>
        <v/>
      </c>
    </row>
    <row r="147" spans="3:20" x14ac:dyDescent="0.25">
      <c r="C147" t="str">
        <f t="array" aca="1" ref="C147" ca="1">IFERROR(INDEX(Toggl[Maconomy],MATCH(0,COUNTIF($C$6:C146,Toggl[Maconomy]),0)),"")</f>
        <v/>
      </c>
      <c r="D147" s="5" t="str">
        <f ca="1">IF(INDEX(Toggl[],MATCH(C147,Toggl[Maconomy],0),1)&lt;&gt;"",INDEX(Toggl[],MATCH(C147,Toggl[Maconomy],0),1),"DevOps")</f>
        <v>DevOps</v>
      </c>
      <c r="E147" s="5" t="str">
        <f ca="1">IF(INDEX(Toggl[],MATCH(C147,Toggl[Maconomy],0),2)&lt;&gt;"",INDEX(Toggl[],MATCH(C147,Toggl[Maconomy],0),2),"-----")</f>
        <v>KeylaneHosting</v>
      </c>
      <c r="F147" s="11" t="str">
        <f ca="1">IF(INDEX(Toggl[],MATCH(C147,Toggl[Maconomy],0),10)&lt;&gt;"",INDEX(Toggl[],MATCH(C147,Toggl[Maconomy],0),10),"-----")</f>
        <v>-----</v>
      </c>
      <c r="G147" s="9" t="str">
        <f ca="1">IF(SUMIFS(Toggl[Duration],Toggl[Maconomy],$C147,Toggl[Start date],G$5)=0,"",SUMIFS(Toggl[Duration],Toggl[Maconomy],$C147,Toggl[Start date],G$5))</f>
        <v/>
      </c>
      <c r="H147" s="9" t="str">
        <f ca="1">IF(SUMIFS(Toggl[Duration],Toggl[Maconomy],$C147,Toggl[Start date],H$5)=0,"",SUMIFS(Toggl[Duration],Toggl[Maconomy],$C147,Toggl[Start date],H$5))</f>
        <v/>
      </c>
      <c r="I147" s="9" t="str">
        <f ca="1">IF(SUMIFS(Toggl[Duration],Toggl[Maconomy],$C147,Toggl[Start date],I$5)=0,"",SUMIFS(Toggl[Duration],Toggl[Maconomy],$C147,Toggl[Start date],I$5))</f>
        <v/>
      </c>
      <c r="J147" s="9" t="str">
        <f ca="1">IF(SUMIFS(Toggl[Duration],Toggl[Maconomy],$C147,Toggl[Start date],J$5)=0,"",SUMIFS(Toggl[Duration],Toggl[Maconomy],$C147,Toggl[Start date],J$5))</f>
        <v/>
      </c>
      <c r="K147" s="9" t="str">
        <f ca="1">IF(SUMIFS(Toggl[Duration],Toggl[Maconomy],$C147,Toggl[Start date],K$5)=0,"",SUMIFS(Toggl[Duration],Toggl[Maconomy],$C147,Toggl[Start date],K$5))</f>
        <v/>
      </c>
      <c r="L147" s="9" t="str">
        <f ca="1">IF(SUMIFS(Toggl[Duration],Toggl[Maconomy],$C147,Toggl[Start date],L$5)=0,"",SUMIFS(Toggl[Duration],Toggl[Maconomy],$C147,Toggl[Start date],L$5))</f>
        <v/>
      </c>
      <c r="M147" s="9" t="str">
        <f ca="1">IF(SUMIFS(Toggl[Duration],Toggl[Maconomy],$C147,Toggl[Start date],M$5)=0,"",SUMIFS(Toggl[Duration],Toggl[Maconomy],$C147,Toggl[Start date],M$5))</f>
        <v/>
      </c>
      <c r="N147" s="9" t="str">
        <f ca="1">IF(SUMIFS(Toggl[Duration],Toggl[Maconomy],$C147,Toggl[Start date],N$5)=0,"",SUMIFS(Toggl[Duration],Toggl[Maconomy],$C147,Toggl[Start date],N$5))</f>
        <v/>
      </c>
      <c r="O147" s="9" t="str">
        <f ca="1">IF(SUMIFS(Toggl[Duration],Toggl[Maconomy],$C147,Toggl[Start date],O$5)=0,"",SUMIFS(Toggl[Duration],Toggl[Maconomy],$C147,Toggl[Start date],O$5))</f>
        <v/>
      </c>
      <c r="P147" s="9" t="str">
        <f ca="1">IF(SUMIFS(Toggl[Duration],Toggl[Maconomy],$C147,Toggl[Start date],P$5)=0,"",SUMIFS(Toggl[Duration],Toggl[Maconomy],$C147,Toggl[Start date],P$5))</f>
        <v/>
      </c>
      <c r="Q147" s="9" t="str">
        <f ca="1">IF(SUMIFS(Toggl[Duration],Toggl[Maconomy],$C147,Toggl[Start date],Q$5)=0,"",SUMIFS(Toggl[Duration],Toggl[Maconomy],$C147,Toggl[Start date],Q$5))</f>
        <v/>
      </c>
      <c r="R147" s="9" t="str">
        <f ca="1">IF(SUMIFS(Toggl[Duration],Toggl[Maconomy],$C147,Toggl[Start date],R$5)=0,"",SUMIFS(Toggl[Duration],Toggl[Maconomy],$C147,Toggl[Start date],R$5))</f>
        <v/>
      </c>
      <c r="S147" s="9" t="str">
        <f ca="1">IF(SUMIFS(Toggl[Duration],Toggl[Maconomy],$C147,Toggl[Start date],S$5)=0,"",SUMIFS(Toggl[Duration],Toggl[Maconomy],$C147,Toggl[Start date],S$5))</f>
        <v/>
      </c>
      <c r="T147" s="9" t="str">
        <f ca="1">IF(SUMIFS(Toggl[Duration],Toggl[Maconomy],$C147,Toggl[Start date],T$5)=0,"",SUMIFS(Toggl[Duration],Toggl[Maconomy],$C147,Toggl[Start date],T$5))</f>
        <v/>
      </c>
    </row>
    <row r="148" spans="3:20" x14ac:dyDescent="0.25">
      <c r="C148" t="str">
        <f t="array" aca="1" ref="C148" ca="1">IFERROR(INDEX(Toggl[Maconomy],MATCH(0,COUNTIF($C$6:C147,Toggl[Maconomy]),0)),"")</f>
        <v/>
      </c>
      <c r="D148" s="5" t="str">
        <f ca="1">IF(INDEX(Toggl[],MATCH(C148,Toggl[Maconomy],0),1)&lt;&gt;"",INDEX(Toggl[],MATCH(C148,Toggl[Maconomy],0),1),"DevOps")</f>
        <v>DevOps</v>
      </c>
      <c r="E148" s="5" t="str">
        <f ca="1">IF(INDEX(Toggl[],MATCH(C148,Toggl[Maconomy],0),2)&lt;&gt;"",INDEX(Toggl[],MATCH(C148,Toggl[Maconomy],0),2),"-----")</f>
        <v>KeylaneHosting</v>
      </c>
      <c r="F148" s="11" t="str">
        <f ca="1">IF(INDEX(Toggl[],MATCH(C148,Toggl[Maconomy],0),10)&lt;&gt;"",INDEX(Toggl[],MATCH(C148,Toggl[Maconomy],0),10),"-----")</f>
        <v>-----</v>
      </c>
      <c r="G148" s="9" t="str">
        <f ca="1">IF(SUMIFS(Toggl[Duration],Toggl[Maconomy],$C148,Toggl[Start date],G$5)=0,"",SUMIFS(Toggl[Duration],Toggl[Maconomy],$C148,Toggl[Start date],G$5))</f>
        <v/>
      </c>
      <c r="H148" s="9" t="str">
        <f ca="1">IF(SUMIFS(Toggl[Duration],Toggl[Maconomy],$C148,Toggl[Start date],H$5)=0,"",SUMIFS(Toggl[Duration],Toggl[Maconomy],$C148,Toggl[Start date],H$5))</f>
        <v/>
      </c>
      <c r="I148" s="9" t="str">
        <f ca="1">IF(SUMIFS(Toggl[Duration],Toggl[Maconomy],$C148,Toggl[Start date],I$5)=0,"",SUMIFS(Toggl[Duration],Toggl[Maconomy],$C148,Toggl[Start date],I$5))</f>
        <v/>
      </c>
      <c r="J148" s="9" t="str">
        <f ca="1">IF(SUMIFS(Toggl[Duration],Toggl[Maconomy],$C148,Toggl[Start date],J$5)=0,"",SUMIFS(Toggl[Duration],Toggl[Maconomy],$C148,Toggl[Start date],J$5))</f>
        <v/>
      </c>
      <c r="K148" s="9" t="str">
        <f ca="1">IF(SUMIFS(Toggl[Duration],Toggl[Maconomy],$C148,Toggl[Start date],K$5)=0,"",SUMIFS(Toggl[Duration],Toggl[Maconomy],$C148,Toggl[Start date],K$5))</f>
        <v/>
      </c>
      <c r="L148" s="9" t="str">
        <f ca="1">IF(SUMIFS(Toggl[Duration],Toggl[Maconomy],$C148,Toggl[Start date],L$5)=0,"",SUMIFS(Toggl[Duration],Toggl[Maconomy],$C148,Toggl[Start date],L$5))</f>
        <v/>
      </c>
      <c r="M148" s="9" t="str">
        <f ca="1">IF(SUMIFS(Toggl[Duration],Toggl[Maconomy],$C148,Toggl[Start date],M$5)=0,"",SUMIFS(Toggl[Duration],Toggl[Maconomy],$C148,Toggl[Start date],M$5))</f>
        <v/>
      </c>
      <c r="N148" s="9" t="str">
        <f ca="1">IF(SUMIFS(Toggl[Duration],Toggl[Maconomy],$C148,Toggl[Start date],N$5)=0,"",SUMIFS(Toggl[Duration],Toggl[Maconomy],$C148,Toggl[Start date],N$5))</f>
        <v/>
      </c>
      <c r="O148" s="9" t="str">
        <f ca="1">IF(SUMIFS(Toggl[Duration],Toggl[Maconomy],$C148,Toggl[Start date],O$5)=0,"",SUMIFS(Toggl[Duration],Toggl[Maconomy],$C148,Toggl[Start date],O$5))</f>
        <v/>
      </c>
      <c r="P148" s="9" t="str">
        <f ca="1">IF(SUMIFS(Toggl[Duration],Toggl[Maconomy],$C148,Toggl[Start date],P$5)=0,"",SUMIFS(Toggl[Duration],Toggl[Maconomy],$C148,Toggl[Start date],P$5))</f>
        <v/>
      </c>
      <c r="Q148" s="9" t="str">
        <f ca="1">IF(SUMIFS(Toggl[Duration],Toggl[Maconomy],$C148,Toggl[Start date],Q$5)=0,"",SUMIFS(Toggl[Duration],Toggl[Maconomy],$C148,Toggl[Start date],Q$5))</f>
        <v/>
      </c>
      <c r="R148" s="9" t="str">
        <f ca="1">IF(SUMIFS(Toggl[Duration],Toggl[Maconomy],$C148,Toggl[Start date],R$5)=0,"",SUMIFS(Toggl[Duration],Toggl[Maconomy],$C148,Toggl[Start date],R$5))</f>
        <v/>
      </c>
      <c r="S148" s="9" t="str">
        <f ca="1">IF(SUMIFS(Toggl[Duration],Toggl[Maconomy],$C148,Toggl[Start date],S$5)=0,"",SUMIFS(Toggl[Duration],Toggl[Maconomy],$C148,Toggl[Start date],S$5))</f>
        <v/>
      </c>
      <c r="T148" s="9" t="str">
        <f ca="1">IF(SUMIFS(Toggl[Duration],Toggl[Maconomy],$C148,Toggl[Start date],T$5)=0,"",SUMIFS(Toggl[Duration],Toggl[Maconomy],$C148,Toggl[Start date],T$5))</f>
        <v/>
      </c>
    </row>
    <row r="149" spans="3:20" x14ac:dyDescent="0.25">
      <c r="C149" t="str">
        <f t="array" aca="1" ref="C149" ca="1">IFERROR(INDEX(Toggl[Maconomy],MATCH(0,COUNTIF($C$6:C148,Toggl[Maconomy]),0)),"")</f>
        <v/>
      </c>
      <c r="D149" s="5" t="str">
        <f ca="1">IF(INDEX(Toggl[],MATCH(C149,Toggl[Maconomy],0),1)&lt;&gt;"",INDEX(Toggl[],MATCH(C149,Toggl[Maconomy],0),1),"DevOps")</f>
        <v>DevOps</v>
      </c>
      <c r="E149" s="5" t="str">
        <f ca="1">IF(INDEX(Toggl[],MATCH(C149,Toggl[Maconomy],0),2)&lt;&gt;"",INDEX(Toggl[],MATCH(C149,Toggl[Maconomy],0),2),"-----")</f>
        <v>KeylaneHosting</v>
      </c>
      <c r="F149" s="11" t="str">
        <f ca="1">IF(INDEX(Toggl[],MATCH(C149,Toggl[Maconomy],0),10)&lt;&gt;"",INDEX(Toggl[],MATCH(C149,Toggl[Maconomy],0),10),"-----")</f>
        <v>-----</v>
      </c>
      <c r="G149" s="9" t="str">
        <f ca="1">IF(SUMIFS(Toggl[Duration],Toggl[Maconomy],$C149,Toggl[Start date],G$5)=0,"",SUMIFS(Toggl[Duration],Toggl[Maconomy],$C149,Toggl[Start date],G$5))</f>
        <v/>
      </c>
      <c r="H149" s="9" t="str">
        <f ca="1">IF(SUMIFS(Toggl[Duration],Toggl[Maconomy],$C149,Toggl[Start date],H$5)=0,"",SUMIFS(Toggl[Duration],Toggl[Maconomy],$C149,Toggl[Start date],H$5))</f>
        <v/>
      </c>
      <c r="I149" s="9" t="str">
        <f ca="1">IF(SUMIFS(Toggl[Duration],Toggl[Maconomy],$C149,Toggl[Start date],I$5)=0,"",SUMIFS(Toggl[Duration],Toggl[Maconomy],$C149,Toggl[Start date],I$5))</f>
        <v/>
      </c>
      <c r="J149" s="9" t="str">
        <f ca="1">IF(SUMIFS(Toggl[Duration],Toggl[Maconomy],$C149,Toggl[Start date],J$5)=0,"",SUMIFS(Toggl[Duration],Toggl[Maconomy],$C149,Toggl[Start date],J$5))</f>
        <v/>
      </c>
      <c r="K149" s="9" t="str">
        <f ca="1">IF(SUMIFS(Toggl[Duration],Toggl[Maconomy],$C149,Toggl[Start date],K$5)=0,"",SUMIFS(Toggl[Duration],Toggl[Maconomy],$C149,Toggl[Start date],K$5))</f>
        <v/>
      </c>
      <c r="L149" s="9" t="str">
        <f ca="1">IF(SUMIFS(Toggl[Duration],Toggl[Maconomy],$C149,Toggl[Start date],L$5)=0,"",SUMIFS(Toggl[Duration],Toggl[Maconomy],$C149,Toggl[Start date],L$5))</f>
        <v/>
      </c>
      <c r="M149" s="9" t="str">
        <f ca="1">IF(SUMIFS(Toggl[Duration],Toggl[Maconomy],$C149,Toggl[Start date],M$5)=0,"",SUMIFS(Toggl[Duration],Toggl[Maconomy],$C149,Toggl[Start date],M$5))</f>
        <v/>
      </c>
      <c r="N149" s="9" t="str">
        <f ca="1">IF(SUMIFS(Toggl[Duration],Toggl[Maconomy],$C149,Toggl[Start date],N$5)=0,"",SUMIFS(Toggl[Duration],Toggl[Maconomy],$C149,Toggl[Start date],N$5))</f>
        <v/>
      </c>
      <c r="O149" s="9" t="str">
        <f ca="1">IF(SUMIFS(Toggl[Duration],Toggl[Maconomy],$C149,Toggl[Start date],O$5)=0,"",SUMIFS(Toggl[Duration],Toggl[Maconomy],$C149,Toggl[Start date],O$5))</f>
        <v/>
      </c>
      <c r="P149" s="9" t="str">
        <f ca="1">IF(SUMIFS(Toggl[Duration],Toggl[Maconomy],$C149,Toggl[Start date],P$5)=0,"",SUMIFS(Toggl[Duration],Toggl[Maconomy],$C149,Toggl[Start date],P$5))</f>
        <v/>
      </c>
      <c r="Q149" s="9" t="str">
        <f ca="1">IF(SUMIFS(Toggl[Duration],Toggl[Maconomy],$C149,Toggl[Start date],Q$5)=0,"",SUMIFS(Toggl[Duration],Toggl[Maconomy],$C149,Toggl[Start date],Q$5))</f>
        <v/>
      </c>
      <c r="R149" s="9" t="str">
        <f ca="1">IF(SUMIFS(Toggl[Duration],Toggl[Maconomy],$C149,Toggl[Start date],R$5)=0,"",SUMIFS(Toggl[Duration],Toggl[Maconomy],$C149,Toggl[Start date],R$5))</f>
        <v/>
      </c>
      <c r="S149" s="9" t="str">
        <f ca="1">IF(SUMIFS(Toggl[Duration],Toggl[Maconomy],$C149,Toggl[Start date],S$5)=0,"",SUMIFS(Toggl[Duration],Toggl[Maconomy],$C149,Toggl[Start date],S$5))</f>
        <v/>
      </c>
      <c r="T149" s="9" t="str">
        <f ca="1">IF(SUMIFS(Toggl[Duration],Toggl[Maconomy],$C149,Toggl[Start date],T$5)=0,"",SUMIFS(Toggl[Duration],Toggl[Maconomy],$C149,Toggl[Start date],T$5))</f>
        <v/>
      </c>
    </row>
    <row r="150" spans="3:20" x14ac:dyDescent="0.25">
      <c r="C150" t="str">
        <f t="array" aca="1" ref="C150" ca="1">IFERROR(INDEX(Toggl[Maconomy],MATCH(0,COUNTIF($C$6:C149,Toggl[Maconomy]),0)),"")</f>
        <v/>
      </c>
      <c r="D150" s="5" t="str">
        <f ca="1">IF(INDEX(Toggl[],MATCH(C150,Toggl[Maconomy],0),1)&lt;&gt;"",INDEX(Toggl[],MATCH(C150,Toggl[Maconomy],0),1),"DevOps")</f>
        <v>DevOps</v>
      </c>
      <c r="E150" s="5" t="str">
        <f ca="1">IF(INDEX(Toggl[],MATCH(C150,Toggl[Maconomy],0),2)&lt;&gt;"",INDEX(Toggl[],MATCH(C150,Toggl[Maconomy],0),2),"-----")</f>
        <v>KeylaneHosting</v>
      </c>
      <c r="F150" s="11" t="str">
        <f ca="1">IF(INDEX(Toggl[],MATCH(C150,Toggl[Maconomy],0),10)&lt;&gt;"",INDEX(Toggl[],MATCH(C150,Toggl[Maconomy],0),10),"-----")</f>
        <v>-----</v>
      </c>
      <c r="G150" s="9" t="str">
        <f ca="1">IF(SUMIFS(Toggl[Duration],Toggl[Maconomy],$C150,Toggl[Start date],G$5)=0,"",SUMIFS(Toggl[Duration],Toggl[Maconomy],$C150,Toggl[Start date],G$5))</f>
        <v/>
      </c>
      <c r="H150" s="9" t="str">
        <f ca="1">IF(SUMIFS(Toggl[Duration],Toggl[Maconomy],$C150,Toggl[Start date],H$5)=0,"",SUMIFS(Toggl[Duration],Toggl[Maconomy],$C150,Toggl[Start date],H$5))</f>
        <v/>
      </c>
      <c r="I150" s="9" t="str">
        <f ca="1">IF(SUMIFS(Toggl[Duration],Toggl[Maconomy],$C150,Toggl[Start date],I$5)=0,"",SUMIFS(Toggl[Duration],Toggl[Maconomy],$C150,Toggl[Start date],I$5))</f>
        <v/>
      </c>
      <c r="J150" s="9" t="str">
        <f ca="1">IF(SUMIFS(Toggl[Duration],Toggl[Maconomy],$C150,Toggl[Start date],J$5)=0,"",SUMIFS(Toggl[Duration],Toggl[Maconomy],$C150,Toggl[Start date],J$5))</f>
        <v/>
      </c>
      <c r="K150" s="9" t="str">
        <f ca="1">IF(SUMIFS(Toggl[Duration],Toggl[Maconomy],$C150,Toggl[Start date],K$5)=0,"",SUMIFS(Toggl[Duration],Toggl[Maconomy],$C150,Toggl[Start date],K$5))</f>
        <v/>
      </c>
      <c r="L150" s="9" t="str">
        <f ca="1">IF(SUMIFS(Toggl[Duration],Toggl[Maconomy],$C150,Toggl[Start date],L$5)=0,"",SUMIFS(Toggl[Duration],Toggl[Maconomy],$C150,Toggl[Start date],L$5))</f>
        <v/>
      </c>
      <c r="M150" s="9" t="str">
        <f ca="1">IF(SUMIFS(Toggl[Duration],Toggl[Maconomy],$C150,Toggl[Start date],M$5)=0,"",SUMIFS(Toggl[Duration],Toggl[Maconomy],$C150,Toggl[Start date],M$5))</f>
        <v/>
      </c>
      <c r="N150" s="9" t="str">
        <f ca="1">IF(SUMIFS(Toggl[Duration],Toggl[Maconomy],$C150,Toggl[Start date],N$5)=0,"",SUMIFS(Toggl[Duration],Toggl[Maconomy],$C150,Toggl[Start date],N$5))</f>
        <v/>
      </c>
      <c r="O150" s="9" t="str">
        <f ca="1">IF(SUMIFS(Toggl[Duration],Toggl[Maconomy],$C150,Toggl[Start date],O$5)=0,"",SUMIFS(Toggl[Duration],Toggl[Maconomy],$C150,Toggl[Start date],O$5))</f>
        <v/>
      </c>
      <c r="P150" s="9" t="str">
        <f ca="1">IF(SUMIFS(Toggl[Duration],Toggl[Maconomy],$C150,Toggl[Start date],P$5)=0,"",SUMIFS(Toggl[Duration],Toggl[Maconomy],$C150,Toggl[Start date],P$5))</f>
        <v/>
      </c>
      <c r="Q150" s="9" t="str">
        <f ca="1">IF(SUMIFS(Toggl[Duration],Toggl[Maconomy],$C150,Toggl[Start date],Q$5)=0,"",SUMIFS(Toggl[Duration],Toggl[Maconomy],$C150,Toggl[Start date],Q$5))</f>
        <v/>
      </c>
      <c r="R150" s="9" t="str">
        <f ca="1">IF(SUMIFS(Toggl[Duration],Toggl[Maconomy],$C150,Toggl[Start date],R$5)=0,"",SUMIFS(Toggl[Duration],Toggl[Maconomy],$C150,Toggl[Start date],R$5))</f>
        <v/>
      </c>
      <c r="S150" s="9" t="str">
        <f ca="1">IF(SUMIFS(Toggl[Duration],Toggl[Maconomy],$C150,Toggl[Start date],S$5)=0,"",SUMIFS(Toggl[Duration],Toggl[Maconomy],$C150,Toggl[Start date],S$5))</f>
        <v/>
      </c>
      <c r="T150" s="9" t="str">
        <f ca="1">IF(SUMIFS(Toggl[Duration],Toggl[Maconomy],$C150,Toggl[Start date],T$5)=0,"",SUMIFS(Toggl[Duration],Toggl[Maconomy],$C150,Toggl[Start date],T$5))</f>
        <v/>
      </c>
    </row>
    <row r="151" spans="3:20" x14ac:dyDescent="0.25">
      <c r="C151" t="str">
        <f t="array" aca="1" ref="C151" ca="1">IFERROR(INDEX(Toggl[Maconomy],MATCH(0,COUNTIF($C$6:C150,Toggl[Maconomy]),0)),"")</f>
        <v/>
      </c>
      <c r="D151" s="5" t="str">
        <f ca="1">IF(INDEX(Toggl[],MATCH(C151,Toggl[Maconomy],0),1)&lt;&gt;"",INDEX(Toggl[],MATCH(C151,Toggl[Maconomy],0),1),"DevOps")</f>
        <v>DevOps</v>
      </c>
      <c r="E151" s="5" t="str">
        <f ca="1">IF(INDEX(Toggl[],MATCH(C151,Toggl[Maconomy],0),2)&lt;&gt;"",INDEX(Toggl[],MATCH(C151,Toggl[Maconomy],0),2),"-----")</f>
        <v>KeylaneHosting</v>
      </c>
      <c r="F151" s="11" t="str">
        <f ca="1">IF(INDEX(Toggl[],MATCH(C151,Toggl[Maconomy],0),10)&lt;&gt;"",INDEX(Toggl[],MATCH(C151,Toggl[Maconomy],0),10),"-----")</f>
        <v>-----</v>
      </c>
      <c r="G151" s="9" t="str">
        <f ca="1">IF(SUMIFS(Toggl[Duration],Toggl[Maconomy],$C151,Toggl[Start date],G$5)=0,"",SUMIFS(Toggl[Duration],Toggl[Maconomy],$C151,Toggl[Start date],G$5))</f>
        <v/>
      </c>
      <c r="H151" s="9" t="str">
        <f ca="1">IF(SUMIFS(Toggl[Duration],Toggl[Maconomy],$C151,Toggl[Start date],H$5)=0,"",SUMIFS(Toggl[Duration],Toggl[Maconomy],$C151,Toggl[Start date],H$5))</f>
        <v/>
      </c>
      <c r="I151" s="9" t="str">
        <f ca="1">IF(SUMIFS(Toggl[Duration],Toggl[Maconomy],$C151,Toggl[Start date],I$5)=0,"",SUMIFS(Toggl[Duration],Toggl[Maconomy],$C151,Toggl[Start date],I$5))</f>
        <v/>
      </c>
      <c r="J151" s="9" t="str">
        <f ca="1">IF(SUMIFS(Toggl[Duration],Toggl[Maconomy],$C151,Toggl[Start date],J$5)=0,"",SUMIFS(Toggl[Duration],Toggl[Maconomy],$C151,Toggl[Start date],J$5))</f>
        <v/>
      </c>
      <c r="K151" s="9" t="str">
        <f ca="1">IF(SUMIFS(Toggl[Duration],Toggl[Maconomy],$C151,Toggl[Start date],K$5)=0,"",SUMIFS(Toggl[Duration],Toggl[Maconomy],$C151,Toggl[Start date],K$5))</f>
        <v/>
      </c>
      <c r="L151" s="9" t="str">
        <f ca="1">IF(SUMIFS(Toggl[Duration],Toggl[Maconomy],$C151,Toggl[Start date],L$5)=0,"",SUMIFS(Toggl[Duration],Toggl[Maconomy],$C151,Toggl[Start date],L$5))</f>
        <v/>
      </c>
      <c r="M151" s="9" t="str">
        <f ca="1">IF(SUMIFS(Toggl[Duration],Toggl[Maconomy],$C151,Toggl[Start date],M$5)=0,"",SUMIFS(Toggl[Duration],Toggl[Maconomy],$C151,Toggl[Start date],M$5))</f>
        <v/>
      </c>
      <c r="N151" s="9" t="str">
        <f ca="1">IF(SUMIFS(Toggl[Duration],Toggl[Maconomy],$C151,Toggl[Start date],N$5)=0,"",SUMIFS(Toggl[Duration],Toggl[Maconomy],$C151,Toggl[Start date],N$5))</f>
        <v/>
      </c>
      <c r="O151" s="9" t="str">
        <f ca="1">IF(SUMIFS(Toggl[Duration],Toggl[Maconomy],$C151,Toggl[Start date],O$5)=0,"",SUMIFS(Toggl[Duration],Toggl[Maconomy],$C151,Toggl[Start date],O$5))</f>
        <v/>
      </c>
      <c r="P151" s="9" t="str">
        <f ca="1">IF(SUMIFS(Toggl[Duration],Toggl[Maconomy],$C151,Toggl[Start date],P$5)=0,"",SUMIFS(Toggl[Duration],Toggl[Maconomy],$C151,Toggl[Start date],P$5))</f>
        <v/>
      </c>
      <c r="Q151" s="9" t="str">
        <f ca="1">IF(SUMIFS(Toggl[Duration],Toggl[Maconomy],$C151,Toggl[Start date],Q$5)=0,"",SUMIFS(Toggl[Duration],Toggl[Maconomy],$C151,Toggl[Start date],Q$5))</f>
        <v/>
      </c>
      <c r="R151" s="9" t="str">
        <f ca="1">IF(SUMIFS(Toggl[Duration],Toggl[Maconomy],$C151,Toggl[Start date],R$5)=0,"",SUMIFS(Toggl[Duration],Toggl[Maconomy],$C151,Toggl[Start date],R$5))</f>
        <v/>
      </c>
      <c r="S151" s="9" t="str">
        <f ca="1">IF(SUMIFS(Toggl[Duration],Toggl[Maconomy],$C151,Toggl[Start date],S$5)=0,"",SUMIFS(Toggl[Duration],Toggl[Maconomy],$C151,Toggl[Start date],S$5))</f>
        <v/>
      </c>
      <c r="T151" s="9" t="str">
        <f ca="1">IF(SUMIFS(Toggl[Duration],Toggl[Maconomy],$C151,Toggl[Start date],T$5)=0,"",SUMIFS(Toggl[Duration],Toggl[Maconomy],$C151,Toggl[Start date],T$5))</f>
        <v/>
      </c>
    </row>
    <row r="152" spans="3:20" x14ac:dyDescent="0.25">
      <c r="C152" t="str">
        <f t="array" aca="1" ref="C152" ca="1">IFERROR(INDEX(Toggl[Maconomy],MATCH(0,COUNTIF($C$6:C151,Toggl[Maconomy]),0)),"")</f>
        <v/>
      </c>
      <c r="D152" s="5" t="str">
        <f ca="1">IF(INDEX(Toggl[],MATCH(C152,Toggl[Maconomy],0),1)&lt;&gt;"",INDEX(Toggl[],MATCH(C152,Toggl[Maconomy],0),1),"DevOps")</f>
        <v>DevOps</v>
      </c>
      <c r="E152" s="5" t="str">
        <f ca="1">IF(INDEX(Toggl[],MATCH(C152,Toggl[Maconomy],0),2)&lt;&gt;"",INDEX(Toggl[],MATCH(C152,Toggl[Maconomy],0),2),"-----")</f>
        <v>KeylaneHosting</v>
      </c>
      <c r="F152" s="11" t="str">
        <f ca="1">IF(INDEX(Toggl[],MATCH(C152,Toggl[Maconomy],0),10)&lt;&gt;"",INDEX(Toggl[],MATCH(C152,Toggl[Maconomy],0),10),"-----")</f>
        <v>-----</v>
      </c>
      <c r="G152" s="9" t="str">
        <f ca="1">IF(SUMIFS(Toggl[Duration],Toggl[Maconomy],$C152,Toggl[Start date],G$5)=0,"",SUMIFS(Toggl[Duration],Toggl[Maconomy],$C152,Toggl[Start date],G$5))</f>
        <v/>
      </c>
      <c r="H152" s="9" t="str">
        <f ca="1">IF(SUMIFS(Toggl[Duration],Toggl[Maconomy],$C152,Toggl[Start date],H$5)=0,"",SUMIFS(Toggl[Duration],Toggl[Maconomy],$C152,Toggl[Start date],H$5))</f>
        <v/>
      </c>
      <c r="I152" s="9" t="str">
        <f ca="1">IF(SUMIFS(Toggl[Duration],Toggl[Maconomy],$C152,Toggl[Start date],I$5)=0,"",SUMIFS(Toggl[Duration],Toggl[Maconomy],$C152,Toggl[Start date],I$5))</f>
        <v/>
      </c>
      <c r="J152" s="9" t="str">
        <f ca="1">IF(SUMIFS(Toggl[Duration],Toggl[Maconomy],$C152,Toggl[Start date],J$5)=0,"",SUMIFS(Toggl[Duration],Toggl[Maconomy],$C152,Toggl[Start date],J$5))</f>
        <v/>
      </c>
      <c r="K152" s="9" t="str">
        <f ca="1">IF(SUMIFS(Toggl[Duration],Toggl[Maconomy],$C152,Toggl[Start date],K$5)=0,"",SUMIFS(Toggl[Duration],Toggl[Maconomy],$C152,Toggl[Start date],K$5))</f>
        <v/>
      </c>
      <c r="L152" s="9" t="str">
        <f ca="1">IF(SUMIFS(Toggl[Duration],Toggl[Maconomy],$C152,Toggl[Start date],L$5)=0,"",SUMIFS(Toggl[Duration],Toggl[Maconomy],$C152,Toggl[Start date],L$5))</f>
        <v/>
      </c>
      <c r="M152" s="9" t="str">
        <f ca="1">IF(SUMIFS(Toggl[Duration],Toggl[Maconomy],$C152,Toggl[Start date],M$5)=0,"",SUMIFS(Toggl[Duration],Toggl[Maconomy],$C152,Toggl[Start date],M$5))</f>
        <v/>
      </c>
      <c r="N152" s="9" t="str">
        <f ca="1">IF(SUMIFS(Toggl[Duration],Toggl[Maconomy],$C152,Toggl[Start date],N$5)=0,"",SUMIFS(Toggl[Duration],Toggl[Maconomy],$C152,Toggl[Start date],N$5))</f>
        <v/>
      </c>
      <c r="O152" s="9" t="str">
        <f ca="1">IF(SUMIFS(Toggl[Duration],Toggl[Maconomy],$C152,Toggl[Start date],O$5)=0,"",SUMIFS(Toggl[Duration],Toggl[Maconomy],$C152,Toggl[Start date],O$5))</f>
        <v/>
      </c>
      <c r="P152" s="9" t="str">
        <f ca="1">IF(SUMIFS(Toggl[Duration],Toggl[Maconomy],$C152,Toggl[Start date],P$5)=0,"",SUMIFS(Toggl[Duration],Toggl[Maconomy],$C152,Toggl[Start date],P$5))</f>
        <v/>
      </c>
      <c r="Q152" s="9" t="str">
        <f ca="1">IF(SUMIFS(Toggl[Duration],Toggl[Maconomy],$C152,Toggl[Start date],Q$5)=0,"",SUMIFS(Toggl[Duration],Toggl[Maconomy],$C152,Toggl[Start date],Q$5))</f>
        <v/>
      </c>
      <c r="R152" s="9" t="str">
        <f ca="1">IF(SUMIFS(Toggl[Duration],Toggl[Maconomy],$C152,Toggl[Start date],R$5)=0,"",SUMIFS(Toggl[Duration],Toggl[Maconomy],$C152,Toggl[Start date],R$5))</f>
        <v/>
      </c>
      <c r="S152" s="9" t="str">
        <f ca="1">IF(SUMIFS(Toggl[Duration],Toggl[Maconomy],$C152,Toggl[Start date],S$5)=0,"",SUMIFS(Toggl[Duration],Toggl[Maconomy],$C152,Toggl[Start date],S$5))</f>
        <v/>
      </c>
      <c r="T152" s="9" t="str">
        <f ca="1">IF(SUMIFS(Toggl[Duration],Toggl[Maconomy],$C152,Toggl[Start date],T$5)=0,"",SUMIFS(Toggl[Duration],Toggl[Maconomy],$C152,Toggl[Start date],T$5))</f>
        <v/>
      </c>
    </row>
    <row r="153" spans="3:20" x14ac:dyDescent="0.25">
      <c r="C153" t="str">
        <f t="array" aca="1" ref="C153" ca="1">IFERROR(INDEX(Toggl[Maconomy],MATCH(0,COUNTIF($C$6:C152,Toggl[Maconomy]),0)),"")</f>
        <v/>
      </c>
      <c r="D153" s="5" t="str">
        <f ca="1">IF(INDEX(Toggl[],MATCH(C153,Toggl[Maconomy],0),1)&lt;&gt;"",INDEX(Toggl[],MATCH(C153,Toggl[Maconomy],0),1),"DevOps")</f>
        <v>DevOps</v>
      </c>
      <c r="E153" s="5" t="str">
        <f ca="1">IF(INDEX(Toggl[],MATCH(C153,Toggl[Maconomy],0),2)&lt;&gt;"",INDEX(Toggl[],MATCH(C153,Toggl[Maconomy],0),2),"-----")</f>
        <v>KeylaneHosting</v>
      </c>
      <c r="F153" s="11" t="str">
        <f ca="1">IF(INDEX(Toggl[],MATCH(C153,Toggl[Maconomy],0),10)&lt;&gt;"",INDEX(Toggl[],MATCH(C153,Toggl[Maconomy],0),10),"-----")</f>
        <v>-----</v>
      </c>
      <c r="G153" s="9" t="str">
        <f ca="1">IF(SUMIFS(Toggl[Duration],Toggl[Maconomy],$C153,Toggl[Start date],G$5)=0,"",SUMIFS(Toggl[Duration],Toggl[Maconomy],$C153,Toggl[Start date],G$5))</f>
        <v/>
      </c>
      <c r="H153" s="9" t="str">
        <f ca="1">IF(SUMIFS(Toggl[Duration],Toggl[Maconomy],$C153,Toggl[Start date],H$5)=0,"",SUMIFS(Toggl[Duration],Toggl[Maconomy],$C153,Toggl[Start date],H$5))</f>
        <v/>
      </c>
      <c r="I153" s="9" t="str">
        <f ca="1">IF(SUMIFS(Toggl[Duration],Toggl[Maconomy],$C153,Toggl[Start date],I$5)=0,"",SUMIFS(Toggl[Duration],Toggl[Maconomy],$C153,Toggl[Start date],I$5))</f>
        <v/>
      </c>
      <c r="J153" s="9" t="str">
        <f ca="1">IF(SUMIFS(Toggl[Duration],Toggl[Maconomy],$C153,Toggl[Start date],J$5)=0,"",SUMIFS(Toggl[Duration],Toggl[Maconomy],$C153,Toggl[Start date],J$5))</f>
        <v/>
      </c>
      <c r="K153" s="9" t="str">
        <f ca="1">IF(SUMIFS(Toggl[Duration],Toggl[Maconomy],$C153,Toggl[Start date],K$5)=0,"",SUMIFS(Toggl[Duration],Toggl[Maconomy],$C153,Toggl[Start date],K$5))</f>
        <v/>
      </c>
      <c r="L153" s="9" t="str">
        <f ca="1">IF(SUMIFS(Toggl[Duration],Toggl[Maconomy],$C153,Toggl[Start date],L$5)=0,"",SUMIFS(Toggl[Duration],Toggl[Maconomy],$C153,Toggl[Start date],L$5))</f>
        <v/>
      </c>
      <c r="M153" s="9" t="str">
        <f ca="1">IF(SUMIFS(Toggl[Duration],Toggl[Maconomy],$C153,Toggl[Start date],M$5)=0,"",SUMIFS(Toggl[Duration],Toggl[Maconomy],$C153,Toggl[Start date],M$5))</f>
        <v/>
      </c>
      <c r="N153" s="9" t="str">
        <f ca="1">IF(SUMIFS(Toggl[Duration],Toggl[Maconomy],$C153,Toggl[Start date],N$5)=0,"",SUMIFS(Toggl[Duration],Toggl[Maconomy],$C153,Toggl[Start date],N$5))</f>
        <v/>
      </c>
      <c r="O153" s="9" t="str">
        <f ca="1">IF(SUMIFS(Toggl[Duration],Toggl[Maconomy],$C153,Toggl[Start date],O$5)=0,"",SUMIFS(Toggl[Duration],Toggl[Maconomy],$C153,Toggl[Start date],O$5))</f>
        <v/>
      </c>
      <c r="P153" s="9" t="str">
        <f ca="1">IF(SUMIFS(Toggl[Duration],Toggl[Maconomy],$C153,Toggl[Start date],P$5)=0,"",SUMIFS(Toggl[Duration],Toggl[Maconomy],$C153,Toggl[Start date],P$5))</f>
        <v/>
      </c>
      <c r="Q153" s="9" t="str">
        <f ca="1">IF(SUMIFS(Toggl[Duration],Toggl[Maconomy],$C153,Toggl[Start date],Q$5)=0,"",SUMIFS(Toggl[Duration],Toggl[Maconomy],$C153,Toggl[Start date],Q$5))</f>
        <v/>
      </c>
      <c r="R153" s="9" t="str">
        <f ca="1">IF(SUMIFS(Toggl[Duration],Toggl[Maconomy],$C153,Toggl[Start date],R$5)=0,"",SUMIFS(Toggl[Duration],Toggl[Maconomy],$C153,Toggl[Start date],R$5))</f>
        <v/>
      </c>
      <c r="S153" s="9" t="str">
        <f ca="1">IF(SUMIFS(Toggl[Duration],Toggl[Maconomy],$C153,Toggl[Start date],S$5)=0,"",SUMIFS(Toggl[Duration],Toggl[Maconomy],$C153,Toggl[Start date],S$5))</f>
        <v/>
      </c>
      <c r="T153" s="9" t="str">
        <f ca="1">IF(SUMIFS(Toggl[Duration],Toggl[Maconomy],$C153,Toggl[Start date],T$5)=0,"",SUMIFS(Toggl[Duration],Toggl[Maconomy],$C153,Toggl[Start date],T$5))</f>
        <v/>
      </c>
    </row>
    <row r="154" spans="3:20" x14ac:dyDescent="0.25">
      <c r="C154" t="str">
        <f t="array" aca="1" ref="C154" ca="1">IFERROR(INDEX(Toggl[Maconomy],MATCH(0,COUNTIF($C$6:C153,Toggl[Maconomy]),0)),"")</f>
        <v/>
      </c>
      <c r="D154" s="5" t="str">
        <f ca="1">IF(INDEX(Toggl[],MATCH(C154,Toggl[Maconomy],0),1)&lt;&gt;"",INDEX(Toggl[],MATCH(C154,Toggl[Maconomy],0),1),"DevOps")</f>
        <v>DevOps</v>
      </c>
      <c r="E154" s="5" t="str">
        <f ca="1">IF(INDEX(Toggl[],MATCH(C154,Toggl[Maconomy],0),2)&lt;&gt;"",INDEX(Toggl[],MATCH(C154,Toggl[Maconomy],0),2),"-----")</f>
        <v>KeylaneHosting</v>
      </c>
      <c r="F154" s="11" t="str">
        <f ca="1">IF(INDEX(Toggl[],MATCH(C154,Toggl[Maconomy],0),10)&lt;&gt;"",INDEX(Toggl[],MATCH(C154,Toggl[Maconomy],0),10),"-----")</f>
        <v>-----</v>
      </c>
      <c r="G154" s="9" t="str">
        <f ca="1">IF(SUMIFS(Toggl[Duration],Toggl[Maconomy],$C154,Toggl[Start date],G$5)=0,"",SUMIFS(Toggl[Duration],Toggl[Maconomy],$C154,Toggl[Start date],G$5))</f>
        <v/>
      </c>
      <c r="H154" s="9" t="str">
        <f ca="1">IF(SUMIFS(Toggl[Duration],Toggl[Maconomy],$C154,Toggl[Start date],H$5)=0,"",SUMIFS(Toggl[Duration],Toggl[Maconomy],$C154,Toggl[Start date],H$5))</f>
        <v/>
      </c>
      <c r="I154" s="9" t="str">
        <f ca="1">IF(SUMIFS(Toggl[Duration],Toggl[Maconomy],$C154,Toggl[Start date],I$5)=0,"",SUMIFS(Toggl[Duration],Toggl[Maconomy],$C154,Toggl[Start date],I$5))</f>
        <v/>
      </c>
      <c r="J154" s="9" t="str">
        <f ca="1">IF(SUMIFS(Toggl[Duration],Toggl[Maconomy],$C154,Toggl[Start date],J$5)=0,"",SUMIFS(Toggl[Duration],Toggl[Maconomy],$C154,Toggl[Start date],J$5))</f>
        <v/>
      </c>
      <c r="K154" s="9" t="str">
        <f ca="1">IF(SUMIFS(Toggl[Duration],Toggl[Maconomy],$C154,Toggl[Start date],K$5)=0,"",SUMIFS(Toggl[Duration],Toggl[Maconomy],$C154,Toggl[Start date],K$5))</f>
        <v/>
      </c>
      <c r="L154" s="9" t="str">
        <f ca="1">IF(SUMIFS(Toggl[Duration],Toggl[Maconomy],$C154,Toggl[Start date],L$5)=0,"",SUMIFS(Toggl[Duration],Toggl[Maconomy],$C154,Toggl[Start date],L$5))</f>
        <v/>
      </c>
      <c r="M154" s="9" t="str">
        <f ca="1">IF(SUMIFS(Toggl[Duration],Toggl[Maconomy],$C154,Toggl[Start date],M$5)=0,"",SUMIFS(Toggl[Duration],Toggl[Maconomy],$C154,Toggl[Start date],M$5))</f>
        <v/>
      </c>
      <c r="N154" s="9" t="str">
        <f ca="1">IF(SUMIFS(Toggl[Duration],Toggl[Maconomy],$C154,Toggl[Start date],N$5)=0,"",SUMIFS(Toggl[Duration],Toggl[Maconomy],$C154,Toggl[Start date],N$5))</f>
        <v/>
      </c>
      <c r="O154" s="9" t="str">
        <f ca="1">IF(SUMIFS(Toggl[Duration],Toggl[Maconomy],$C154,Toggl[Start date],O$5)=0,"",SUMIFS(Toggl[Duration],Toggl[Maconomy],$C154,Toggl[Start date],O$5))</f>
        <v/>
      </c>
      <c r="P154" s="9" t="str">
        <f ca="1">IF(SUMIFS(Toggl[Duration],Toggl[Maconomy],$C154,Toggl[Start date],P$5)=0,"",SUMIFS(Toggl[Duration],Toggl[Maconomy],$C154,Toggl[Start date],P$5))</f>
        <v/>
      </c>
      <c r="Q154" s="9" t="str">
        <f ca="1">IF(SUMIFS(Toggl[Duration],Toggl[Maconomy],$C154,Toggl[Start date],Q$5)=0,"",SUMIFS(Toggl[Duration],Toggl[Maconomy],$C154,Toggl[Start date],Q$5))</f>
        <v/>
      </c>
      <c r="R154" s="9" t="str">
        <f ca="1">IF(SUMIFS(Toggl[Duration],Toggl[Maconomy],$C154,Toggl[Start date],R$5)=0,"",SUMIFS(Toggl[Duration],Toggl[Maconomy],$C154,Toggl[Start date],R$5))</f>
        <v/>
      </c>
      <c r="S154" s="9" t="str">
        <f ca="1">IF(SUMIFS(Toggl[Duration],Toggl[Maconomy],$C154,Toggl[Start date],S$5)=0,"",SUMIFS(Toggl[Duration],Toggl[Maconomy],$C154,Toggl[Start date],S$5))</f>
        <v/>
      </c>
      <c r="T154" s="9" t="str">
        <f ca="1">IF(SUMIFS(Toggl[Duration],Toggl[Maconomy],$C154,Toggl[Start date],T$5)=0,"",SUMIFS(Toggl[Duration],Toggl[Maconomy],$C154,Toggl[Start date],T$5))</f>
        <v/>
      </c>
    </row>
    <row r="155" spans="3:20" x14ac:dyDescent="0.25">
      <c r="C155" t="str">
        <f t="array" aca="1" ref="C155" ca="1">IFERROR(INDEX(Toggl[Maconomy],MATCH(0,COUNTIF($C$6:C154,Toggl[Maconomy]),0)),"")</f>
        <v/>
      </c>
      <c r="D155" s="5" t="str">
        <f ca="1">IF(INDEX(Toggl[],MATCH(C155,Toggl[Maconomy],0),1)&lt;&gt;"",INDEX(Toggl[],MATCH(C155,Toggl[Maconomy],0),1),"DevOps")</f>
        <v>DevOps</v>
      </c>
      <c r="E155" s="5" t="str">
        <f ca="1">IF(INDEX(Toggl[],MATCH(C155,Toggl[Maconomy],0),2)&lt;&gt;"",INDEX(Toggl[],MATCH(C155,Toggl[Maconomy],0),2),"-----")</f>
        <v>KeylaneHosting</v>
      </c>
      <c r="F155" s="11" t="str">
        <f ca="1">IF(INDEX(Toggl[],MATCH(C155,Toggl[Maconomy],0),10)&lt;&gt;"",INDEX(Toggl[],MATCH(C155,Toggl[Maconomy],0),10),"-----")</f>
        <v>-----</v>
      </c>
      <c r="G155" s="9" t="str">
        <f ca="1">IF(SUMIFS(Toggl[Duration],Toggl[Maconomy],$C155,Toggl[Start date],G$5)=0,"",SUMIFS(Toggl[Duration],Toggl[Maconomy],$C155,Toggl[Start date],G$5))</f>
        <v/>
      </c>
      <c r="H155" s="9" t="str">
        <f ca="1">IF(SUMIFS(Toggl[Duration],Toggl[Maconomy],$C155,Toggl[Start date],H$5)=0,"",SUMIFS(Toggl[Duration],Toggl[Maconomy],$C155,Toggl[Start date],H$5))</f>
        <v/>
      </c>
      <c r="I155" s="9" t="str">
        <f ca="1">IF(SUMIFS(Toggl[Duration],Toggl[Maconomy],$C155,Toggl[Start date],I$5)=0,"",SUMIFS(Toggl[Duration],Toggl[Maconomy],$C155,Toggl[Start date],I$5))</f>
        <v/>
      </c>
      <c r="J155" s="9" t="str">
        <f ca="1">IF(SUMIFS(Toggl[Duration],Toggl[Maconomy],$C155,Toggl[Start date],J$5)=0,"",SUMIFS(Toggl[Duration],Toggl[Maconomy],$C155,Toggl[Start date],J$5))</f>
        <v/>
      </c>
      <c r="K155" s="9" t="str">
        <f ca="1">IF(SUMIFS(Toggl[Duration],Toggl[Maconomy],$C155,Toggl[Start date],K$5)=0,"",SUMIFS(Toggl[Duration],Toggl[Maconomy],$C155,Toggl[Start date],K$5))</f>
        <v/>
      </c>
      <c r="L155" s="9" t="str">
        <f ca="1">IF(SUMIFS(Toggl[Duration],Toggl[Maconomy],$C155,Toggl[Start date],L$5)=0,"",SUMIFS(Toggl[Duration],Toggl[Maconomy],$C155,Toggl[Start date],L$5))</f>
        <v/>
      </c>
      <c r="M155" s="9" t="str">
        <f ca="1">IF(SUMIFS(Toggl[Duration],Toggl[Maconomy],$C155,Toggl[Start date],M$5)=0,"",SUMIFS(Toggl[Duration],Toggl[Maconomy],$C155,Toggl[Start date],M$5))</f>
        <v/>
      </c>
      <c r="N155" s="9" t="str">
        <f ca="1">IF(SUMIFS(Toggl[Duration],Toggl[Maconomy],$C155,Toggl[Start date],N$5)=0,"",SUMIFS(Toggl[Duration],Toggl[Maconomy],$C155,Toggl[Start date],N$5))</f>
        <v/>
      </c>
      <c r="O155" s="9" t="str">
        <f ca="1">IF(SUMIFS(Toggl[Duration],Toggl[Maconomy],$C155,Toggl[Start date],O$5)=0,"",SUMIFS(Toggl[Duration],Toggl[Maconomy],$C155,Toggl[Start date],O$5))</f>
        <v/>
      </c>
      <c r="P155" s="9" t="str">
        <f ca="1">IF(SUMIFS(Toggl[Duration],Toggl[Maconomy],$C155,Toggl[Start date],P$5)=0,"",SUMIFS(Toggl[Duration],Toggl[Maconomy],$C155,Toggl[Start date],P$5))</f>
        <v/>
      </c>
      <c r="Q155" s="9" t="str">
        <f ca="1">IF(SUMIFS(Toggl[Duration],Toggl[Maconomy],$C155,Toggl[Start date],Q$5)=0,"",SUMIFS(Toggl[Duration],Toggl[Maconomy],$C155,Toggl[Start date],Q$5))</f>
        <v/>
      </c>
      <c r="R155" s="9" t="str">
        <f ca="1">IF(SUMIFS(Toggl[Duration],Toggl[Maconomy],$C155,Toggl[Start date],R$5)=0,"",SUMIFS(Toggl[Duration],Toggl[Maconomy],$C155,Toggl[Start date],R$5))</f>
        <v/>
      </c>
      <c r="S155" s="9" t="str">
        <f ca="1">IF(SUMIFS(Toggl[Duration],Toggl[Maconomy],$C155,Toggl[Start date],S$5)=0,"",SUMIFS(Toggl[Duration],Toggl[Maconomy],$C155,Toggl[Start date],S$5))</f>
        <v/>
      </c>
      <c r="T155" s="9" t="str">
        <f ca="1">IF(SUMIFS(Toggl[Duration],Toggl[Maconomy],$C155,Toggl[Start date],T$5)=0,"",SUMIFS(Toggl[Duration],Toggl[Maconomy],$C155,Toggl[Start date],T$5))</f>
        <v/>
      </c>
    </row>
    <row r="156" spans="3:20" x14ac:dyDescent="0.25">
      <c r="C156" t="str">
        <f t="array" aca="1" ref="C156" ca="1">IFERROR(INDEX(Toggl[Maconomy],MATCH(0,COUNTIF($C$6:C155,Toggl[Maconomy]),0)),"")</f>
        <v/>
      </c>
      <c r="D156" s="5" t="str">
        <f ca="1">IF(INDEX(Toggl[],MATCH(C156,Toggl[Maconomy],0),1)&lt;&gt;"",INDEX(Toggl[],MATCH(C156,Toggl[Maconomy],0),1),"DevOps")</f>
        <v>DevOps</v>
      </c>
      <c r="E156" s="5" t="str">
        <f ca="1">IF(INDEX(Toggl[],MATCH(C156,Toggl[Maconomy],0),2)&lt;&gt;"",INDEX(Toggl[],MATCH(C156,Toggl[Maconomy],0),2),"-----")</f>
        <v>KeylaneHosting</v>
      </c>
      <c r="F156" s="11" t="str">
        <f ca="1">IF(INDEX(Toggl[],MATCH(C156,Toggl[Maconomy],0),10)&lt;&gt;"",INDEX(Toggl[],MATCH(C156,Toggl[Maconomy],0),10),"-----")</f>
        <v>-----</v>
      </c>
      <c r="G156" s="9" t="str">
        <f ca="1">IF(SUMIFS(Toggl[Duration],Toggl[Maconomy],$C156,Toggl[Start date],G$5)=0,"",SUMIFS(Toggl[Duration],Toggl[Maconomy],$C156,Toggl[Start date],G$5))</f>
        <v/>
      </c>
      <c r="H156" s="9" t="str">
        <f ca="1">IF(SUMIFS(Toggl[Duration],Toggl[Maconomy],$C156,Toggl[Start date],H$5)=0,"",SUMIFS(Toggl[Duration],Toggl[Maconomy],$C156,Toggl[Start date],H$5))</f>
        <v/>
      </c>
      <c r="I156" s="9" t="str">
        <f ca="1">IF(SUMIFS(Toggl[Duration],Toggl[Maconomy],$C156,Toggl[Start date],I$5)=0,"",SUMIFS(Toggl[Duration],Toggl[Maconomy],$C156,Toggl[Start date],I$5))</f>
        <v/>
      </c>
      <c r="J156" s="9" t="str">
        <f ca="1">IF(SUMIFS(Toggl[Duration],Toggl[Maconomy],$C156,Toggl[Start date],J$5)=0,"",SUMIFS(Toggl[Duration],Toggl[Maconomy],$C156,Toggl[Start date],J$5))</f>
        <v/>
      </c>
      <c r="K156" s="9" t="str">
        <f ca="1">IF(SUMIFS(Toggl[Duration],Toggl[Maconomy],$C156,Toggl[Start date],K$5)=0,"",SUMIFS(Toggl[Duration],Toggl[Maconomy],$C156,Toggl[Start date],K$5))</f>
        <v/>
      </c>
      <c r="L156" s="9" t="str">
        <f ca="1">IF(SUMIFS(Toggl[Duration],Toggl[Maconomy],$C156,Toggl[Start date],L$5)=0,"",SUMIFS(Toggl[Duration],Toggl[Maconomy],$C156,Toggl[Start date],L$5))</f>
        <v/>
      </c>
      <c r="M156" s="9" t="str">
        <f ca="1">IF(SUMIFS(Toggl[Duration],Toggl[Maconomy],$C156,Toggl[Start date],M$5)=0,"",SUMIFS(Toggl[Duration],Toggl[Maconomy],$C156,Toggl[Start date],M$5))</f>
        <v/>
      </c>
      <c r="N156" s="9" t="str">
        <f ca="1">IF(SUMIFS(Toggl[Duration],Toggl[Maconomy],$C156,Toggl[Start date],N$5)=0,"",SUMIFS(Toggl[Duration],Toggl[Maconomy],$C156,Toggl[Start date],N$5))</f>
        <v/>
      </c>
      <c r="O156" s="9" t="str">
        <f ca="1">IF(SUMIFS(Toggl[Duration],Toggl[Maconomy],$C156,Toggl[Start date],O$5)=0,"",SUMIFS(Toggl[Duration],Toggl[Maconomy],$C156,Toggl[Start date],O$5))</f>
        <v/>
      </c>
      <c r="P156" s="9" t="str">
        <f ca="1">IF(SUMIFS(Toggl[Duration],Toggl[Maconomy],$C156,Toggl[Start date],P$5)=0,"",SUMIFS(Toggl[Duration],Toggl[Maconomy],$C156,Toggl[Start date],P$5))</f>
        <v/>
      </c>
      <c r="Q156" s="9" t="str">
        <f ca="1">IF(SUMIFS(Toggl[Duration],Toggl[Maconomy],$C156,Toggl[Start date],Q$5)=0,"",SUMIFS(Toggl[Duration],Toggl[Maconomy],$C156,Toggl[Start date],Q$5))</f>
        <v/>
      </c>
      <c r="R156" s="9" t="str">
        <f ca="1">IF(SUMIFS(Toggl[Duration],Toggl[Maconomy],$C156,Toggl[Start date],R$5)=0,"",SUMIFS(Toggl[Duration],Toggl[Maconomy],$C156,Toggl[Start date],R$5))</f>
        <v/>
      </c>
      <c r="S156" s="9" t="str">
        <f ca="1">IF(SUMIFS(Toggl[Duration],Toggl[Maconomy],$C156,Toggl[Start date],S$5)=0,"",SUMIFS(Toggl[Duration],Toggl[Maconomy],$C156,Toggl[Start date],S$5))</f>
        <v/>
      </c>
      <c r="T156" s="9" t="str">
        <f ca="1">IF(SUMIFS(Toggl[Duration],Toggl[Maconomy],$C156,Toggl[Start date],T$5)=0,"",SUMIFS(Toggl[Duration],Toggl[Maconomy],$C156,Toggl[Start date],T$5))</f>
        <v/>
      </c>
    </row>
    <row r="157" spans="3:20" x14ac:dyDescent="0.25">
      <c r="C157" t="str">
        <f t="array" aca="1" ref="C157" ca="1">IFERROR(INDEX(Toggl[Maconomy],MATCH(0,COUNTIF($C$6:C156,Toggl[Maconomy]),0)),"")</f>
        <v/>
      </c>
      <c r="D157" s="5" t="str">
        <f ca="1">IF(INDEX(Toggl[],MATCH(C157,Toggl[Maconomy],0),1)&lt;&gt;"",INDEX(Toggl[],MATCH(C157,Toggl[Maconomy],0),1),"DevOps")</f>
        <v>DevOps</v>
      </c>
      <c r="E157" s="5" t="str">
        <f ca="1">IF(INDEX(Toggl[],MATCH(C157,Toggl[Maconomy],0),2)&lt;&gt;"",INDEX(Toggl[],MATCH(C157,Toggl[Maconomy],0),2),"-----")</f>
        <v>KeylaneHosting</v>
      </c>
      <c r="F157" s="11" t="str">
        <f ca="1">IF(INDEX(Toggl[],MATCH(C157,Toggl[Maconomy],0),10)&lt;&gt;"",INDEX(Toggl[],MATCH(C157,Toggl[Maconomy],0),10),"-----")</f>
        <v>-----</v>
      </c>
      <c r="G157" s="9" t="str">
        <f ca="1">IF(SUMIFS(Toggl[Duration],Toggl[Maconomy],$C157,Toggl[Start date],G$5)=0,"",SUMIFS(Toggl[Duration],Toggl[Maconomy],$C157,Toggl[Start date],G$5))</f>
        <v/>
      </c>
      <c r="H157" s="9" t="str">
        <f ca="1">IF(SUMIFS(Toggl[Duration],Toggl[Maconomy],$C157,Toggl[Start date],H$5)=0,"",SUMIFS(Toggl[Duration],Toggl[Maconomy],$C157,Toggl[Start date],H$5))</f>
        <v/>
      </c>
      <c r="I157" s="9" t="str">
        <f ca="1">IF(SUMIFS(Toggl[Duration],Toggl[Maconomy],$C157,Toggl[Start date],I$5)=0,"",SUMIFS(Toggl[Duration],Toggl[Maconomy],$C157,Toggl[Start date],I$5))</f>
        <v/>
      </c>
      <c r="J157" s="9" t="str">
        <f ca="1">IF(SUMIFS(Toggl[Duration],Toggl[Maconomy],$C157,Toggl[Start date],J$5)=0,"",SUMIFS(Toggl[Duration],Toggl[Maconomy],$C157,Toggl[Start date],J$5))</f>
        <v/>
      </c>
      <c r="K157" s="9" t="str">
        <f ca="1">IF(SUMIFS(Toggl[Duration],Toggl[Maconomy],$C157,Toggl[Start date],K$5)=0,"",SUMIFS(Toggl[Duration],Toggl[Maconomy],$C157,Toggl[Start date],K$5))</f>
        <v/>
      </c>
      <c r="L157" s="9" t="str">
        <f ca="1">IF(SUMIFS(Toggl[Duration],Toggl[Maconomy],$C157,Toggl[Start date],L$5)=0,"",SUMIFS(Toggl[Duration],Toggl[Maconomy],$C157,Toggl[Start date],L$5))</f>
        <v/>
      </c>
      <c r="M157" s="9" t="str">
        <f ca="1">IF(SUMIFS(Toggl[Duration],Toggl[Maconomy],$C157,Toggl[Start date],M$5)=0,"",SUMIFS(Toggl[Duration],Toggl[Maconomy],$C157,Toggl[Start date],M$5))</f>
        <v/>
      </c>
      <c r="N157" s="9" t="str">
        <f ca="1">IF(SUMIFS(Toggl[Duration],Toggl[Maconomy],$C157,Toggl[Start date],N$5)=0,"",SUMIFS(Toggl[Duration],Toggl[Maconomy],$C157,Toggl[Start date],N$5))</f>
        <v/>
      </c>
      <c r="O157" s="9" t="str">
        <f ca="1">IF(SUMIFS(Toggl[Duration],Toggl[Maconomy],$C157,Toggl[Start date],O$5)=0,"",SUMIFS(Toggl[Duration],Toggl[Maconomy],$C157,Toggl[Start date],O$5))</f>
        <v/>
      </c>
      <c r="P157" s="9" t="str">
        <f ca="1">IF(SUMIFS(Toggl[Duration],Toggl[Maconomy],$C157,Toggl[Start date],P$5)=0,"",SUMIFS(Toggl[Duration],Toggl[Maconomy],$C157,Toggl[Start date],P$5))</f>
        <v/>
      </c>
      <c r="Q157" s="9" t="str">
        <f ca="1">IF(SUMIFS(Toggl[Duration],Toggl[Maconomy],$C157,Toggl[Start date],Q$5)=0,"",SUMIFS(Toggl[Duration],Toggl[Maconomy],$C157,Toggl[Start date],Q$5))</f>
        <v/>
      </c>
      <c r="R157" s="9" t="str">
        <f ca="1">IF(SUMIFS(Toggl[Duration],Toggl[Maconomy],$C157,Toggl[Start date],R$5)=0,"",SUMIFS(Toggl[Duration],Toggl[Maconomy],$C157,Toggl[Start date],R$5))</f>
        <v/>
      </c>
      <c r="S157" s="9" t="str">
        <f ca="1">IF(SUMIFS(Toggl[Duration],Toggl[Maconomy],$C157,Toggl[Start date],S$5)=0,"",SUMIFS(Toggl[Duration],Toggl[Maconomy],$C157,Toggl[Start date],S$5))</f>
        <v/>
      </c>
      <c r="T157" s="9" t="str">
        <f ca="1">IF(SUMIFS(Toggl[Duration],Toggl[Maconomy],$C157,Toggl[Start date],T$5)=0,"",SUMIFS(Toggl[Duration],Toggl[Maconomy],$C157,Toggl[Start date],T$5))</f>
        <v/>
      </c>
    </row>
    <row r="158" spans="3:20" x14ac:dyDescent="0.25">
      <c r="C158" t="str">
        <f t="array" aca="1" ref="C158" ca="1">IFERROR(INDEX(Toggl[Maconomy],MATCH(0,COUNTIF($C$6:C157,Toggl[Maconomy]),0)),"")</f>
        <v/>
      </c>
      <c r="D158" s="5" t="str">
        <f ca="1">IF(INDEX(Toggl[],MATCH(C158,Toggl[Maconomy],0),1)&lt;&gt;"",INDEX(Toggl[],MATCH(C158,Toggl[Maconomy],0),1),"DevOps")</f>
        <v>DevOps</v>
      </c>
      <c r="E158" s="5" t="str">
        <f ca="1">IF(INDEX(Toggl[],MATCH(C158,Toggl[Maconomy],0),2)&lt;&gt;"",INDEX(Toggl[],MATCH(C158,Toggl[Maconomy],0),2),"-----")</f>
        <v>KeylaneHosting</v>
      </c>
      <c r="F158" s="11" t="str">
        <f ca="1">IF(INDEX(Toggl[],MATCH(C158,Toggl[Maconomy],0),10)&lt;&gt;"",INDEX(Toggl[],MATCH(C158,Toggl[Maconomy],0),10),"-----")</f>
        <v>-----</v>
      </c>
      <c r="G158" s="9" t="str">
        <f ca="1">IF(SUMIFS(Toggl[Duration],Toggl[Maconomy],$C158,Toggl[Start date],G$5)=0,"",SUMIFS(Toggl[Duration],Toggl[Maconomy],$C158,Toggl[Start date],G$5))</f>
        <v/>
      </c>
      <c r="H158" s="9" t="str">
        <f ca="1">IF(SUMIFS(Toggl[Duration],Toggl[Maconomy],$C158,Toggl[Start date],H$5)=0,"",SUMIFS(Toggl[Duration],Toggl[Maconomy],$C158,Toggl[Start date],H$5))</f>
        <v/>
      </c>
      <c r="I158" s="9" t="str">
        <f ca="1">IF(SUMIFS(Toggl[Duration],Toggl[Maconomy],$C158,Toggl[Start date],I$5)=0,"",SUMIFS(Toggl[Duration],Toggl[Maconomy],$C158,Toggl[Start date],I$5))</f>
        <v/>
      </c>
      <c r="J158" s="9" t="str">
        <f ca="1">IF(SUMIFS(Toggl[Duration],Toggl[Maconomy],$C158,Toggl[Start date],J$5)=0,"",SUMIFS(Toggl[Duration],Toggl[Maconomy],$C158,Toggl[Start date],J$5))</f>
        <v/>
      </c>
      <c r="K158" s="9" t="str">
        <f ca="1">IF(SUMIFS(Toggl[Duration],Toggl[Maconomy],$C158,Toggl[Start date],K$5)=0,"",SUMIFS(Toggl[Duration],Toggl[Maconomy],$C158,Toggl[Start date],K$5))</f>
        <v/>
      </c>
      <c r="L158" s="9" t="str">
        <f ca="1">IF(SUMIFS(Toggl[Duration],Toggl[Maconomy],$C158,Toggl[Start date],L$5)=0,"",SUMIFS(Toggl[Duration],Toggl[Maconomy],$C158,Toggl[Start date],L$5))</f>
        <v/>
      </c>
      <c r="M158" s="9" t="str">
        <f ca="1">IF(SUMIFS(Toggl[Duration],Toggl[Maconomy],$C158,Toggl[Start date],M$5)=0,"",SUMIFS(Toggl[Duration],Toggl[Maconomy],$C158,Toggl[Start date],M$5))</f>
        <v/>
      </c>
      <c r="N158" s="9" t="str">
        <f ca="1">IF(SUMIFS(Toggl[Duration],Toggl[Maconomy],$C158,Toggl[Start date],N$5)=0,"",SUMIFS(Toggl[Duration],Toggl[Maconomy],$C158,Toggl[Start date],N$5))</f>
        <v/>
      </c>
      <c r="O158" s="9" t="str">
        <f ca="1">IF(SUMIFS(Toggl[Duration],Toggl[Maconomy],$C158,Toggl[Start date],O$5)=0,"",SUMIFS(Toggl[Duration],Toggl[Maconomy],$C158,Toggl[Start date],O$5))</f>
        <v/>
      </c>
      <c r="P158" s="9" t="str">
        <f ca="1">IF(SUMIFS(Toggl[Duration],Toggl[Maconomy],$C158,Toggl[Start date],P$5)=0,"",SUMIFS(Toggl[Duration],Toggl[Maconomy],$C158,Toggl[Start date],P$5))</f>
        <v/>
      </c>
      <c r="Q158" s="9" t="str">
        <f ca="1">IF(SUMIFS(Toggl[Duration],Toggl[Maconomy],$C158,Toggl[Start date],Q$5)=0,"",SUMIFS(Toggl[Duration],Toggl[Maconomy],$C158,Toggl[Start date],Q$5))</f>
        <v/>
      </c>
      <c r="R158" s="9" t="str">
        <f ca="1">IF(SUMIFS(Toggl[Duration],Toggl[Maconomy],$C158,Toggl[Start date],R$5)=0,"",SUMIFS(Toggl[Duration],Toggl[Maconomy],$C158,Toggl[Start date],R$5))</f>
        <v/>
      </c>
      <c r="S158" s="9" t="str">
        <f ca="1">IF(SUMIFS(Toggl[Duration],Toggl[Maconomy],$C158,Toggl[Start date],S$5)=0,"",SUMIFS(Toggl[Duration],Toggl[Maconomy],$C158,Toggl[Start date],S$5))</f>
        <v/>
      </c>
      <c r="T158" s="9" t="str">
        <f ca="1">IF(SUMIFS(Toggl[Duration],Toggl[Maconomy],$C158,Toggl[Start date],T$5)=0,"",SUMIFS(Toggl[Duration],Toggl[Maconomy],$C158,Toggl[Start date],T$5))</f>
        <v/>
      </c>
    </row>
    <row r="159" spans="3:20" x14ac:dyDescent="0.25">
      <c r="C159" t="str">
        <f t="array" aca="1" ref="C159" ca="1">IFERROR(INDEX(Toggl[Maconomy],MATCH(0,COUNTIF($C$6:C158,Toggl[Maconomy]),0)),"")</f>
        <v/>
      </c>
      <c r="D159" s="5" t="str">
        <f ca="1">IF(INDEX(Toggl[],MATCH(C159,Toggl[Maconomy],0),1)&lt;&gt;"",INDEX(Toggl[],MATCH(C159,Toggl[Maconomy],0),1),"DevOps")</f>
        <v>DevOps</v>
      </c>
      <c r="E159" s="5" t="str">
        <f ca="1">IF(INDEX(Toggl[],MATCH(C159,Toggl[Maconomy],0),2)&lt;&gt;"",INDEX(Toggl[],MATCH(C159,Toggl[Maconomy],0),2),"-----")</f>
        <v>KeylaneHosting</v>
      </c>
      <c r="F159" s="11" t="str">
        <f ca="1">IF(INDEX(Toggl[],MATCH(C159,Toggl[Maconomy],0),10)&lt;&gt;"",INDEX(Toggl[],MATCH(C159,Toggl[Maconomy],0),10),"-----")</f>
        <v>-----</v>
      </c>
      <c r="G159" s="9" t="str">
        <f ca="1">IF(SUMIFS(Toggl[Duration],Toggl[Maconomy],$C159,Toggl[Start date],G$5)=0,"",SUMIFS(Toggl[Duration],Toggl[Maconomy],$C159,Toggl[Start date],G$5))</f>
        <v/>
      </c>
      <c r="H159" s="9" t="str">
        <f ca="1">IF(SUMIFS(Toggl[Duration],Toggl[Maconomy],$C159,Toggl[Start date],H$5)=0,"",SUMIFS(Toggl[Duration],Toggl[Maconomy],$C159,Toggl[Start date],H$5))</f>
        <v/>
      </c>
      <c r="I159" s="9" t="str">
        <f ca="1">IF(SUMIFS(Toggl[Duration],Toggl[Maconomy],$C159,Toggl[Start date],I$5)=0,"",SUMIFS(Toggl[Duration],Toggl[Maconomy],$C159,Toggl[Start date],I$5))</f>
        <v/>
      </c>
      <c r="J159" s="9" t="str">
        <f ca="1">IF(SUMIFS(Toggl[Duration],Toggl[Maconomy],$C159,Toggl[Start date],J$5)=0,"",SUMIFS(Toggl[Duration],Toggl[Maconomy],$C159,Toggl[Start date],J$5))</f>
        <v/>
      </c>
      <c r="K159" s="9" t="str">
        <f ca="1">IF(SUMIFS(Toggl[Duration],Toggl[Maconomy],$C159,Toggl[Start date],K$5)=0,"",SUMIFS(Toggl[Duration],Toggl[Maconomy],$C159,Toggl[Start date],K$5))</f>
        <v/>
      </c>
      <c r="L159" s="9" t="str">
        <f ca="1">IF(SUMIFS(Toggl[Duration],Toggl[Maconomy],$C159,Toggl[Start date],L$5)=0,"",SUMIFS(Toggl[Duration],Toggl[Maconomy],$C159,Toggl[Start date],L$5))</f>
        <v/>
      </c>
      <c r="M159" s="9" t="str">
        <f ca="1">IF(SUMIFS(Toggl[Duration],Toggl[Maconomy],$C159,Toggl[Start date],M$5)=0,"",SUMIFS(Toggl[Duration],Toggl[Maconomy],$C159,Toggl[Start date],M$5))</f>
        <v/>
      </c>
      <c r="N159" s="9" t="str">
        <f ca="1">IF(SUMIFS(Toggl[Duration],Toggl[Maconomy],$C159,Toggl[Start date],N$5)=0,"",SUMIFS(Toggl[Duration],Toggl[Maconomy],$C159,Toggl[Start date],N$5))</f>
        <v/>
      </c>
      <c r="O159" s="9" t="str">
        <f ca="1">IF(SUMIFS(Toggl[Duration],Toggl[Maconomy],$C159,Toggl[Start date],O$5)=0,"",SUMIFS(Toggl[Duration],Toggl[Maconomy],$C159,Toggl[Start date],O$5))</f>
        <v/>
      </c>
      <c r="P159" s="9" t="str">
        <f ca="1">IF(SUMIFS(Toggl[Duration],Toggl[Maconomy],$C159,Toggl[Start date],P$5)=0,"",SUMIFS(Toggl[Duration],Toggl[Maconomy],$C159,Toggl[Start date],P$5))</f>
        <v/>
      </c>
      <c r="Q159" s="9" t="str">
        <f ca="1">IF(SUMIFS(Toggl[Duration],Toggl[Maconomy],$C159,Toggl[Start date],Q$5)=0,"",SUMIFS(Toggl[Duration],Toggl[Maconomy],$C159,Toggl[Start date],Q$5))</f>
        <v/>
      </c>
      <c r="R159" s="9" t="str">
        <f ca="1">IF(SUMIFS(Toggl[Duration],Toggl[Maconomy],$C159,Toggl[Start date],R$5)=0,"",SUMIFS(Toggl[Duration],Toggl[Maconomy],$C159,Toggl[Start date],R$5))</f>
        <v/>
      </c>
      <c r="S159" s="9" t="str">
        <f ca="1">IF(SUMIFS(Toggl[Duration],Toggl[Maconomy],$C159,Toggl[Start date],S$5)=0,"",SUMIFS(Toggl[Duration],Toggl[Maconomy],$C159,Toggl[Start date],S$5))</f>
        <v/>
      </c>
      <c r="T159" s="9" t="str">
        <f ca="1">IF(SUMIFS(Toggl[Duration],Toggl[Maconomy],$C159,Toggl[Start date],T$5)=0,"",SUMIFS(Toggl[Duration],Toggl[Maconomy],$C159,Toggl[Start date],T$5))</f>
        <v/>
      </c>
    </row>
    <row r="160" spans="3:20" x14ac:dyDescent="0.25">
      <c r="C160" t="str">
        <f t="array" aca="1" ref="C160" ca="1">IFERROR(INDEX(Toggl[Maconomy],MATCH(0,COUNTIF($C$6:C159,Toggl[Maconomy]),0)),"")</f>
        <v/>
      </c>
      <c r="D160" s="5" t="str">
        <f ca="1">IF(INDEX(Toggl[],MATCH(C160,Toggl[Maconomy],0),1)&lt;&gt;"",INDEX(Toggl[],MATCH(C160,Toggl[Maconomy],0),1),"DevOps")</f>
        <v>DevOps</v>
      </c>
      <c r="E160" s="5" t="str">
        <f ca="1">IF(INDEX(Toggl[],MATCH(C160,Toggl[Maconomy],0),2)&lt;&gt;"",INDEX(Toggl[],MATCH(C160,Toggl[Maconomy],0),2),"-----")</f>
        <v>KeylaneHosting</v>
      </c>
      <c r="F160" s="11" t="str">
        <f ca="1">IF(INDEX(Toggl[],MATCH(C160,Toggl[Maconomy],0),10)&lt;&gt;"",INDEX(Toggl[],MATCH(C160,Toggl[Maconomy],0),10),"-----")</f>
        <v>-----</v>
      </c>
      <c r="G160" s="9" t="str">
        <f ca="1">IF(SUMIFS(Toggl[Duration],Toggl[Maconomy],$C160,Toggl[Start date],G$5)=0,"",SUMIFS(Toggl[Duration],Toggl[Maconomy],$C160,Toggl[Start date],G$5))</f>
        <v/>
      </c>
      <c r="H160" s="9" t="str">
        <f ca="1">IF(SUMIFS(Toggl[Duration],Toggl[Maconomy],$C160,Toggl[Start date],H$5)=0,"",SUMIFS(Toggl[Duration],Toggl[Maconomy],$C160,Toggl[Start date],H$5))</f>
        <v/>
      </c>
      <c r="I160" s="9" t="str">
        <f ca="1">IF(SUMIFS(Toggl[Duration],Toggl[Maconomy],$C160,Toggl[Start date],I$5)=0,"",SUMIFS(Toggl[Duration],Toggl[Maconomy],$C160,Toggl[Start date],I$5))</f>
        <v/>
      </c>
      <c r="J160" s="9" t="str">
        <f ca="1">IF(SUMIFS(Toggl[Duration],Toggl[Maconomy],$C160,Toggl[Start date],J$5)=0,"",SUMIFS(Toggl[Duration],Toggl[Maconomy],$C160,Toggl[Start date],J$5))</f>
        <v/>
      </c>
      <c r="K160" s="9" t="str">
        <f ca="1">IF(SUMIFS(Toggl[Duration],Toggl[Maconomy],$C160,Toggl[Start date],K$5)=0,"",SUMIFS(Toggl[Duration],Toggl[Maconomy],$C160,Toggl[Start date],K$5))</f>
        <v/>
      </c>
      <c r="L160" s="9" t="str">
        <f ca="1">IF(SUMIFS(Toggl[Duration],Toggl[Maconomy],$C160,Toggl[Start date],L$5)=0,"",SUMIFS(Toggl[Duration],Toggl[Maconomy],$C160,Toggl[Start date],L$5))</f>
        <v/>
      </c>
      <c r="M160" s="9" t="str">
        <f ca="1">IF(SUMIFS(Toggl[Duration],Toggl[Maconomy],$C160,Toggl[Start date],M$5)=0,"",SUMIFS(Toggl[Duration],Toggl[Maconomy],$C160,Toggl[Start date],M$5))</f>
        <v/>
      </c>
      <c r="N160" s="9" t="str">
        <f ca="1">IF(SUMIFS(Toggl[Duration],Toggl[Maconomy],$C160,Toggl[Start date],N$5)=0,"",SUMIFS(Toggl[Duration],Toggl[Maconomy],$C160,Toggl[Start date],N$5))</f>
        <v/>
      </c>
      <c r="O160" s="9" t="str">
        <f ca="1">IF(SUMIFS(Toggl[Duration],Toggl[Maconomy],$C160,Toggl[Start date],O$5)=0,"",SUMIFS(Toggl[Duration],Toggl[Maconomy],$C160,Toggl[Start date],O$5))</f>
        <v/>
      </c>
      <c r="P160" s="9" t="str">
        <f ca="1">IF(SUMIFS(Toggl[Duration],Toggl[Maconomy],$C160,Toggl[Start date],P$5)=0,"",SUMIFS(Toggl[Duration],Toggl[Maconomy],$C160,Toggl[Start date],P$5))</f>
        <v/>
      </c>
      <c r="Q160" s="9" t="str">
        <f ca="1">IF(SUMIFS(Toggl[Duration],Toggl[Maconomy],$C160,Toggl[Start date],Q$5)=0,"",SUMIFS(Toggl[Duration],Toggl[Maconomy],$C160,Toggl[Start date],Q$5))</f>
        <v/>
      </c>
      <c r="R160" s="9" t="str">
        <f ca="1">IF(SUMIFS(Toggl[Duration],Toggl[Maconomy],$C160,Toggl[Start date],R$5)=0,"",SUMIFS(Toggl[Duration],Toggl[Maconomy],$C160,Toggl[Start date],R$5))</f>
        <v/>
      </c>
      <c r="S160" s="9" t="str">
        <f ca="1">IF(SUMIFS(Toggl[Duration],Toggl[Maconomy],$C160,Toggl[Start date],S$5)=0,"",SUMIFS(Toggl[Duration],Toggl[Maconomy],$C160,Toggl[Start date],S$5))</f>
        <v/>
      </c>
      <c r="T160" s="9" t="str">
        <f ca="1">IF(SUMIFS(Toggl[Duration],Toggl[Maconomy],$C160,Toggl[Start date],T$5)=0,"",SUMIFS(Toggl[Duration],Toggl[Maconomy],$C160,Toggl[Start date],T$5))</f>
        <v/>
      </c>
    </row>
    <row r="161" spans="3:20" x14ac:dyDescent="0.25">
      <c r="C161" t="str">
        <f t="array" aca="1" ref="C161" ca="1">IFERROR(INDEX(Toggl[Maconomy],MATCH(0,COUNTIF($C$6:C160,Toggl[Maconomy]),0)),"")</f>
        <v/>
      </c>
      <c r="D161" s="5" t="str">
        <f ca="1">IF(INDEX(Toggl[],MATCH(C161,Toggl[Maconomy],0),1)&lt;&gt;"",INDEX(Toggl[],MATCH(C161,Toggl[Maconomy],0),1),"DevOps")</f>
        <v>DevOps</v>
      </c>
      <c r="E161" s="5" t="str">
        <f ca="1">IF(INDEX(Toggl[],MATCH(C161,Toggl[Maconomy],0),2)&lt;&gt;"",INDEX(Toggl[],MATCH(C161,Toggl[Maconomy],0),2),"-----")</f>
        <v>KeylaneHosting</v>
      </c>
      <c r="F161" s="11" t="str">
        <f ca="1">IF(INDEX(Toggl[],MATCH(C161,Toggl[Maconomy],0),10)&lt;&gt;"",INDEX(Toggl[],MATCH(C161,Toggl[Maconomy],0),10),"-----")</f>
        <v>-----</v>
      </c>
      <c r="G161" s="9" t="str">
        <f ca="1">IF(SUMIFS(Toggl[Duration],Toggl[Maconomy],$C161,Toggl[Start date],G$5)=0,"",SUMIFS(Toggl[Duration],Toggl[Maconomy],$C161,Toggl[Start date],G$5))</f>
        <v/>
      </c>
      <c r="H161" s="9" t="str">
        <f ca="1">IF(SUMIFS(Toggl[Duration],Toggl[Maconomy],$C161,Toggl[Start date],H$5)=0,"",SUMIFS(Toggl[Duration],Toggl[Maconomy],$C161,Toggl[Start date],H$5))</f>
        <v/>
      </c>
      <c r="I161" s="9" t="str">
        <f ca="1">IF(SUMIFS(Toggl[Duration],Toggl[Maconomy],$C161,Toggl[Start date],I$5)=0,"",SUMIFS(Toggl[Duration],Toggl[Maconomy],$C161,Toggl[Start date],I$5))</f>
        <v/>
      </c>
      <c r="J161" s="9" t="str">
        <f ca="1">IF(SUMIFS(Toggl[Duration],Toggl[Maconomy],$C161,Toggl[Start date],J$5)=0,"",SUMIFS(Toggl[Duration],Toggl[Maconomy],$C161,Toggl[Start date],J$5))</f>
        <v/>
      </c>
      <c r="K161" s="9" t="str">
        <f ca="1">IF(SUMIFS(Toggl[Duration],Toggl[Maconomy],$C161,Toggl[Start date],K$5)=0,"",SUMIFS(Toggl[Duration],Toggl[Maconomy],$C161,Toggl[Start date],K$5))</f>
        <v/>
      </c>
      <c r="L161" s="9" t="str">
        <f ca="1">IF(SUMIFS(Toggl[Duration],Toggl[Maconomy],$C161,Toggl[Start date],L$5)=0,"",SUMIFS(Toggl[Duration],Toggl[Maconomy],$C161,Toggl[Start date],L$5))</f>
        <v/>
      </c>
      <c r="M161" s="9" t="str">
        <f ca="1">IF(SUMIFS(Toggl[Duration],Toggl[Maconomy],$C161,Toggl[Start date],M$5)=0,"",SUMIFS(Toggl[Duration],Toggl[Maconomy],$C161,Toggl[Start date],M$5))</f>
        <v/>
      </c>
      <c r="N161" s="9" t="str">
        <f ca="1">IF(SUMIFS(Toggl[Duration],Toggl[Maconomy],$C161,Toggl[Start date],N$5)=0,"",SUMIFS(Toggl[Duration],Toggl[Maconomy],$C161,Toggl[Start date],N$5))</f>
        <v/>
      </c>
      <c r="O161" s="9" t="str">
        <f ca="1">IF(SUMIFS(Toggl[Duration],Toggl[Maconomy],$C161,Toggl[Start date],O$5)=0,"",SUMIFS(Toggl[Duration],Toggl[Maconomy],$C161,Toggl[Start date],O$5))</f>
        <v/>
      </c>
      <c r="P161" s="9" t="str">
        <f ca="1">IF(SUMIFS(Toggl[Duration],Toggl[Maconomy],$C161,Toggl[Start date],P$5)=0,"",SUMIFS(Toggl[Duration],Toggl[Maconomy],$C161,Toggl[Start date],P$5))</f>
        <v/>
      </c>
      <c r="Q161" s="9" t="str">
        <f ca="1">IF(SUMIFS(Toggl[Duration],Toggl[Maconomy],$C161,Toggl[Start date],Q$5)=0,"",SUMIFS(Toggl[Duration],Toggl[Maconomy],$C161,Toggl[Start date],Q$5))</f>
        <v/>
      </c>
      <c r="R161" s="9" t="str">
        <f ca="1">IF(SUMIFS(Toggl[Duration],Toggl[Maconomy],$C161,Toggl[Start date],R$5)=0,"",SUMIFS(Toggl[Duration],Toggl[Maconomy],$C161,Toggl[Start date],R$5))</f>
        <v/>
      </c>
      <c r="S161" s="9" t="str">
        <f ca="1">IF(SUMIFS(Toggl[Duration],Toggl[Maconomy],$C161,Toggl[Start date],S$5)=0,"",SUMIFS(Toggl[Duration],Toggl[Maconomy],$C161,Toggl[Start date],S$5))</f>
        <v/>
      </c>
      <c r="T161" s="9" t="str">
        <f ca="1">IF(SUMIFS(Toggl[Duration],Toggl[Maconomy],$C161,Toggl[Start date],T$5)=0,"",SUMIFS(Toggl[Duration],Toggl[Maconomy],$C161,Toggl[Start date],T$5))</f>
        <v/>
      </c>
    </row>
    <row r="162" spans="3:20" x14ac:dyDescent="0.25">
      <c r="C162" t="str">
        <f t="array" aca="1" ref="C162" ca="1">IFERROR(INDEX(Toggl[Maconomy],MATCH(0,COUNTIF($C$6:C161,Toggl[Maconomy]),0)),"")</f>
        <v/>
      </c>
      <c r="D162" s="5" t="str">
        <f ca="1">IF(INDEX(Toggl[],MATCH(C162,Toggl[Maconomy],0),1)&lt;&gt;"",INDEX(Toggl[],MATCH(C162,Toggl[Maconomy],0),1),"DevOps")</f>
        <v>DevOps</v>
      </c>
      <c r="E162" s="5" t="str">
        <f ca="1">IF(INDEX(Toggl[],MATCH(C162,Toggl[Maconomy],0),2)&lt;&gt;"",INDEX(Toggl[],MATCH(C162,Toggl[Maconomy],0),2),"-----")</f>
        <v>KeylaneHosting</v>
      </c>
      <c r="F162" s="11" t="str">
        <f ca="1">IF(INDEX(Toggl[],MATCH(C162,Toggl[Maconomy],0),10)&lt;&gt;"",INDEX(Toggl[],MATCH(C162,Toggl[Maconomy],0),10),"-----")</f>
        <v>-----</v>
      </c>
      <c r="G162" s="9" t="str">
        <f ca="1">IF(SUMIFS(Toggl[Duration],Toggl[Maconomy],$C162,Toggl[Start date],G$5)=0,"",SUMIFS(Toggl[Duration],Toggl[Maconomy],$C162,Toggl[Start date],G$5))</f>
        <v/>
      </c>
      <c r="H162" s="9" t="str">
        <f ca="1">IF(SUMIFS(Toggl[Duration],Toggl[Maconomy],$C162,Toggl[Start date],H$5)=0,"",SUMIFS(Toggl[Duration],Toggl[Maconomy],$C162,Toggl[Start date],H$5))</f>
        <v/>
      </c>
      <c r="I162" s="9" t="str">
        <f ca="1">IF(SUMIFS(Toggl[Duration],Toggl[Maconomy],$C162,Toggl[Start date],I$5)=0,"",SUMIFS(Toggl[Duration],Toggl[Maconomy],$C162,Toggl[Start date],I$5))</f>
        <v/>
      </c>
      <c r="J162" s="9" t="str">
        <f ca="1">IF(SUMIFS(Toggl[Duration],Toggl[Maconomy],$C162,Toggl[Start date],J$5)=0,"",SUMIFS(Toggl[Duration],Toggl[Maconomy],$C162,Toggl[Start date],J$5))</f>
        <v/>
      </c>
      <c r="K162" s="9" t="str">
        <f ca="1">IF(SUMIFS(Toggl[Duration],Toggl[Maconomy],$C162,Toggl[Start date],K$5)=0,"",SUMIFS(Toggl[Duration],Toggl[Maconomy],$C162,Toggl[Start date],K$5))</f>
        <v/>
      </c>
      <c r="L162" s="9" t="str">
        <f ca="1">IF(SUMIFS(Toggl[Duration],Toggl[Maconomy],$C162,Toggl[Start date],L$5)=0,"",SUMIFS(Toggl[Duration],Toggl[Maconomy],$C162,Toggl[Start date],L$5))</f>
        <v/>
      </c>
      <c r="M162" s="9" t="str">
        <f ca="1">IF(SUMIFS(Toggl[Duration],Toggl[Maconomy],$C162,Toggl[Start date],M$5)=0,"",SUMIFS(Toggl[Duration],Toggl[Maconomy],$C162,Toggl[Start date],M$5))</f>
        <v/>
      </c>
      <c r="N162" s="9" t="str">
        <f ca="1">IF(SUMIFS(Toggl[Duration],Toggl[Maconomy],$C162,Toggl[Start date],N$5)=0,"",SUMIFS(Toggl[Duration],Toggl[Maconomy],$C162,Toggl[Start date],N$5))</f>
        <v/>
      </c>
      <c r="O162" s="9" t="str">
        <f ca="1">IF(SUMIFS(Toggl[Duration],Toggl[Maconomy],$C162,Toggl[Start date],O$5)=0,"",SUMIFS(Toggl[Duration],Toggl[Maconomy],$C162,Toggl[Start date],O$5))</f>
        <v/>
      </c>
      <c r="P162" s="9" t="str">
        <f ca="1">IF(SUMIFS(Toggl[Duration],Toggl[Maconomy],$C162,Toggl[Start date],P$5)=0,"",SUMIFS(Toggl[Duration],Toggl[Maconomy],$C162,Toggl[Start date],P$5))</f>
        <v/>
      </c>
      <c r="Q162" s="9" t="str">
        <f ca="1">IF(SUMIFS(Toggl[Duration],Toggl[Maconomy],$C162,Toggl[Start date],Q$5)=0,"",SUMIFS(Toggl[Duration],Toggl[Maconomy],$C162,Toggl[Start date],Q$5))</f>
        <v/>
      </c>
      <c r="R162" s="9" t="str">
        <f ca="1">IF(SUMIFS(Toggl[Duration],Toggl[Maconomy],$C162,Toggl[Start date],R$5)=0,"",SUMIFS(Toggl[Duration],Toggl[Maconomy],$C162,Toggl[Start date],R$5))</f>
        <v/>
      </c>
      <c r="S162" s="9" t="str">
        <f ca="1">IF(SUMIFS(Toggl[Duration],Toggl[Maconomy],$C162,Toggl[Start date],S$5)=0,"",SUMIFS(Toggl[Duration],Toggl[Maconomy],$C162,Toggl[Start date],S$5))</f>
        <v/>
      </c>
      <c r="T162" s="9" t="str">
        <f ca="1">IF(SUMIFS(Toggl[Duration],Toggl[Maconomy],$C162,Toggl[Start date],T$5)=0,"",SUMIFS(Toggl[Duration],Toggl[Maconomy],$C162,Toggl[Start date],T$5))</f>
        <v/>
      </c>
    </row>
    <row r="163" spans="3:20" x14ac:dyDescent="0.25">
      <c r="C163" t="str">
        <f t="array" aca="1" ref="C163" ca="1">IFERROR(INDEX(Toggl[Maconomy],MATCH(0,COUNTIF($C$6:C162,Toggl[Maconomy]),0)),"")</f>
        <v/>
      </c>
      <c r="D163" s="5" t="str">
        <f ca="1">IF(INDEX(Toggl[],MATCH(C163,Toggl[Maconomy],0),1)&lt;&gt;"",INDEX(Toggl[],MATCH(C163,Toggl[Maconomy],0),1),"DevOps")</f>
        <v>DevOps</v>
      </c>
      <c r="E163" s="5" t="str">
        <f ca="1">IF(INDEX(Toggl[],MATCH(C163,Toggl[Maconomy],0),2)&lt;&gt;"",INDEX(Toggl[],MATCH(C163,Toggl[Maconomy],0),2),"-----")</f>
        <v>KeylaneHosting</v>
      </c>
      <c r="F163" s="11" t="str">
        <f ca="1">IF(INDEX(Toggl[],MATCH(C163,Toggl[Maconomy],0),10)&lt;&gt;"",INDEX(Toggl[],MATCH(C163,Toggl[Maconomy],0),10),"-----")</f>
        <v>-----</v>
      </c>
      <c r="G163" s="9" t="str">
        <f ca="1">IF(SUMIFS(Toggl[Duration],Toggl[Maconomy],$C163,Toggl[Start date],G$5)=0,"",SUMIFS(Toggl[Duration],Toggl[Maconomy],$C163,Toggl[Start date],G$5))</f>
        <v/>
      </c>
      <c r="H163" s="9" t="str">
        <f ca="1">IF(SUMIFS(Toggl[Duration],Toggl[Maconomy],$C163,Toggl[Start date],H$5)=0,"",SUMIFS(Toggl[Duration],Toggl[Maconomy],$C163,Toggl[Start date],H$5))</f>
        <v/>
      </c>
      <c r="I163" s="9" t="str">
        <f ca="1">IF(SUMIFS(Toggl[Duration],Toggl[Maconomy],$C163,Toggl[Start date],I$5)=0,"",SUMIFS(Toggl[Duration],Toggl[Maconomy],$C163,Toggl[Start date],I$5))</f>
        <v/>
      </c>
      <c r="J163" s="9" t="str">
        <f ca="1">IF(SUMIFS(Toggl[Duration],Toggl[Maconomy],$C163,Toggl[Start date],J$5)=0,"",SUMIFS(Toggl[Duration],Toggl[Maconomy],$C163,Toggl[Start date],J$5))</f>
        <v/>
      </c>
      <c r="K163" s="9" t="str">
        <f ca="1">IF(SUMIFS(Toggl[Duration],Toggl[Maconomy],$C163,Toggl[Start date],K$5)=0,"",SUMIFS(Toggl[Duration],Toggl[Maconomy],$C163,Toggl[Start date],K$5))</f>
        <v/>
      </c>
      <c r="L163" s="9" t="str">
        <f ca="1">IF(SUMIFS(Toggl[Duration],Toggl[Maconomy],$C163,Toggl[Start date],L$5)=0,"",SUMIFS(Toggl[Duration],Toggl[Maconomy],$C163,Toggl[Start date],L$5))</f>
        <v/>
      </c>
      <c r="M163" s="9" t="str">
        <f ca="1">IF(SUMIFS(Toggl[Duration],Toggl[Maconomy],$C163,Toggl[Start date],M$5)=0,"",SUMIFS(Toggl[Duration],Toggl[Maconomy],$C163,Toggl[Start date],M$5))</f>
        <v/>
      </c>
      <c r="N163" s="9" t="str">
        <f ca="1">IF(SUMIFS(Toggl[Duration],Toggl[Maconomy],$C163,Toggl[Start date],N$5)=0,"",SUMIFS(Toggl[Duration],Toggl[Maconomy],$C163,Toggl[Start date],N$5))</f>
        <v/>
      </c>
      <c r="O163" s="9" t="str">
        <f ca="1">IF(SUMIFS(Toggl[Duration],Toggl[Maconomy],$C163,Toggl[Start date],O$5)=0,"",SUMIFS(Toggl[Duration],Toggl[Maconomy],$C163,Toggl[Start date],O$5))</f>
        <v/>
      </c>
      <c r="P163" s="9" t="str">
        <f ca="1">IF(SUMIFS(Toggl[Duration],Toggl[Maconomy],$C163,Toggl[Start date],P$5)=0,"",SUMIFS(Toggl[Duration],Toggl[Maconomy],$C163,Toggl[Start date],P$5))</f>
        <v/>
      </c>
      <c r="Q163" s="9" t="str">
        <f ca="1">IF(SUMIFS(Toggl[Duration],Toggl[Maconomy],$C163,Toggl[Start date],Q$5)=0,"",SUMIFS(Toggl[Duration],Toggl[Maconomy],$C163,Toggl[Start date],Q$5))</f>
        <v/>
      </c>
      <c r="R163" s="9" t="str">
        <f ca="1">IF(SUMIFS(Toggl[Duration],Toggl[Maconomy],$C163,Toggl[Start date],R$5)=0,"",SUMIFS(Toggl[Duration],Toggl[Maconomy],$C163,Toggl[Start date],R$5))</f>
        <v/>
      </c>
      <c r="S163" s="9" t="str">
        <f ca="1">IF(SUMIFS(Toggl[Duration],Toggl[Maconomy],$C163,Toggl[Start date],S$5)=0,"",SUMIFS(Toggl[Duration],Toggl[Maconomy],$C163,Toggl[Start date],S$5))</f>
        <v/>
      </c>
      <c r="T163" s="9" t="str">
        <f ca="1">IF(SUMIFS(Toggl[Duration],Toggl[Maconomy],$C163,Toggl[Start date],T$5)=0,"",SUMIFS(Toggl[Duration],Toggl[Maconomy],$C163,Toggl[Start date],T$5))</f>
        <v/>
      </c>
    </row>
    <row r="164" spans="3:20" x14ac:dyDescent="0.25">
      <c r="C164" t="str">
        <f t="array" aca="1" ref="C164" ca="1">IFERROR(INDEX(Toggl[Maconomy],MATCH(0,COUNTIF($C$6:C163,Toggl[Maconomy]),0)),"")</f>
        <v/>
      </c>
      <c r="D164" s="5" t="str">
        <f ca="1">IF(INDEX(Toggl[],MATCH(C164,Toggl[Maconomy],0),1)&lt;&gt;"",INDEX(Toggl[],MATCH(C164,Toggl[Maconomy],0),1),"DevOps")</f>
        <v>DevOps</v>
      </c>
      <c r="E164" s="5" t="str">
        <f ca="1">IF(INDEX(Toggl[],MATCH(C164,Toggl[Maconomy],0),2)&lt;&gt;"",INDEX(Toggl[],MATCH(C164,Toggl[Maconomy],0),2),"-----")</f>
        <v>KeylaneHosting</v>
      </c>
      <c r="F164" s="11" t="str">
        <f ca="1">IF(INDEX(Toggl[],MATCH(C164,Toggl[Maconomy],0),10)&lt;&gt;"",INDEX(Toggl[],MATCH(C164,Toggl[Maconomy],0),10),"-----")</f>
        <v>-----</v>
      </c>
      <c r="G164" s="9" t="str">
        <f ca="1">IF(SUMIFS(Toggl[Duration],Toggl[Maconomy],$C164,Toggl[Start date],G$5)=0,"",SUMIFS(Toggl[Duration],Toggl[Maconomy],$C164,Toggl[Start date],G$5))</f>
        <v/>
      </c>
      <c r="H164" s="9" t="str">
        <f ca="1">IF(SUMIFS(Toggl[Duration],Toggl[Maconomy],$C164,Toggl[Start date],H$5)=0,"",SUMIFS(Toggl[Duration],Toggl[Maconomy],$C164,Toggl[Start date],H$5))</f>
        <v/>
      </c>
      <c r="I164" s="9" t="str">
        <f ca="1">IF(SUMIFS(Toggl[Duration],Toggl[Maconomy],$C164,Toggl[Start date],I$5)=0,"",SUMIFS(Toggl[Duration],Toggl[Maconomy],$C164,Toggl[Start date],I$5))</f>
        <v/>
      </c>
      <c r="J164" s="9" t="str">
        <f ca="1">IF(SUMIFS(Toggl[Duration],Toggl[Maconomy],$C164,Toggl[Start date],J$5)=0,"",SUMIFS(Toggl[Duration],Toggl[Maconomy],$C164,Toggl[Start date],J$5))</f>
        <v/>
      </c>
      <c r="K164" s="9" t="str">
        <f ca="1">IF(SUMIFS(Toggl[Duration],Toggl[Maconomy],$C164,Toggl[Start date],K$5)=0,"",SUMIFS(Toggl[Duration],Toggl[Maconomy],$C164,Toggl[Start date],K$5))</f>
        <v/>
      </c>
      <c r="L164" s="9" t="str">
        <f ca="1">IF(SUMIFS(Toggl[Duration],Toggl[Maconomy],$C164,Toggl[Start date],L$5)=0,"",SUMIFS(Toggl[Duration],Toggl[Maconomy],$C164,Toggl[Start date],L$5))</f>
        <v/>
      </c>
      <c r="M164" s="9" t="str">
        <f ca="1">IF(SUMIFS(Toggl[Duration],Toggl[Maconomy],$C164,Toggl[Start date],M$5)=0,"",SUMIFS(Toggl[Duration],Toggl[Maconomy],$C164,Toggl[Start date],M$5))</f>
        <v/>
      </c>
      <c r="N164" s="9" t="str">
        <f ca="1">IF(SUMIFS(Toggl[Duration],Toggl[Maconomy],$C164,Toggl[Start date],N$5)=0,"",SUMIFS(Toggl[Duration],Toggl[Maconomy],$C164,Toggl[Start date],N$5))</f>
        <v/>
      </c>
      <c r="O164" s="9" t="str">
        <f ca="1">IF(SUMIFS(Toggl[Duration],Toggl[Maconomy],$C164,Toggl[Start date],O$5)=0,"",SUMIFS(Toggl[Duration],Toggl[Maconomy],$C164,Toggl[Start date],O$5))</f>
        <v/>
      </c>
      <c r="P164" s="9" t="str">
        <f ca="1">IF(SUMIFS(Toggl[Duration],Toggl[Maconomy],$C164,Toggl[Start date],P$5)=0,"",SUMIFS(Toggl[Duration],Toggl[Maconomy],$C164,Toggl[Start date],P$5))</f>
        <v/>
      </c>
      <c r="Q164" s="9" t="str">
        <f ca="1">IF(SUMIFS(Toggl[Duration],Toggl[Maconomy],$C164,Toggl[Start date],Q$5)=0,"",SUMIFS(Toggl[Duration],Toggl[Maconomy],$C164,Toggl[Start date],Q$5))</f>
        <v/>
      </c>
      <c r="R164" s="9" t="str">
        <f ca="1">IF(SUMIFS(Toggl[Duration],Toggl[Maconomy],$C164,Toggl[Start date],R$5)=0,"",SUMIFS(Toggl[Duration],Toggl[Maconomy],$C164,Toggl[Start date],R$5))</f>
        <v/>
      </c>
      <c r="S164" s="9" t="str">
        <f ca="1">IF(SUMIFS(Toggl[Duration],Toggl[Maconomy],$C164,Toggl[Start date],S$5)=0,"",SUMIFS(Toggl[Duration],Toggl[Maconomy],$C164,Toggl[Start date],S$5))</f>
        <v/>
      </c>
      <c r="T164" s="9" t="str">
        <f ca="1">IF(SUMIFS(Toggl[Duration],Toggl[Maconomy],$C164,Toggl[Start date],T$5)=0,"",SUMIFS(Toggl[Duration],Toggl[Maconomy],$C164,Toggl[Start date],T$5))</f>
        <v/>
      </c>
    </row>
    <row r="165" spans="3:20" x14ac:dyDescent="0.25">
      <c r="C165" t="str">
        <f t="array" aca="1" ref="C165" ca="1">IFERROR(INDEX(Toggl[Maconomy],MATCH(0,COUNTIF($C$6:C164,Toggl[Maconomy]),0)),"")</f>
        <v/>
      </c>
      <c r="D165" s="5" t="str">
        <f ca="1">IF(INDEX(Toggl[],MATCH(C165,Toggl[Maconomy],0),1)&lt;&gt;"",INDEX(Toggl[],MATCH(C165,Toggl[Maconomy],0),1),"DevOps")</f>
        <v>DevOps</v>
      </c>
      <c r="E165" s="5" t="str">
        <f ca="1">IF(INDEX(Toggl[],MATCH(C165,Toggl[Maconomy],0),2)&lt;&gt;"",INDEX(Toggl[],MATCH(C165,Toggl[Maconomy],0),2),"-----")</f>
        <v>KeylaneHosting</v>
      </c>
      <c r="F165" s="11" t="str">
        <f ca="1">IF(INDEX(Toggl[],MATCH(C165,Toggl[Maconomy],0),10)&lt;&gt;"",INDEX(Toggl[],MATCH(C165,Toggl[Maconomy],0),10),"-----")</f>
        <v>-----</v>
      </c>
      <c r="G165" s="9" t="str">
        <f ca="1">IF(SUMIFS(Toggl[Duration],Toggl[Maconomy],$C165,Toggl[Start date],G$5)=0,"",SUMIFS(Toggl[Duration],Toggl[Maconomy],$C165,Toggl[Start date],G$5))</f>
        <v/>
      </c>
      <c r="H165" s="9" t="str">
        <f ca="1">IF(SUMIFS(Toggl[Duration],Toggl[Maconomy],$C165,Toggl[Start date],H$5)=0,"",SUMIFS(Toggl[Duration],Toggl[Maconomy],$C165,Toggl[Start date],H$5))</f>
        <v/>
      </c>
      <c r="I165" s="9" t="str">
        <f ca="1">IF(SUMIFS(Toggl[Duration],Toggl[Maconomy],$C165,Toggl[Start date],I$5)=0,"",SUMIFS(Toggl[Duration],Toggl[Maconomy],$C165,Toggl[Start date],I$5))</f>
        <v/>
      </c>
      <c r="J165" s="9" t="str">
        <f ca="1">IF(SUMIFS(Toggl[Duration],Toggl[Maconomy],$C165,Toggl[Start date],J$5)=0,"",SUMIFS(Toggl[Duration],Toggl[Maconomy],$C165,Toggl[Start date],J$5))</f>
        <v/>
      </c>
      <c r="K165" s="9" t="str">
        <f ca="1">IF(SUMIFS(Toggl[Duration],Toggl[Maconomy],$C165,Toggl[Start date],K$5)=0,"",SUMIFS(Toggl[Duration],Toggl[Maconomy],$C165,Toggl[Start date],K$5))</f>
        <v/>
      </c>
      <c r="L165" s="9" t="str">
        <f ca="1">IF(SUMIFS(Toggl[Duration],Toggl[Maconomy],$C165,Toggl[Start date],L$5)=0,"",SUMIFS(Toggl[Duration],Toggl[Maconomy],$C165,Toggl[Start date],L$5))</f>
        <v/>
      </c>
      <c r="M165" s="9" t="str">
        <f ca="1">IF(SUMIFS(Toggl[Duration],Toggl[Maconomy],$C165,Toggl[Start date],M$5)=0,"",SUMIFS(Toggl[Duration],Toggl[Maconomy],$C165,Toggl[Start date],M$5))</f>
        <v/>
      </c>
      <c r="N165" s="9" t="str">
        <f ca="1">IF(SUMIFS(Toggl[Duration],Toggl[Maconomy],$C165,Toggl[Start date],N$5)=0,"",SUMIFS(Toggl[Duration],Toggl[Maconomy],$C165,Toggl[Start date],N$5))</f>
        <v/>
      </c>
      <c r="O165" s="9" t="str">
        <f ca="1">IF(SUMIFS(Toggl[Duration],Toggl[Maconomy],$C165,Toggl[Start date],O$5)=0,"",SUMIFS(Toggl[Duration],Toggl[Maconomy],$C165,Toggl[Start date],O$5))</f>
        <v/>
      </c>
      <c r="P165" s="9" t="str">
        <f ca="1">IF(SUMIFS(Toggl[Duration],Toggl[Maconomy],$C165,Toggl[Start date],P$5)=0,"",SUMIFS(Toggl[Duration],Toggl[Maconomy],$C165,Toggl[Start date],P$5))</f>
        <v/>
      </c>
      <c r="Q165" s="9" t="str">
        <f ca="1">IF(SUMIFS(Toggl[Duration],Toggl[Maconomy],$C165,Toggl[Start date],Q$5)=0,"",SUMIFS(Toggl[Duration],Toggl[Maconomy],$C165,Toggl[Start date],Q$5))</f>
        <v/>
      </c>
      <c r="R165" s="9" t="str">
        <f ca="1">IF(SUMIFS(Toggl[Duration],Toggl[Maconomy],$C165,Toggl[Start date],R$5)=0,"",SUMIFS(Toggl[Duration],Toggl[Maconomy],$C165,Toggl[Start date],R$5))</f>
        <v/>
      </c>
      <c r="S165" s="9" t="str">
        <f ca="1">IF(SUMIFS(Toggl[Duration],Toggl[Maconomy],$C165,Toggl[Start date],S$5)=0,"",SUMIFS(Toggl[Duration],Toggl[Maconomy],$C165,Toggl[Start date],S$5))</f>
        <v/>
      </c>
      <c r="T165" s="9" t="str">
        <f ca="1">IF(SUMIFS(Toggl[Duration],Toggl[Maconomy],$C165,Toggl[Start date],T$5)=0,"",SUMIFS(Toggl[Duration],Toggl[Maconomy],$C165,Toggl[Start date],T$5))</f>
        <v/>
      </c>
    </row>
    <row r="166" spans="3:20" x14ac:dyDescent="0.25">
      <c r="C166" t="str">
        <f t="array" aca="1" ref="C166" ca="1">IFERROR(INDEX(Toggl[Maconomy],MATCH(0,COUNTIF($C$6:C165,Toggl[Maconomy]),0)),"")</f>
        <v/>
      </c>
      <c r="D166" s="5" t="str">
        <f ca="1">IF(INDEX(Toggl[],MATCH(C166,Toggl[Maconomy],0),1)&lt;&gt;"",INDEX(Toggl[],MATCH(C166,Toggl[Maconomy],0),1),"DevOps")</f>
        <v>DevOps</v>
      </c>
      <c r="E166" s="5" t="str">
        <f ca="1">IF(INDEX(Toggl[],MATCH(C166,Toggl[Maconomy],0),2)&lt;&gt;"",INDEX(Toggl[],MATCH(C166,Toggl[Maconomy],0),2),"-----")</f>
        <v>KeylaneHosting</v>
      </c>
      <c r="F166" s="11" t="str">
        <f ca="1">IF(INDEX(Toggl[],MATCH(C166,Toggl[Maconomy],0),10)&lt;&gt;"",INDEX(Toggl[],MATCH(C166,Toggl[Maconomy],0),10),"-----")</f>
        <v>-----</v>
      </c>
      <c r="G166" s="9" t="str">
        <f ca="1">IF(SUMIFS(Toggl[Duration],Toggl[Maconomy],$C166,Toggl[Start date],G$5)=0,"",SUMIFS(Toggl[Duration],Toggl[Maconomy],$C166,Toggl[Start date],G$5))</f>
        <v/>
      </c>
      <c r="H166" s="9" t="str">
        <f ca="1">IF(SUMIFS(Toggl[Duration],Toggl[Maconomy],$C166,Toggl[Start date],H$5)=0,"",SUMIFS(Toggl[Duration],Toggl[Maconomy],$C166,Toggl[Start date],H$5))</f>
        <v/>
      </c>
      <c r="I166" s="9" t="str">
        <f ca="1">IF(SUMIFS(Toggl[Duration],Toggl[Maconomy],$C166,Toggl[Start date],I$5)=0,"",SUMIFS(Toggl[Duration],Toggl[Maconomy],$C166,Toggl[Start date],I$5))</f>
        <v/>
      </c>
      <c r="J166" s="9" t="str">
        <f ca="1">IF(SUMIFS(Toggl[Duration],Toggl[Maconomy],$C166,Toggl[Start date],J$5)=0,"",SUMIFS(Toggl[Duration],Toggl[Maconomy],$C166,Toggl[Start date],J$5))</f>
        <v/>
      </c>
      <c r="K166" s="9" t="str">
        <f ca="1">IF(SUMIFS(Toggl[Duration],Toggl[Maconomy],$C166,Toggl[Start date],K$5)=0,"",SUMIFS(Toggl[Duration],Toggl[Maconomy],$C166,Toggl[Start date],K$5))</f>
        <v/>
      </c>
      <c r="L166" s="9" t="str">
        <f ca="1">IF(SUMIFS(Toggl[Duration],Toggl[Maconomy],$C166,Toggl[Start date],L$5)=0,"",SUMIFS(Toggl[Duration],Toggl[Maconomy],$C166,Toggl[Start date],L$5))</f>
        <v/>
      </c>
      <c r="M166" s="9" t="str">
        <f ca="1">IF(SUMIFS(Toggl[Duration],Toggl[Maconomy],$C166,Toggl[Start date],M$5)=0,"",SUMIFS(Toggl[Duration],Toggl[Maconomy],$C166,Toggl[Start date],M$5))</f>
        <v/>
      </c>
      <c r="N166" s="9" t="str">
        <f ca="1">IF(SUMIFS(Toggl[Duration],Toggl[Maconomy],$C166,Toggl[Start date],N$5)=0,"",SUMIFS(Toggl[Duration],Toggl[Maconomy],$C166,Toggl[Start date],N$5))</f>
        <v/>
      </c>
      <c r="O166" s="9" t="str">
        <f ca="1">IF(SUMIFS(Toggl[Duration],Toggl[Maconomy],$C166,Toggl[Start date],O$5)=0,"",SUMIFS(Toggl[Duration],Toggl[Maconomy],$C166,Toggl[Start date],O$5))</f>
        <v/>
      </c>
      <c r="P166" s="9" t="str">
        <f ca="1">IF(SUMIFS(Toggl[Duration],Toggl[Maconomy],$C166,Toggl[Start date],P$5)=0,"",SUMIFS(Toggl[Duration],Toggl[Maconomy],$C166,Toggl[Start date],P$5))</f>
        <v/>
      </c>
      <c r="Q166" s="9" t="str">
        <f ca="1">IF(SUMIFS(Toggl[Duration],Toggl[Maconomy],$C166,Toggl[Start date],Q$5)=0,"",SUMIFS(Toggl[Duration],Toggl[Maconomy],$C166,Toggl[Start date],Q$5))</f>
        <v/>
      </c>
      <c r="R166" s="9" t="str">
        <f ca="1">IF(SUMIFS(Toggl[Duration],Toggl[Maconomy],$C166,Toggl[Start date],R$5)=0,"",SUMIFS(Toggl[Duration],Toggl[Maconomy],$C166,Toggl[Start date],R$5))</f>
        <v/>
      </c>
      <c r="S166" s="9" t="str">
        <f ca="1">IF(SUMIFS(Toggl[Duration],Toggl[Maconomy],$C166,Toggl[Start date],S$5)=0,"",SUMIFS(Toggl[Duration],Toggl[Maconomy],$C166,Toggl[Start date],S$5))</f>
        <v/>
      </c>
      <c r="T166" s="9" t="str">
        <f ca="1">IF(SUMIFS(Toggl[Duration],Toggl[Maconomy],$C166,Toggl[Start date],T$5)=0,"",SUMIFS(Toggl[Duration],Toggl[Maconomy],$C166,Toggl[Start date],T$5))</f>
        <v/>
      </c>
    </row>
    <row r="167" spans="3:20" x14ac:dyDescent="0.25">
      <c r="C167" t="str">
        <f t="array" aca="1" ref="C167" ca="1">IFERROR(INDEX(Toggl[Maconomy],MATCH(0,COUNTIF($C$6:C166,Toggl[Maconomy]),0)),"")</f>
        <v/>
      </c>
      <c r="D167" s="5" t="str">
        <f ca="1">IF(INDEX(Toggl[],MATCH(C167,Toggl[Maconomy],0),1)&lt;&gt;"",INDEX(Toggl[],MATCH(C167,Toggl[Maconomy],0),1),"DevOps")</f>
        <v>DevOps</v>
      </c>
      <c r="E167" s="5" t="str">
        <f ca="1">IF(INDEX(Toggl[],MATCH(C167,Toggl[Maconomy],0),2)&lt;&gt;"",INDEX(Toggl[],MATCH(C167,Toggl[Maconomy],0),2),"-----")</f>
        <v>KeylaneHosting</v>
      </c>
      <c r="F167" s="11" t="str">
        <f ca="1">IF(INDEX(Toggl[],MATCH(C167,Toggl[Maconomy],0),10)&lt;&gt;"",INDEX(Toggl[],MATCH(C167,Toggl[Maconomy],0),10),"-----")</f>
        <v>-----</v>
      </c>
      <c r="G167" s="9" t="str">
        <f ca="1">IF(SUMIFS(Toggl[Duration],Toggl[Maconomy],$C167,Toggl[Start date],G$5)=0,"",SUMIFS(Toggl[Duration],Toggl[Maconomy],$C167,Toggl[Start date],G$5))</f>
        <v/>
      </c>
      <c r="H167" s="9" t="str">
        <f ca="1">IF(SUMIFS(Toggl[Duration],Toggl[Maconomy],$C167,Toggl[Start date],H$5)=0,"",SUMIFS(Toggl[Duration],Toggl[Maconomy],$C167,Toggl[Start date],H$5))</f>
        <v/>
      </c>
      <c r="I167" s="9" t="str">
        <f ca="1">IF(SUMIFS(Toggl[Duration],Toggl[Maconomy],$C167,Toggl[Start date],I$5)=0,"",SUMIFS(Toggl[Duration],Toggl[Maconomy],$C167,Toggl[Start date],I$5))</f>
        <v/>
      </c>
      <c r="J167" s="9" t="str">
        <f ca="1">IF(SUMIFS(Toggl[Duration],Toggl[Maconomy],$C167,Toggl[Start date],J$5)=0,"",SUMIFS(Toggl[Duration],Toggl[Maconomy],$C167,Toggl[Start date],J$5))</f>
        <v/>
      </c>
      <c r="K167" s="9" t="str">
        <f ca="1">IF(SUMIFS(Toggl[Duration],Toggl[Maconomy],$C167,Toggl[Start date],K$5)=0,"",SUMIFS(Toggl[Duration],Toggl[Maconomy],$C167,Toggl[Start date],K$5))</f>
        <v/>
      </c>
      <c r="L167" s="9" t="str">
        <f ca="1">IF(SUMIFS(Toggl[Duration],Toggl[Maconomy],$C167,Toggl[Start date],L$5)=0,"",SUMIFS(Toggl[Duration],Toggl[Maconomy],$C167,Toggl[Start date],L$5))</f>
        <v/>
      </c>
      <c r="M167" s="9" t="str">
        <f ca="1">IF(SUMIFS(Toggl[Duration],Toggl[Maconomy],$C167,Toggl[Start date],M$5)=0,"",SUMIFS(Toggl[Duration],Toggl[Maconomy],$C167,Toggl[Start date],M$5))</f>
        <v/>
      </c>
      <c r="N167" s="9" t="str">
        <f ca="1">IF(SUMIFS(Toggl[Duration],Toggl[Maconomy],$C167,Toggl[Start date],N$5)=0,"",SUMIFS(Toggl[Duration],Toggl[Maconomy],$C167,Toggl[Start date],N$5))</f>
        <v/>
      </c>
      <c r="O167" s="9" t="str">
        <f ca="1">IF(SUMIFS(Toggl[Duration],Toggl[Maconomy],$C167,Toggl[Start date],O$5)=0,"",SUMIFS(Toggl[Duration],Toggl[Maconomy],$C167,Toggl[Start date],O$5))</f>
        <v/>
      </c>
      <c r="P167" s="9" t="str">
        <f ca="1">IF(SUMIFS(Toggl[Duration],Toggl[Maconomy],$C167,Toggl[Start date],P$5)=0,"",SUMIFS(Toggl[Duration],Toggl[Maconomy],$C167,Toggl[Start date],P$5))</f>
        <v/>
      </c>
      <c r="Q167" s="9" t="str">
        <f ca="1">IF(SUMIFS(Toggl[Duration],Toggl[Maconomy],$C167,Toggl[Start date],Q$5)=0,"",SUMIFS(Toggl[Duration],Toggl[Maconomy],$C167,Toggl[Start date],Q$5))</f>
        <v/>
      </c>
      <c r="R167" s="9" t="str">
        <f ca="1">IF(SUMIFS(Toggl[Duration],Toggl[Maconomy],$C167,Toggl[Start date],R$5)=0,"",SUMIFS(Toggl[Duration],Toggl[Maconomy],$C167,Toggl[Start date],R$5))</f>
        <v/>
      </c>
      <c r="S167" s="9" t="str">
        <f ca="1">IF(SUMIFS(Toggl[Duration],Toggl[Maconomy],$C167,Toggl[Start date],S$5)=0,"",SUMIFS(Toggl[Duration],Toggl[Maconomy],$C167,Toggl[Start date],S$5))</f>
        <v/>
      </c>
      <c r="T167" s="9" t="str">
        <f ca="1">IF(SUMIFS(Toggl[Duration],Toggl[Maconomy],$C167,Toggl[Start date],T$5)=0,"",SUMIFS(Toggl[Duration],Toggl[Maconomy],$C167,Toggl[Start date],T$5))</f>
        <v/>
      </c>
    </row>
    <row r="168" spans="3:20" x14ac:dyDescent="0.25">
      <c r="C168" t="str">
        <f t="array" aca="1" ref="C168" ca="1">IFERROR(INDEX(Toggl[Maconomy],MATCH(0,COUNTIF($C$6:C167,Toggl[Maconomy]),0)),"")</f>
        <v/>
      </c>
      <c r="D168" s="5" t="str">
        <f ca="1">IF(INDEX(Toggl[],MATCH(C168,Toggl[Maconomy],0),1)&lt;&gt;"",INDEX(Toggl[],MATCH(C168,Toggl[Maconomy],0),1),"DevOps")</f>
        <v>DevOps</v>
      </c>
      <c r="E168" s="5" t="str">
        <f ca="1">IF(INDEX(Toggl[],MATCH(C168,Toggl[Maconomy],0),2)&lt;&gt;"",INDEX(Toggl[],MATCH(C168,Toggl[Maconomy],0),2),"-----")</f>
        <v>KeylaneHosting</v>
      </c>
      <c r="F168" s="11" t="str">
        <f ca="1">IF(INDEX(Toggl[],MATCH(C168,Toggl[Maconomy],0),10)&lt;&gt;"",INDEX(Toggl[],MATCH(C168,Toggl[Maconomy],0),10),"-----")</f>
        <v>-----</v>
      </c>
      <c r="G168" s="9" t="str">
        <f ca="1">IF(SUMIFS(Toggl[Duration],Toggl[Maconomy],$C168,Toggl[Start date],G$5)=0,"",SUMIFS(Toggl[Duration],Toggl[Maconomy],$C168,Toggl[Start date],G$5))</f>
        <v/>
      </c>
      <c r="H168" s="9" t="str">
        <f ca="1">IF(SUMIFS(Toggl[Duration],Toggl[Maconomy],$C168,Toggl[Start date],H$5)=0,"",SUMIFS(Toggl[Duration],Toggl[Maconomy],$C168,Toggl[Start date],H$5))</f>
        <v/>
      </c>
      <c r="I168" s="9" t="str">
        <f ca="1">IF(SUMIFS(Toggl[Duration],Toggl[Maconomy],$C168,Toggl[Start date],I$5)=0,"",SUMIFS(Toggl[Duration],Toggl[Maconomy],$C168,Toggl[Start date],I$5))</f>
        <v/>
      </c>
      <c r="J168" s="9" t="str">
        <f ca="1">IF(SUMIFS(Toggl[Duration],Toggl[Maconomy],$C168,Toggl[Start date],J$5)=0,"",SUMIFS(Toggl[Duration],Toggl[Maconomy],$C168,Toggl[Start date],J$5))</f>
        <v/>
      </c>
      <c r="K168" s="9" t="str">
        <f ca="1">IF(SUMIFS(Toggl[Duration],Toggl[Maconomy],$C168,Toggl[Start date],K$5)=0,"",SUMIFS(Toggl[Duration],Toggl[Maconomy],$C168,Toggl[Start date],K$5))</f>
        <v/>
      </c>
      <c r="L168" s="9" t="str">
        <f ca="1">IF(SUMIFS(Toggl[Duration],Toggl[Maconomy],$C168,Toggl[Start date],L$5)=0,"",SUMIFS(Toggl[Duration],Toggl[Maconomy],$C168,Toggl[Start date],L$5))</f>
        <v/>
      </c>
      <c r="M168" s="9" t="str">
        <f ca="1">IF(SUMIFS(Toggl[Duration],Toggl[Maconomy],$C168,Toggl[Start date],M$5)=0,"",SUMIFS(Toggl[Duration],Toggl[Maconomy],$C168,Toggl[Start date],M$5))</f>
        <v/>
      </c>
      <c r="N168" s="9" t="str">
        <f ca="1">IF(SUMIFS(Toggl[Duration],Toggl[Maconomy],$C168,Toggl[Start date],N$5)=0,"",SUMIFS(Toggl[Duration],Toggl[Maconomy],$C168,Toggl[Start date],N$5))</f>
        <v/>
      </c>
      <c r="O168" s="9" t="str">
        <f ca="1">IF(SUMIFS(Toggl[Duration],Toggl[Maconomy],$C168,Toggl[Start date],O$5)=0,"",SUMIFS(Toggl[Duration],Toggl[Maconomy],$C168,Toggl[Start date],O$5))</f>
        <v/>
      </c>
      <c r="P168" s="9" t="str">
        <f ca="1">IF(SUMIFS(Toggl[Duration],Toggl[Maconomy],$C168,Toggl[Start date],P$5)=0,"",SUMIFS(Toggl[Duration],Toggl[Maconomy],$C168,Toggl[Start date],P$5))</f>
        <v/>
      </c>
      <c r="Q168" s="9" t="str">
        <f ca="1">IF(SUMIFS(Toggl[Duration],Toggl[Maconomy],$C168,Toggl[Start date],Q$5)=0,"",SUMIFS(Toggl[Duration],Toggl[Maconomy],$C168,Toggl[Start date],Q$5))</f>
        <v/>
      </c>
      <c r="R168" s="9" t="str">
        <f ca="1">IF(SUMIFS(Toggl[Duration],Toggl[Maconomy],$C168,Toggl[Start date],R$5)=0,"",SUMIFS(Toggl[Duration],Toggl[Maconomy],$C168,Toggl[Start date],R$5))</f>
        <v/>
      </c>
      <c r="S168" s="9" t="str">
        <f ca="1">IF(SUMIFS(Toggl[Duration],Toggl[Maconomy],$C168,Toggl[Start date],S$5)=0,"",SUMIFS(Toggl[Duration],Toggl[Maconomy],$C168,Toggl[Start date],S$5))</f>
        <v/>
      </c>
      <c r="T168" s="9" t="str">
        <f ca="1">IF(SUMIFS(Toggl[Duration],Toggl[Maconomy],$C168,Toggl[Start date],T$5)=0,"",SUMIFS(Toggl[Duration],Toggl[Maconomy],$C168,Toggl[Start date],T$5))</f>
        <v/>
      </c>
    </row>
    <row r="169" spans="3:20" x14ac:dyDescent="0.25">
      <c r="C169" t="str">
        <f t="array" aca="1" ref="C169" ca="1">IFERROR(INDEX(Toggl[Maconomy],MATCH(0,COUNTIF($C$6:C168,Toggl[Maconomy]),0)),"")</f>
        <v/>
      </c>
      <c r="D169" s="5" t="str">
        <f ca="1">IF(INDEX(Toggl[],MATCH(C169,Toggl[Maconomy],0),1)&lt;&gt;"",INDEX(Toggl[],MATCH(C169,Toggl[Maconomy],0),1),"DevOps")</f>
        <v>DevOps</v>
      </c>
      <c r="E169" s="5" t="str">
        <f ca="1">IF(INDEX(Toggl[],MATCH(C169,Toggl[Maconomy],0),2)&lt;&gt;"",INDEX(Toggl[],MATCH(C169,Toggl[Maconomy],0),2),"-----")</f>
        <v>KeylaneHosting</v>
      </c>
      <c r="F169" s="11" t="str">
        <f ca="1">IF(INDEX(Toggl[],MATCH(C169,Toggl[Maconomy],0),10)&lt;&gt;"",INDEX(Toggl[],MATCH(C169,Toggl[Maconomy],0),10),"-----")</f>
        <v>-----</v>
      </c>
      <c r="G169" s="9" t="str">
        <f ca="1">IF(SUMIFS(Toggl[Duration],Toggl[Maconomy],$C169,Toggl[Start date],G$5)=0,"",SUMIFS(Toggl[Duration],Toggl[Maconomy],$C169,Toggl[Start date],G$5))</f>
        <v/>
      </c>
      <c r="H169" s="9" t="str">
        <f ca="1">IF(SUMIFS(Toggl[Duration],Toggl[Maconomy],$C169,Toggl[Start date],H$5)=0,"",SUMIFS(Toggl[Duration],Toggl[Maconomy],$C169,Toggl[Start date],H$5))</f>
        <v/>
      </c>
      <c r="I169" s="9" t="str">
        <f ca="1">IF(SUMIFS(Toggl[Duration],Toggl[Maconomy],$C169,Toggl[Start date],I$5)=0,"",SUMIFS(Toggl[Duration],Toggl[Maconomy],$C169,Toggl[Start date],I$5))</f>
        <v/>
      </c>
      <c r="J169" s="9" t="str">
        <f ca="1">IF(SUMIFS(Toggl[Duration],Toggl[Maconomy],$C169,Toggl[Start date],J$5)=0,"",SUMIFS(Toggl[Duration],Toggl[Maconomy],$C169,Toggl[Start date],J$5))</f>
        <v/>
      </c>
      <c r="K169" s="9" t="str">
        <f ca="1">IF(SUMIFS(Toggl[Duration],Toggl[Maconomy],$C169,Toggl[Start date],K$5)=0,"",SUMIFS(Toggl[Duration],Toggl[Maconomy],$C169,Toggl[Start date],K$5))</f>
        <v/>
      </c>
      <c r="L169" s="9" t="str">
        <f ca="1">IF(SUMIFS(Toggl[Duration],Toggl[Maconomy],$C169,Toggl[Start date],L$5)=0,"",SUMIFS(Toggl[Duration],Toggl[Maconomy],$C169,Toggl[Start date],L$5))</f>
        <v/>
      </c>
      <c r="M169" s="9" t="str">
        <f ca="1">IF(SUMIFS(Toggl[Duration],Toggl[Maconomy],$C169,Toggl[Start date],M$5)=0,"",SUMIFS(Toggl[Duration],Toggl[Maconomy],$C169,Toggl[Start date],M$5))</f>
        <v/>
      </c>
      <c r="N169" s="9" t="str">
        <f ca="1">IF(SUMIFS(Toggl[Duration],Toggl[Maconomy],$C169,Toggl[Start date],N$5)=0,"",SUMIFS(Toggl[Duration],Toggl[Maconomy],$C169,Toggl[Start date],N$5))</f>
        <v/>
      </c>
      <c r="O169" s="9" t="str">
        <f ca="1">IF(SUMIFS(Toggl[Duration],Toggl[Maconomy],$C169,Toggl[Start date],O$5)=0,"",SUMIFS(Toggl[Duration],Toggl[Maconomy],$C169,Toggl[Start date],O$5))</f>
        <v/>
      </c>
      <c r="P169" s="9" t="str">
        <f ca="1">IF(SUMIFS(Toggl[Duration],Toggl[Maconomy],$C169,Toggl[Start date],P$5)=0,"",SUMIFS(Toggl[Duration],Toggl[Maconomy],$C169,Toggl[Start date],P$5))</f>
        <v/>
      </c>
      <c r="Q169" s="9" t="str">
        <f ca="1">IF(SUMIFS(Toggl[Duration],Toggl[Maconomy],$C169,Toggl[Start date],Q$5)=0,"",SUMIFS(Toggl[Duration],Toggl[Maconomy],$C169,Toggl[Start date],Q$5))</f>
        <v/>
      </c>
      <c r="R169" s="9" t="str">
        <f ca="1">IF(SUMIFS(Toggl[Duration],Toggl[Maconomy],$C169,Toggl[Start date],R$5)=0,"",SUMIFS(Toggl[Duration],Toggl[Maconomy],$C169,Toggl[Start date],R$5))</f>
        <v/>
      </c>
      <c r="S169" s="9" t="str">
        <f ca="1">IF(SUMIFS(Toggl[Duration],Toggl[Maconomy],$C169,Toggl[Start date],S$5)=0,"",SUMIFS(Toggl[Duration],Toggl[Maconomy],$C169,Toggl[Start date],S$5))</f>
        <v/>
      </c>
      <c r="T169" s="9" t="str">
        <f ca="1">IF(SUMIFS(Toggl[Duration],Toggl[Maconomy],$C169,Toggl[Start date],T$5)=0,"",SUMIFS(Toggl[Duration],Toggl[Maconomy],$C169,Toggl[Start date],T$5))</f>
        <v/>
      </c>
    </row>
    <row r="170" spans="3:20" x14ac:dyDescent="0.25">
      <c r="C170" t="str">
        <f t="array" aca="1" ref="C170" ca="1">IFERROR(INDEX(Toggl[Maconomy],MATCH(0,COUNTIF($C$6:C169,Toggl[Maconomy]),0)),"")</f>
        <v/>
      </c>
      <c r="D170" s="5" t="str">
        <f ca="1">IF(INDEX(Toggl[],MATCH(C170,Toggl[Maconomy],0),1)&lt;&gt;"",INDEX(Toggl[],MATCH(C170,Toggl[Maconomy],0),1),"DevOps")</f>
        <v>DevOps</v>
      </c>
      <c r="E170" s="5" t="str">
        <f ca="1">IF(INDEX(Toggl[],MATCH(C170,Toggl[Maconomy],0),2)&lt;&gt;"",INDEX(Toggl[],MATCH(C170,Toggl[Maconomy],0),2),"-----")</f>
        <v>KeylaneHosting</v>
      </c>
      <c r="F170" s="11" t="str">
        <f ca="1">IF(INDEX(Toggl[],MATCH(C170,Toggl[Maconomy],0),10)&lt;&gt;"",INDEX(Toggl[],MATCH(C170,Toggl[Maconomy],0),10),"-----")</f>
        <v>-----</v>
      </c>
      <c r="G170" s="9" t="str">
        <f ca="1">IF(SUMIFS(Toggl[Duration],Toggl[Maconomy],$C170,Toggl[Start date],G$5)=0,"",SUMIFS(Toggl[Duration],Toggl[Maconomy],$C170,Toggl[Start date],G$5))</f>
        <v/>
      </c>
      <c r="H170" s="9" t="str">
        <f ca="1">IF(SUMIFS(Toggl[Duration],Toggl[Maconomy],$C170,Toggl[Start date],H$5)=0,"",SUMIFS(Toggl[Duration],Toggl[Maconomy],$C170,Toggl[Start date],H$5))</f>
        <v/>
      </c>
      <c r="I170" s="9" t="str">
        <f ca="1">IF(SUMIFS(Toggl[Duration],Toggl[Maconomy],$C170,Toggl[Start date],I$5)=0,"",SUMIFS(Toggl[Duration],Toggl[Maconomy],$C170,Toggl[Start date],I$5))</f>
        <v/>
      </c>
      <c r="J170" s="9" t="str">
        <f ca="1">IF(SUMIFS(Toggl[Duration],Toggl[Maconomy],$C170,Toggl[Start date],J$5)=0,"",SUMIFS(Toggl[Duration],Toggl[Maconomy],$C170,Toggl[Start date],J$5))</f>
        <v/>
      </c>
      <c r="K170" s="9" t="str">
        <f ca="1">IF(SUMIFS(Toggl[Duration],Toggl[Maconomy],$C170,Toggl[Start date],K$5)=0,"",SUMIFS(Toggl[Duration],Toggl[Maconomy],$C170,Toggl[Start date],K$5))</f>
        <v/>
      </c>
      <c r="L170" s="9" t="str">
        <f ca="1">IF(SUMIFS(Toggl[Duration],Toggl[Maconomy],$C170,Toggl[Start date],L$5)=0,"",SUMIFS(Toggl[Duration],Toggl[Maconomy],$C170,Toggl[Start date],L$5))</f>
        <v/>
      </c>
      <c r="M170" s="9" t="str">
        <f ca="1">IF(SUMIFS(Toggl[Duration],Toggl[Maconomy],$C170,Toggl[Start date],M$5)=0,"",SUMIFS(Toggl[Duration],Toggl[Maconomy],$C170,Toggl[Start date],M$5))</f>
        <v/>
      </c>
      <c r="N170" s="9" t="str">
        <f ca="1">IF(SUMIFS(Toggl[Duration],Toggl[Maconomy],$C170,Toggl[Start date],N$5)=0,"",SUMIFS(Toggl[Duration],Toggl[Maconomy],$C170,Toggl[Start date],N$5))</f>
        <v/>
      </c>
      <c r="O170" s="9" t="str">
        <f ca="1">IF(SUMIFS(Toggl[Duration],Toggl[Maconomy],$C170,Toggl[Start date],O$5)=0,"",SUMIFS(Toggl[Duration],Toggl[Maconomy],$C170,Toggl[Start date],O$5))</f>
        <v/>
      </c>
      <c r="P170" s="9" t="str">
        <f ca="1">IF(SUMIFS(Toggl[Duration],Toggl[Maconomy],$C170,Toggl[Start date],P$5)=0,"",SUMIFS(Toggl[Duration],Toggl[Maconomy],$C170,Toggl[Start date],P$5))</f>
        <v/>
      </c>
      <c r="Q170" s="9" t="str">
        <f ca="1">IF(SUMIFS(Toggl[Duration],Toggl[Maconomy],$C170,Toggl[Start date],Q$5)=0,"",SUMIFS(Toggl[Duration],Toggl[Maconomy],$C170,Toggl[Start date],Q$5))</f>
        <v/>
      </c>
      <c r="R170" s="9" t="str">
        <f ca="1">IF(SUMIFS(Toggl[Duration],Toggl[Maconomy],$C170,Toggl[Start date],R$5)=0,"",SUMIFS(Toggl[Duration],Toggl[Maconomy],$C170,Toggl[Start date],R$5))</f>
        <v/>
      </c>
      <c r="S170" s="9" t="str">
        <f ca="1">IF(SUMIFS(Toggl[Duration],Toggl[Maconomy],$C170,Toggl[Start date],S$5)=0,"",SUMIFS(Toggl[Duration],Toggl[Maconomy],$C170,Toggl[Start date],S$5))</f>
        <v/>
      </c>
      <c r="T170" s="9" t="str">
        <f ca="1">IF(SUMIFS(Toggl[Duration],Toggl[Maconomy],$C170,Toggl[Start date],T$5)=0,"",SUMIFS(Toggl[Duration],Toggl[Maconomy],$C170,Toggl[Start date],T$5))</f>
        <v/>
      </c>
    </row>
    <row r="171" spans="3:20" x14ac:dyDescent="0.25">
      <c r="C171" t="str">
        <f t="array" aca="1" ref="C171" ca="1">IFERROR(INDEX(Toggl[Maconomy],MATCH(0,COUNTIF($C$6:C170,Toggl[Maconomy]),0)),"")</f>
        <v/>
      </c>
      <c r="D171" s="5" t="str">
        <f ca="1">IF(INDEX(Toggl[],MATCH(C171,Toggl[Maconomy],0),1)&lt;&gt;"",INDEX(Toggl[],MATCH(C171,Toggl[Maconomy],0),1),"DevOps")</f>
        <v>DevOps</v>
      </c>
      <c r="E171" s="5" t="str">
        <f ca="1">IF(INDEX(Toggl[],MATCH(C171,Toggl[Maconomy],0),2)&lt;&gt;"",INDEX(Toggl[],MATCH(C171,Toggl[Maconomy],0),2),"-----")</f>
        <v>KeylaneHosting</v>
      </c>
      <c r="F171" s="11" t="str">
        <f ca="1">IF(INDEX(Toggl[],MATCH(C171,Toggl[Maconomy],0),10)&lt;&gt;"",INDEX(Toggl[],MATCH(C171,Toggl[Maconomy],0),10),"-----")</f>
        <v>-----</v>
      </c>
      <c r="G171" s="9" t="str">
        <f ca="1">IF(SUMIFS(Toggl[Duration],Toggl[Maconomy],$C171,Toggl[Start date],G$5)=0,"",SUMIFS(Toggl[Duration],Toggl[Maconomy],$C171,Toggl[Start date],G$5))</f>
        <v/>
      </c>
      <c r="H171" s="9" t="str">
        <f ca="1">IF(SUMIFS(Toggl[Duration],Toggl[Maconomy],$C171,Toggl[Start date],H$5)=0,"",SUMIFS(Toggl[Duration],Toggl[Maconomy],$C171,Toggl[Start date],H$5))</f>
        <v/>
      </c>
      <c r="I171" s="9" t="str">
        <f ca="1">IF(SUMIFS(Toggl[Duration],Toggl[Maconomy],$C171,Toggl[Start date],I$5)=0,"",SUMIFS(Toggl[Duration],Toggl[Maconomy],$C171,Toggl[Start date],I$5))</f>
        <v/>
      </c>
      <c r="J171" s="9" t="str">
        <f ca="1">IF(SUMIFS(Toggl[Duration],Toggl[Maconomy],$C171,Toggl[Start date],J$5)=0,"",SUMIFS(Toggl[Duration],Toggl[Maconomy],$C171,Toggl[Start date],J$5))</f>
        <v/>
      </c>
      <c r="K171" s="9" t="str">
        <f ca="1">IF(SUMIFS(Toggl[Duration],Toggl[Maconomy],$C171,Toggl[Start date],K$5)=0,"",SUMIFS(Toggl[Duration],Toggl[Maconomy],$C171,Toggl[Start date],K$5))</f>
        <v/>
      </c>
      <c r="L171" s="9" t="str">
        <f ca="1">IF(SUMIFS(Toggl[Duration],Toggl[Maconomy],$C171,Toggl[Start date],L$5)=0,"",SUMIFS(Toggl[Duration],Toggl[Maconomy],$C171,Toggl[Start date],L$5))</f>
        <v/>
      </c>
      <c r="M171" s="9" t="str">
        <f ca="1">IF(SUMIFS(Toggl[Duration],Toggl[Maconomy],$C171,Toggl[Start date],M$5)=0,"",SUMIFS(Toggl[Duration],Toggl[Maconomy],$C171,Toggl[Start date],M$5))</f>
        <v/>
      </c>
      <c r="N171" s="9" t="str">
        <f ca="1">IF(SUMIFS(Toggl[Duration],Toggl[Maconomy],$C171,Toggl[Start date],N$5)=0,"",SUMIFS(Toggl[Duration],Toggl[Maconomy],$C171,Toggl[Start date],N$5))</f>
        <v/>
      </c>
      <c r="O171" s="9" t="str">
        <f ca="1">IF(SUMIFS(Toggl[Duration],Toggl[Maconomy],$C171,Toggl[Start date],O$5)=0,"",SUMIFS(Toggl[Duration],Toggl[Maconomy],$C171,Toggl[Start date],O$5))</f>
        <v/>
      </c>
      <c r="P171" s="9" t="str">
        <f ca="1">IF(SUMIFS(Toggl[Duration],Toggl[Maconomy],$C171,Toggl[Start date],P$5)=0,"",SUMIFS(Toggl[Duration],Toggl[Maconomy],$C171,Toggl[Start date],P$5))</f>
        <v/>
      </c>
      <c r="Q171" s="9" t="str">
        <f ca="1">IF(SUMIFS(Toggl[Duration],Toggl[Maconomy],$C171,Toggl[Start date],Q$5)=0,"",SUMIFS(Toggl[Duration],Toggl[Maconomy],$C171,Toggl[Start date],Q$5))</f>
        <v/>
      </c>
      <c r="R171" s="9" t="str">
        <f ca="1">IF(SUMIFS(Toggl[Duration],Toggl[Maconomy],$C171,Toggl[Start date],R$5)=0,"",SUMIFS(Toggl[Duration],Toggl[Maconomy],$C171,Toggl[Start date],R$5))</f>
        <v/>
      </c>
      <c r="S171" s="9" t="str">
        <f ca="1">IF(SUMIFS(Toggl[Duration],Toggl[Maconomy],$C171,Toggl[Start date],S$5)=0,"",SUMIFS(Toggl[Duration],Toggl[Maconomy],$C171,Toggl[Start date],S$5))</f>
        <v/>
      </c>
      <c r="T171" s="9" t="str">
        <f ca="1">IF(SUMIFS(Toggl[Duration],Toggl[Maconomy],$C171,Toggl[Start date],T$5)=0,"",SUMIFS(Toggl[Duration],Toggl[Maconomy],$C171,Toggl[Start date],T$5))</f>
        <v/>
      </c>
    </row>
    <row r="172" spans="3:20" x14ac:dyDescent="0.25">
      <c r="C172" t="str">
        <f t="array" aca="1" ref="C172" ca="1">IFERROR(INDEX(Toggl[Maconomy],MATCH(0,COUNTIF($C$6:C171,Toggl[Maconomy]),0)),"")</f>
        <v/>
      </c>
      <c r="D172" s="5" t="str">
        <f ca="1">IF(INDEX(Toggl[],MATCH(C172,Toggl[Maconomy],0),1)&lt;&gt;"",INDEX(Toggl[],MATCH(C172,Toggl[Maconomy],0),1),"DevOps")</f>
        <v>DevOps</v>
      </c>
      <c r="E172" s="5" t="str">
        <f ca="1">IF(INDEX(Toggl[],MATCH(C172,Toggl[Maconomy],0),2)&lt;&gt;"",INDEX(Toggl[],MATCH(C172,Toggl[Maconomy],0),2),"-----")</f>
        <v>KeylaneHosting</v>
      </c>
      <c r="F172" s="11" t="str">
        <f ca="1">IF(INDEX(Toggl[],MATCH(C172,Toggl[Maconomy],0),10)&lt;&gt;"",INDEX(Toggl[],MATCH(C172,Toggl[Maconomy],0),10),"-----")</f>
        <v>-----</v>
      </c>
      <c r="G172" s="9" t="str">
        <f ca="1">IF(SUMIFS(Toggl[Duration],Toggl[Maconomy],$C172,Toggl[Start date],G$5)=0,"",SUMIFS(Toggl[Duration],Toggl[Maconomy],$C172,Toggl[Start date],G$5))</f>
        <v/>
      </c>
      <c r="H172" s="9" t="str">
        <f ca="1">IF(SUMIFS(Toggl[Duration],Toggl[Maconomy],$C172,Toggl[Start date],H$5)=0,"",SUMIFS(Toggl[Duration],Toggl[Maconomy],$C172,Toggl[Start date],H$5))</f>
        <v/>
      </c>
      <c r="I172" s="9" t="str">
        <f ca="1">IF(SUMIFS(Toggl[Duration],Toggl[Maconomy],$C172,Toggl[Start date],I$5)=0,"",SUMIFS(Toggl[Duration],Toggl[Maconomy],$C172,Toggl[Start date],I$5))</f>
        <v/>
      </c>
      <c r="J172" s="9" t="str">
        <f ca="1">IF(SUMIFS(Toggl[Duration],Toggl[Maconomy],$C172,Toggl[Start date],J$5)=0,"",SUMIFS(Toggl[Duration],Toggl[Maconomy],$C172,Toggl[Start date],J$5))</f>
        <v/>
      </c>
      <c r="K172" s="9" t="str">
        <f ca="1">IF(SUMIFS(Toggl[Duration],Toggl[Maconomy],$C172,Toggl[Start date],K$5)=0,"",SUMIFS(Toggl[Duration],Toggl[Maconomy],$C172,Toggl[Start date],K$5))</f>
        <v/>
      </c>
      <c r="L172" s="9" t="str">
        <f ca="1">IF(SUMIFS(Toggl[Duration],Toggl[Maconomy],$C172,Toggl[Start date],L$5)=0,"",SUMIFS(Toggl[Duration],Toggl[Maconomy],$C172,Toggl[Start date],L$5))</f>
        <v/>
      </c>
      <c r="M172" s="9" t="str">
        <f ca="1">IF(SUMIFS(Toggl[Duration],Toggl[Maconomy],$C172,Toggl[Start date],M$5)=0,"",SUMIFS(Toggl[Duration],Toggl[Maconomy],$C172,Toggl[Start date],M$5))</f>
        <v/>
      </c>
      <c r="N172" s="9" t="str">
        <f ca="1">IF(SUMIFS(Toggl[Duration],Toggl[Maconomy],$C172,Toggl[Start date],N$5)=0,"",SUMIFS(Toggl[Duration],Toggl[Maconomy],$C172,Toggl[Start date],N$5))</f>
        <v/>
      </c>
      <c r="O172" s="9" t="str">
        <f ca="1">IF(SUMIFS(Toggl[Duration],Toggl[Maconomy],$C172,Toggl[Start date],O$5)=0,"",SUMIFS(Toggl[Duration],Toggl[Maconomy],$C172,Toggl[Start date],O$5))</f>
        <v/>
      </c>
      <c r="P172" s="9" t="str">
        <f ca="1">IF(SUMIFS(Toggl[Duration],Toggl[Maconomy],$C172,Toggl[Start date],P$5)=0,"",SUMIFS(Toggl[Duration],Toggl[Maconomy],$C172,Toggl[Start date],P$5))</f>
        <v/>
      </c>
      <c r="Q172" s="9" t="str">
        <f ca="1">IF(SUMIFS(Toggl[Duration],Toggl[Maconomy],$C172,Toggl[Start date],Q$5)=0,"",SUMIFS(Toggl[Duration],Toggl[Maconomy],$C172,Toggl[Start date],Q$5))</f>
        <v/>
      </c>
      <c r="R172" s="9" t="str">
        <f ca="1">IF(SUMIFS(Toggl[Duration],Toggl[Maconomy],$C172,Toggl[Start date],R$5)=0,"",SUMIFS(Toggl[Duration],Toggl[Maconomy],$C172,Toggl[Start date],R$5))</f>
        <v/>
      </c>
      <c r="S172" s="9" t="str">
        <f ca="1">IF(SUMIFS(Toggl[Duration],Toggl[Maconomy],$C172,Toggl[Start date],S$5)=0,"",SUMIFS(Toggl[Duration],Toggl[Maconomy],$C172,Toggl[Start date],S$5))</f>
        <v/>
      </c>
      <c r="T172" s="9" t="str">
        <f ca="1">IF(SUMIFS(Toggl[Duration],Toggl[Maconomy],$C172,Toggl[Start date],T$5)=0,"",SUMIFS(Toggl[Duration],Toggl[Maconomy],$C172,Toggl[Start date],T$5))</f>
        <v/>
      </c>
    </row>
    <row r="173" spans="3:20" x14ac:dyDescent="0.25">
      <c r="C173" t="str">
        <f t="array" aca="1" ref="C173" ca="1">IFERROR(INDEX(Toggl[Maconomy],MATCH(0,COUNTIF($C$6:C172,Toggl[Maconomy]),0)),"")</f>
        <v/>
      </c>
      <c r="D173" s="5" t="str">
        <f ca="1">IF(INDEX(Toggl[],MATCH(C173,Toggl[Maconomy],0),1)&lt;&gt;"",INDEX(Toggl[],MATCH(C173,Toggl[Maconomy],0),1),"DevOps")</f>
        <v>DevOps</v>
      </c>
      <c r="E173" s="5" t="str">
        <f ca="1">IF(INDEX(Toggl[],MATCH(C173,Toggl[Maconomy],0),2)&lt;&gt;"",INDEX(Toggl[],MATCH(C173,Toggl[Maconomy],0),2),"-----")</f>
        <v>KeylaneHosting</v>
      </c>
      <c r="F173" s="11" t="str">
        <f ca="1">IF(INDEX(Toggl[],MATCH(C173,Toggl[Maconomy],0),10)&lt;&gt;"",INDEX(Toggl[],MATCH(C173,Toggl[Maconomy],0),10),"-----")</f>
        <v>-----</v>
      </c>
      <c r="G173" s="9" t="str">
        <f ca="1">IF(SUMIFS(Toggl[Duration],Toggl[Maconomy],$C173,Toggl[Start date],G$5)=0,"",SUMIFS(Toggl[Duration],Toggl[Maconomy],$C173,Toggl[Start date],G$5))</f>
        <v/>
      </c>
      <c r="H173" s="9" t="str">
        <f ca="1">IF(SUMIFS(Toggl[Duration],Toggl[Maconomy],$C173,Toggl[Start date],H$5)=0,"",SUMIFS(Toggl[Duration],Toggl[Maconomy],$C173,Toggl[Start date],H$5))</f>
        <v/>
      </c>
      <c r="I173" s="9" t="str">
        <f ca="1">IF(SUMIFS(Toggl[Duration],Toggl[Maconomy],$C173,Toggl[Start date],I$5)=0,"",SUMIFS(Toggl[Duration],Toggl[Maconomy],$C173,Toggl[Start date],I$5))</f>
        <v/>
      </c>
      <c r="J173" s="9" t="str">
        <f ca="1">IF(SUMIFS(Toggl[Duration],Toggl[Maconomy],$C173,Toggl[Start date],J$5)=0,"",SUMIFS(Toggl[Duration],Toggl[Maconomy],$C173,Toggl[Start date],J$5))</f>
        <v/>
      </c>
      <c r="K173" s="9" t="str">
        <f ca="1">IF(SUMIFS(Toggl[Duration],Toggl[Maconomy],$C173,Toggl[Start date],K$5)=0,"",SUMIFS(Toggl[Duration],Toggl[Maconomy],$C173,Toggl[Start date],K$5))</f>
        <v/>
      </c>
      <c r="L173" s="9" t="str">
        <f ca="1">IF(SUMIFS(Toggl[Duration],Toggl[Maconomy],$C173,Toggl[Start date],L$5)=0,"",SUMIFS(Toggl[Duration],Toggl[Maconomy],$C173,Toggl[Start date],L$5))</f>
        <v/>
      </c>
      <c r="M173" s="9" t="str">
        <f ca="1">IF(SUMIFS(Toggl[Duration],Toggl[Maconomy],$C173,Toggl[Start date],M$5)=0,"",SUMIFS(Toggl[Duration],Toggl[Maconomy],$C173,Toggl[Start date],M$5))</f>
        <v/>
      </c>
      <c r="N173" s="9" t="str">
        <f ca="1">IF(SUMIFS(Toggl[Duration],Toggl[Maconomy],$C173,Toggl[Start date],N$5)=0,"",SUMIFS(Toggl[Duration],Toggl[Maconomy],$C173,Toggl[Start date],N$5))</f>
        <v/>
      </c>
      <c r="O173" s="9" t="str">
        <f ca="1">IF(SUMIFS(Toggl[Duration],Toggl[Maconomy],$C173,Toggl[Start date],O$5)=0,"",SUMIFS(Toggl[Duration],Toggl[Maconomy],$C173,Toggl[Start date],O$5))</f>
        <v/>
      </c>
      <c r="P173" s="9" t="str">
        <f ca="1">IF(SUMIFS(Toggl[Duration],Toggl[Maconomy],$C173,Toggl[Start date],P$5)=0,"",SUMIFS(Toggl[Duration],Toggl[Maconomy],$C173,Toggl[Start date],P$5))</f>
        <v/>
      </c>
      <c r="Q173" s="9" t="str">
        <f ca="1">IF(SUMIFS(Toggl[Duration],Toggl[Maconomy],$C173,Toggl[Start date],Q$5)=0,"",SUMIFS(Toggl[Duration],Toggl[Maconomy],$C173,Toggl[Start date],Q$5))</f>
        <v/>
      </c>
      <c r="R173" s="9" t="str">
        <f ca="1">IF(SUMIFS(Toggl[Duration],Toggl[Maconomy],$C173,Toggl[Start date],R$5)=0,"",SUMIFS(Toggl[Duration],Toggl[Maconomy],$C173,Toggl[Start date],R$5))</f>
        <v/>
      </c>
      <c r="S173" s="9" t="str">
        <f ca="1">IF(SUMIFS(Toggl[Duration],Toggl[Maconomy],$C173,Toggl[Start date],S$5)=0,"",SUMIFS(Toggl[Duration],Toggl[Maconomy],$C173,Toggl[Start date],S$5))</f>
        <v/>
      </c>
      <c r="T173" s="9" t="str">
        <f ca="1">IF(SUMIFS(Toggl[Duration],Toggl[Maconomy],$C173,Toggl[Start date],T$5)=0,"",SUMIFS(Toggl[Duration],Toggl[Maconomy],$C173,Toggl[Start date],T$5))</f>
        <v/>
      </c>
    </row>
    <row r="174" spans="3:20" x14ac:dyDescent="0.25">
      <c r="C174" t="str">
        <f t="array" aca="1" ref="C174" ca="1">IFERROR(INDEX(Toggl[Maconomy],MATCH(0,COUNTIF($C$6:C173,Toggl[Maconomy]),0)),"")</f>
        <v/>
      </c>
      <c r="D174" s="5" t="str">
        <f ca="1">IF(INDEX(Toggl[],MATCH(C174,Toggl[Maconomy],0),1)&lt;&gt;"",INDEX(Toggl[],MATCH(C174,Toggl[Maconomy],0),1),"DevOps")</f>
        <v>DevOps</v>
      </c>
      <c r="E174" s="5" t="str">
        <f ca="1">IF(INDEX(Toggl[],MATCH(C174,Toggl[Maconomy],0),2)&lt;&gt;"",INDEX(Toggl[],MATCH(C174,Toggl[Maconomy],0),2),"-----")</f>
        <v>KeylaneHosting</v>
      </c>
      <c r="F174" s="11" t="str">
        <f ca="1">IF(INDEX(Toggl[],MATCH(C174,Toggl[Maconomy],0),10)&lt;&gt;"",INDEX(Toggl[],MATCH(C174,Toggl[Maconomy],0),10),"-----")</f>
        <v>-----</v>
      </c>
      <c r="G174" s="9" t="str">
        <f ca="1">IF(SUMIFS(Toggl[Duration],Toggl[Maconomy],$C174,Toggl[Start date],G$5)=0,"",SUMIFS(Toggl[Duration],Toggl[Maconomy],$C174,Toggl[Start date],G$5))</f>
        <v/>
      </c>
      <c r="H174" s="9" t="str">
        <f ca="1">IF(SUMIFS(Toggl[Duration],Toggl[Maconomy],$C174,Toggl[Start date],H$5)=0,"",SUMIFS(Toggl[Duration],Toggl[Maconomy],$C174,Toggl[Start date],H$5))</f>
        <v/>
      </c>
      <c r="I174" s="9" t="str">
        <f ca="1">IF(SUMIFS(Toggl[Duration],Toggl[Maconomy],$C174,Toggl[Start date],I$5)=0,"",SUMIFS(Toggl[Duration],Toggl[Maconomy],$C174,Toggl[Start date],I$5))</f>
        <v/>
      </c>
      <c r="J174" s="9" t="str">
        <f ca="1">IF(SUMIFS(Toggl[Duration],Toggl[Maconomy],$C174,Toggl[Start date],J$5)=0,"",SUMIFS(Toggl[Duration],Toggl[Maconomy],$C174,Toggl[Start date],J$5))</f>
        <v/>
      </c>
      <c r="K174" s="9" t="str">
        <f ca="1">IF(SUMIFS(Toggl[Duration],Toggl[Maconomy],$C174,Toggl[Start date],K$5)=0,"",SUMIFS(Toggl[Duration],Toggl[Maconomy],$C174,Toggl[Start date],K$5))</f>
        <v/>
      </c>
      <c r="L174" s="9" t="str">
        <f ca="1">IF(SUMIFS(Toggl[Duration],Toggl[Maconomy],$C174,Toggl[Start date],L$5)=0,"",SUMIFS(Toggl[Duration],Toggl[Maconomy],$C174,Toggl[Start date],L$5))</f>
        <v/>
      </c>
      <c r="M174" s="9" t="str">
        <f ca="1">IF(SUMIFS(Toggl[Duration],Toggl[Maconomy],$C174,Toggl[Start date],M$5)=0,"",SUMIFS(Toggl[Duration],Toggl[Maconomy],$C174,Toggl[Start date],M$5))</f>
        <v/>
      </c>
      <c r="N174" s="9" t="str">
        <f ca="1">IF(SUMIFS(Toggl[Duration],Toggl[Maconomy],$C174,Toggl[Start date],N$5)=0,"",SUMIFS(Toggl[Duration],Toggl[Maconomy],$C174,Toggl[Start date],N$5))</f>
        <v/>
      </c>
      <c r="O174" s="9" t="str">
        <f ca="1">IF(SUMIFS(Toggl[Duration],Toggl[Maconomy],$C174,Toggl[Start date],O$5)=0,"",SUMIFS(Toggl[Duration],Toggl[Maconomy],$C174,Toggl[Start date],O$5))</f>
        <v/>
      </c>
      <c r="P174" s="9" t="str">
        <f ca="1">IF(SUMIFS(Toggl[Duration],Toggl[Maconomy],$C174,Toggl[Start date],P$5)=0,"",SUMIFS(Toggl[Duration],Toggl[Maconomy],$C174,Toggl[Start date],P$5))</f>
        <v/>
      </c>
      <c r="Q174" s="9" t="str">
        <f ca="1">IF(SUMIFS(Toggl[Duration],Toggl[Maconomy],$C174,Toggl[Start date],Q$5)=0,"",SUMIFS(Toggl[Duration],Toggl[Maconomy],$C174,Toggl[Start date],Q$5))</f>
        <v/>
      </c>
      <c r="R174" s="9" t="str">
        <f ca="1">IF(SUMIFS(Toggl[Duration],Toggl[Maconomy],$C174,Toggl[Start date],R$5)=0,"",SUMIFS(Toggl[Duration],Toggl[Maconomy],$C174,Toggl[Start date],R$5))</f>
        <v/>
      </c>
      <c r="S174" s="9" t="str">
        <f ca="1">IF(SUMIFS(Toggl[Duration],Toggl[Maconomy],$C174,Toggl[Start date],S$5)=0,"",SUMIFS(Toggl[Duration],Toggl[Maconomy],$C174,Toggl[Start date],S$5))</f>
        <v/>
      </c>
      <c r="T174" s="9" t="str">
        <f ca="1">IF(SUMIFS(Toggl[Duration],Toggl[Maconomy],$C174,Toggl[Start date],T$5)=0,"",SUMIFS(Toggl[Duration],Toggl[Maconomy],$C174,Toggl[Start date],T$5))</f>
        <v/>
      </c>
    </row>
    <row r="175" spans="3:20" x14ac:dyDescent="0.25">
      <c r="C175" t="str">
        <f t="array" aca="1" ref="C175" ca="1">IFERROR(INDEX(Toggl[Maconomy],MATCH(0,COUNTIF($C$6:C174,Toggl[Maconomy]),0)),"")</f>
        <v/>
      </c>
      <c r="D175" s="5" t="str">
        <f ca="1">IF(INDEX(Toggl[],MATCH(C175,Toggl[Maconomy],0),1)&lt;&gt;"",INDEX(Toggl[],MATCH(C175,Toggl[Maconomy],0),1),"DevOps")</f>
        <v>DevOps</v>
      </c>
      <c r="E175" s="5" t="str">
        <f ca="1">IF(INDEX(Toggl[],MATCH(C175,Toggl[Maconomy],0),2)&lt;&gt;"",INDEX(Toggl[],MATCH(C175,Toggl[Maconomy],0),2),"-----")</f>
        <v>KeylaneHosting</v>
      </c>
      <c r="F175" s="11" t="str">
        <f ca="1">IF(INDEX(Toggl[],MATCH(C175,Toggl[Maconomy],0),10)&lt;&gt;"",INDEX(Toggl[],MATCH(C175,Toggl[Maconomy],0),10),"-----")</f>
        <v>-----</v>
      </c>
      <c r="G175" s="9" t="str">
        <f ca="1">IF(SUMIFS(Toggl[Duration],Toggl[Maconomy],$C175,Toggl[Start date],G$5)=0,"",SUMIFS(Toggl[Duration],Toggl[Maconomy],$C175,Toggl[Start date],G$5))</f>
        <v/>
      </c>
      <c r="H175" s="9" t="str">
        <f ca="1">IF(SUMIFS(Toggl[Duration],Toggl[Maconomy],$C175,Toggl[Start date],H$5)=0,"",SUMIFS(Toggl[Duration],Toggl[Maconomy],$C175,Toggl[Start date],H$5))</f>
        <v/>
      </c>
      <c r="I175" s="9" t="str">
        <f ca="1">IF(SUMIFS(Toggl[Duration],Toggl[Maconomy],$C175,Toggl[Start date],I$5)=0,"",SUMIFS(Toggl[Duration],Toggl[Maconomy],$C175,Toggl[Start date],I$5))</f>
        <v/>
      </c>
      <c r="J175" s="9" t="str">
        <f ca="1">IF(SUMIFS(Toggl[Duration],Toggl[Maconomy],$C175,Toggl[Start date],J$5)=0,"",SUMIFS(Toggl[Duration],Toggl[Maconomy],$C175,Toggl[Start date],J$5))</f>
        <v/>
      </c>
      <c r="K175" s="9" t="str">
        <f ca="1">IF(SUMIFS(Toggl[Duration],Toggl[Maconomy],$C175,Toggl[Start date],K$5)=0,"",SUMIFS(Toggl[Duration],Toggl[Maconomy],$C175,Toggl[Start date],K$5))</f>
        <v/>
      </c>
      <c r="L175" s="9" t="str">
        <f ca="1">IF(SUMIFS(Toggl[Duration],Toggl[Maconomy],$C175,Toggl[Start date],L$5)=0,"",SUMIFS(Toggl[Duration],Toggl[Maconomy],$C175,Toggl[Start date],L$5))</f>
        <v/>
      </c>
      <c r="M175" s="9" t="str">
        <f ca="1">IF(SUMIFS(Toggl[Duration],Toggl[Maconomy],$C175,Toggl[Start date],M$5)=0,"",SUMIFS(Toggl[Duration],Toggl[Maconomy],$C175,Toggl[Start date],M$5))</f>
        <v/>
      </c>
      <c r="N175" s="9" t="str">
        <f ca="1">IF(SUMIFS(Toggl[Duration],Toggl[Maconomy],$C175,Toggl[Start date],N$5)=0,"",SUMIFS(Toggl[Duration],Toggl[Maconomy],$C175,Toggl[Start date],N$5))</f>
        <v/>
      </c>
      <c r="O175" s="9" t="str">
        <f ca="1">IF(SUMIFS(Toggl[Duration],Toggl[Maconomy],$C175,Toggl[Start date],O$5)=0,"",SUMIFS(Toggl[Duration],Toggl[Maconomy],$C175,Toggl[Start date],O$5))</f>
        <v/>
      </c>
      <c r="P175" s="9" t="str">
        <f ca="1">IF(SUMIFS(Toggl[Duration],Toggl[Maconomy],$C175,Toggl[Start date],P$5)=0,"",SUMIFS(Toggl[Duration],Toggl[Maconomy],$C175,Toggl[Start date],P$5))</f>
        <v/>
      </c>
      <c r="Q175" s="9" t="str">
        <f ca="1">IF(SUMIFS(Toggl[Duration],Toggl[Maconomy],$C175,Toggl[Start date],Q$5)=0,"",SUMIFS(Toggl[Duration],Toggl[Maconomy],$C175,Toggl[Start date],Q$5))</f>
        <v/>
      </c>
      <c r="R175" s="9" t="str">
        <f ca="1">IF(SUMIFS(Toggl[Duration],Toggl[Maconomy],$C175,Toggl[Start date],R$5)=0,"",SUMIFS(Toggl[Duration],Toggl[Maconomy],$C175,Toggl[Start date],R$5))</f>
        <v/>
      </c>
      <c r="S175" s="9" t="str">
        <f ca="1">IF(SUMIFS(Toggl[Duration],Toggl[Maconomy],$C175,Toggl[Start date],S$5)=0,"",SUMIFS(Toggl[Duration],Toggl[Maconomy],$C175,Toggl[Start date],S$5))</f>
        <v/>
      </c>
      <c r="T175" s="9" t="str">
        <f ca="1">IF(SUMIFS(Toggl[Duration],Toggl[Maconomy],$C175,Toggl[Start date],T$5)=0,"",SUMIFS(Toggl[Duration],Toggl[Maconomy],$C175,Toggl[Start date],T$5))</f>
        <v/>
      </c>
    </row>
    <row r="176" spans="3:20" x14ac:dyDescent="0.25">
      <c r="C176" t="str">
        <f t="array" aca="1" ref="C176" ca="1">IFERROR(INDEX(Toggl[Maconomy],MATCH(0,COUNTIF($C$6:C175,Toggl[Maconomy]),0)),"")</f>
        <v/>
      </c>
      <c r="D176" s="5" t="str">
        <f ca="1">IF(INDEX(Toggl[],MATCH(C176,Toggl[Maconomy],0),1)&lt;&gt;"",INDEX(Toggl[],MATCH(C176,Toggl[Maconomy],0),1),"DevOps")</f>
        <v>DevOps</v>
      </c>
      <c r="E176" s="5" t="str">
        <f ca="1">IF(INDEX(Toggl[],MATCH(C176,Toggl[Maconomy],0),2)&lt;&gt;"",INDEX(Toggl[],MATCH(C176,Toggl[Maconomy],0),2),"-----")</f>
        <v>KeylaneHosting</v>
      </c>
      <c r="F176" s="11" t="str">
        <f ca="1">IF(INDEX(Toggl[],MATCH(C176,Toggl[Maconomy],0),10)&lt;&gt;"",INDEX(Toggl[],MATCH(C176,Toggl[Maconomy],0),10),"-----")</f>
        <v>-----</v>
      </c>
      <c r="G176" s="9" t="str">
        <f ca="1">IF(SUMIFS(Toggl[Duration],Toggl[Maconomy],$C176,Toggl[Start date],G$5)=0,"",SUMIFS(Toggl[Duration],Toggl[Maconomy],$C176,Toggl[Start date],G$5))</f>
        <v/>
      </c>
      <c r="H176" s="9" t="str">
        <f ca="1">IF(SUMIFS(Toggl[Duration],Toggl[Maconomy],$C176,Toggl[Start date],H$5)=0,"",SUMIFS(Toggl[Duration],Toggl[Maconomy],$C176,Toggl[Start date],H$5))</f>
        <v/>
      </c>
      <c r="I176" s="9" t="str">
        <f ca="1">IF(SUMIFS(Toggl[Duration],Toggl[Maconomy],$C176,Toggl[Start date],I$5)=0,"",SUMIFS(Toggl[Duration],Toggl[Maconomy],$C176,Toggl[Start date],I$5))</f>
        <v/>
      </c>
      <c r="J176" s="9" t="str">
        <f ca="1">IF(SUMIFS(Toggl[Duration],Toggl[Maconomy],$C176,Toggl[Start date],J$5)=0,"",SUMIFS(Toggl[Duration],Toggl[Maconomy],$C176,Toggl[Start date],J$5))</f>
        <v/>
      </c>
      <c r="K176" s="9" t="str">
        <f ca="1">IF(SUMIFS(Toggl[Duration],Toggl[Maconomy],$C176,Toggl[Start date],K$5)=0,"",SUMIFS(Toggl[Duration],Toggl[Maconomy],$C176,Toggl[Start date],K$5))</f>
        <v/>
      </c>
      <c r="L176" s="9" t="str">
        <f ca="1">IF(SUMIFS(Toggl[Duration],Toggl[Maconomy],$C176,Toggl[Start date],L$5)=0,"",SUMIFS(Toggl[Duration],Toggl[Maconomy],$C176,Toggl[Start date],L$5))</f>
        <v/>
      </c>
      <c r="M176" s="9" t="str">
        <f ca="1">IF(SUMIFS(Toggl[Duration],Toggl[Maconomy],$C176,Toggl[Start date],M$5)=0,"",SUMIFS(Toggl[Duration],Toggl[Maconomy],$C176,Toggl[Start date],M$5))</f>
        <v/>
      </c>
      <c r="N176" s="9" t="str">
        <f ca="1">IF(SUMIFS(Toggl[Duration],Toggl[Maconomy],$C176,Toggl[Start date],N$5)=0,"",SUMIFS(Toggl[Duration],Toggl[Maconomy],$C176,Toggl[Start date],N$5))</f>
        <v/>
      </c>
      <c r="O176" s="9" t="str">
        <f ca="1">IF(SUMIFS(Toggl[Duration],Toggl[Maconomy],$C176,Toggl[Start date],O$5)=0,"",SUMIFS(Toggl[Duration],Toggl[Maconomy],$C176,Toggl[Start date],O$5))</f>
        <v/>
      </c>
      <c r="P176" s="9" t="str">
        <f ca="1">IF(SUMIFS(Toggl[Duration],Toggl[Maconomy],$C176,Toggl[Start date],P$5)=0,"",SUMIFS(Toggl[Duration],Toggl[Maconomy],$C176,Toggl[Start date],P$5))</f>
        <v/>
      </c>
      <c r="Q176" s="9" t="str">
        <f ca="1">IF(SUMIFS(Toggl[Duration],Toggl[Maconomy],$C176,Toggl[Start date],Q$5)=0,"",SUMIFS(Toggl[Duration],Toggl[Maconomy],$C176,Toggl[Start date],Q$5))</f>
        <v/>
      </c>
      <c r="R176" s="9" t="str">
        <f ca="1">IF(SUMIFS(Toggl[Duration],Toggl[Maconomy],$C176,Toggl[Start date],R$5)=0,"",SUMIFS(Toggl[Duration],Toggl[Maconomy],$C176,Toggl[Start date],R$5))</f>
        <v/>
      </c>
      <c r="S176" s="9" t="str">
        <f ca="1">IF(SUMIFS(Toggl[Duration],Toggl[Maconomy],$C176,Toggl[Start date],S$5)=0,"",SUMIFS(Toggl[Duration],Toggl[Maconomy],$C176,Toggl[Start date],S$5))</f>
        <v/>
      </c>
      <c r="T176" s="9" t="str">
        <f ca="1">IF(SUMIFS(Toggl[Duration],Toggl[Maconomy],$C176,Toggl[Start date],T$5)=0,"",SUMIFS(Toggl[Duration],Toggl[Maconomy],$C176,Toggl[Start date],T$5))</f>
        <v/>
      </c>
    </row>
    <row r="177" spans="3:20" x14ac:dyDescent="0.25">
      <c r="C177" t="str">
        <f t="array" aca="1" ref="C177" ca="1">IFERROR(INDEX(Toggl[Maconomy],MATCH(0,COUNTIF($C$6:C176,Toggl[Maconomy]),0)),"")</f>
        <v/>
      </c>
      <c r="D177" s="5" t="str">
        <f ca="1">IF(INDEX(Toggl[],MATCH(C177,Toggl[Maconomy],0),1)&lt;&gt;"",INDEX(Toggl[],MATCH(C177,Toggl[Maconomy],0),1),"DevOps")</f>
        <v>DevOps</v>
      </c>
      <c r="E177" s="5" t="str">
        <f ca="1">IF(INDEX(Toggl[],MATCH(C177,Toggl[Maconomy],0),2)&lt;&gt;"",INDEX(Toggl[],MATCH(C177,Toggl[Maconomy],0),2),"-----")</f>
        <v>KeylaneHosting</v>
      </c>
      <c r="F177" s="11" t="str">
        <f ca="1">IF(INDEX(Toggl[],MATCH(C177,Toggl[Maconomy],0),10)&lt;&gt;"",INDEX(Toggl[],MATCH(C177,Toggl[Maconomy],0),10),"-----")</f>
        <v>-----</v>
      </c>
      <c r="G177" s="9" t="str">
        <f ca="1">IF(SUMIFS(Toggl[Duration],Toggl[Maconomy],$C177,Toggl[Start date],G$5)=0,"",SUMIFS(Toggl[Duration],Toggl[Maconomy],$C177,Toggl[Start date],G$5))</f>
        <v/>
      </c>
      <c r="H177" s="9" t="str">
        <f ca="1">IF(SUMIFS(Toggl[Duration],Toggl[Maconomy],$C177,Toggl[Start date],H$5)=0,"",SUMIFS(Toggl[Duration],Toggl[Maconomy],$C177,Toggl[Start date],H$5))</f>
        <v/>
      </c>
      <c r="I177" s="9" t="str">
        <f ca="1">IF(SUMIFS(Toggl[Duration],Toggl[Maconomy],$C177,Toggl[Start date],I$5)=0,"",SUMIFS(Toggl[Duration],Toggl[Maconomy],$C177,Toggl[Start date],I$5))</f>
        <v/>
      </c>
      <c r="J177" s="9" t="str">
        <f ca="1">IF(SUMIFS(Toggl[Duration],Toggl[Maconomy],$C177,Toggl[Start date],J$5)=0,"",SUMIFS(Toggl[Duration],Toggl[Maconomy],$C177,Toggl[Start date],J$5))</f>
        <v/>
      </c>
      <c r="K177" s="9" t="str">
        <f ca="1">IF(SUMIFS(Toggl[Duration],Toggl[Maconomy],$C177,Toggl[Start date],K$5)=0,"",SUMIFS(Toggl[Duration],Toggl[Maconomy],$C177,Toggl[Start date],K$5))</f>
        <v/>
      </c>
      <c r="L177" s="9" t="str">
        <f ca="1">IF(SUMIFS(Toggl[Duration],Toggl[Maconomy],$C177,Toggl[Start date],L$5)=0,"",SUMIFS(Toggl[Duration],Toggl[Maconomy],$C177,Toggl[Start date],L$5))</f>
        <v/>
      </c>
      <c r="M177" s="9" t="str">
        <f ca="1">IF(SUMIFS(Toggl[Duration],Toggl[Maconomy],$C177,Toggl[Start date],M$5)=0,"",SUMIFS(Toggl[Duration],Toggl[Maconomy],$C177,Toggl[Start date],M$5))</f>
        <v/>
      </c>
      <c r="N177" s="9" t="str">
        <f ca="1">IF(SUMIFS(Toggl[Duration],Toggl[Maconomy],$C177,Toggl[Start date],N$5)=0,"",SUMIFS(Toggl[Duration],Toggl[Maconomy],$C177,Toggl[Start date],N$5))</f>
        <v/>
      </c>
      <c r="O177" s="9" t="str">
        <f ca="1">IF(SUMIFS(Toggl[Duration],Toggl[Maconomy],$C177,Toggl[Start date],O$5)=0,"",SUMIFS(Toggl[Duration],Toggl[Maconomy],$C177,Toggl[Start date],O$5))</f>
        <v/>
      </c>
      <c r="P177" s="9" t="str">
        <f ca="1">IF(SUMIFS(Toggl[Duration],Toggl[Maconomy],$C177,Toggl[Start date],P$5)=0,"",SUMIFS(Toggl[Duration],Toggl[Maconomy],$C177,Toggl[Start date],P$5))</f>
        <v/>
      </c>
      <c r="Q177" s="9" t="str">
        <f ca="1">IF(SUMIFS(Toggl[Duration],Toggl[Maconomy],$C177,Toggl[Start date],Q$5)=0,"",SUMIFS(Toggl[Duration],Toggl[Maconomy],$C177,Toggl[Start date],Q$5))</f>
        <v/>
      </c>
      <c r="R177" s="9" t="str">
        <f ca="1">IF(SUMIFS(Toggl[Duration],Toggl[Maconomy],$C177,Toggl[Start date],R$5)=0,"",SUMIFS(Toggl[Duration],Toggl[Maconomy],$C177,Toggl[Start date],R$5))</f>
        <v/>
      </c>
      <c r="S177" s="9" t="str">
        <f ca="1">IF(SUMIFS(Toggl[Duration],Toggl[Maconomy],$C177,Toggl[Start date],S$5)=0,"",SUMIFS(Toggl[Duration],Toggl[Maconomy],$C177,Toggl[Start date],S$5))</f>
        <v/>
      </c>
      <c r="T177" s="9" t="str">
        <f ca="1">IF(SUMIFS(Toggl[Duration],Toggl[Maconomy],$C177,Toggl[Start date],T$5)=0,"",SUMIFS(Toggl[Duration],Toggl[Maconomy],$C177,Toggl[Start date],T$5))</f>
        <v/>
      </c>
    </row>
    <row r="178" spans="3:20" x14ac:dyDescent="0.25">
      <c r="C178" t="str">
        <f t="array" aca="1" ref="C178" ca="1">IFERROR(INDEX(Toggl[Maconomy],MATCH(0,COUNTIF($C$6:C177,Toggl[Maconomy]),0)),"")</f>
        <v/>
      </c>
      <c r="D178" s="5" t="str">
        <f ca="1">IF(INDEX(Toggl[],MATCH(C178,Toggl[Maconomy],0),1)&lt;&gt;"",INDEX(Toggl[],MATCH(C178,Toggl[Maconomy],0),1),"DevOps")</f>
        <v>DevOps</v>
      </c>
      <c r="E178" s="5" t="str">
        <f ca="1">IF(INDEX(Toggl[],MATCH(C178,Toggl[Maconomy],0),2)&lt;&gt;"",INDEX(Toggl[],MATCH(C178,Toggl[Maconomy],0),2),"-----")</f>
        <v>KeylaneHosting</v>
      </c>
      <c r="F178" s="11" t="str">
        <f ca="1">IF(INDEX(Toggl[],MATCH(C178,Toggl[Maconomy],0),10)&lt;&gt;"",INDEX(Toggl[],MATCH(C178,Toggl[Maconomy],0),10),"-----")</f>
        <v>-----</v>
      </c>
      <c r="G178" s="9" t="str">
        <f ca="1">IF(SUMIFS(Toggl[Duration],Toggl[Maconomy],$C178,Toggl[Start date],G$5)=0,"",SUMIFS(Toggl[Duration],Toggl[Maconomy],$C178,Toggl[Start date],G$5))</f>
        <v/>
      </c>
      <c r="H178" s="9" t="str">
        <f ca="1">IF(SUMIFS(Toggl[Duration],Toggl[Maconomy],$C178,Toggl[Start date],H$5)=0,"",SUMIFS(Toggl[Duration],Toggl[Maconomy],$C178,Toggl[Start date],H$5))</f>
        <v/>
      </c>
      <c r="I178" s="9" t="str">
        <f ca="1">IF(SUMIFS(Toggl[Duration],Toggl[Maconomy],$C178,Toggl[Start date],I$5)=0,"",SUMIFS(Toggl[Duration],Toggl[Maconomy],$C178,Toggl[Start date],I$5))</f>
        <v/>
      </c>
      <c r="J178" s="9" t="str">
        <f ca="1">IF(SUMIFS(Toggl[Duration],Toggl[Maconomy],$C178,Toggl[Start date],J$5)=0,"",SUMIFS(Toggl[Duration],Toggl[Maconomy],$C178,Toggl[Start date],J$5))</f>
        <v/>
      </c>
      <c r="K178" s="9" t="str">
        <f ca="1">IF(SUMIFS(Toggl[Duration],Toggl[Maconomy],$C178,Toggl[Start date],K$5)=0,"",SUMIFS(Toggl[Duration],Toggl[Maconomy],$C178,Toggl[Start date],K$5))</f>
        <v/>
      </c>
      <c r="L178" s="9" t="str">
        <f ca="1">IF(SUMIFS(Toggl[Duration],Toggl[Maconomy],$C178,Toggl[Start date],L$5)=0,"",SUMIFS(Toggl[Duration],Toggl[Maconomy],$C178,Toggl[Start date],L$5))</f>
        <v/>
      </c>
      <c r="M178" s="9" t="str">
        <f ca="1">IF(SUMIFS(Toggl[Duration],Toggl[Maconomy],$C178,Toggl[Start date],M$5)=0,"",SUMIFS(Toggl[Duration],Toggl[Maconomy],$C178,Toggl[Start date],M$5))</f>
        <v/>
      </c>
      <c r="N178" s="9" t="str">
        <f ca="1">IF(SUMIFS(Toggl[Duration],Toggl[Maconomy],$C178,Toggl[Start date],N$5)=0,"",SUMIFS(Toggl[Duration],Toggl[Maconomy],$C178,Toggl[Start date],N$5))</f>
        <v/>
      </c>
      <c r="O178" s="9" t="str">
        <f ca="1">IF(SUMIFS(Toggl[Duration],Toggl[Maconomy],$C178,Toggl[Start date],O$5)=0,"",SUMIFS(Toggl[Duration],Toggl[Maconomy],$C178,Toggl[Start date],O$5))</f>
        <v/>
      </c>
      <c r="P178" s="9" t="str">
        <f ca="1">IF(SUMIFS(Toggl[Duration],Toggl[Maconomy],$C178,Toggl[Start date],P$5)=0,"",SUMIFS(Toggl[Duration],Toggl[Maconomy],$C178,Toggl[Start date],P$5))</f>
        <v/>
      </c>
      <c r="Q178" s="9" t="str">
        <f ca="1">IF(SUMIFS(Toggl[Duration],Toggl[Maconomy],$C178,Toggl[Start date],Q$5)=0,"",SUMIFS(Toggl[Duration],Toggl[Maconomy],$C178,Toggl[Start date],Q$5))</f>
        <v/>
      </c>
      <c r="R178" s="9" t="str">
        <f ca="1">IF(SUMIFS(Toggl[Duration],Toggl[Maconomy],$C178,Toggl[Start date],R$5)=0,"",SUMIFS(Toggl[Duration],Toggl[Maconomy],$C178,Toggl[Start date],R$5))</f>
        <v/>
      </c>
      <c r="S178" s="9" t="str">
        <f ca="1">IF(SUMIFS(Toggl[Duration],Toggl[Maconomy],$C178,Toggl[Start date],S$5)=0,"",SUMIFS(Toggl[Duration],Toggl[Maconomy],$C178,Toggl[Start date],S$5))</f>
        <v/>
      </c>
      <c r="T178" s="9" t="str">
        <f ca="1">IF(SUMIFS(Toggl[Duration],Toggl[Maconomy],$C178,Toggl[Start date],T$5)=0,"",SUMIFS(Toggl[Duration],Toggl[Maconomy],$C178,Toggl[Start date],T$5))</f>
        <v/>
      </c>
    </row>
    <row r="179" spans="3:20" x14ac:dyDescent="0.25">
      <c r="C179" t="str">
        <f t="array" aca="1" ref="C179" ca="1">IFERROR(INDEX(Toggl[Maconomy],MATCH(0,COUNTIF($C$6:C178,Toggl[Maconomy]),0)),"")</f>
        <v/>
      </c>
      <c r="D179" s="5" t="str">
        <f ca="1">IF(INDEX(Toggl[],MATCH(C179,Toggl[Maconomy],0),1)&lt;&gt;"",INDEX(Toggl[],MATCH(C179,Toggl[Maconomy],0),1),"DevOps")</f>
        <v>DevOps</v>
      </c>
      <c r="E179" s="5" t="str">
        <f ca="1">IF(INDEX(Toggl[],MATCH(C179,Toggl[Maconomy],0),2)&lt;&gt;"",INDEX(Toggl[],MATCH(C179,Toggl[Maconomy],0),2),"-----")</f>
        <v>KeylaneHosting</v>
      </c>
      <c r="F179" s="11" t="str">
        <f ca="1">IF(INDEX(Toggl[],MATCH(C179,Toggl[Maconomy],0),10)&lt;&gt;"",INDEX(Toggl[],MATCH(C179,Toggl[Maconomy],0),10),"-----")</f>
        <v>-----</v>
      </c>
      <c r="G179" s="9" t="str">
        <f ca="1">IF(SUMIFS(Toggl[Duration],Toggl[Maconomy],$C179,Toggl[Start date],G$5)=0,"",SUMIFS(Toggl[Duration],Toggl[Maconomy],$C179,Toggl[Start date],G$5))</f>
        <v/>
      </c>
      <c r="H179" s="9" t="str">
        <f ca="1">IF(SUMIFS(Toggl[Duration],Toggl[Maconomy],$C179,Toggl[Start date],H$5)=0,"",SUMIFS(Toggl[Duration],Toggl[Maconomy],$C179,Toggl[Start date],H$5))</f>
        <v/>
      </c>
      <c r="I179" s="9" t="str">
        <f ca="1">IF(SUMIFS(Toggl[Duration],Toggl[Maconomy],$C179,Toggl[Start date],I$5)=0,"",SUMIFS(Toggl[Duration],Toggl[Maconomy],$C179,Toggl[Start date],I$5))</f>
        <v/>
      </c>
      <c r="J179" s="9" t="str">
        <f ca="1">IF(SUMIFS(Toggl[Duration],Toggl[Maconomy],$C179,Toggl[Start date],J$5)=0,"",SUMIFS(Toggl[Duration],Toggl[Maconomy],$C179,Toggl[Start date],J$5))</f>
        <v/>
      </c>
      <c r="K179" s="9" t="str">
        <f ca="1">IF(SUMIFS(Toggl[Duration],Toggl[Maconomy],$C179,Toggl[Start date],K$5)=0,"",SUMIFS(Toggl[Duration],Toggl[Maconomy],$C179,Toggl[Start date],K$5))</f>
        <v/>
      </c>
      <c r="L179" s="9" t="str">
        <f ca="1">IF(SUMIFS(Toggl[Duration],Toggl[Maconomy],$C179,Toggl[Start date],L$5)=0,"",SUMIFS(Toggl[Duration],Toggl[Maconomy],$C179,Toggl[Start date],L$5))</f>
        <v/>
      </c>
      <c r="M179" s="9" t="str">
        <f ca="1">IF(SUMIFS(Toggl[Duration],Toggl[Maconomy],$C179,Toggl[Start date],M$5)=0,"",SUMIFS(Toggl[Duration],Toggl[Maconomy],$C179,Toggl[Start date],M$5))</f>
        <v/>
      </c>
      <c r="N179" s="9" t="str">
        <f ca="1">IF(SUMIFS(Toggl[Duration],Toggl[Maconomy],$C179,Toggl[Start date],N$5)=0,"",SUMIFS(Toggl[Duration],Toggl[Maconomy],$C179,Toggl[Start date],N$5))</f>
        <v/>
      </c>
      <c r="O179" s="9" t="str">
        <f ca="1">IF(SUMIFS(Toggl[Duration],Toggl[Maconomy],$C179,Toggl[Start date],O$5)=0,"",SUMIFS(Toggl[Duration],Toggl[Maconomy],$C179,Toggl[Start date],O$5))</f>
        <v/>
      </c>
      <c r="P179" s="9" t="str">
        <f ca="1">IF(SUMIFS(Toggl[Duration],Toggl[Maconomy],$C179,Toggl[Start date],P$5)=0,"",SUMIFS(Toggl[Duration],Toggl[Maconomy],$C179,Toggl[Start date],P$5))</f>
        <v/>
      </c>
      <c r="Q179" s="9" t="str">
        <f ca="1">IF(SUMIFS(Toggl[Duration],Toggl[Maconomy],$C179,Toggl[Start date],Q$5)=0,"",SUMIFS(Toggl[Duration],Toggl[Maconomy],$C179,Toggl[Start date],Q$5))</f>
        <v/>
      </c>
      <c r="R179" s="9" t="str">
        <f ca="1">IF(SUMIFS(Toggl[Duration],Toggl[Maconomy],$C179,Toggl[Start date],R$5)=0,"",SUMIFS(Toggl[Duration],Toggl[Maconomy],$C179,Toggl[Start date],R$5))</f>
        <v/>
      </c>
      <c r="S179" s="9" t="str">
        <f ca="1">IF(SUMIFS(Toggl[Duration],Toggl[Maconomy],$C179,Toggl[Start date],S$5)=0,"",SUMIFS(Toggl[Duration],Toggl[Maconomy],$C179,Toggl[Start date],S$5))</f>
        <v/>
      </c>
      <c r="T179" s="9" t="str">
        <f ca="1">IF(SUMIFS(Toggl[Duration],Toggl[Maconomy],$C179,Toggl[Start date],T$5)=0,"",SUMIFS(Toggl[Duration],Toggl[Maconomy],$C179,Toggl[Start date],T$5))</f>
        <v/>
      </c>
    </row>
    <row r="180" spans="3:20" x14ac:dyDescent="0.25">
      <c r="C180" t="str">
        <f t="array" aca="1" ref="C180" ca="1">IFERROR(INDEX(Toggl[Maconomy],MATCH(0,COUNTIF($C$6:C179,Toggl[Maconomy]),0)),"")</f>
        <v/>
      </c>
      <c r="D180" s="5" t="str">
        <f ca="1">IF(INDEX(Toggl[],MATCH(C180,Toggl[Maconomy],0),1)&lt;&gt;"",INDEX(Toggl[],MATCH(C180,Toggl[Maconomy],0),1),"DevOps")</f>
        <v>DevOps</v>
      </c>
      <c r="E180" s="5" t="str">
        <f ca="1">IF(INDEX(Toggl[],MATCH(C180,Toggl[Maconomy],0),2)&lt;&gt;"",INDEX(Toggl[],MATCH(C180,Toggl[Maconomy],0),2),"-----")</f>
        <v>KeylaneHosting</v>
      </c>
      <c r="F180" s="11" t="str">
        <f ca="1">IF(INDEX(Toggl[],MATCH(C180,Toggl[Maconomy],0),10)&lt;&gt;"",INDEX(Toggl[],MATCH(C180,Toggl[Maconomy],0),10),"-----")</f>
        <v>-----</v>
      </c>
      <c r="G180" s="9" t="str">
        <f ca="1">IF(SUMIFS(Toggl[Duration],Toggl[Maconomy],$C180,Toggl[Start date],G$5)=0,"",SUMIFS(Toggl[Duration],Toggl[Maconomy],$C180,Toggl[Start date],G$5))</f>
        <v/>
      </c>
      <c r="H180" s="9" t="str">
        <f ca="1">IF(SUMIFS(Toggl[Duration],Toggl[Maconomy],$C180,Toggl[Start date],H$5)=0,"",SUMIFS(Toggl[Duration],Toggl[Maconomy],$C180,Toggl[Start date],H$5))</f>
        <v/>
      </c>
      <c r="I180" s="9" t="str">
        <f ca="1">IF(SUMIFS(Toggl[Duration],Toggl[Maconomy],$C180,Toggl[Start date],I$5)=0,"",SUMIFS(Toggl[Duration],Toggl[Maconomy],$C180,Toggl[Start date],I$5))</f>
        <v/>
      </c>
      <c r="J180" s="9" t="str">
        <f ca="1">IF(SUMIFS(Toggl[Duration],Toggl[Maconomy],$C180,Toggl[Start date],J$5)=0,"",SUMIFS(Toggl[Duration],Toggl[Maconomy],$C180,Toggl[Start date],J$5))</f>
        <v/>
      </c>
      <c r="K180" s="9" t="str">
        <f ca="1">IF(SUMIFS(Toggl[Duration],Toggl[Maconomy],$C180,Toggl[Start date],K$5)=0,"",SUMIFS(Toggl[Duration],Toggl[Maconomy],$C180,Toggl[Start date],K$5))</f>
        <v/>
      </c>
      <c r="L180" s="9" t="str">
        <f ca="1">IF(SUMIFS(Toggl[Duration],Toggl[Maconomy],$C180,Toggl[Start date],L$5)=0,"",SUMIFS(Toggl[Duration],Toggl[Maconomy],$C180,Toggl[Start date],L$5))</f>
        <v/>
      </c>
      <c r="M180" s="9" t="str">
        <f ca="1">IF(SUMIFS(Toggl[Duration],Toggl[Maconomy],$C180,Toggl[Start date],M$5)=0,"",SUMIFS(Toggl[Duration],Toggl[Maconomy],$C180,Toggl[Start date],M$5))</f>
        <v/>
      </c>
      <c r="N180" s="9" t="str">
        <f ca="1">IF(SUMIFS(Toggl[Duration],Toggl[Maconomy],$C180,Toggl[Start date],N$5)=0,"",SUMIFS(Toggl[Duration],Toggl[Maconomy],$C180,Toggl[Start date],N$5))</f>
        <v/>
      </c>
      <c r="O180" s="9" t="str">
        <f ca="1">IF(SUMIFS(Toggl[Duration],Toggl[Maconomy],$C180,Toggl[Start date],O$5)=0,"",SUMIFS(Toggl[Duration],Toggl[Maconomy],$C180,Toggl[Start date],O$5))</f>
        <v/>
      </c>
      <c r="P180" s="9" t="str">
        <f ca="1">IF(SUMIFS(Toggl[Duration],Toggl[Maconomy],$C180,Toggl[Start date],P$5)=0,"",SUMIFS(Toggl[Duration],Toggl[Maconomy],$C180,Toggl[Start date],P$5))</f>
        <v/>
      </c>
      <c r="Q180" s="9" t="str">
        <f ca="1">IF(SUMIFS(Toggl[Duration],Toggl[Maconomy],$C180,Toggl[Start date],Q$5)=0,"",SUMIFS(Toggl[Duration],Toggl[Maconomy],$C180,Toggl[Start date],Q$5))</f>
        <v/>
      </c>
      <c r="R180" s="9" t="str">
        <f ca="1">IF(SUMIFS(Toggl[Duration],Toggl[Maconomy],$C180,Toggl[Start date],R$5)=0,"",SUMIFS(Toggl[Duration],Toggl[Maconomy],$C180,Toggl[Start date],R$5))</f>
        <v/>
      </c>
      <c r="S180" s="9" t="str">
        <f ca="1">IF(SUMIFS(Toggl[Duration],Toggl[Maconomy],$C180,Toggl[Start date],S$5)=0,"",SUMIFS(Toggl[Duration],Toggl[Maconomy],$C180,Toggl[Start date],S$5))</f>
        <v/>
      </c>
      <c r="T180" s="9" t="str">
        <f ca="1">IF(SUMIFS(Toggl[Duration],Toggl[Maconomy],$C180,Toggl[Start date],T$5)=0,"",SUMIFS(Toggl[Duration],Toggl[Maconomy],$C180,Toggl[Start date],T$5))</f>
        <v/>
      </c>
    </row>
    <row r="181" spans="3:20" x14ac:dyDescent="0.25">
      <c r="C181" t="str">
        <f t="array" aca="1" ref="C181" ca="1">IFERROR(INDEX(Toggl[Maconomy],MATCH(0,COUNTIF($C$6:C180,Toggl[Maconomy]),0)),"")</f>
        <v/>
      </c>
      <c r="D181" s="5" t="str">
        <f ca="1">IF(INDEX(Toggl[],MATCH(C181,Toggl[Maconomy],0),1)&lt;&gt;"",INDEX(Toggl[],MATCH(C181,Toggl[Maconomy],0),1),"DevOps")</f>
        <v>DevOps</v>
      </c>
      <c r="E181" s="5" t="str">
        <f ca="1">IF(INDEX(Toggl[],MATCH(C181,Toggl[Maconomy],0),2)&lt;&gt;"",INDEX(Toggl[],MATCH(C181,Toggl[Maconomy],0),2),"-----")</f>
        <v>KeylaneHosting</v>
      </c>
      <c r="F181" s="11" t="str">
        <f ca="1">IF(INDEX(Toggl[],MATCH(C181,Toggl[Maconomy],0),10)&lt;&gt;"",INDEX(Toggl[],MATCH(C181,Toggl[Maconomy],0),10),"-----")</f>
        <v>-----</v>
      </c>
      <c r="G181" s="9" t="str">
        <f ca="1">IF(SUMIFS(Toggl[Duration],Toggl[Maconomy],$C181,Toggl[Start date],G$5)=0,"",SUMIFS(Toggl[Duration],Toggl[Maconomy],$C181,Toggl[Start date],G$5))</f>
        <v/>
      </c>
      <c r="H181" s="9" t="str">
        <f ca="1">IF(SUMIFS(Toggl[Duration],Toggl[Maconomy],$C181,Toggl[Start date],H$5)=0,"",SUMIFS(Toggl[Duration],Toggl[Maconomy],$C181,Toggl[Start date],H$5))</f>
        <v/>
      </c>
      <c r="I181" s="9" t="str">
        <f ca="1">IF(SUMIFS(Toggl[Duration],Toggl[Maconomy],$C181,Toggl[Start date],I$5)=0,"",SUMIFS(Toggl[Duration],Toggl[Maconomy],$C181,Toggl[Start date],I$5))</f>
        <v/>
      </c>
      <c r="J181" s="9" t="str">
        <f ca="1">IF(SUMIFS(Toggl[Duration],Toggl[Maconomy],$C181,Toggl[Start date],J$5)=0,"",SUMIFS(Toggl[Duration],Toggl[Maconomy],$C181,Toggl[Start date],J$5))</f>
        <v/>
      </c>
      <c r="K181" s="9" t="str">
        <f ca="1">IF(SUMIFS(Toggl[Duration],Toggl[Maconomy],$C181,Toggl[Start date],K$5)=0,"",SUMIFS(Toggl[Duration],Toggl[Maconomy],$C181,Toggl[Start date],K$5))</f>
        <v/>
      </c>
      <c r="L181" s="9" t="str">
        <f ca="1">IF(SUMIFS(Toggl[Duration],Toggl[Maconomy],$C181,Toggl[Start date],L$5)=0,"",SUMIFS(Toggl[Duration],Toggl[Maconomy],$C181,Toggl[Start date],L$5))</f>
        <v/>
      </c>
      <c r="M181" s="9" t="str">
        <f ca="1">IF(SUMIFS(Toggl[Duration],Toggl[Maconomy],$C181,Toggl[Start date],M$5)=0,"",SUMIFS(Toggl[Duration],Toggl[Maconomy],$C181,Toggl[Start date],M$5))</f>
        <v/>
      </c>
      <c r="N181" s="9" t="str">
        <f ca="1">IF(SUMIFS(Toggl[Duration],Toggl[Maconomy],$C181,Toggl[Start date],N$5)=0,"",SUMIFS(Toggl[Duration],Toggl[Maconomy],$C181,Toggl[Start date],N$5))</f>
        <v/>
      </c>
      <c r="O181" s="9" t="str">
        <f ca="1">IF(SUMIFS(Toggl[Duration],Toggl[Maconomy],$C181,Toggl[Start date],O$5)=0,"",SUMIFS(Toggl[Duration],Toggl[Maconomy],$C181,Toggl[Start date],O$5))</f>
        <v/>
      </c>
      <c r="P181" s="9" t="str">
        <f ca="1">IF(SUMIFS(Toggl[Duration],Toggl[Maconomy],$C181,Toggl[Start date],P$5)=0,"",SUMIFS(Toggl[Duration],Toggl[Maconomy],$C181,Toggl[Start date],P$5))</f>
        <v/>
      </c>
      <c r="Q181" s="9" t="str">
        <f ca="1">IF(SUMIFS(Toggl[Duration],Toggl[Maconomy],$C181,Toggl[Start date],Q$5)=0,"",SUMIFS(Toggl[Duration],Toggl[Maconomy],$C181,Toggl[Start date],Q$5))</f>
        <v/>
      </c>
      <c r="R181" s="9" t="str">
        <f ca="1">IF(SUMIFS(Toggl[Duration],Toggl[Maconomy],$C181,Toggl[Start date],R$5)=0,"",SUMIFS(Toggl[Duration],Toggl[Maconomy],$C181,Toggl[Start date],R$5))</f>
        <v/>
      </c>
      <c r="S181" s="9" t="str">
        <f ca="1">IF(SUMIFS(Toggl[Duration],Toggl[Maconomy],$C181,Toggl[Start date],S$5)=0,"",SUMIFS(Toggl[Duration],Toggl[Maconomy],$C181,Toggl[Start date],S$5))</f>
        <v/>
      </c>
      <c r="T181" s="9" t="str">
        <f ca="1">IF(SUMIFS(Toggl[Duration],Toggl[Maconomy],$C181,Toggl[Start date],T$5)=0,"",SUMIFS(Toggl[Duration],Toggl[Maconomy],$C181,Toggl[Start date],T$5))</f>
        <v/>
      </c>
    </row>
    <row r="182" spans="3:20" x14ac:dyDescent="0.25">
      <c r="C182" t="str">
        <f t="array" aca="1" ref="C182" ca="1">IFERROR(INDEX(Toggl[Maconomy],MATCH(0,COUNTIF($C$6:C181,Toggl[Maconomy]),0)),"")</f>
        <v/>
      </c>
      <c r="D182" s="5" t="str">
        <f ca="1">IF(INDEX(Toggl[],MATCH(C182,Toggl[Maconomy],0),1)&lt;&gt;"",INDEX(Toggl[],MATCH(C182,Toggl[Maconomy],0),1),"DevOps")</f>
        <v>DevOps</v>
      </c>
      <c r="E182" s="5" t="str">
        <f ca="1">IF(INDEX(Toggl[],MATCH(C182,Toggl[Maconomy],0),2)&lt;&gt;"",INDEX(Toggl[],MATCH(C182,Toggl[Maconomy],0),2),"-----")</f>
        <v>KeylaneHosting</v>
      </c>
      <c r="F182" s="11" t="str">
        <f ca="1">IF(INDEX(Toggl[],MATCH(C182,Toggl[Maconomy],0),10)&lt;&gt;"",INDEX(Toggl[],MATCH(C182,Toggl[Maconomy],0),10),"-----")</f>
        <v>-----</v>
      </c>
      <c r="G182" s="9" t="str">
        <f ca="1">IF(SUMIFS(Toggl[Duration],Toggl[Maconomy],$C182,Toggl[Start date],G$5)=0,"",SUMIFS(Toggl[Duration],Toggl[Maconomy],$C182,Toggl[Start date],G$5))</f>
        <v/>
      </c>
      <c r="H182" s="9" t="str">
        <f ca="1">IF(SUMIFS(Toggl[Duration],Toggl[Maconomy],$C182,Toggl[Start date],H$5)=0,"",SUMIFS(Toggl[Duration],Toggl[Maconomy],$C182,Toggl[Start date],H$5))</f>
        <v/>
      </c>
      <c r="I182" s="9" t="str">
        <f ca="1">IF(SUMIFS(Toggl[Duration],Toggl[Maconomy],$C182,Toggl[Start date],I$5)=0,"",SUMIFS(Toggl[Duration],Toggl[Maconomy],$C182,Toggl[Start date],I$5))</f>
        <v/>
      </c>
      <c r="J182" s="9" t="str">
        <f ca="1">IF(SUMIFS(Toggl[Duration],Toggl[Maconomy],$C182,Toggl[Start date],J$5)=0,"",SUMIFS(Toggl[Duration],Toggl[Maconomy],$C182,Toggl[Start date],J$5))</f>
        <v/>
      </c>
      <c r="K182" s="9" t="str">
        <f ca="1">IF(SUMIFS(Toggl[Duration],Toggl[Maconomy],$C182,Toggl[Start date],K$5)=0,"",SUMIFS(Toggl[Duration],Toggl[Maconomy],$C182,Toggl[Start date],K$5))</f>
        <v/>
      </c>
      <c r="L182" s="9" t="str">
        <f ca="1">IF(SUMIFS(Toggl[Duration],Toggl[Maconomy],$C182,Toggl[Start date],L$5)=0,"",SUMIFS(Toggl[Duration],Toggl[Maconomy],$C182,Toggl[Start date],L$5))</f>
        <v/>
      </c>
      <c r="M182" s="9" t="str">
        <f ca="1">IF(SUMIFS(Toggl[Duration],Toggl[Maconomy],$C182,Toggl[Start date],M$5)=0,"",SUMIFS(Toggl[Duration],Toggl[Maconomy],$C182,Toggl[Start date],M$5))</f>
        <v/>
      </c>
      <c r="N182" s="9" t="str">
        <f ca="1">IF(SUMIFS(Toggl[Duration],Toggl[Maconomy],$C182,Toggl[Start date],N$5)=0,"",SUMIFS(Toggl[Duration],Toggl[Maconomy],$C182,Toggl[Start date],N$5))</f>
        <v/>
      </c>
      <c r="O182" s="9" t="str">
        <f ca="1">IF(SUMIFS(Toggl[Duration],Toggl[Maconomy],$C182,Toggl[Start date],O$5)=0,"",SUMIFS(Toggl[Duration],Toggl[Maconomy],$C182,Toggl[Start date],O$5))</f>
        <v/>
      </c>
      <c r="P182" s="9" t="str">
        <f ca="1">IF(SUMIFS(Toggl[Duration],Toggl[Maconomy],$C182,Toggl[Start date],P$5)=0,"",SUMIFS(Toggl[Duration],Toggl[Maconomy],$C182,Toggl[Start date],P$5))</f>
        <v/>
      </c>
      <c r="Q182" s="9" t="str">
        <f ca="1">IF(SUMIFS(Toggl[Duration],Toggl[Maconomy],$C182,Toggl[Start date],Q$5)=0,"",SUMIFS(Toggl[Duration],Toggl[Maconomy],$C182,Toggl[Start date],Q$5))</f>
        <v/>
      </c>
      <c r="R182" s="9" t="str">
        <f ca="1">IF(SUMIFS(Toggl[Duration],Toggl[Maconomy],$C182,Toggl[Start date],R$5)=0,"",SUMIFS(Toggl[Duration],Toggl[Maconomy],$C182,Toggl[Start date],R$5))</f>
        <v/>
      </c>
      <c r="S182" s="9" t="str">
        <f ca="1">IF(SUMIFS(Toggl[Duration],Toggl[Maconomy],$C182,Toggl[Start date],S$5)=0,"",SUMIFS(Toggl[Duration],Toggl[Maconomy],$C182,Toggl[Start date],S$5))</f>
        <v/>
      </c>
      <c r="T182" s="9" t="str">
        <f ca="1">IF(SUMIFS(Toggl[Duration],Toggl[Maconomy],$C182,Toggl[Start date],T$5)=0,"",SUMIFS(Toggl[Duration],Toggl[Maconomy],$C182,Toggl[Start date],T$5))</f>
        <v/>
      </c>
    </row>
    <row r="183" spans="3:20" x14ac:dyDescent="0.25">
      <c r="C183" t="str">
        <f t="array" aca="1" ref="C183" ca="1">IFERROR(INDEX(Toggl[Maconomy],MATCH(0,COUNTIF($C$6:C182,Toggl[Maconomy]),0)),"")</f>
        <v/>
      </c>
      <c r="D183" s="5" t="str">
        <f ca="1">IF(INDEX(Toggl[],MATCH(C183,Toggl[Maconomy],0),1)&lt;&gt;"",INDEX(Toggl[],MATCH(C183,Toggl[Maconomy],0),1),"DevOps")</f>
        <v>DevOps</v>
      </c>
      <c r="E183" s="5" t="str">
        <f ca="1">IF(INDEX(Toggl[],MATCH(C183,Toggl[Maconomy],0),2)&lt;&gt;"",INDEX(Toggl[],MATCH(C183,Toggl[Maconomy],0),2),"-----")</f>
        <v>KeylaneHosting</v>
      </c>
      <c r="F183" s="11" t="str">
        <f ca="1">IF(INDEX(Toggl[],MATCH(C183,Toggl[Maconomy],0),10)&lt;&gt;"",INDEX(Toggl[],MATCH(C183,Toggl[Maconomy],0),10),"-----")</f>
        <v>-----</v>
      </c>
      <c r="G183" s="9" t="str">
        <f ca="1">IF(SUMIFS(Toggl[Duration],Toggl[Maconomy],$C183,Toggl[Start date],G$5)=0,"",SUMIFS(Toggl[Duration],Toggl[Maconomy],$C183,Toggl[Start date],G$5))</f>
        <v/>
      </c>
      <c r="H183" s="9" t="str">
        <f ca="1">IF(SUMIFS(Toggl[Duration],Toggl[Maconomy],$C183,Toggl[Start date],H$5)=0,"",SUMIFS(Toggl[Duration],Toggl[Maconomy],$C183,Toggl[Start date],H$5))</f>
        <v/>
      </c>
      <c r="I183" s="9" t="str">
        <f ca="1">IF(SUMIFS(Toggl[Duration],Toggl[Maconomy],$C183,Toggl[Start date],I$5)=0,"",SUMIFS(Toggl[Duration],Toggl[Maconomy],$C183,Toggl[Start date],I$5))</f>
        <v/>
      </c>
      <c r="J183" s="9" t="str">
        <f ca="1">IF(SUMIFS(Toggl[Duration],Toggl[Maconomy],$C183,Toggl[Start date],J$5)=0,"",SUMIFS(Toggl[Duration],Toggl[Maconomy],$C183,Toggl[Start date],J$5))</f>
        <v/>
      </c>
      <c r="K183" s="9" t="str">
        <f ca="1">IF(SUMIFS(Toggl[Duration],Toggl[Maconomy],$C183,Toggl[Start date],K$5)=0,"",SUMIFS(Toggl[Duration],Toggl[Maconomy],$C183,Toggl[Start date],K$5))</f>
        <v/>
      </c>
      <c r="L183" s="9" t="str">
        <f ca="1">IF(SUMIFS(Toggl[Duration],Toggl[Maconomy],$C183,Toggl[Start date],L$5)=0,"",SUMIFS(Toggl[Duration],Toggl[Maconomy],$C183,Toggl[Start date],L$5))</f>
        <v/>
      </c>
      <c r="M183" s="9" t="str">
        <f ca="1">IF(SUMIFS(Toggl[Duration],Toggl[Maconomy],$C183,Toggl[Start date],M$5)=0,"",SUMIFS(Toggl[Duration],Toggl[Maconomy],$C183,Toggl[Start date],M$5))</f>
        <v/>
      </c>
      <c r="N183" s="9" t="str">
        <f ca="1">IF(SUMIFS(Toggl[Duration],Toggl[Maconomy],$C183,Toggl[Start date],N$5)=0,"",SUMIFS(Toggl[Duration],Toggl[Maconomy],$C183,Toggl[Start date],N$5))</f>
        <v/>
      </c>
      <c r="O183" s="9" t="str">
        <f ca="1">IF(SUMIFS(Toggl[Duration],Toggl[Maconomy],$C183,Toggl[Start date],O$5)=0,"",SUMIFS(Toggl[Duration],Toggl[Maconomy],$C183,Toggl[Start date],O$5))</f>
        <v/>
      </c>
      <c r="P183" s="9" t="str">
        <f ca="1">IF(SUMIFS(Toggl[Duration],Toggl[Maconomy],$C183,Toggl[Start date],P$5)=0,"",SUMIFS(Toggl[Duration],Toggl[Maconomy],$C183,Toggl[Start date],P$5))</f>
        <v/>
      </c>
      <c r="Q183" s="9" t="str">
        <f ca="1">IF(SUMIFS(Toggl[Duration],Toggl[Maconomy],$C183,Toggl[Start date],Q$5)=0,"",SUMIFS(Toggl[Duration],Toggl[Maconomy],$C183,Toggl[Start date],Q$5))</f>
        <v/>
      </c>
      <c r="R183" s="9" t="str">
        <f ca="1">IF(SUMIFS(Toggl[Duration],Toggl[Maconomy],$C183,Toggl[Start date],R$5)=0,"",SUMIFS(Toggl[Duration],Toggl[Maconomy],$C183,Toggl[Start date],R$5))</f>
        <v/>
      </c>
      <c r="S183" s="9" t="str">
        <f ca="1">IF(SUMIFS(Toggl[Duration],Toggl[Maconomy],$C183,Toggl[Start date],S$5)=0,"",SUMIFS(Toggl[Duration],Toggl[Maconomy],$C183,Toggl[Start date],S$5))</f>
        <v/>
      </c>
      <c r="T183" s="9" t="str">
        <f ca="1">IF(SUMIFS(Toggl[Duration],Toggl[Maconomy],$C183,Toggl[Start date],T$5)=0,"",SUMIFS(Toggl[Duration],Toggl[Maconomy],$C183,Toggl[Start date],T$5))</f>
        <v/>
      </c>
    </row>
    <row r="184" spans="3:20" x14ac:dyDescent="0.25">
      <c r="C184" t="str">
        <f t="array" aca="1" ref="C184" ca="1">IFERROR(INDEX(Toggl[Maconomy],MATCH(0,COUNTIF($C$6:C183,Toggl[Maconomy]),0)),"")</f>
        <v/>
      </c>
      <c r="D184" s="5" t="str">
        <f ca="1">IF(INDEX(Toggl[],MATCH(C184,Toggl[Maconomy],0),1)&lt;&gt;"",INDEX(Toggl[],MATCH(C184,Toggl[Maconomy],0),1),"DevOps")</f>
        <v>DevOps</v>
      </c>
      <c r="E184" s="5" t="str">
        <f ca="1">IF(INDEX(Toggl[],MATCH(C184,Toggl[Maconomy],0),2)&lt;&gt;"",INDEX(Toggl[],MATCH(C184,Toggl[Maconomy],0),2),"-----")</f>
        <v>KeylaneHosting</v>
      </c>
      <c r="F184" s="11" t="str">
        <f ca="1">IF(INDEX(Toggl[],MATCH(C184,Toggl[Maconomy],0),10)&lt;&gt;"",INDEX(Toggl[],MATCH(C184,Toggl[Maconomy],0),10),"-----")</f>
        <v>-----</v>
      </c>
      <c r="G184" s="9" t="str">
        <f ca="1">IF(SUMIFS(Toggl[Duration],Toggl[Maconomy],$C184,Toggl[Start date],G$5)=0,"",SUMIFS(Toggl[Duration],Toggl[Maconomy],$C184,Toggl[Start date],G$5))</f>
        <v/>
      </c>
      <c r="H184" s="9" t="str">
        <f ca="1">IF(SUMIFS(Toggl[Duration],Toggl[Maconomy],$C184,Toggl[Start date],H$5)=0,"",SUMIFS(Toggl[Duration],Toggl[Maconomy],$C184,Toggl[Start date],H$5))</f>
        <v/>
      </c>
      <c r="I184" s="9" t="str">
        <f ca="1">IF(SUMIFS(Toggl[Duration],Toggl[Maconomy],$C184,Toggl[Start date],I$5)=0,"",SUMIFS(Toggl[Duration],Toggl[Maconomy],$C184,Toggl[Start date],I$5))</f>
        <v/>
      </c>
      <c r="J184" s="9" t="str">
        <f ca="1">IF(SUMIFS(Toggl[Duration],Toggl[Maconomy],$C184,Toggl[Start date],J$5)=0,"",SUMIFS(Toggl[Duration],Toggl[Maconomy],$C184,Toggl[Start date],J$5))</f>
        <v/>
      </c>
      <c r="K184" s="9" t="str">
        <f ca="1">IF(SUMIFS(Toggl[Duration],Toggl[Maconomy],$C184,Toggl[Start date],K$5)=0,"",SUMIFS(Toggl[Duration],Toggl[Maconomy],$C184,Toggl[Start date],K$5))</f>
        <v/>
      </c>
      <c r="L184" s="9" t="str">
        <f ca="1">IF(SUMIFS(Toggl[Duration],Toggl[Maconomy],$C184,Toggl[Start date],L$5)=0,"",SUMIFS(Toggl[Duration],Toggl[Maconomy],$C184,Toggl[Start date],L$5))</f>
        <v/>
      </c>
      <c r="M184" s="9" t="str">
        <f ca="1">IF(SUMIFS(Toggl[Duration],Toggl[Maconomy],$C184,Toggl[Start date],M$5)=0,"",SUMIFS(Toggl[Duration],Toggl[Maconomy],$C184,Toggl[Start date],M$5))</f>
        <v/>
      </c>
      <c r="N184" s="9" t="str">
        <f ca="1">IF(SUMIFS(Toggl[Duration],Toggl[Maconomy],$C184,Toggl[Start date],N$5)=0,"",SUMIFS(Toggl[Duration],Toggl[Maconomy],$C184,Toggl[Start date],N$5))</f>
        <v/>
      </c>
      <c r="O184" s="9" t="str">
        <f ca="1">IF(SUMIFS(Toggl[Duration],Toggl[Maconomy],$C184,Toggl[Start date],O$5)=0,"",SUMIFS(Toggl[Duration],Toggl[Maconomy],$C184,Toggl[Start date],O$5))</f>
        <v/>
      </c>
      <c r="P184" s="9" t="str">
        <f ca="1">IF(SUMIFS(Toggl[Duration],Toggl[Maconomy],$C184,Toggl[Start date],P$5)=0,"",SUMIFS(Toggl[Duration],Toggl[Maconomy],$C184,Toggl[Start date],P$5))</f>
        <v/>
      </c>
      <c r="Q184" s="9" t="str">
        <f ca="1">IF(SUMIFS(Toggl[Duration],Toggl[Maconomy],$C184,Toggl[Start date],Q$5)=0,"",SUMIFS(Toggl[Duration],Toggl[Maconomy],$C184,Toggl[Start date],Q$5))</f>
        <v/>
      </c>
      <c r="R184" s="9" t="str">
        <f ca="1">IF(SUMIFS(Toggl[Duration],Toggl[Maconomy],$C184,Toggl[Start date],R$5)=0,"",SUMIFS(Toggl[Duration],Toggl[Maconomy],$C184,Toggl[Start date],R$5))</f>
        <v/>
      </c>
      <c r="S184" s="9" t="str">
        <f ca="1">IF(SUMIFS(Toggl[Duration],Toggl[Maconomy],$C184,Toggl[Start date],S$5)=0,"",SUMIFS(Toggl[Duration],Toggl[Maconomy],$C184,Toggl[Start date],S$5))</f>
        <v/>
      </c>
      <c r="T184" s="9" t="str">
        <f ca="1">IF(SUMIFS(Toggl[Duration],Toggl[Maconomy],$C184,Toggl[Start date],T$5)=0,"",SUMIFS(Toggl[Duration],Toggl[Maconomy],$C184,Toggl[Start date],T$5))</f>
        <v/>
      </c>
    </row>
    <row r="185" spans="3:20" x14ac:dyDescent="0.25">
      <c r="C185" t="str">
        <f t="array" aca="1" ref="C185" ca="1">IFERROR(INDEX(Toggl[Maconomy],MATCH(0,COUNTIF($C$6:C184,Toggl[Maconomy]),0)),"")</f>
        <v/>
      </c>
      <c r="D185" s="5" t="str">
        <f ca="1">IF(INDEX(Toggl[],MATCH(C185,Toggl[Maconomy],0),1)&lt;&gt;"",INDEX(Toggl[],MATCH(C185,Toggl[Maconomy],0),1),"DevOps")</f>
        <v>DevOps</v>
      </c>
      <c r="E185" s="5" t="str">
        <f ca="1">IF(INDEX(Toggl[],MATCH(C185,Toggl[Maconomy],0),2)&lt;&gt;"",INDEX(Toggl[],MATCH(C185,Toggl[Maconomy],0),2),"-----")</f>
        <v>KeylaneHosting</v>
      </c>
      <c r="F185" s="11" t="str">
        <f ca="1">IF(INDEX(Toggl[],MATCH(C185,Toggl[Maconomy],0),10)&lt;&gt;"",INDEX(Toggl[],MATCH(C185,Toggl[Maconomy],0),10),"-----")</f>
        <v>-----</v>
      </c>
      <c r="G185" s="9" t="str">
        <f ca="1">IF(SUMIFS(Toggl[Duration],Toggl[Maconomy],$C185,Toggl[Start date],G$5)=0,"",SUMIFS(Toggl[Duration],Toggl[Maconomy],$C185,Toggl[Start date],G$5))</f>
        <v/>
      </c>
      <c r="H185" s="9" t="str">
        <f ca="1">IF(SUMIFS(Toggl[Duration],Toggl[Maconomy],$C185,Toggl[Start date],H$5)=0,"",SUMIFS(Toggl[Duration],Toggl[Maconomy],$C185,Toggl[Start date],H$5))</f>
        <v/>
      </c>
      <c r="I185" s="9" t="str">
        <f ca="1">IF(SUMIFS(Toggl[Duration],Toggl[Maconomy],$C185,Toggl[Start date],I$5)=0,"",SUMIFS(Toggl[Duration],Toggl[Maconomy],$C185,Toggl[Start date],I$5))</f>
        <v/>
      </c>
      <c r="J185" s="9" t="str">
        <f ca="1">IF(SUMIFS(Toggl[Duration],Toggl[Maconomy],$C185,Toggl[Start date],J$5)=0,"",SUMIFS(Toggl[Duration],Toggl[Maconomy],$C185,Toggl[Start date],J$5))</f>
        <v/>
      </c>
      <c r="K185" s="9" t="str">
        <f ca="1">IF(SUMIFS(Toggl[Duration],Toggl[Maconomy],$C185,Toggl[Start date],K$5)=0,"",SUMIFS(Toggl[Duration],Toggl[Maconomy],$C185,Toggl[Start date],K$5))</f>
        <v/>
      </c>
      <c r="L185" s="9" t="str">
        <f ca="1">IF(SUMIFS(Toggl[Duration],Toggl[Maconomy],$C185,Toggl[Start date],L$5)=0,"",SUMIFS(Toggl[Duration],Toggl[Maconomy],$C185,Toggl[Start date],L$5))</f>
        <v/>
      </c>
      <c r="M185" s="9" t="str">
        <f ca="1">IF(SUMIFS(Toggl[Duration],Toggl[Maconomy],$C185,Toggl[Start date],M$5)=0,"",SUMIFS(Toggl[Duration],Toggl[Maconomy],$C185,Toggl[Start date],M$5))</f>
        <v/>
      </c>
      <c r="N185" s="9" t="str">
        <f ca="1">IF(SUMIFS(Toggl[Duration],Toggl[Maconomy],$C185,Toggl[Start date],N$5)=0,"",SUMIFS(Toggl[Duration],Toggl[Maconomy],$C185,Toggl[Start date],N$5))</f>
        <v/>
      </c>
      <c r="O185" s="9" t="str">
        <f ca="1">IF(SUMIFS(Toggl[Duration],Toggl[Maconomy],$C185,Toggl[Start date],O$5)=0,"",SUMIFS(Toggl[Duration],Toggl[Maconomy],$C185,Toggl[Start date],O$5))</f>
        <v/>
      </c>
      <c r="P185" s="9" t="str">
        <f ca="1">IF(SUMIFS(Toggl[Duration],Toggl[Maconomy],$C185,Toggl[Start date],P$5)=0,"",SUMIFS(Toggl[Duration],Toggl[Maconomy],$C185,Toggl[Start date],P$5))</f>
        <v/>
      </c>
      <c r="Q185" s="9" t="str">
        <f ca="1">IF(SUMIFS(Toggl[Duration],Toggl[Maconomy],$C185,Toggl[Start date],Q$5)=0,"",SUMIFS(Toggl[Duration],Toggl[Maconomy],$C185,Toggl[Start date],Q$5))</f>
        <v/>
      </c>
      <c r="R185" s="9" t="str">
        <f ca="1">IF(SUMIFS(Toggl[Duration],Toggl[Maconomy],$C185,Toggl[Start date],R$5)=0,"",SUMIFS(Toggl[Duration],Toggl[Maconomy],$C185,Toggl[Start date],R$5))</f>
        <v/>
      </c>
      <c r="S185" s="9" t="str">
        <f ca="1">IF(SUMIFS(Toggl[Duration],Toggl[Maconomy],$C185,Toggl[Start date],S$5)=0,"",SUMIFS(Toggl[Duration],Toggl[Maconomy],$C185,Toggl[Start date],S$5))</f>
        <v/>
      </c>
      <c r="T185" s="9" t="str">
        <f ca="1">IF(SUMIFS(Toggl[Duration],Toggl[Maconomy],$C185,Toggl[Start date],T$5)=0,"",SUMIFS(Toggl[Duration],Toggl[Maconomy],$C185,Toggl[Start date],T$5))</f>
        <v/>
      </c>
    </row>
    <row r="186" spans="3:20" x14ac:dyDescent="0.25">
      <c r="C186" t="str">
        <f t="array" aca="1" ref="C186" ca="1">IFERROR(INDEX(Toggl[Maconomy],MATCH(0,COUNTIF($C$6:C185,Toggl[Maconomy]),0)),"")</f>
        <v/>
      </c>
      <c r="D186" s="5" t="str">
        <f ca="1">IF(INDEX(Toggl[],MATCH(C186,Toggl[Maconomy],0),1)&lt;&gt;"",INDEX(Toggl[],MATCH(C186,Toggl[Maconomy],0),1),"DevOps")</f>
        <v>DevOps</v>
      </c>
      <c r="E186" s="5" t="str">
        <f ca="1">IF(INDEX(Toggl[],MATCH(C186,Toggl[Maconomy],0),2)&lt;&gt;"",INDEX(Toggl[],MATCH(C186,Toggl[Maconomy],0),2),"-----")</f>
        <v>KeylaneHosting</v>
      </c>
      <c r="F186" s="11" t="str">
        <f ca="1">IF(INDEX(Toggl[],MATCH(C186,Toggl[Maconomy],0),10)&lt;&gt;"",INDEX(Toggl[],MATCH(C186,Toggl[Maconomy],0),10),"-----")</f>
        <v>-----</v>
      </c>
      <c r="G186" s="9" t="str">
        <f ca="1">IF(SUMIFS(Toggl[Duration],Toggl[Maconomy],$C186,Toggl[Start date],G$5)=0,"",SUMIFS(Toggl[Duration],Toggl[Maconomy],$C186,Toggl[Start date],G$5))</f>
        <v/>
      </c>
      <c r="H186" s="9" t="str">
        <f ca="1">IF(SUMIFS(Toggl[Duration],Toggl[Maconomy],$C186,Toggl[Start date],H$5)=0,"",SUMIFS(Toggl[Duration],Toggl[Maconomy],$C186,Toggl[Start date],H$5))</f>
        <v/>
      </c>
      <c r="I186" s="9" t="str">
        <f ca="1">IF(SUMIFS(Toggl[Duration],Toggl[Maconomy],$C186,Toggl[Start date],I$5)=0,"",SUMIFS(Toggl[Duration],Toggl[Maconomy],$C186,Toggl[Start date],I$5))</f>
        <v/>
      </c>
      <c r="J186" s="9" t="str">
        <f ca="1">IF(SUMIFS(Toggl[Duration],Toggl[Maconomy],$C186,Toggl[Start date],J$5)=0,"",SUMIFS(Toggl[Duration],Toggl[Maconomy],$C186,Toggl[Start date],J$5))</f>
        <v/>
      </c>
      <c r="K186" s="9" t="str">
        <f ca="1">IF(SUMIFS(Toggl[Duration],Toggl[Maconomy],$C186,Toggl[Start date],K$5)=0,"",SUMIFS(Toggl[Duration],Toggl[Maconomy],$C186,Toggl[Start date],K$5))</f>
        <v/>
      </c>
      <c r="L186" s="9" t="str">
        <f ca="1">IF(SUMIFS(Toggl[Duration],Toggl[Maconomy],$C186,Toggl[Start date],L$5)=0,"",SUMIFS(Toggl[Duration],Toggl[Maconomy],$C186,Toggl[Start date],L$5))</f>
        <v/>
      </c>
      <c r="M186" s="9" t="str">
        <f ca="1">IF(SUMIFS(Toggl[Duration],Toggl[Maconomy],$C186,Toggl[Start date],M$5)=0,"",SUMIFS(Toggl[Duration],Toggl[Maconomy],$C186,Toggl[Start date],M$5))</f>
        <v/>
      </c>
      <c r="N186" s="9" t="str">
        <f ca="1">IF(SUMIFS(Toggl[Duration],Toggl[Maconomy],$C186,Toggl[Start date],N$5)=0,"",SUMIFS(Toggl[Duration],Toggl[Maconomy],$C186,Toggl[Start date],N$5))</f>
        <v/>
      </c>
      <c r="O186" s="9" t="str">
        <f ca="1">IF(SUMIFS(Toggl[Duration],Toggl[Maconomy],$C186,Toggl[Start date],O$5)=0,"",SUMIFS(Toggl[Duration],Toggl[Maconomy],$C186,Toggl[Start date],O$5))</f>
        <v/>
      </c>
      <c r="P186" s="9" t="str">
        <f ca="1">IF(SUMIFS(Toggl[Duration],Toggl[Maconomy],$C186,Toggl[Start date],P$5)=0,"",SUMIFS(Toggl[Duration],Toggl[Maconomy],$C186,Toggl[Start date],P$5))</f>
        <v/>
      </c>
      <c r="Q186" s="9" t="str">
        <f ca="1">IF(SUMIFS(Toggl[Duration],Toggl[Maconomy],$C186,Toggl[Start date],Q$5)=0,"",SUMIFS(Toggl[Duration],Toggl[Maconomy],$C186,Toggl[Start date],Q$5))</f>
        <v/>
      </c>
      <c r="R186" s="9" t="str">
        <f ca="1">IF(SUMIFS(Toggl[Duration],Toggl[Maconomy],$C186,Toggl[Start date],R$5)=0,"",SUMIFS(Toggl[Duration],Toggl[Maconomy],$C186,Toggl[Start date],R$5))</f>
        <v/>
      </c>
      <c r="S186" s="9" t="str">
        <f ca="1">IF(SUMIFS(Toggl[Duration],Toggl[Maconomy],$C186,Toggl[Start date],S$5)=0,"",SUMIFS(Toggl[Duration],Toggl[Maconomy],$C186,Toggl[Start date],S$5))</f>
        <v/>
      </c>
      <c r="T186" s="9" t="str">
        <f ca="1">IF(SUMIFS(Toggl[Duration],Toggl[Maconomy],$C186,Toggl[Start date],T$5)=0,"",SUMIFS(Toggl[Duration],Toggl[Maconomy],$C186,Toggl[Start date],T$5))</f>
        <v/>
      </c>
    </row>
    <row r="187" spans="3:20" x14ac:dyDescent="0.25">
      <c r="C187" t="str">
        <f t="array" aca="1" ref="C187" ca="1">IFERROR(INDEX(Toggl[Maconomy],MATCH(0,COUNTIF($C$6:C186,Toggl[Maconomy]),0)),"")</f>
        <v/>
      </c>
      <c r="D187" s="5" t="str">
        <f ca="1">IF(INDEX(Toggl[],MATCH(C187,Toggl[Maconomy],0),1)&lt;&gt;"",INDEX(Toggl[],MATCH(C187,Toggl[Maconomy],0),1),"DevOps")</f>
        <v>DevOps</v>
      </c>
      <c r="E187" s="5" t="str">
        <f ca="1">IF(INDEX(Toggl[],MATCH(C187,Toggl[Maconomy],0),2)&lt;&gt;"",INDEX(Toggl[],MATCH(C187,Toggl[Maconomy],0),2),"-----")</f>
        <v>KeylaneHosting</v>
      </c>
      <c r="F187" s="11" t="str">
        <f ca="1">IF(INDEX(Toggl[],MATCH(C187,Toggl[Maconomy],0),10)&lt;&gt;"",INDEX(Toggl[],MATCH(C187,Toggl[Maconomy],0),10),"-----")</f>
        <v>-----</v>
      </c>
      <c r="G187" s="9" t="str">
        <f ca="1">IF(SUMIFS(Toggl[Duration],Toggl[Maconomy],$C187,Toggl[Start date],G$5)=0,"",SUMIFS(Toggl[Duration],Toggl[Maconomy],$C187,Toggl[Start date],G$5))</f>
        <v/>
      </c>
      <c r="H187" s="9" t="str">
        <f ca="1">IF(SUMIFS(Toggl[Duration],Toggl[Maconomy],$C187,Toggl[Start date],H$5)=0,"",SUMIFS(Toggl[Duration],Toggl[Maconomy],$C187,Toggl[Start date],H$5))</f>
        <v/>
      </c>
      <c r="I187" s="9" t="str">
        <f ca="1">IF(SUMIFS(Toggl[Duration],Toggl[Maconomy],$C187,Toggl[Start date],I$5)=0,"",SUMIFS(Toggl[Duration],Toggl[Maconomy],$C187,Toggl[Start date],I$5))</f>
        <v/>
      </c>
      <c r="J187" s="9" t="str">
        <f ca="1">IF(SUMIFS(Toggl[Duration],Toggl[Maconomy],$C187,Toggl[Start date],J$5)=0,"",SUMIFS(Toggl[Duration],Toggl[Maconomy],$C187,Toggl[Start date],J$5))</f>
        <v/>
      </c>
      <c r="K187" s="9" t="str">
        <f ca="1">IF(SUMIFS(Toggl[Duration],Toggl[Maconomy],$C187,Toggl[Start date],K$5)=0,"",SUMIFS(Toggl[Duration],Toggl[Maconomy],$C187,Toggl[Start date],K$5))</f>
        <v/>
      </c>
      <c r="L187" s="9" t="str">
        <f ca="1">IF(SUMIFS(Toggl[Duration],Toggl[Maconomy],$C187,Toggl[Start date],L$5)=0,"",SUMIFS(Toggl[Duration],Toggl[Maconomy],$C187,Toggl[Start date],L$5))</f>
        <v/>
      </c>
      <c r="M187" s="9" t="str">
        <f ca="1">IF(SUMIFS(Toggl[Duration],Toggl[Maconomy],$C187,Toggl[Start date],M$5)=0,"",SUMIFS(Toggl[Duration],Toggl[Maconomy],$C187,Toggl[Start date],M$5))</f>
        <v/>
      </c>
      <c r="N187" s="9" t="str">
        <f ca="1">IF(SUMIFS(Toggl[Duration],Toggl[Maconomy],$C187,Toggl[Start date],N$5)=0,"",SUMIFS(Toggl[Duration],Toggl[Maconomy],$C187,Toggl[Start date],N$5))</f>
        <v/>
      </c>
      <c r="O187" s="9" t="str">
        <f ca="1">IF(SUMIFS(Toggl[Duration],Toggl[Maconomy],$C187,Toggl[Start date],O$5)=0,"",SUMIFS(Toggl[Duration],Toggl[Maconomy],$C187,Toggl[Start date],O$5))</f>
        <v/>
      </c>
      <c r="P187" s="9" t="str">
        <f ca="1">IF(SUMIFS(Toggl[Duration],Toggl[Maconomy],$C187,Toggl[Start date],P$5)=0,"",SUMIFS(Toggl[Duration],Toggl[Maconomy],$C187,Toggl[Start date],P$5))</f>
        <v/>
      </c>
      <c r="Q187" s="9" t="str">
        <f ca="1">IF(SUMIFS(Toggl[Duration],Toggl[Maconomy],$C187,Toggl[Start date],Q$5)=0,"",SUMIFS(Toggl[Duration],Toggl[Maconomy],$C187,Toggl[Start date],Q$5))</f>
        <v/>
      </c>
      <c r="R187" s="9" t="str">
        <f ca="1">IF(SUMIFS(Toggl[Duration],Toggl[Maconomy],$C187,Toggl[Start date],R$5)=0,"",SUMIFS(Toggl[Duration],Toggl[Maconomy],$C187,Toggl[Start date],R$5))</f>
        <v/>
      </c>
      <c r="S187" s="9" t="str">
        <f ca="1">IF(SUMIFS(Toggl[Duration],Toggl[Maconomy],$C187,Toggl[Start date],S$5)=0,"",SUMIFS(Toggl[Duration],Toggl[Maconomy],$C187,Toggl[Start date],S$5))</f>
        <v/>
      </c>
      <c r="T187" s="9" t="str">
        <f ca="1">IF(SUMIFS(Toggl[Duration],Toggl[Maconomy],$C187,Toggl[Start date],T$5)=0,"",SUMIFS(Toggl[Duration],Toggl[Maconomy],$C187,Toggl[Start date],T$5))</f>
        <v/>
      </c>
    </row>
    <row r="188" spans="3:20" x14ac:dyDescent="0.25">
      <c r="C188" t="str">
        <f t="array" aca="1" ref="C188" ca="1">IFERROR(INDEX(Toggl[Maconomy],MATCH(0,COUNTIF($C$6:C187,Toggl[Maconomy]),0)),"")</f>
        <v/>
      </c>
      <c r="D188" s="5" t="str">
        <f ca="1">IF(INDEX(Toggl[],MATCH(C188,Toggl[Maconomy],0),1)&lt;&gt;"",INDEX(Toggl[],MATCH(C188,Toggl[Maconomy],0),1),"DevOps")</f>
        <v>DevOps</v>
      </c>
      <c r="E188" s="5" t="str">
        <f ca="1">IF(INDEX(Toggl[],MATCH(C188,Toggl[Maconomy],0),2)&lt;&gt;"",INDEX(Toggl[],MATCH(C188,Toggl[Maconomy],0),2),"-----")</f>
        <v>KeylaneHosting</v>
      </c>
      <c r="F188" s="11" t="str">
        <f ca="1">IF(INDEX(Toggl[],MATCH(C188,Toggl[Maconomy],0),10)&lt;&gt;"",INDEX(Toggl[],MATCH(C188,Toggl[Maconomy],0),10),"-----")</f>
        <v>-----</v>
      </c>
      <c r="G188" s="9" t="str">
        <f ca="1">IF(SUMIFS(Toggl[Duration],Toggl[Maconomy],$C188,Toggl[Start date],G$5)=0,"",SUMIFS(Toggl[Duration],Toggl[Maconomy],$C188,Toggl[Start date],G$5))</f>
        <v/>
      </c>
      <c r="H188" s="9" t="str">
        <f ca="1">IF(SUMIFS(Toggl[Duration],Toggl[Maconomy],$C188,Toggl[Start date],H$5)=0,"",SUMIFS(Toggl[Duration],Toggl[Maconomy],$C188,Toggl[Start date],H$5))</f>
        <v/>
      </c>
      <c r="I188" s="9" t="str">
        <f ca="1">IF(SUMIFS(Toggl[Duration],Toggl[Maconomy],$C188,Toggl[Start date],I$5)=0,"",SUMIFS(Toggl[Duration],Toggl[Maconomy],$C188,Toggl[Start date],I$5))</f>
        <v/>
      </c>
      <c r="J188" s="9" t="str">
        <f ca="1">IF(SUMIFS(Toggl[Duration],Toggl[Maconomy],$C188,Toggl[Start date],J$5)=0,"",SUMIFS(Toggl[Duration],Toggl[Maconomy],$C188,Toggl[Start date],J$5))</f>
        <v/>
      </c>
      <c r="K188" s="9" t="str">
        <f ca="1">IF(SUMIFS(Toggl[Duration],Toggl[Maconomy],$C188,Toggl[Start date],K$5)=0,"",SUMIFS(Toggl[Duration],Toggl[Maconomy],$C188,Toggl[Start date],K$5))</f>
        <v/>
      </c>
      <c r="L188" s="9" t="str">
        <f ca="1">IF(SUMIFS(Toggl[Duration],Toggl[Maconomy],$C188,Toggl[Start date],L$5)=0,"",SUMIFS(Toggl[Duration],Toggl[Maconomy],$C188,Toggl[Start date],L$5))</f>
        <v/>
      </c>
      <c r="M188" s="9" t="str">
        <f ca="1">IF(SUMIFS(Toggl[Duration],Toggl[Maconomy],$C188,Toggl[Start date],M$5)=0,"",SUMIFS(Toggl[Duration],Toggl[Maconomy],$C188,Toggl[Start date],M$5))</f>
        <v/>
      </c>
      <c r="N188" s="9" t="str">
        <f ca="1">IF(SUMIFS(Toggl[Duration],Toggl[Maconomy],$C188,Toggl[Start date],N$5)=0,"",SUMIFS(Toggl[Duration],Toggl[Maconomy],$C188,Toggl[Start date],N$5))</f>
        <v/>
      </c>
      <c r="O188" s="9" t="str">
        <f ca="1">IF(SUMIFS(Toggl[Duration],Toggl[Maconomy],$C188,Toggl[Start date],O$5)=0,"",SUMIFS(Toggl[Duration],Toggl[Maconomy],$C188,Toggl[Start date],O$5))</f>
        <v/>
      </c>
      <c r="P188" s="9" t="str">
        <f ca="1">IF(SUMIFS(Toggl[Duration],Toggl[Maconomy],$C188,Toggl[Start date],P$5)=0,"",SUMIFS(Toggl[Duration],Toggl[Maconomy],$C188,Toggl[Start date],P$5))</f>
        <v/>
      </c>
      <c r="Q188" s="9" t="str">
        <f ca="1">IF(SUMIFS(Toggl[Duration],Toggl[Maconomy],$C188,Toggl[Start date],Q$5)=0,"",SUMIFS(Toggl[Duration],Toggl[Maconomy],$C188,Toggl[Start date],Q$5))</f>
        <v/>
      </c>
      <c r="R188" s="9" t="str">
        <f ca="1">IF(SUMIFS(Toggl[Duration],Toggl[Maconomy],$C188,Toggl[Start date],R$5)=0,"",SUMIFS(Toggl[Duration],Toggl[Maconomy],$C188,Toggl[Start date],R$5))</f>
        <v/>
      </c>
      <c r="S188" s="9" t="str">
        <f ca="1">IF(SUMIFS(Toggl[Duration],Toggl[Maconomy],$C188,Toggl[Start date],S$5)=0,"",SUMIFS(Toggl[Duration],Toggl[Maconomy],$C188,Toggl[Start date],S$5))</f>
        <v/>
      </c>
      <c r="T188" s="9" t="str">
        <f ca="1">IF(SUMIFS(Toggl[Duration],Toggl[Maconomy],$C188,Toggl[Start date],T$5)=0,"",SUMIFS(Toggl[Duration],Toggl[Maconomy],$C188,Toggl[Start date],T$5))</f>
        <v/>
      </c>
    </row>
    <row r="189" spans="3:20" x14ac:dyDescent="0.25">
      <c r="C189" t="str">
        <f t="array" aca="1" ref="C189" ca="1">IFERROR(INDEX(Toggl[Maconomy],MATCH(0,COUNTIF($C$6:C188,Toggl[Maconomy]),0)),"")</f>
        <v/>
      </c>
      <c r="D189" s="5" t="str">
        <f ca="1">IF(INDEX(Toggl[],MATCH(C189,Toggl[Maconomy],0),1)&lt;&gt;"",INDEX(Toggl[],MATCH(C189,Toggl[Maconomy],0),1),"DevOps")</f>
        <v>DevOps</v>
      </c>
      <c r="E189" s="5" t="str">
        <f ca="1">IF(INDEX(Toggl[],MATCH(C189,Toggl[Maconomy],0),2)&lt;&gt;"",INDEX(Toggl[],MATCH(C189,Toggl[Maconomy],0),2),"-----")</f>
        <v>KeylaneHosting</v>
      </c>
      <c r="F189" s="11" t="str">
        <f ca="1">IF(INDEX(Toggl[],MATCH(C189,Toggl[Maconomy],0),10)&lt;&gt;"",INDEX(Toggl[],MATCH(C189,Toggl[Maconomy],0),10),"-----")</f>
        <v>-----</v>
      </c>
      <c r="G189" s="9" t="str">
        <f ca="1">IF(SUMIFS(Toggl[Duration],Toggl[Maconomy],$C189,Toggl[Start date],G$5)=0,"",SUMIFS(Toggl[Duration],Toggl[Maconomy],$C189,Toggl[Start date],G$5))</f>
        <v/>
      </c>
      <c r="H189" s="9" t="str">
        <f ca="1">IF(SUMIFS(Toggl[Duration],Toggl[Maconomy],$C189,Toggl[Start date],H$5)=0,"",SUMIFS(Toggl[Duration],Toggl[Maconomy],$C189,Toggl[Start date],H$5))</f>
        <v/>
      </c>
      <c r="I189" s="9" t="str">
        <f ca="1">IF(SUMIFS(Toggl[Duration],Toggl[Maconomy],$C189,Toggl[Start date],I$5)=0,"",SUMIFS(Toggl[Duration],Toggl[Maconomy],$C189,Toggl[Start date],I$5))</f>
        <v/>
      </c>
      <c r="J189" s="9" t="str">
        <f ca="1">IF(SUMIFS(Toggl[Duration],Toggl[Maconomy],$C189,Toggl[Start date],J$5)=0,"",SUMIFS(Toggl[Duration],Toggl[Maconomy],$C189,Toggl[Start date],J$5))</f>
        <v/>
      </c>
      <c r="K189" s="9" t="str">
        <f ca="1">IF(SUMIFS(Toggl[Duration],Toggl[Maconomy],$C189,Toggl[Start date],K$5)=0,"",SUMIFS(Toggl[Duration],Toggl[Maconomy],$C189,Toggl[Start date],K$5))</f>
        <v/>
      </c>
      <c r="L189" s="9" t="str">
        <f ca="1">IF(SUMIFS(Toggl[Duration],Toggl[Maconomy],$C189,Toggl[Start date],L$5)=0,"",SUMIFS(Toggl[Duration],Toggl[Maconomy],$C189,Toggl[Start date],L$5))</f>
        <v/>
      </c>
      <c r="M189" s="9" t="str">
        <f ca="1">IF(SUMIFS(Toggl[Duration],Toggl[Maconomy],$C189,Toggl[Start date],M$5)=0,"",SUMIFS(Toggl[Duration],Toggl[Maconomy],$C189,Toggl[Start date],M$5))</f>
        <v/>
      </c>
      <c r="N189" s="9" t="str">
        <f ca="1">IF(SUMIFS(Toggl[Duration],Toggl[Maconomy],$C189,Toggl[Start date],N$5)=0,"",SUMIFS(Toggl[Duration],Toggl[Maconomy],$C189,Toggl[Start date],N$5))</f>
        <v/>
      </c>
      <c r="O189" s="9" t="str">
        <f ca="1">IF(SUMIFS(Toggl[Duration],Toggl[Maconomy],$C189,Toggl[Start date],O$5)=0,"",SUMIFS(Toggl[Duration],Toggl[Maconomy],$C189,Toggl[Start date],O$5))</f>
        <v/>
      </c>
      <c r="P189" s="9" t="str">
        <f ca="1">IF(SUMIFS(Toggl[Duration],Toggl[Maconomy],$C189,Toggl[Start date],P$5)=0,"",SUMIFS(Toggl[Duration],Toggl[Maconomy],$C189,Toggl[Start date],P$5))</f>
        <v/>
      </c>
      <c r="Q189" s="9" t="str">
        <f ca="1">IF(SUMIFS(Toggl[Duration],Toggl[Maconomy],$C189,Toggl[Start date],Q$5)=0,"",SUMIFS(Toggl[Duration],Toggl[Maconomy],$C189,Toggl[Start date],Q$5))</f>
        <v/>
      </c>
      <c r="R189" s="9" t="str">
        <f ca="1">IF(SUMIFS(Toggl[Duration],Toggl[Maconomy],$C189,Toggl[Start date],R$5)=0,"",SUMIFS(Toggl[Duration],Toggl[Maconomy],$C189,Toggl[Start date],R$5))</f>
        <v/>
      </c>
      <c r="S189" s="9" t="str">
        <f ca="1">IF(SUMIFS(Toggl[Duration],Toggl[Maconomy],$C189,Toggl[Start date],S$5)=0,"",SUMIFS(Toggl[Duration],Toggl[Maconomy],$C189,Toggl[Start date],S$5))</f>
        <v/>
      </c>
      <c r="T189" s="9" t="str">
        <f ca="1">IF(SUMIFS(Toggl[Duration],Toggl[Maconomy],$C189,Toggl[Start date],T$5)=0,"",SUMIFS(Toggl[Duration],Toggl[Maconomy],$C189,Toggl[Start date],T$5))</f>
        <v/>
      </c>
    </row>
    <row r="190" spans="3:20" x14ac:dyDescent="0.25">
      <c r="C190" t="str">
        <f t="array" aca="1" ref="C190" ca="1">IFERROR(INDEX(Toggl[Maconomy],MATCH(0,COUNTIF($C$6:C189,Toggl[Maconomy]),0)),"")</f>
        <v/>
      </c>
      <c r="D190" s="5" t="str">
        <f ca="1">IF(INDEX(Toggl[],MATCH(C190,Toggl[Maconomy],0),1)&lt;&gt;"",INDEX(Toggl[],MATCH(C190,Toggl[Maconomy],0),1),"DevOps")</f>
        <v>DevOps</v>
      </c>
      <c r="E190" s="5" t="str">
        <f ca="1">IF(INDEX(Toggl[],MATCH(C190,Toggl[Maconomy],0),2)&lt;&gt;"",INDEX(Toggl[],MATCH(C190,Toggl[Maconomy],0),2),"-----")</f>
        <v>KeylaneHosting</v>
      </c>
      <c r="F190" s="11" t="str">
        <f ca="1">IF(INDEX(Toggl[],MATCH(C190,Toggl[Maconomy],0),10)&lt;&gt;"",INDEX(Toggl[],MATCH(C190,Toggl[Maconomy],0),10),"-----")</f>
        <v>-----</v>
      </c>
      <c r="G190" s="9" t="str">
        <f ca="1">IF(SUMIFS(Toggl[Duration],Toggl[Maconomy],$C190,Toggl[Start date],G$5)=0,"",SUMIFS(Toggl[Duration],Toggl[Maconomy],$C190,Toggl[Start date],G$5))</f>
        <v/>
      </c>
      <c r="H190" s="9" t="str">
        <f ca="1">IF(SUMIFS(Toggl[Duration],Toggl[Maconomy],$C190,Toggl[Start date],H$5)=0,"",SUMIFS(Toggl[Duration],Toggl[Maconomy],$C190,Toggl[Start date],H$5))</f>
        <v/>
      </c>
      <c r="I190" s="9" t="str">
        <f ca="1">IF(SUMIFS(Toggl[Duration],Toggl[Maconomy],$C190,Toggl[Start date],I$5)=0,"",SUMIFS(Toggl[Duration],Toggl[Maconomy],$C190,Toggl[Start date],I$5))</f>
        <v/>
      </c>
      <c r="J190" s="9" t="str">
        <f ca="1">IF(SUMIFS(Toggl[Duration],Toggl[Maconomy],$C190,Toggl[Start date],J$5)=0,"",SUMIFS(Toggl[Duration],Toggl[Maconomy],$C190,Toggl[Start date],J$5))</f>
        <v/>
      </c>
      <c r="K190" s="9" t="str">
        <f ca="1">IF(SUMIFS(Toggl[Duration],Toggl[Maconomy],$C190,Toggl[Start date],K$5)=0,"",SUMIFS(Toggl[Duration],Toggl[Maconomy],$C190,Toggl[Start date],K$5))</f>
        <v/>
      </c>
      <c r="L190" s="9" t="str">
        <f ca="1">IF(SUMIFS(Toggl[Duration],Toggl[Maconomy],$C190,Toggl[Start date],L$5)=0,"",SUMIFS(Toggl[Duration],Toggl[Maconomy],$C190,Toggl[Start date],L$5))</f>
        <v/>
      </c>
      <c r="M190" s="9" t="str">
        <f ca="1">IF(SUMIFS(Toggl[Duration],Toggl[Maconomy],$C190,Toggl[Start date],M$5)=0,"",SUMIFS(Toggl[Duration],Toggl[Maconomy],$C190,Toggl[Start date],M$5))</f>
        <v/>
      </c>
      <c r="N190" s="9" t="str">
        <f ca="1">IF(SUMIFS(Toggl[Duration],Toggl[Maconomy],$C190,Toggl[Start date],N$5)=0,"",SUMIFS(Toggl[Duration],Toggl[Maconomy],$C190,Toggl[Start date],N$5))</f>
        <v/>
      </c>
      <c r="O190" s="9" t="str">
        <f ca="1">IF(SUMIFS(Toggl[Duration],Toggl[Maconomy],$C190,Toggl[Start date],O$5)=0,"",SUMIFS(Toggl[Duration],Toggl[Maconomy],$C190,Toggl[Start date],O$5))</f>
        <v/>
      </c>
      <c r="P190" s="9" t="str">
        <f ca="1">IF(SUMIFS(Toggl[Duration],Toggl[Maconomy],$C190,Toggl[Start date],P$5)=0,"",SUMIFS(Toggl[Duration],Toggl[Maconomy],$C190,Toggl[Start date],P$5))</f>
        <v/>
      </c>
      <c r="Q190" s="9" t="str">
        <f ca="1">IF(SUMIFS(Toggl[Duration],Toggl[Maconomy],$C190,Toggl[Start date],Q$5)=0,"",SUMIFS(Toggl[Duration],Toggl[Maconomy],$C190,Toggl[Start date],Q$5))</f>
        <v/>
      </c>
      <c r="R190" s="9" t="str">
        <f ca="1">IF(SUMIFS(Toggl[Duration],Toggl[Maconomy],$C190,Toggl[Start date],R$5)=0,"",SUMIFS(Toggl[Duration],Toggl[Maconomy],$C190,Toggl[Start date],R$5))</f>
        <v/>
      </c>
      <c r="S190" s="9" t="str">
        <f ca="1">IF(SUMIFS(Toggl[Duration],Toggl[Maconomy],$C190,Toggl[Start date],S$5)=0,"",SUMIFS(Toggl[Duration],Toggl[Maconomy],$C190,Toggl[Start date],S$5))</f>
        <v/>
      </c>
      <c r="T190" s="9" t="str">
        <f ca="1">IF(SUMIFS(Toggl[Duration],Toggl[Maconomy],$C190,Toggl[Start date],T$5)=0,"",SUMIFS(Toggl[Duration],Toggl[Maconomy],$C190,Toggl[Start date],T$5))</f>
        <v/>
      </c>
    </row>
    <row r="191" spans="3:20" x14ac:dyDescent="0.25">
      <c r="C191" t="str">
        <f t="array" aca="1" ref="C191" ca="1">IFERROR(INDEX(Toggl[Maconomy],MATCH(0,COUNTIF($C$6:C190,Toggl[Maconomy]),0)),"")</f>
        <v/>
      </c>
      <c r="D191" s="5" t="str">
        <f ca="1">IF(INDEX(Toggl[],MATCH(C191,Toggl[Maconomy],0),1)&lt;&gt;"",INDEX(Toggl[],MATCH(C191,Toggl[Maconomy],0),1),"DevOps")</f>
        <v>DevOps</v>
      </c>
      <c r="E191" s="5" t="str">
        <f ca="1">IF(INDEX(Toggl[],MATCH(C191,Toggl[Maconomy],0),2)&lt;&gt;"",INDEX(Toggl[],MATCH(C191,Toggl[Maconomy],0),2),"-----")</f>
        <v>KeylaneHosting</v>
      </c>
      <c r="F191" s="11" t="str">
        <f ca="1">IF(INDEX(Toggl[],MATCH(C191,Toggl[Maconomy],0),10)&lt;&gt;"",INDEX(Toggl[],MATCH(C191,Toggl[Maconomy],0),10),"-----")</f>
        <v>-----</v>
      </c>
      <c r="G191" s="9" t="str">
        <f ca="1">IF(SUMIFS(Toggl[Duration],Toggl[Maconomy],$C191,Toggl[Start date],G$5)=0,"",SUMIFS(Toggl[Duration],Toggl[Maconomy],$C191,Toggl[Start date],G$5))</f>
        <v/>
      </c>
      <c r="H191" s="9" t="str">
        <f ca="1">IF(SUMIFS(Toggl[Duration],Toggl[Maconomy],$C191,Toggl[Start date],H$5)=0,"",SUMIFS(Toggl[Duration],Toggl[Maconomy],$C191,Toggl[Start date],H$5))</f>
        <v/>
      </c>
      <c r="I191" s="9" t="str">
        <f ca="1">IF(SUMIFS(Toggl[Duration],Toggl[Maconomy],$C191,Toggl[Start date],I$5)=0,"",SUMIFS(Toggl[Duration],Toggl[Maconomy],$C191,Toggl[Start date],I$5))</f>
        <v/>
      </c>
      <c r="J191" s="9" t="str">
        <f ca="1">IF(SUMIFS(Toggl[Duration],Toggl[Maconomy],$C191,Toggl[Start date],J$5)=0,"",SUMIFS(Toggl[Duration],Toggl[Maconomy],$C191,Toggl[Start date],J$5))</f>
        <v/>
      </c>
      <c r="K191" s="9" t="str">
        <f ca="1">IF(SUMIFS(Toggl[Duration],Toggl[Maconomy],$C191,Toggl[Start date],K$5)=0,"",SUMIFS(Toggl[Duration],Toggl[Maconomy],$C191,Toggl[Start date],K$5))</f>
        <v/>
      </c>
      <c r="L191" s="9" t="str">
        <f ca="1">IF(SUMIFS(Toggl[Duration],Toggl[Maconomy],$C191,Toggl[Start date],L$5)=0,"",SUMIFS(Toggl[Duration],Toggl[Maconomy],$C191,Toggl[Start date],L$5))</f>
        <v/>
      </c>
      <c r="M191" s="9" t="str">
        <f ca="1">IF(SUMIFS(Toggl[Duration],Toggl[Maconomy],$C191,Toggl[Start date],M$5)=0,"",SUMIFS(Toggl[Duration],Toggl[Maconomy],$C191,Toggl[Start date],M$5))</f>
        <v/>
      </c>
      <c r="N191" s="9" t="str">
        <f ca="1">IF(SUMIFS(Toggl[Duration],Toggl[Maconomy],$C191,Toggl[Start date],N$5)=0,"",SUMIFS(Toggl[Duration],Toggl[Maconomy],$C191,Toggl[Start date],N$5))</f>
        <v/>
      </c>
      <c r="O191" s="9" t="str">
        <f ca="1">IF(SUMIFS(Toggl[Duration],Toggl[Maconomy],$C191,Toggl[Start date],O$5)=0,"",SUMIFS(Toggl[Duration],Toggl[Maconomy],$C191,Toggl[Start date],O$5))</f>
        <v/>
      </c>
      <c r="P191" s="9" t="str">
        <f ca="1">IF(SUMIFS(Toggl[Duration],Toggl[Maconomy],$C191,Toggl[Start date],P$5)=0,"",SUMIFS(Toggl[Duration],Toggl[Maconomy],$C191,Toggl[Start date],P$5))</f>
        <v/>
      </c>
      <c r="Q191" s="9" t="str">
        <f ca="1">IF(SUMIFS(Toggl[Duration],Toggl[Maconomy],$C191,Toggl[Start date],Q$5)=0,"",SUMIFS(Toggl[Duration],Toggl[Maconomy],$C191,Toggl[Start date],Q$5))</f>
        <v/>
      </c>
      <c r="R191" s="9" t="str">
        <f ca="1">IF(SUMIFS(Toggl[Duration],Toggl[Maconomy],$C191,Toggl[Start date],R$5)=0,"",SUMIFS(Toggl[Duration],Toggl[Maconomy],$C191,Toggl[Start date],R$5))</f>
        <v/>
      </c>
      <c r="S191" s="9" t="str">
        <f ca="1">IF(SUMIFS(Toggl[Duration],Toggl[Maconomy],$C191,Toggl[Start date],S$5)=0,"",SUMIFS(Toggl[Duration],Toggl[Maconomy],$C191,Toggl[Start date],S$5))</f>
        <v/>
      </c>
      <c r="T191" s="9" t="str">
        <f ca="1">IF(SUMIFS(Toggl[Duration],Toggl[Maconomy],$C191,Toggl[Start date],T$5)=0,"",SUMIFS(Toggl[Duration],Toggl[Maconomy],$C191,Toggl[Start date],T$5))</f>
        <v/>
      </c>
    </row>
    <row r="192" spans="3:20" x14ac:dyDescent="0.25">
      <c r="C192" t="str">
        <f t="array" aca="1" ref="C192" ca="1">IFERROR(INDEX(Toggl[Maconomy],MATCH(0,COUNTIF($C$6:C191,Toggl[Maconomy]),0)),"")</f>
        <v/>
      </c>
      <c r="D192" s="5" t="str">
        <f ca="1">IF(INDEX(Toggl[],MATCH(C192,Toggl[Maconomy],0),1)&lt;&gt;"",INDEX(Toggl[],MATCH(C192,Toggl[Maconomy],0),1),"DevOps")</f>
        <v>DevOps</v>
      </c>
      <c r="E192" s="5" t="str">
        <f ca="1">IF(INDEX(Toggl[],MATCH(C192,Toggl[Maconomy],0),2)&lt;&gt;"",INDEX(Toggl[],MATCH(C192,Toggl[Maconomy],0),2),"-----")</f>
        <v>KeylaneHosting</v>
      </c>
      <c r="F192" s="11" t="str">
        <f ca="1">IF(INDEX(Toggl[],MATCH(C192,Toggl[Maconomy],0),10)&lt;&gt;"",INDEX(Toggl[],MATCH(C192,Toggl[Maconomy],0),10),"-----")</f>
        <v>-----</v>
      </c>
      <c r="G192" s="9" t="str">
        <f ca="1">IF(SUMIFS(Toggl[Duration],Toggl[Maconomy],$C192,Toggl[Start date],G$5)=0,"",SUMIFS(Toggl[Duration],Toggl[Maconomy],$C192,Toggl[Start date],G$5))</f>
        <v/>
      </c>
      <c r="H192" s="9" t="str">
        <f ca="1">IF(SUMIFS(Toggl[Duration],Toggl[Maconomy],$C192,Toggl[Start date],H$5)=0,"",SUMIFS(Toggl[Duration],Toggl[Maconomy],$C192,Toggl[Start date],H$5))</f>
        <v/>
      </c>
      <c r="I192" s="9" t="str">
        <f ca="1">IF(SUMIFS(Toggl[Duration],Toggl[Maconomy],$C192,Toggl[Start date],I$5)=0,"",SUMIFS(Toggl[Duration],Toggl[Maconomy],$C192,Toggl[Start date],I$5))</f>
        <v/>
      </c>
      <c r="J192" s="9" t="str">
        <f ca="1">IF(SUMIFS(Toggl[Duration],Toggl[Maconomy],$C192,Toggl[Start date],J$5)=0,"",SUMIFS(Toggl[Duration],Toggl[Maconomy],$C192,Toggl[Start date],J$5))</f>
        <v/>
      </c>
      <c r="K192" s="9" t="str">
        <f ca="1">IF(SUMIFS(Toggl[Duration],Toggl[Maconomy],$C192,Toggl[Start date],K$5)=0,"",SUMIFS(Toggl[Duration],Toggl[Maconomy],$C192,Toggl[Start date],K$5))</f>
        <v/>
      </c>
      <c r="L192" s="9" t="str">
        <f ca="1">IF(SUMIFS(Toggl[Duration],Toggl[Maconomy],$C192,Toggl[Start date],L$5)=0,"",SUMIFS(Toggl[Duration],Toggl[Maconomy],$C192,Toggl[Start date],L$5))</f>
        <v/>
      </c>
      <c r="M192" s="9" t="str">
        <f ca="1">IF(SUMIFS(Toggl[Duration],Toggl[Maconomy],$C192,Toggl[Start date],M$5)=0,"",SUMIFS(Toggl[Duration],Toggl[Maconomy],$C192,Toggl[Start date],M$5))</f>
        <v/>
      </c>
      <c r="N192" s="9" t="str">
        <f ca="1">IF(SUMIFS(Toggl[Duration],Toggl[Maconomy],$C192,Toggl[Start date],N$5)=0,"",SUMIFS(Toggl[Duration],Toggl[Maconomy],$C192,Toggl[Start date],N$5))</f>
        <v/>
      </c>
      <c r="O192" s="9" t="str">
        <f ca="1">IF(SUMIFS(Toggl[Duration],Toggl[Maconomy],$C192,Toggl[Start date],O$5)=0,"",SUMIFS(Toggl[Duration],Toggl[Maconomy],$C192,Toggl[Start date],O$5))</f>
        <v/>
      </c>
      <c r="P192" s="9" t="str">
        <f ca="1">IF(SUMIFS(Toggl[Duration],Toggl[Maconomy],$C192,Toggl[Start date],P$5)=0,"",SUMIFS(Toggl[Duration],Toggl[Maconomy],$C192,Toggl[Start date],P$5))</f>
        <v/>
      </c>
      <c r="Q192" s="9" t="str">
        <f ca="1">IF(SUMIFS(Toggl[Duration],Toggl[Maconomy],$C192,Toggl[Start date],Q$5)=0,"",SUMIFS(Toggl[Duration],Toggl[Maconomy],$C192,Toggl[Start date],Q$5))</f>
        <v/>
      </c>
      <c r="R192" s="9" t="str">
        <f ca="1">IF(SUMIFS(Toggl[Duration],Toggl[Maconomy],$C192,Toggl[Start date],R$5)=0,"",SUMIFS(Toggl[Duration],Toggl[Maconomy],$C192,Toggl[Start date],R$5))</f>
        <v/>
      </c>
      <c r="S192" s="9" t="str">
        <f ca="1">IF(SUMIFS(Toggl[Duration],Toggl[Maconomy],$C192,Toggl[Start date],S$5)=0,"",SUMIFS(Toggl[Duration],Toggl[Maconomy],$C192,Toggl[Start date],S$5))</f>
        <v/>
      </c>
      <c r="T192" s="9" t="str">
        <f ca="1">IF(SUMIFS(Toggl[Duration],Toggl[Maconomy],$C192,Toggl[Start date],T$5)=0,"",SUMIFS(Toggl[Duration],Toggl[Maconomy],$C192,Toggl[Start date],T$5))</f>
        <v/>
      </c>
    </row>
    <row r="193" spans="3:20" x14ac:dyDescent="0.25">
      <c r="C193" t="str">
        <f t="array" aca="1" ref="C193" ca="1">IFERROR(INDEX(Toggl[Maconomy],MATCH(0,COUNTIF($C$6:C192,Toggl[Maconomy]),0)),"")</f>
        <v/>
      </c>
      <c r="D193" s="5" t="str">
        <f ca="1">IF(INDEX(Toggl[],MATCH(C193,Toggl[Maconomy],0),1)&lt;&gt;"",INDEX(Toggl[],MATCH(C193,Toggl[Maconomy],0),1),"DevOps")</f>
        <v>DevOps</v>
      </c>
      <c r="E193" s="5" t="str">
        <f ca="1">IF(INDEX(Toggl[],MATCH(C193,Toggl[Maconomy],0),2)&lt;&gt;"",INDEX(Toggl[],MATCH(C193,Toggl[Maconomy],0),2),"-----")</f>
        <v>KeylaneHosting</v>
      </c>
      <c r="F193" s="11" t="str">
        <f ca="1">IF(INDEX(Toggl[],MATCH(C193,Toggl[Maconomy],0),10)&lt;&gt;"",INDEX(Toggl[],MATCH(C193,Toggl[Maconomy],0),10),"-----")</f>
        <v>-----</v>
      </c>
      <c r="G193" s="9" t="str">
        <f ca="1">IF(SUMIFS(Toggl[Duration],Toggl[Maconomy],$C193,Toggl[Start date],G$5)=0,"",SUMIFS(Toggl[Duration],Toggl[Maconomy],$C193,Toggl[Start date],G$5))</f>
        <v/>
      </c>
      <c r="H193" s="9" t="str">
        <f ca="1">IF(SUMIFS(Toggl[Duration],Toggl[Maconomy],$C193,Toggl[Start date],H$5)=0,"",SUMIFS(Toggl[Duration],Toggl[Maconomy],$C193,Toggl[Start date],H$5))</f>
        <v/>
      </c>
      <c r="I193" s="9" t="str">
        <f ca="1">IF(SUMIFS(Toggl[Duration],Toggl[Maconomy],$C193,Toggl[Start date],I$5)=0,"",SUMIFS(Toggl[Duration],Toggl[Maconomy],$C193,Toggl[Start date],I$5))</f>
        <v/>
      </c>
      <c r="J193" s="9" t="str">
        <f ca="1">IF(SUMIFS(Toggl[Duration],Toggl[Maconomy],$C193,Toggl[Start date],J$5)=0,"",SUMIFS(Toggl[Duration],Toggl[Maconomy],$C193,Toggl[Start date],J$5))</f>
        <v/>
      </c>
      <c r="K193" s="9" t="str">
        <f ca="1">IF(SUMIFS(Toggl[Duration],Toggl[Maconomy],$C193,Toggl[Start date],K$5)=0,"",SUMIFS(Toggl[Duration],Toggl[Maconomy],$C193,Toggl[Start date],K$5))</f>
        <v/>
      </c>
      <c r="L193" s="9" t="str">
        <f ca="1">IF(SUMIFS(Toggl[Duration],Toggl[Maconomy],$C193,Toggl[Start date],L$5)=0,"",SUMIFS(Toggl[Duration],Toggl[Maconomy],$C193,Toggl[Start date],L$5))</f>
        <v/>
      </c>
      <c r="M193" s="9" t="str">
        <f ca="1">IF(SUMIFS(Toggl[Duration],Toggl[Maconomy],$C193,Toggl[Start date],M$5)=0,"",SUMIFS(Toggl[Duration],Toggl[Maconomy],$C193,Toggl[Start date],M$5))</f>
        <v/>
      </c>
      <c r="N193" s="9" t="str">
        <f ca="1">IF(SUMIFS(Toggl[Duration],Toggl[Maconomy],$C193,Toggl[Start date],N$5)=0,"",SUMIFS(Toggl[Duration],Toggl[Maconomy],$C193,Toggl[Start date],N$5))</f>
        <v/>
      </c>
      <c r="O193" s="9" t="str">
        <f ca="1">IF(SUMIFS(Toggl[Duration],Toggl[Maconomy],$C193,Toggl[Start date],O$5)=0,"",SUMIFS(Toggl[Duration],Toggl[Maconomy],$C193,Toggl[Start date],O$5))</f>
        <v/>
      </c>
      <c r="P193" s="9" t="str">
        <f ca="1">IF(SUMIFS(Toggl[Duration],Toggl[Maconomy],$C193,Toggl[Start date],P$5)=0,"",SUMIFS(Toggl[Duration],Toggl[Maconomy],$C193,Toggl[Start date],P$5))</f>
        <v/>
      </c>
      <c r="Q193" s="9" t="str">
        <f ca="1">IF(SUMIFS(Toggl[Duration],Toggl[Maconomy],$C193,Toggl[Start date],Q$5)=0,"",SUMIFS(Toggl[Duration],Toggl[Maconomy],$C193,Toggl[Start date],Q$5))</f>
        <v/>
      </c>
      <c r="R193" s="9" t="str">
        <f ca="1">IF(SUMIFS(Toggl[Duration],Toggl[Maconomy],$C193,Toggl[Start date],R$5)=0,"",SUMIFS(Toggl[Duration],Toggl[Maconomy],$C193,Toggl[Start date],R$5))</f>
        <v/>
      </c>
      <c r="S193" s="9" t="str">
        <f ca="1">IF(SUMIFS(Toggl[Duration],Toggl[Maconomy],$C193,Toggl[Start date],S$5)=0,"",SUMIFS(Toggl[Duration],Toggl[Maconomy],$C193,Toggl[Start date],S$5))</f>
        <v/>
      </c>
      <c r="T193" s="9" t="str">
        <f ca="1">IF(SUMIFS(Toggl[Duration],Toggl[Maconomy],$C193,Toggl[Start date],T$5)=0,"",SUMIFS(Toggl[Duration],Toggl[Maconomy],$C193,Toggl[Start date],T$5))</f>
        <v/>
      </c>
    </row>
    <row r="194" spans="3:20" x14ac:dyDescent="0.25">
      <c r="C194" t="str">
        <f t="array" aca="1" ref="C194" ca="1">IFERROR(INDEX(Toggl[Maconomy],MATCH(0,COUNTIF($C$6:C193,Toggl[Maconomy]),0)),"")</f>
        <v/>
      </c>
      <c r="D194" s="5" t="str">
        <f ca="1">IF(INDEX(Toggl[],MATCH(C194,Toggl[Maconomy],0),1)&lt;&gt;"",INDEX(Toggl[],MATCH(C194,Toggl[Maconomy],0),1),"DevOps")</f>
        <v>DevOps</v>
      </c>
      <c r="E194" s="5" t="str">
        <f ca="1">IF(INDEX(Toggl[],MATCH(C194,Toggl[Maconomy],0),2)&lt;&gt;"",INDEX(Toggl[],MATCH(C194,Toggl[Maconomy],0),2),"-----")</f>
        <v>KeylaneHosting</v>
      </c>
      <c r="F194" s="11" t="str">
        <f ca="1">IF(INDEX(Toggl[],MATCH(C194,Toggl[Maconomy],0),10)&lt;&gt;"",INDEX(Toggl[],MATCH(C194,Toggl[Maconomy],0),10),"-----")</f>
        <v>-----</v>
      </c>
      <c r="G194" s="9" t="str">
        <f ca="1">IF(SUMIFS(Toggl[Duration],Toggl[Maconomy],$C194,Toggl[Start date],G$5)=0,"",SUMIFS(Toggl[Duration],Toggl[Maconomy],$C194,Toggl[Start date],G$5))</f>
        <v/>
      </c>
      <c r="H194" s="9" t="str">
        <f ca="1">IF(SUMIFS(Toggl[Duration],Toggl[Maconomy],$C194,Toggl[Start date],H$5)=0,"",SUMIFS(Toggl[Duration],Toggl[Maconomy],$C194,Toggl[Start date],H$5))</f>
        <v/>
      </c>
      <c r="I194" s="9" t="str">
        <f ca="1">IF(SUMIFS(Toggl[Duration],Toggl[Maconomy],$C194,Toggl[Start date],I$5)=0,"",SUMIFS(Toggl[Duration],Toggl[Maconomy],$C194,Toggl[Start date],I$5))</f>
        <v/>
      </c>
      <c r="J194" s="9" t="str">
        <f ca="1">IF(SUMIFS(Toggl[Duration],Toggl[Maconomy],$C194,Toggl[Start date],J$5)=0,"",SUMIFS(Toggl[Duration],Toggl[Maconomy],$C194,Toggl[Start date],J$5))</f>
        <v/>
      </c>
      <c r="K194" s="9" t="str">
        <f ca="1">IF(SUMIFS(Toggl[Duration],Toggl[Maconomy],$C194,Toggl[Start date],K$5)=0,"",SUMIFS(Toggl[Duration],Toggl[Maconomy],$C194,Toggl[Start date],K$5))</f>
        <v/>
      </c>
      <c r="L194" s="9" t="str">
        <f ca="1">IF(SUMIFS(Toggl[Duration],Toggl[Maconomy],$C194,Toggl[Start date],L$5)=0,"",SUMIFS(Toggl[Duration],Toggl[Maconomy],$C194,Toggl[Start date],L$5))</f>
        <v/>
      </c>
      <c r="M194" s="9" t="str">
        <f ca="1">IF(SUMIFS(Toggl[Duration],Toggl[Maconomy],$C194,Toggl[Start date],M$5)=0,"",SUMIFS(Toggl[Duration],Toggl[Maconomy],$C194,Toggl[Start date],M$5))</f>
        <v/>
      </c>
      <c r="N194" s="9" t="str">
        <f ca="1">IF(SUMIFS(Toggl[Duration],Toggl[Maconomy],$C194,Toggl[Start date],N$5)=0,"",SUMIFS(Toggl[Duration],Toggl[Maconomy],$C194,Toggl[Start date],N$5))</f>
        <v/>
      </c>
      <c r="O194" s="9" t="str">
        <f ca="1">IF(SUMIFS(Toggl[Duration],Toggl[Maconomy],$C194,Toggl[Start date],O$5)=0,"",SUMIFS(Toggl[Duration],Toggl[Maconomy],$C194,Toggl[Start date],O$5))</f>
        <v/>
      </c>
      <c r="P194" s="9" t="str">
        <f ca="1">IF(SUMIFS(Toggl[Duration],Toggl[Maconomy],$C194,Toggl[Start date],P$5)=0,"",SUMIFS(Toggl[Duration],Toggl[Maconomy],$C194,Toggl[Start date],P$5))</f>
        <v/>
      </c>
      <c r="Q194" s="9" t="str">
        <f ca="1">IF(SUMIFS(Toggl[Duration],Toggl[Maconomy],$C194,Toggl[Start date],Q$5)=0,"",SUMIFS(Toggl[Duration],Toggl[Maconomy],$C194,Toggl[Start date],Q$5))</f>
        <v/>
      </c>
      <c r="R194" s="9" t="str">
        <f ca="1">IF(SUMIFS(Toggl[Duration],Toggl[Maconomy],$C194,Toggl[Start date],R$5)=0,"",SUMIFS(Toggl[Duration],Toggl[Maconomy],$C194,Toggl[Start date],R$5))</f>
        <v/>
      </c>
      <c r="S194" s="9" t="str">
        <f ca="1">IF(SUMIFS(Toggl[Duration],Toggl[Maconomy],$C194,Toggl[Start date],S$5)=0,"",SUMIFS(Toggl[Duration],Toggl[Maconomy],$C194,Toggl[Start date],S$5))</f>
        <v/>
      </c>
      <c r="T194" s="9" t="str">
        <f ca="1">IF(SUMIFS(Toggl[Duration],Toggl[Maconomy],$C194,Toggl[Start date],T$5)=0,"",SUMIFS(Toggl[Duration],Toggl[Maconomy],$C194,Toggl[Start date],T$5))</f>
        <v/>
      </c>
    </row>
    <row r="195" spans="3:20" x14ac:dyDescent="0.25">
      <c r="C195" t="str">
        <f t="array" aca="1" ref="C195" ca="1">IFERROR(INDEX(Toggl[Maconomy],MATCH(0,COUNTIF($C$6:C194,Toggl[Maconomy]),0)),"")</f>
        <v/>
      </c>
      <c r="D195" s="5" t="str">
        <f ca="1">IF(INDEX(Toggl[],MATCH(C195,Toggl[Maconomy],0),1)&lt;&gt;"",INDEX(Toggl[],MATCH(C195,Toggl[Maconomy],0),1),"DevOps")</f>
        <v>DevOps</v>
      </c>
      <c r="E195" s="5" t="str">
        <f ca="1">IF(INDEX(Toggl[],MATCH(C195,Toggl[Maconomy],0),2)&lt;&gt;"",INDEX(Toggl[],MATCH(C195,Toggl[Maconomy],0),2),"-----")</f>
        <v>KeylaneHosting</v>
      </c>
      <c r="F195" s="11" t="str">
        <f ca="1">IF(INDEX(Toggl[],MATCH(C195,Toggl[Maconomy],0),10)&lt;&gt;"",INDEX(Toggl[],MATCH(C195,Toggl[Maconomy],0),10),"-----")</f>
        <v>-----</v>
      </c>
      <c r="G195" s="9" t="str">
        <f ca="1">IF(SUMIFS(Toggl[Duration],Toggl[Maconomy],$C195,Toggl[Start date],G$5)=0,"",SUMIFS(Toggl[Duration],Toggl[Maconomy],$C195,Toggl[Start date],G$5))</f>
        <v/>
      </c>
      <c r="H195" s="9" t="str">
        <f ca="1">IF(SUMIFS(Toggl[Duration],Toggl[Maconomy],$C195,Toggl[Start date],H$5)=0,"",SUMIFS(Toggl[Duration],Toggl[Maconomy],$C195,Toggl[Start date],H$5))</f>
        <v/>
      </c>
      <c r="I195" s="9" t="str">
        <f ca="1">IF(SUMIFS(Toggl[Duration],Toggl[Maconomy],$C195,Toggl[Start date],I$5)=0,"",SUMIFS(Toggl[Duration],Toggl[Maconomy],$C195,Toggl[Start date],I$5))</f>
        <v/>
      </c>
      <c r="J195" s="9" t="str">
        <f ca="1">IF(SUMIFS(Toggl[Duration],Toggl[Maconomy],$C195,Toggl[Start date],J$5)=0,"",SUMIFS(Toggl[Duration],Toggl[Maconomy],$C195,Toggl[Start date],J$5))</f>
        <v/>
      </c>
      <c r="K195" s="9" t="str">
        <f ca="1">IF(SUMIFS(Toggl[Duration],Toggl[Maconomy],$C195,Toggl[Start date],K$5)=0,"",SUMIFS(Toggl[Duration],Toggl[Maconomy],$C195,Toggl[Start date],K$5))</f>
        <v/>
      </c>
      <c r="L195" s="9" t="str">
        <f ca="1">IF(SUMIFS(Toggl[Duration],Toggl[Maconomy],$C195,Toggl[Start date],L$5)=0,"",SUMIFS(Toggl[Duration],Toggl[Maconomy],$C195,Toggl[Start date],L$5))</f>
        <v/>
      </c>
      <c r="M195" s="9" t="str">
        <f ca="1">IF(SUMIFS(Toggl[Duration],Toggl[Maconomy],$C195,Toggl[Start date],M$5)=0,"",SUMIFS(Toggl[Duration],Toggl[Maconomy],$C195,Toggl[Start date],M$5))</f>
        <v/>
      </c>
      <c r="N195" s="9" t="str">
        <f ca="1">IF(SUMIFS(Toggl[Duration],Toggl[Maconomy],$C195,Toggl[Start date],N$5)=0,"",SUMIFS(Toggl[Duration],Toggl[Maconomy],$C195,Toggl[Start date],N$5))</f>
        <v/>
      </c>
      <c r="O195" s="9" t="str">
        <f ca="1">IF(SUMIFS(Toggl[Duration],Toggl[Maconomy],$C195,Toggl[Start date],O$5)=0,"",SUMIFS(Toggl[Duration],Toggl[Maconomy],$C195,Toggl[Start date],O$5))</f>
        <v/>
      </c>
      <c r="P195" s="9" t="str">
        <f ca="1">IF(SUMIFS(Toggl[Duration],Toggl[Maconomy],$C195,Toggl[Start date],P$5)=0,"",SUMIFS(Toggl[Duration],Toggl[Maconomy],$C195,Toggl[Start date],P$5))</f>
        <v/>
      </c>
      <c r="Q195" s="9" t="str">
        <f ca="1">IF(SUMIFS(Toggl[Duration],Toggl[Maconomy],$C195,Toggl[Start date],Q$5)=0,"",SUMIFS(Toggl[Duration],Toggl[Maconomy],$C195,Toggl[Start date],Q$5))</f>
        <v/>
      </c>
      <c r="R195" s="9" t="str">
        <f ca="1">IF(SUMIFS(Toggl[Duration],Toggl[Maconomy],$C195,Toggl[Start date],R$5)=0,"",SUMIFS(Toggl[Duration],Toggl[Maconomy],$C195,Toggl[Start date],R$5))</f>
        <v/>
      </c>
      <c r="S195" s="9" t="str">
        <f ca="1">IF(SUMIFS(Toggl[Duration],Toggl[Maconomy],$C195,Toggl[Start date],S$5)=0,"",SUMIFS(Toggl[Duration],Toggl[Maconomy],$C195,Toggl[Start date],S$5))</f>
        <v/>
      </c>
      <c r="T195" s="9" t="str">
        <f ca="1">IF(SUMIFS(Toggl[Duration],Toggl[Maconomy],$C195,Toggl[Start date],T$5)=0,"",SUMIFS(Toggl[Duration],Toggl[Maconomy],$C195,Toggl[Start date],T$5))</f>
        <v/>
      </c>
    </row>
    <row r="196" spans="3:20" x14ac:dyDescent="0.25">
      <c r="C196" t="str">
        <f t="array" aca="1" ref="C196" ca="1">IFERROR(INDEX(Toggl[Maconomy],MATCH(0,COUNTIF($C$6:C195,Toggl[Maconomy]),0)),"")</f>
        <v/>
      </c>
      <c r="D196" s="5" t="str">
        <f ca="1">IF(INDEX(Toggl[],MATCH(C196,Toggl[Maconomy],0),1)&lt;&gt;"",INDEX(Toggl[],MATCH(C196,Toggl[Maconomy],0),1),"DevOps")</f>
        <v>DevOps</v>
      </c>
      <c r="E196" s="5" t="str">
        <f ca="1">IF(INDEX(Toggl[],MATCH(C196,Toggl[Maconomy],0),2)&lt;&gt;"",INDEX(Toggl[],MATCH(C196,Toggl[Maconomy],0),2),"-----")</f>
        <v>KeylaneHosting</v>
      </c>
      <c r="F196" s="11" t="str">
        <f ca="1">IF(INDEX(Toggl[],MATCH(C196,Toggl[Maconomy],0),10)&lt;&gt;"",INDEX(Toggl[],MATCH(C196,Toggl[Maconomy],0),10),"-----")</f>
        <v>-----</v>
      </c>
      <c r="G196" s="9" t="str">
        <f ca="1">IF(SUMIFS(Toggl[Duration],Toggl[Maconomy],$C196,Toggl[Start date],G$5)=0,"",SUMIFS(Toggl[Duration],Toggl[Maconomy],$C196,Toggl[Start date],G$5))</f>
        <v/>
      </c>
      <c r="H196" s="9" t="str">
        <f ca="1">IF(SUMIFS(Toggl[Duration],Toggl[Maconomy],$C196,Toggl[Start date],H$5)=0,"",SUMIFS(Toggl[Duration],Toggl[Maconomy],$C196,Toggl[Start date],H$5))</f>
        <v/>
      </c>
      <c r="I196" s="9" t="str">
        <f ca="1">IF(SUMIFS(Toggl[Duration],Toggl[Maconomy],$C196,Toggl[Start date],I$5)=0,"",SUMIFS(Toggl[Duration],Toggl[Maconomy],$C196,Toggl[Start date],I$5))</f>
        <v/>
      </c>
      <c r="J196" s="9" t="str">
        <f ca="1">IF(SUMIFS(Toggl[Duration],Toggl[Maconomy],$C196,Toggl[Start date],J$5)=0,"",SUMIFS(Toggl[Duration],Toggl[Maconomy],$C196,Toggl[Start date],J$5))</f>
        <v/>
      </c>
      <c r="K196" s="9" t="str">
        <f ca="1">IF(SUMIFS(Toggl[Duration],Toggl[Maconomy],$C196,Toggl[Start date],K$5)=0,"",SUMIFS(Toggl[Duration],Toggl[Maconomy],$C196,Toggl[Start date],K$5))</f>
        <v/>
      </c>
      <c r="L196" s="9" t="str">
        <f ca="1">IF(SUMIFS(Toggl[Duration],Toggl[Maconomy],$C196,Toggl[Start date],L$5)=0,"",SUMIFS(Toggl[Duration],Toggl[Maconomy],$C196,Toggl[Start date],L$5))</f>
        <v/>
      </c>
      <c r="M196" s="9" t="str">
        <f ca="1">IF(SUMIFS(Toggl[Duration],Toggl[Maconomy],$C196,Toggl[Start date],M$5)=0,"",SUMIFS(Toggl[Duration],Toggl[Maconomy],$C196,Toggl[Start date],M$5))</f>
        <v/>
      </c>
      <c r="N196" s="9" t="str">
        <f ca="1">IF(SUMIFS(Toggl[Duration],Toggl[Maconomy],$C196,Toggl[Start date],N$5)=0,"",SUMIFS(Toggl[Duration],Toggl[Maconomy],$C196,Toggl[Start date],N$5))</f>
        <v/>
      </c>
      <c r="O196" s="9" t="str">
        <f ca="1">IF(SUMIFS(Toggl[Duration],Toggl[Maconomy],$C196,Toggl[Start date],O$5)=0,"",SUMIFS(Toggl[Duration],Toggl[Maconomy],$C196,Toggl[Start date],O$5))</f>
        <v/>
      </c>
      <c r="P196" s="9" t="str">
        <f ca="1">IF(SUMIFS(Toggl[Duration],Toggl[Maconomy],$C196,Toggl[Start date],P$5)=0,"",SUMIFS(Toggl[Duration],Toggl[Maconomy],$C196,Toggl[Start date],P$5))</f>
        <v/>
      </c>
      <c r="Q196" s="9" t="str">
        <f ca="1">IF(SUMIFS(Toggl[Duration],Toggl[Maconomy],$C196,Toggl[Start date],Q$5)=0,"",SUMIFS(Toggl[Duration],Toggl[Maconomy],$C196,Toggl[Start date],Q$5))</f>
        <v/>
      </c>
      <c r="R196" s="9" t="str">
        <f ca="1">IF(SUMIFS(Toggl[Duration],Toggl[Maconomy],$C196,Toggl[Start date],R$5)=0,"",SUMIFS(Toggl[Duration],Toggl[Maconomy],$C196,Toggl[Start date],R$5))</f>
        <v/>
      </c>
      <c r="S196" s="9" t="str">
        <f ca="1">IF(SUMIFS(Toggl[Duration],Toggl[Maconomy],$C196,Toggl[Start date],S$5)=0,"",SUMIFS(Toggl[Duration],Toggl[Maconomy],$C196,Toggl[Start date],S$5))</f>
        <v/>
      </c>
      <c r="T196" s="9" t="str">
        <f ca="1">IF(SUMIFS(Toggl[Duration],Toggl[Maconomy],$C196,Toggl[Start date],T$5)=0,"",SUMIFS(Toggl[Duration],Toggl[Maconomy],$C196,Toggl[Start date],T$5))</f>
        <v/>
      </c>
    </row>
    <row r="197" spans="3:20" x14ac:dyDescent="0.25">
      <c r="C197" t="str">
        <f t="array" aca="1" ref="C197" ca="1">IFERROR(INDEX(Toggl[Maconomy],MATCH(0,COUNTIF($C$6:C196,Toggl[Maconomy]),0)),"")</f>
        <v/>
      </c>
      <c r="D197" s="5" t="str">
        <f ca="1">IF(INDEX(Toggl[],MATCH(C197,Toggl[Maconomy],0),1)&lt;&gt;"",INDEX(Toggl[],MATCH(C197,Toggl[Maconomy],0),1),"DevOps")</f>
        <v>DevOps</v>
      </c>
      <c r="E197" s="5" t="str">
        <f ca="1">IF(INDEX(Toggl[],MATCH(C197,Toggl[Maconomy],0),2)&lt;&gt;"",INDEX(Toggl[],MATCH(C197,Toggl[Maconomy],0),2),"-----")</f>
        <v>KeylaneHosting</v>
      </c>
      <c r="F197" s="11" t="str">
        <f ca="1">IF(INDEX(Toggl[],MATCH(C197,Toggl[Maconomy],0),10)&lt;&gt;"",INDEX(Toggl[],MATCH(C197,Toggl[Maconomy],0),10),"-----")</f>
        <v>-----</v>
      </c>
      <c r="G197" s="9" t="str">
        <f ca="1">IF(SUMIFS(Toggl[Duration],Toggl[Maconomy],$C197,Toggl[Start date],G$5)=0,"",SUMIFS(Toggl[Duration],Toggl[Maconomy],$C197,Toggl[Start date],G$5))</f>
        <v/>
      </c>
      <c r="H197" s="9" t="str">
        <f ca="1">IF(SUMIFS(Toggl[Duration],Toggl[Maconomy],$C197,Toggl[Start date],H$5)=0,"",SUMIFS(Toggl[Duration],Toggl[Maconomy],$C197,Toggl[Start date],H$5))</f>
        <v/>
      </c>
      <c r="I197" s="9" t="str">
        <f ca="1">IF(SUMIFS(Toggl[Duration],Toggl[Maconomy],$C197,Toggl[Start date],I$5)=0,"",SUMIFS(Toggl[Duration],Toggl[Maconomy],$C197,Toggl[Start date],I$5))</f>
        <v/>
      </c>
      <c r="J197" s="9" t="str">
        <f ca="1">IF(SUMIFS(Toggl[Duration],Toggl[Maconomy],$C197,Toggl[Start date],J$5)=0,"",SUMIFS(Toggl[Duration],Toggl[Maconomy],$C197,Toggl[Start date],J$5))</f>
        <v/>
      </c>
      <c r="K197" s="9" t="str">
        <f ca="1">IF(SUMIFS(Toggl[Duration],Toggl[Maconomy],$C197,Toggl[Start date],K$5)=0,"",SUMIFS(Toggl[Duration],Toggl[Maconomy],$C197,Toggl[Start date],K$5))</f>
        <v/>
      </c>
      <c r="L197" s="9" t="str">
        <f ca="1">IF(SUMIFS(Toggl[Duration],Toggl[Maconomy],$C197,Toggl[Start date],L$5)=0,"",SUMIFS(Toggl[Duration],Toggl[Maconomy],$C197,Toggl[Start date],L$5))</f>
        <v/>
      </c>
      <c r="M197" s="9" t="str">
        <f ca="1">IF(SUMIFS(Toggl[Duration],Toggl[Maconomy],$C197,Toggl[Start date],M$5)=0,"",SUMIFS(Toggl[Duration],Toggl[Maconomy],$C197,Toggl[Start date],M$5))</f>
        <v/>
      </c>
      <c r="N197" s="9" t="str">
        <f ca="1">IF(SUMIFS(Toggl[Duration],Toggl[Maconomy],$C197,Toggl[Start date],N$5)=0,"",SUMIFS(Toggl[Duration],Toggl[Maconomy],$C197,Toggl[Start date],N$5))</f>
        <v/>
      </c>
      <c r="O197" s="9" t="str">
        <f ca="1">IF(SUMIFS(Toggl[Duration],Toggl[Maconomy],$C197,Toggl[Start date],O$5)=0,"",SUMIFS(Toggl[Duration],Toggl[Maconomy],$C197,Toggl[Start date],O$5))</f>
        <v/>
      </c>
      <c r="P197" s="9" t="str">
        <f ca="1">IF(SUMIFS(Toggl[Duration],Toggl[Maconomy],$C197,Toggl[Start date],P$5)=0,"",SUMIFS(Toggl[Duration],Toggl[Maconomy],$C197,Toggl[Start date],P$5))</f>
        <v/>
      </c>
      <c r="Q197" s="9" t="str">
        <f ca="1">IF(SUMIFS(Toggl[Duration],Toggl[Maconomy],$C197,Toggl[Start date],Q$5)=0,"",SUMIFS(Toggl[Duration],Toggl[Maconomy],$C197,Toggl[Start date],Q$5))</f>
        <v/>
      </c>
      <c r="R197" s="9" t="str">
        <f ca="1">IF(SUMIFS(Toggl[Duration],Toggl[Maconomy],$C197,Toggl[Start date],R$5)=0,"",SUMIFS(Toggl[Duration],Toggl[Maconomy],$C197,Toggl[Start date],R$5))</f>
        <v/>
      </c>
      <c r="S197" s="9" t="str">
        <f ca="1">IF(SUMIFS(Toggl[Duration],Toggl[Maconomy],$C197,Toggl[Start date],S$5)=0,"",SUMIFS(Toggl[Duration],Toggl[Maconomy],$C197,Toggl[Start date],S$5))</f>
        <v/>
      </c>
      <c r="T197" s="9" t="str">
        <f ca="1">IF(SUMIFS(Toggl[Duration],Toggl[Maconomy],$C197,Toggl[Start date],T$5)=0,"",SUMIFS(Toggl[Duration],Toggl[Maconomy],$C197,Toggl[Start date],T$5))</f>
        <v/>
      </c>
    </row>
    <row r="198" spans="3:20" x14ac:dyDescent="0.25">
      <c r="C198" t="str">
        <f t="array" aca="1" ref="C198" ca="1">IFERROR(INDEX(Toggl[Maconomy],MATCH(0,COUNTIF($C$6:C197,Toggl[Maconomy]),0)),"")</f>
        <v/>
      </c>
      <c r="D198" s="5" t="str">
        <f ca="1">IF(INDEX(Toggl[],MATCH(C198,Toggl[Maconomy],0),1)&lt;&gt;"",INDEX(Toggl[],MATCH(C198,Toggl[Maconomy],0),1),"DevOps")</f>
        <v>DevOps</v>
      </c>
      <c r="E198" s="5" t="str">
        <f ca="1">IF(INDEX(Toggl[],MATCH(C198,Toggl[Maconomy],0),2)&lt;&gt;"",INDEX(Toggl[],MATCH(C198,Toggl[Maconomy],0),2),"-----")</f>
        <v>KeylaneHosting</v>
      </c>
      <c r="F198" s="11" t="str">
        <f ca="1">IF(INDEX(Toggl[],MATCH(C198,Toggl[Maconomy],0),10)&lt;&gt;"",INDEX(Toggl[],MATCH(C198,Toggl[Maconomy],0),10),"-----")</f>
        <v>-----</v>
      </c>
      <c r="G198" s="9" t="str">
        <f ca="1">IF(SUMIFS(Toggl[Duration],Toggl[Maconomy],$C198,Toggl[Start date],G$5)=0,"",SUMIFS(Toggl[Duration],Toggl[Maconomy],$C198,Toggl[Start date],G$5))</f>
        <v/>
      </c>
      <c r="H198" s="9" t="str">
        <f ca="1">IF(SUMIFS(Toggl[Duration],Toggl[Maconomy],$C198,Toggl[Start date],H$5)=0,"",SUMIFS(Toggl[Duration],Toggl[Maconomy],$C198,Toggl[Start date],H$5))</f>
        <v/>
      </c>
      <c r="I198" s="9" t="str">
        <f ca="1">IF(SUMIFS(Toggl[Duration],Toggl[Maconomy],$C198,Toggl[Start date],I$5)=0,"",SUMIFS(Toggl[Duration],Toggl[Maconomy],$C198,Toggl[Start date],I$5))</f>
        <v/>
      </c>
      <c r="J198" s="9" t="str">
        <f ca="1">IF(SUMIFS(Toggl[Duration],Toggl[Maconomy],$C198,Toggl[Start date],J$5)=0,"",SUMIFS(Toggl[Duration],Toggl[Maconomy],$C198,Toggl[Start date],J$5))</f>
        <v/>
      </c>
      <c r="K198" s="9" t="str">
        <f ca="1">IF(SUMIFS(Toggl[Duration],Toggl[Maconomy],$C198,Toggl[Start date],K$5)=0,"",SUMIFS(Toggl[Duration],Toggl[Maconomy],$C198,Toggl[Start date],K$5))</f>
        <v/>
      </c>
      <c r="L198" s="9" t="str">
        <f ca="1">IF(SUMIFS(Toggl[Duration],Toggl[Maconomy],$C198,Toggl[Start date],L$5)=0,"",SUMIFS(Toggl[Duration],Toggl[Maconomy],$C198,Toggl[Start date],L$5))</f>
        <v/>
      </c>
      <c r="M198" s="9" t="str">
        <f ca="1">IF(SUMIFS(Toggl[Duration],Toggl[Maconomy],$C198,Toggl[Start date],M$5)=0,"",SUMIFS(Toggl[Duration],Toggl[Maconomy],$C198,Toggl[Start date],M$5))</f>
        <v/>
      </c>
      <c r="N198" s="9" t="str">
        <f ca="1">IF(SUMIFS(Toggl[Duration],Toggl[Maconomy],$C198,Toggl[Start date],N$5)=0,"",SUMIFS(Toggl[Duration],Toggl[Maconomy],$C198,Toggl[Start date],N$5))</f>
        <v/>
      </c>
      <c r="O198" s="9" t="str">
        <f ca="1">IF(SUMIFS(Toggl[Duration],Toggl[Maconomy],$C198,Toggl[Start date],O$5)=0,"",SUMIFS(Toggl[Duration],Toggl[Maconomy],$C198,Toggl[Start date],O$5))</f>
        <v/>
      </c>
      <c r="P198" s="9" t="str">
        <f ca="1">IF(SUMIFS(Toggl[Duration],Toggl[Maconomy],$C198,Toggl[Start date],P$5)=0,"",SUMIFS(Toggl[Duration],Toggl[Maconomy],$C198,Toggl[Start date],P$5))</f>
        <v/>
      </c>
      <c r="Q198" s="9" t="str">
        <f ca="1">IF(SUMIFS(Toggl[Duration],Toggl[Maconomy],$C198,Toggl[Start date],Q$5)=0,"",SUMIFS(Toggl[Duration],Toggl[Maconomy],$C198,Toggl[Start date],Q$5))</f>
        <v/>
      </c>
      <c r="R198" s="9" t="str">
        <f ca="1">IF(SUMIFS(Toggl[Duration],Toggl[Maconomy],$C198,Toggl[Start date],R$5)=0,"",SUMIFS(Toggl[Duration],Toggl[Maconomy],$C198,Toggl[Start date],R$5))</f>
        <v/>
      </c>
      <c r="S198" s="9" t="str">
        <f ca="1">IF(SUMIFS(Toggl[Duration],Toggl[Maconomy],$C198,Toggl[Start date],S$5)=0,"",SUMIFS(Toggl[Duration],Toggl[Maconomy],$C198,Toggl[Start date],S$5))</f>
        <v/>
      </c>
      <c r="T198" s="9" t="str">
        <f ca="1">IF(SUMIFS(Toggl[Duration],Toggl[Maconomy],$C198,Toggl[Start date],T$5)=0,"",SUMIFS(Toggl[Duration],Toggl[Maconomy],$C198,Toggl[Start date],T$5))</f>
        <v/>
      </c>
    </row>
    <row r="199" spans="3:20" x14ac:dyDescent="0.25">
      <c r="C199" t="str">
        <f t="array" aca="1" ref="C199" ca="1">IFERROR(INDEX(Toggl[Maconomy],MATCH(0,COUNTIF($C$6:C198,Toggl[Maconomy]),0)),"")</f>
        <v/>
      </c>
      <c r="D199" s="5" t="str">
        <f ca="1">IF(INDEX(Toggl[],MATCH(C199,Toggl[Maconomy],0),1)&lt;&gt;"",INDEX(Toggl[],MATCH(C199,Toggl[Maconomy],0),1),"DevOps")</f>
        <v>DevOps</v>
      </c>
      <c r="E199" s="5" t="str">
        <f ca="1">IF(INDEX(Toggl[],MATCH(C199,Toggl[Maconomy],0),2)&lt;&gt;"",INDEX(Toggl[],MATCH(C199,Toggl[Maconomy],0),2),"-----")</f>
        <v>KeylaneHosting</v>
      </c>
      <c r="F199" s="11" t="str">
        <f ca="1">IF(INDEX(Toggl[],MATCH(C199,Toggl[Maconomy],0),10)&lt;&gt;"",INDEX(Toggl[],MATCH(C199,Toggl[Maconomy],0),10),"-----")</f>
        <v>-----</v>
      </c>
      <c r="G199" s="9" t="str">
        <f ca="1">IF(SUMIFS(Toggl[Duration],Toggl[Maconomy],$C199,Toggl[Start date],G$5)=0,"",SUMIFS(Toggl[Duration],Toggl[Maconomy],$C199,Toggl[Start date],G$5))</f>
        <v/>
      </c>
      <c r="H199" s="9" t="str">
        <f ca="1">IF(SUMIFS(Toggl[Duration],Toggl[Maconomy],$C199,Toggl[Start date],H$5)=0,"",SUMIFS(Toggl[Duration],Toggl[Maconomy],$C199,Toggl[Start date],H$5))</f>
        <v/>
      </c>
      <c r="I199" s="9" t="str">
        <f ca="1">IF(SUMIFS(Toggl[Duration],Toggl[Maconomy],$C199,Toggl[Start date],I$5)=0,"",SUMIFS(Toggl[Duration],Toggl[Maconomy],$C199,Toggl[Start date],I$5))</f>
        <v/>
      </c>
      <c r="J199" s="9" t="str">
        <f ca="1">IF(SUMIFS(Toggl[Duration],Toggl[Maconomy],$C199,Toggl[Start date],J$5)=0,"",SUMIFS(Toggl[Duration],Toggl[Maconomy],$C199,Toggl[Start date],J$5))</f>
        <v/>
      </c>
      <c r="K199" s="9" t="str">
        <f ca="1">IF(SUMIFS(Toggl[Duration],Toggl[Maconomy],$C199,Toggl[Start date],K$5)=0,"",SUMIFS(Toggl[Duration],Toggl[Maconomy],$C199,Toggl[Start date],K$5))</f>
        <v/>
      </c>
      <c r="L199" s="9" t="str">
        <f ca="1">IF(SUMIFS(Toggl[Duration],Toggl[Maconomy],$C199,Toggl[Start date],L$5)=0,"",SUMIFS(Toggl[Duration],Toggl[Maconomy],$C199,Toggl[Start date],L$5))</f>
        <v/>
      </c>
      <c r="M199" s="9" t="str">
        <f ca="1">IF(SUMIFS(Toggl[Duration],Toggl[Maconomy],$C199,Toggl[Start date],M$5)=0,"",SUMIFS(Toggl[Duration],Toggl[Maconomy],$C199,Toggl[Start date],M$5))</f>
        <v/>
      </c>
      <c r="N199" s="9" t="str">
        <f ca="1">IF(SUMIFS(Toggl[Duration],Toggl[Maconomy],$C199,Toggl[Start date],N$5)=0,"",SUMIFS(Toggl[Duration],Toggl[Maconomy],$C199,Toggl[Start date],N$5))</f>
        <v/>
      </c>
      <c r="O199" s="9" t="str">
        <f ca="1">IF(SUMIFS(Toggl[Duration],Toggl[Maconomy],$C199,Toggl[Start date],O$5)=0,"",SUMIFS(Toggl[Duration],Toggl[Maconomy],$C199,Toggl[Start date],O$5))</f>
        <v/>
      </c>
      <c r="P199" s="9" t="str">
        <f ca="1">IF(SUMIFS(Toggl[Duration],Toggl[Maconomy],$C199,Toggl[Start date],P$5)=0,"",SUMIFS(Toggl[Duration],Toggl[Maconomy],$C199,Toggl[Start date],P$5))</f>
        <v/>
      </c>
      <c r="Q199" s="9" t="str">
        <f ca="1">IF(SUMIFS(Toggl[Duration],Toggl[Maconomy],$C199,Toggl[Start date],Q$5)=0,"",SUMIFS(Toggl[Duration],Toggl[Maconomy],$C199,Toggl[Start date],Q$5))</f>
        <v/>
      </c>
      <c r="R199" s="9" t="str">
        <f ca="1">IF(SUMIFS(Toggl[Duration],Toggl[Maconomy],$C199,Toggl[Start date],R$5)=0,"",SUMIFS(Toggl[Duration],Toggl[Maconomy],$C199,Toggl[Start date],R$5))</f>
        <v/>
      </c>
      <c r="S199" s="9" t="str">
        <f ca="1">IF(SUMIFS(Toggl[Duration],Toggl[Maconomy],$C199,Toggl[Start date],S$5)=0,"",SUMIFS(Toggl[Duration],Toggl[Maconomy],$C199,Toggl[Start date],S$5))</f>
        <v/>
      </c>
      <c r="T199" s="9" t="str">
        <f ca="1">IF(SUMIFS(Toggl[Duration],Toggl[Maconomy],$C199,Toggl[Start date],T$5)=0,"",SUMIFS(Toggl[Duration],Toggl[Maconomy],$C199,Toggl[Start date],T$5))</f>
        <v/>
      </c>
    </row>
    <row r="200" spans="3:20" x14ac:dyDescent="0.25">
      <c r="C200" t="str">
        <f t="array" aca="1" ref="C200" ca="1">IFERROR(INDEX(Toggl[Maconomy],MATCH(0,COUNTIF($C$6:C199,Toggl[Maconomy]),0)),"")</f>
        <v/>
      </c>
      <c r="D200" s="5" t="str">
        <f ca="1">IF(INDEX(Toggl[],MATCH(C200,Toggl[Maconomy],0),1)&lt;&gt;"",INDEX(Toggl[],MATCH(C200,Toggl[Maconomy],0),1),"DevOps")</f>
        <v>DevOps</v>
      </c>
      <c r="E200" s="5" t="str">
        <f ca="1">IF(INDEX(Toggl[],MATCH(C200,Toggl[Maconomy],0),2)&lt;&gt;"",INDEX(Toggl[],MATCH(C200,Toggl[Maconomy],0),2),"-----")</f>
        <v>KeylaneHosting</v>
      </c>
      <c r="F200" s="11" t="str">
        <f ca="1">IF(INDEX(Toggl[],MATCH(C200,Toggl[Maconomy],0),10)&lt;&gt;"",INDEX(Toggl[],MATCH(C200,Toggl[Maconomy],0),10),"-----")</f>
        <v>-----</v>
      </c>
      <c r="G200" s="9" t="str">
        <f ca="1">IF(SUMIFS(Toggl[Duration],Toggl[Maconomy],$C200,Toggl[Start date],G$5)=0,"",SUMIFS(Toggl[Duration],Toggl[Maconomy],$C200,Toggl[Start date],G$5))</f>
        <v/>
      </c>
      <c r="H200" s="9" t="str">
        <f ca="1">IF(SUMIFS(Toggl[Duration],Toggl[Maconomy],$C200,Toggl[Start date],H$5)=0,"",SUMIFS(Toggl[Duration],Toggl[Maconomy],$C200,Toggl[Start date],H$5))</f>
        <v/>
      </c>
      <c r="I200" s="9" t="str">
        <f ca="1">IF(SUMIFS(Toggl[Duration],Toggl[Maconomy],$C200,Toggl[Start date],I$5)=0,"",SUMIFS(Toggl[Duration],Toggl[Maconomy],$C200,Toggl[Start date],I$5))</f>
        <v/>
      </c>
      <c r="J200" s="9" t="str">
        <f ca="1">IF(SUMIFS(Toggl[Duration],Toggl[Maconomy],$C200,Toggl[Start date],J$5)=0,"",SUMIFS(Toggl[Duration],Toggl[Maconomy],$C200,Toggl[Start date],J$5))</f>
        <v/>
      </c>
      <c r="K200" s="9" t="str">
        <f ca="1">IF(SUMIFS(Toggl[Duration],Toggl[Maconomy],$C200,Toggl[Start date],K$5)=0,"",SUMIFS(Toggl[Duration],Toggl[Maconomy],$C200,Toggl[Start date],K$5))</f>
        <v/>
      </c>
      <c r="L200" s="9" t="str">
        <f ca="1">IF(SUMIFS(Toggl[Duration],Toggl[Maconomy],$C200,Toggl[Start date],L$5)=0,"",SUMIFS(Toggl[Duration],Toggl[Maconomy],$C200,Toggl[Start date],L$5))</f>
        <v/>
      </c>
      <c r="M200" s="9" t="str">
        <f ca="1">IF(SUMIFS(Toggl[Duration],Toggl[Maconomy],$C200,Toggl[Start date],M$5)=0,"",SUMIFS(Toggl[Duration],Toggl[Maconomy],$C200,Toggl[Start date],M$5))</f>
        <v/>
      </c>
      <c r="N200" s="9" t="str">
        <f ca="1">IF(SUMIFS(Toggl[Duration],Toggl[Maconomy],$C200,Toggl[Start date],N$5)=0,"",SUMIFS(Toggl[Duration],Toggl[Maconomy],$C200,Toggl[Start date],N$5))</f>
        <v/>
      </c>
      <c r="O200" s="9" t="str">
        <f ca="1">IF(SUMIFS(Toggl[Duration],Toggl[Maconomy],$C200,Toggl[Start date],O$5)=0,"",SUMIFS(Toggl[Duration],Toggl[Maconomy],$C200,Toggl[Start date],O$5))</f>
        <v/>
      </c>
      <c r="P200" s="9" t="str">
        <f ca="1">IF(SUMIFS(Toggl[Duration],Toggl[Maconomy],$C200,Toggl[Start date],P$5)=0,"",SUMIFS(Toggl[Duration],Toggl[Maconomy],$C200,Toggl[Start date],P$5))</f>
        <v/>
      </c>
      <c r="Q200" s="9" t="str">
        <f ca="1">IF(SUMIFS(Toggl[Duration],Toggl[Maconomy],$C200,Toggl[Start date],Q$5)=0,"",SUMIFS(Toggl[Duration],Toggl[Maconomy],$C200,Toggl[Start date],Q$5))</f>
        <v/>
      </c>
      <c r="R200" s="9" t="str">
        <f ca="1">IF(SUMIFS(Toggl[Duration],Toggl[Maconomy],$C200,Toggl[Start date],R$5)=0,"",SUMIFS(Toggl[Duration],Toggl[Maconomy],$C200,Toggl[Start date],R$5))</f>
        <v/>
      </c>
      <c r="S200" s="9" t="str">
        <f ca="1">IF(SUMIFS(Toggl[Duration],Toggl[Maconomy],$C200,Toggl[Start date],S$5)=0,"",SUMIFS(Toggl[Duration],Toggl[Maconomy],$C200,Toggl[Start date],S$5))</f>
        <v/>
      </c>
      <c r="T200" s="9" t="str">
        <f ca="1">IF(SUMIFS(Toggl[Duration],Toggl[Maconomy],$C200,Toggl[Start date],T$5)=0,"",SUMIFS(Toggl[Duration],Toggl[Maconomy],$C200,Toggl[Start date],T$5))</f>
        <v/>
      </c>
    </row>
    <row r="201" spans="3:20" x14ac:dyDescent="0.25">
      <c r="C201" t="str">
        <f t="array" aca="1" ref="C201" ca="1">IFERROR(INDEX(Toggl[Maconomy],MATCH(0,COUNTIF($C$6:C200,Toggl[Maconomy]),0)),"")</f>
        <v/>
      </c>
      <c r="D201" s="5" t="str">
        <f ca="1">IF(INDEX(Toggl[],MATCH(C201,Toggl[Maconomy],0),1)&lt;&gt;"",INDEX(Toggl[],MATCH(C201,Toggl[Maconomy],0),1),"DevOps")</f>
        <v>DevOps</v>
      </c>
      <c r="E201" s="5" t="str">
        <f ca="1">IF(INDEX(Toggl[],MATCH(C201,Toggl[Maconomy],0),2)&lt;&gt;"",INDEX(Toggl[],MATCH(C201,Toggl[Maconomy],0),2),"-----")</f>
        <v>KeylaneHosting</v>
      </c>
      <c r="F201" s="11" t="str">
        <f ca="1">IF(INDEX(Toggl[],MATCH(C201,Toggl[Maconomy],0),10)&lt;&gt;"",INDEX(Toggl[],MATCH(C201,Toggl[Maconomy],0),10),"-----")</f>
        <v>-----</v>
      </c>
      <c r="G201" s="9" t="str">
        <f ca="1">IF(SUMIFS(Toggl[Duration],Toggl[Maconomy],$C201,Toggl[Start date],G$5)=0,"",SUMIFS(Toggl[Duration],Toggl[Maconomy],$C201,Toggl[Start date],G$5))</f>
        <v/>
      </c>
      <c r="H201" s="9" t="str">
        <f ca="1">IF(SUMIFS(Toggl[Duration],Toggl[Maconomy],$C201,Toggl[Start date],H$5)=0,"",SUMIFS(Toggl[Duration],Toggl[Maconomy],$C201,Toggl[Start date],H$5))</f>
        <v/>
      </c>
      <c r="I201" s="9" t="str">
        <f ca="1">IF(SUMIFS(Toggl[Duration],Toggl[Maconomy],$C201,Toggl[Start date],I$5)=0,"",SUMIFS(Toggl[Duration],Toggl[Maconomy],$C201,Toggl[Start date],I$5))</f>
        <v/>
      </c>
      <c r="J201" s="9" t="str">
        <f ca="1">IF(SUMIFS(Toggl[Duration],Toggl[Maconomy],$C201,Toggl[Start date],J$5)=0,"",SUMIFS(Toggl[Duration],Toggl[Maconomy],$C201,Toggl[Start date],J$5))</f>
        <v/>
      </c>
      <c r="K201" s="9" t="str">
        <f ca="1">IF(SUMIFS(Toggl[Duration],Toggl[Maconomy],$C201,Toggl[Start date],K$5)=0,"",SUMIFS(Toggl[Duration],Toggl[Maconomy],$C201,Toggl[Start date],K$5))</f>
        <v/>
      </c>
      <c r="L201" s="9" t="str">
        <f ca="1">IF(SUMIFS(Toggl[Duration],Toggl[Maconomy],$C201,Toggl[Start date],L$5)=0,"",SUMIFS(Toggl[Duration],Toggl[Maconomy],$C201,Toggl[Start date],L$5))</f>
        <v/>
      </c>
      <c r="M201" s="9" t="str">
        <f ca="1">IF(SUMIFS(Toggl[Duration],Toggl[Maconomy],$C201,Toggl[Start date],M$5)=0,"",SUMIFS(Toggl[Duration],Toggl[Maconomy],$C201,Toggl[Start date],M$5))</f>
        <v/>
      </c>
      <c r="N201" s="9" t="str">
        <f ca="1">IF(SUMIFS(Toggl[Duration],Toggl[Maconomy],$C201,Toggl[Start date],N$5)=0,"",SUMIFS(Toggl[Duration],Toggl[Maconomy],$C201,Toggl[Start date],N$5))</f>
        <v/>
      </c>
      <c r="O201" s="9" t="str">
        <f ca="1">IF(SUMIFS(Toggl[Duration],Toggl[Maconomy],$C201,Toggl[Start date],O$5)=0,"",SUMIFS(Toggl[Duration],Toggl[Maconomy],$C201,Toggl[Start date],O$5))</f>
        <v/>
      </c>
      <c r="P201" s="9" t="str">
        <f ca="1">IF(SUMIFS(Toggl[Duration],Toggl[Maconomy],$C201,Toggl[Start date],P$5)=0,"",SUMIFS(Toggl[Duration],Toggl[Maconomy],$C201,Toggl[Start date],P$5))</f>
        <v/>
      </c>
      <c r="Q201" s="9" t="str">
        <f ca="1">IF(SUMIFS(Toggl[Duration],Toggl[Maconomy],$C201,Toggl[Start date],Q$5)=0,"",SUMIFS(Toggl[Duration],Toggl[Maconomy],$C201,Toggl[Start date],Q$5))</f>
        <v/>
      </c>
      <c r="R201" s="9" t="str">
        <f ca="1">IF(SUMIFS(Toggl[Duration],Toggl[Maconomy],$C201,Toggl[Start date],R$5)=0,"",SUMIFS(Toggl[Duration],Toggl[Maconomy],$C201,Toggl[Start date],R$5))</f>
        <v/>
      </c>
      <c r="S201" s="9" t="str">
        <f ca="1">IF(SUMIFS(Toggl[Duration],Toggl[Maconomy],$C201,Toggl[Start date],S$5)=0,"",SUMIFS(Toggl[Duration],Toggl[Maconomy],$C201,Toggl[Start date],S$5))</f>
        <v/>
      </c>
      <c r="T201" s="9" t="str">
        <f ca="1">IF(SUMIFS(Toggl[Duration],Toggl[Maconomy],$C201,Toggl[Start date],T$5)=0,"",SUMIFS(Toggl[Duration],Toggl[Maconomy],$C201,Toggl[Start date],T$5))</f>
        <v/>
      </c>
    </row>
    <row r="202" spans="3:20" x14ac:dyDescent="0.25">
      <c r="C202" t="str">
        <f t="array" aca="1" ref="C202" ca="1">IFERROR(INDEX(Toggl[Maconomy],MATCH(0,COUNTIF($C$6:C201,Toggl[Maconomy]),0)),"")</f>
        <v/>
      </c>
      <c r="D202" s="5" t="str">
        <f ca="1">IF(INDEX(Toggl[],MATCH(C202,Toggl[Maconomy],0),1)&lt;&gt;"",INDEX(Toggl[],MATCH(C202,Toggl[Maconomy],0),1),"DevOps")</f>
        <v>DevOps</v>
      </c>
      <c r="E202" s="5" t="str">
        <f ca="1">IF(INDEX(Toggl[],MATCH(C202,Toggl[Maconomy],0),2)&lt;&gt;"",INDEX(Toggl[],MATCH(C202,Toggl[Maconomy],0),2),"-----")</f>
        <v>KeylaneHosting</v>
      </c>
      <c r="F202" s="11" t="str">
        <f ca="1">IF(INDEX(Toggl[],MATCH(C202,Toggl[Maconomy],0),10)&lt;&gt;"",INDEX(Toggl[],MATCH(C202,Toggl[Maconomy],0),10),"-----")</f>
        <v>-----</v>
      </c>
      <c r="G202" s="9" t="str">
        <f ca="1">IF(SUMIFS(Toggl[Duration],Toggl[Maconomy],$C202,Toggl[Start date],G$5)=0,"",SUMIFS(Toggl[Duration],Toggl[Maconomy],$C202,Toggl[Start date],G$5))</f>
        <v/>
      </c>
      <c r="H202" s="9" t="str">
        <f ca="1">IF(SUMIFS(Toggl[Duration],Toggl[Maconomy],$C202,Toggl[Start date],H$5)=0,"",SUMIFS(Toggl[Duration],Toggl[Maconomy],$C202,Toggl[Start date],H$5))</f>
        <v/>
      </c>
      <c r="I202" s="9" t="str">
        <f ca="1">IF(SUMIFS(Toggl[Duration],Toggl[Maconomy],$C202,Toggl[Start date],I$5)=0,"",SUMIFS(Toggl[Duration],Toggl[Maconomy],$C202,Toggl[Start date],I$5))</f>
        <v/>
      </c>
      <c r="J202" s="9" t="str">
        <f ca="1">IF(SUMIFS(Toggl[Duration],Toggl[Maconomy],$C202,Toggl[Start date],J$5)=0,"",SUMIFS(Toggl[Duration],Toggl[Maconomy],$C202,Toggl[Start date],J$5))</f>
        <v/>
      </c>
      <c r="K202" s="9" t="str">
        <f ca="1">IF(SUMIFS(Toggl[Duration],Toggl[Maconomy],$C202,Toggl[Start date],K$5)=0,"",SUMIFS(Toggl[Duration],Toggl[Maconomy],$C202,Toggl[Start date],K$5))</f>
        <v/>
      </c>
      <c r="L202" s="9" t="str">
        <f ca="1">IF(SUMIFS(Toggl[Duration],Toggl[Maconomy],$C202,Toggl[Start date],L$5)=0,"",SUMIFS(Toggl[Duration],Toggl[Maconomy],$C202,Toggl[Start date],L$5))</f>
        <v/>
      </c>
      <c r="M202" s="9" t="str">
        <f ca="1">IF(SUMIFS(Toggl[Duration],Toggl[Maconomy],$C202,Toggl[Start date],M$5)=0,"",SUMIFS(Toggl[Duration],Toggl[Maconomy],$C202,Toggl[Start date],M$5))</f>
        <v/>
      </c>
      <c r="N202" s="9" t="str">
        <f ca="1">IF(SUMIFS(Toggl[Duration],Toggl[Maconomy],$C202,Toggl[Start date],N$5)=0,"",SUMIFS(Toggl[Duration],Toggl[Maconomy],$C202,Toggl[Start date],N$5))</f>
        <v/>
      </c>
      <c r="O202" s="9" t="str">
        <f ca="1">IF(SUMIFS(Toggl[Duration],Toggl[Maconomy],$C202,Toggl[Start date],O$5)=0,"",SUMIFS(Toggl[Duration],Toggl[Maconomy],$C202,Toggl[Start date],O$5))</f>
        <v/>
      </c>
      <c r="P202" s="9" t="str">
        <f ca="1">IF(SUMIFS(Toggl[Duration],Toggl[Maconomy],$C202,Toggl[Start date],P$5)=0,"",SUMIFS(Toggl[Duration],Toggl[Maconomy],$C202,Toggl[Start date],P$5))</f>
        <v/>
      </c>
      <c r="Q202" s="9" t="str">
        <f ca="1">IF(SUMIFS(Toggl[Duration],Toggl[Maconomy],$C202,Toggl[Start date],Q$5)=0,"",SUMIFS(Toggl[Duration],Toggl[Maconomy],$C202,Toggl[Start date],Q$5))</f>
        <v/>
      </c>
      <c r="R202" s="9" t="str">
        <f ca="1">IF(SUMIFS(Toggl[Duration],Toggl[Maconomy],$C202,Toggl[Start date],R$5)=0,"",SUMIFS(Toggl[Duration],Toggl[Maconomy],$C202,Toggl[Start date],R$5))</f>
        <v/>
      </c>
      <c r="S202" s="9" t="str">
        <f ca="1">IF(SUMIFS(Toggl[Duration],Toggl[Maconomy],$C202,Toggl[Start date],S$5)=0,"",SUMIFS(Toggl[Duration],Toggl[Maconomy],$C202,Toggl[Start date],S$5))</f>
        <v/>
      </c>
      <c r="T202" s="9" t="str">
        <f ca="1">IF(SUMIFS(Toggl[Duration],Toggl[Maconomy],$C202,Toggl[Start date],T$5)=0,"",SUMIFS(Toggl[Duration],Toggl[Maconomy],$C202,Toggl[Start date],T$5))</f>
        <v/>
      </c>
    </row>
    <row r="203" spans="3:20" x14ac:dyDescent="0.25">
      <c r="C203" t="str">
        <f t="array" aca="1" ref="C203" ca="1">IFERROR(INDEX(Toggl[Maconomy],MATCH(0,COUNTIF($C$6:C202,Toggl[Maconomy]),0)),"")</f>
        <v/>
      </c>
      <c r="D203" s="5" t="str">
        <f ca="1">IF(INDEX(Toggl[],MATCH(C203,Toggl[Maconomy],0),1)&lt;&gt;"",INDEX(Toggl[],MATCH(C203,Toggl[Maconomy],0),1),"DevOps")</f>
        <v>DevOps</v>
      </c>
      <c r="E203" s="5" t="str">
        <f ca="1">IF(INDEX(Toggl[],MATCH(C203,Toggl[Maconomy],0),2)&lt;&gt;"",INDEX(Toggl[],MATCH(C203,Toggl[Maconomy],0),2),"-----")</f>
        <v>KeylaneHosting</v>
      </c>
      <c r="F203" s="11" t="str">
        <f ca="1">IF(INDEX(Toggl[],MATCH(C203,Toggl[Maconomy],0),10)&lt;&gt;"",INDEX(Toggl[],MATCH(C203,Toggl[Maconomy],0),10),"-----")</f>
        <v>-----</v>
      </c>
      <c r="G203" s="9" t="str">
        <f ca="1">IF(SUMIFS(Toggl[Duration],Toggl[Maconomy],$C203,Toggl[Start date],G$5)=0,"",SUMIFS(Toggl[Duration],Toggl[Maconomy],$C203,Toggl[Start date],G$5))</f>
        <v/>
      </c>
      <c r="H203" s="9" t="str">
        <f ca="1">IF(SUMIFS(Toggl[Duration],Toggl[Maconomy],$C203,Toggl[Start date],H$5)=0,"",SUMIFS(Toggl[Duration],Toggl[Maconomy],$C203,Toggl[Start date],H$5))</f>
        <v/>
      </c>
      <c r="I203" s="9" t="str">
        <f ca="1">IF(SUMIFS(Toggl[Duration],Toggl[Maconomy],$C203,Toggl[Start date],I$5)=0,"",SUMIFS(Toggl[Duration],Toggl[Maconomy],$C203,Toggl[Start date],I$5))</f>
        <v/>
      </c>
      <c r="J203" s="9" t="str">
        <f ca="1">IF(SUMIFS(Toggl[Duration],Toggl[Maconomy],$C203,Toggl[Start date],J$5)=0,"",SUMIFS(Toggl[Duration],Toggl[Maconomy],$C203,Toggl[Start date],J$5))</f>
        <v/>
      </c>
      <c r="K203" s="9" t="str">
        <f ca="1">IF(SUMIFS(Toggl[Duration],Toggl[Maconomy],$C203,Toggl[Start date],K$5)=0,"",SUMIFS(Toggl[Duration],Toggl[Maconomy],$C203,Toggl[Start date],K$5))</f>
        <v/>
      </c>
      <c r="L203" s="9" t="str">
        <f ca="1">IF(SUMIFS(Toggl[Duration],Toggl[Maconomy],$C203,Toggl[Start date],L$5)=0,"",SUMIFS(Toggl[Duration],Toggl[Maconomy],$C203,Toggl[Start date],L$5))</f>
        <v/>
      </c>
      <c r="M203" s="9" t="str">
        <f ca="1">IF(SUMIFS(Toggl[Duration],Toggl[Maconomy],$C203,Toggl[Start date],M$5)=0,"",SUMIFS(Toggl[Duration],Toggl[Maconomy],$C203,Toggl[Start date],M$5))</f>
        <v/>
      </c>
      <c r="N203" s="9" t="str">
        <f ca="1">IF(SUMIFS(Toggl[Duration],Toggl[Maconomy],$C203,Toggl[Start date],N$5)=0,"",SUMIFS(Toggl[Duration],Toggl[Maconomy],$C203,Toggl[Start date],N$5))</f>
        <v/>
      </c>
      <c r="O203" s="9" t="str">
        <f ca="1">IF(SUMIFS(Toggl[Duration],Toggl[Maconomy],$C203,Toggl[Start date],O$5)=0,"",SUMIFS(Toggl[Duration],Toggl[Maconomy],$C203,Toggl[Start date],O$5))</f>
        <v/>
      </c>
      <c r="P203" s="9" t="str">
        <f ca="1">IF(SUMIFS(Toggl[Duration],Toggl[Maconomy],$C203,Toggl[Start date],P$5)=0,"",SUMIFS(Toggl[Duration],Toggl[Maconomy],$C203,Toggl[Start date],P$5))</f>
        <v/>
      </c>
      <c r="Q203" s="9" t="str">
        <f ca="1">IF(SUMIFS(Toggl[Duration],Toggl[Maconomy],$C203,Toggl[Start date],Q$5)=0,"",SUMIFS(Toggl[Duration],Toggl[Maconomy],$C203,Toggl[Start date],Q$5))</f>
        <v/>
      </c>
      <c r="R203" s="9" t="str">
        <f ca="1">IF(SUMIFS(Toggl[Duration],Toggl[Maconomy],$C203,Toggl[Start date],R$5)=0,"",SUMIFS(Toggl[Duration],Toggl[Maconomy],$C203,Toggl[Start date],R$5))</f>
        <v/>
      </c>
      <c r="S203" s="9" t="str">
        <f ca="1">IF(SUMIFS(Toggl[Duration],Toggl[Maconomy],$C203,Toggl[Start date],S$5)=0,"",SUMIFS(Toggl[Duration],Toggl[Maconomy],$C203,Toggl[Start date],S$5))</f>
        <v/>
      </c>
      <c r="T203" s="9" t="str">
        <f ca="1">IF(SUMIFS(Toggl[Duration],Toggl[Maconomy],$C203,Toggl[Start date],T$5)=0,"",SUMIFS(Toggl[Duration],Toggl[Maconomy],$C203,Toggl[Start date],T$5))</f>
        <v/>
      </c>
    </row>
    <row r="204" spans="3:20" x14ac:dyDescent="0.25">
      <c r="C204" t="str">
        <f t="array" aca="1" ref="C204" ca="1">IFERROR(INDEX(Toggl[Maconomy],MATCH(0,COUNTIF($C$6:C203,Toggl[Maconomy]),0)),"")</f>
        <v/>
      </c>
      <c r="D204" s="5" t="str">
        <f ca="1">IF(INDEX(Toggl[],MATCH(C204,Toggl[Maconomy],0),1)&lt;&gt;"",INDEX(Toggl[],MATCH(C204,Toggl[Maconomy],0),1),"DevOps")</f>
        <v>DevOps</v>
      </c>
      <c r="E204" s="5" t="str">
        <f ca="1">IF(INDEX(Toggl[],MATCH(C204,Toggl[Maconomy],0),2)&lt;&gt;"",INDEX(Toggl[],MATCH(C204,Toggl[Maconomy],0),2),"-----")</f>
        <v>KeylaneHosting</v>
      </c>
      <c r="F204" s="11" t="str">
        <f ca="1">IF(INDEX(Toggl[],MATCH(C204,Toggl[Maconomy],0),10)&lt;&gt;"",INDEX(Toggl[],MATCH(C204,Toggl[Maconomy],0),10),"-----")</f>
        <v>-----</v>
      </c>
      <c r="G204" s="9" t="str">
        <f ca="1">IF(SUMIFS(Toggl[Duration],Toggl[Maconomy],$C204,Toggl[Start date],G$5)=0,"",SUMIFS(Toggl[Duration],Toggl[Maconomy],$C204,Toggl[Start date],G$5))</f>
        <v/>
      </c>
      <c r="H204" s="9" t="str">
        <f ca="1">IF(SUMIFS(Toggl[Duration],Toggl[Maconomy],$C204,Toggl[Start date],H$5)=0,"",SUMIFS(Toggl[Duration],Toggl[Maconomy],$C204,Toggl[Start date],H$5))</f>
        <v/>
      </c>
      <c r="I204" s="9" t="str">
        <f ca="1">IF(SUMIFS(Toggl[Duration],Toggl[Maconomy],$C204,Toggl[Start date],I$5)=0,"",SUMIFS(Toggl[Duration],Toggl[Maconomy],$C204,Toggl[Start date],I$5))</f>
        <v/>
      </c>
      <c r="J204" s="9" t="str">
        <f ca="1">IF(SUMIFS(Toggl[Duration],Toggl[Maconomy],$C204,Toggl[Start date],J$5)=0,"",SUMIFS(Toggl[Duration],Toggl[Maconomy],$C204,Toggl[Start date],J$5))</f>
        <v/>
      </c>
      <c r="K204" s="9" t="str">
        <f ca="1">IF(SUMIFS(Toggl[Duration],Toggl[Maconomy],$C204,Toggl[Start date],K$5)=0,"",SUMIFS(Toggl[Duration],Toggl[Maconomy],$C204,Toggl[Start date],K$5))</f>
        <v/>
      </c>
      <c r="L204" s="9" t="str">
        <f ca="1">IF(SUMIFS(Toggl[Duration],Toggl[Maconomy],$C204,Toggl[Start date],L$5)=0,"",SUMIFS(Toggl[Duration],Toggl[Maconomy],$C204,Toggl[Start date],L$5))</f>
        <v/>
      </c>
      <c r="M204" s="9" t="str">
        <f ca="1">IF(SUMIFS(Toggl[Duration],Toggl[Maconomy],$C204,Toggl[Start date],M$5)=0,"",SUMIFS(Toggl[Duration],Toggl[Maconomy],$C204,Toggl[Start date],M$5))</f>
        <v/>
      </c>
      <c r="N204" s="9" t="str">
        <f ca="1">IF(SUMIFS(Toggl[Duration],Toggl[Maconomy],$C204,Toggl[Start date],N$5)=0,"",SUMIFS(Toggl[Duration],Toggl[Maconomy],$C204,Toggl[Start date],N$5))</f>
        <v/>
      </c>
      <c r="O204" s="9" t="str">
        <f ca="1">IF(SUMIFS(Toggl[Duration],Toggl[Maconomy],$C204,Toggl[Start date],O$5)=0,"",SUMIFS(Toggl[Duration],Toggl[Maconomy],$C204,Toggl[Start date],O$5))</f>
        <v/>
      </c>
      <c r="P204" s="9" t="str">
        <f ca="1">IF(SUMIFS(Toggl[Duration],Toggl[Maconomy],$C204,Toggl[Start date],P$5)=0,"",SUMIFS(Toggl[Duration],Toggl[Maconomy],$C204,Toggl[Start date],P$5))</f>
        <v/>
      </c>
      <c r="Q204" s="9" t="str">
        <f ca="1">IF(SUMIFS(Toggl[Duration],Toggl[Maconomy],$C204,Toggl[Start date],Q$5)=0,"",SUMIFS(Toggl[Duration],Toggl[Maconomy],$C204,Toggl[Start date],Q$5))</f>
        <v/>
      </c>
      <c r="R204" s="9" t="str">
        <f ca="1">IF(SUMIFS(Toggl[Duration],Toggl[Maconomy],$C204,Toggl[Start date],R$5)=0,"",SUMIFS(Toggl[Duration],Toggl[Maconomy],$C204,Toggl[Start date],R$5))</f>
        <v/>
      </c>
      <c r="S204" s="9" t="str">
        <f ca="1">IF(SUMIFS(Toggl[Duration],Toggl[Maconomy],$C204,Toggl[Start date],S$5)=0,"",SUMIFS(Toggl[Duration],Toggl[Maconomy],$C204,Toggl[Start date],S$5))</f>
        <v/>
      </c>
      <c r="T204" s="9" t="str">
        <f ca="1">IF(SUMIFS(Toggl[Duration],Toggl[Maconomy],$C204,Toggl[Start date],T$5)=0,"",SUMIFS(Toggl[Duration],Toggl[Maconomy],$C204,Toggl[Start date],T$5))</f>
        <v/>
      </c>
    </row>
    <row r="205" spans="3:20" x14ac:dyDescent="0.25">
      <c r="C205" t="str">
        <f t="array" aca="1" ref="C205" ca="1">IFERROR(INDEX(Toggl[Maconomy],MATCH(0,COUNTIF($C$6:C204,Toggl[Maconomy]),0)),"")</f>
        <v/>
      </c>
      <c r="D205" s="5" t="str">
        <f ca="1">IF(INDEX(Toggl[],MATCH(C205,Toggl[Maconomy],0),1)&lt;&gt;"",INDEX(Toggl[],MATCH(C205,Toggl[Maconomy],0),1),"DevOps")</f>
        <v>DevOps</v>
      </c>
      <c r="E205" s="5" t="str">
        <f ca="1">IF(INDEX(Toggl[],MATCH(C205,Toggl[Maconomy],0),2)&lt;&gt;"",INDEX(Toggl[],MATCH(C205,Toggl[Maconomy],0),2),"-----")</f>
        <v>KeylaneHosting</v>
      </c>
      <c r="F205" s="11" t="str">
        <f ca="1">IF(INDEX(Toggl[],MATCH(C205,Toggl[Maconomy],0),10)&lt;&gt;"",INDEX(Toggl[],MATCH(C205,Toggl[Maconomy],0),10),"-----")</f>
        <v>-----</v>
      </c>
      <c r="G205" s="9" t="str">
        <f ca="1">IF(SUMIFS(Toggl[Duration],Toggl[Maconomy],$C205,Toggl[Start date],G$5)=0,"",SUMIFS(Toggl[Duration],Toggl[Maconomy],$C205,Toggl[Start date],G$5))</f>
        <v/>
      </c>
      <c r="H205" s="9" t="str">
        <f ca="1">IF(SUMIFS(Toggl[Duration],Toggl[Maconomy],$C205,Toggl[Start date],H$5)=0,"",SUMIFS(Toggl[Duration],Toggl[Maconomy],$C205,Toggl[Start date],H$5))</f>
        <v/>
      </c>
      <c r="I205" s="9" t="str">
        <f ca="1">IF(SUMIFS(Toggl[Duration],Toggl[Maconomy],$C205,Toggl[Start date],I$5)=0,"",SUMIFS(Toggl[Duration],Toggl[Maconomy],$C205,Toggl[Start date],I$5))</f>
        <v/>
      </c>
      <c r="J205" s="9" t="str">
        <f ca="1">IF(SUMIFS(Toggl[Duration],Toggl[Maconomy],$C205,Toggl[Start date],J$5)=0,"",SUMIFS(Toggl[Duration],Toggl[Maconomy],$C205,Toggl[Start date],J$5))</f>
        <v/>
      </c>
      <c r="K205" s="9" t="str">
        <f ca="1">IF(SUMIFS(Toggl[Duration],Toggl[Maconomy],$C205,Toggl[Start date],K$5)=0,"",SUMIFS(Toggl[Duration],Toggl[Maconomy],$C205,Toggl[Start date],K$5))</f>
        <v/>
      </c>
      <c r="L205" s="9" t="str">
        <f ca="1">IF(SUMIFS(Toggl[Duration],Toggl[Maconomy],$C205,Toggl[Start date],L$5)=0,"",SUMIFS(Toggl[Duration],Toggl[Maconomy],$C205,Toggl[Start date],L$5))</f>
        <v/>
      </c>
      <c r="M205" s="9" t="str">
        <f ca="1">IF(SUMIFS(Toggl[Duration],Toggl[Maconomy],$C205,Toggl[Start date],M$5)=0,"",SUMIFS(Toggl[Duration],Toggl[Maconomy],$C205,Toggl[Start date],M$5))</f>
        <v/>
      </c>
      <c r="N205" s="9" t="str">
        <f ca="1">IF(SUMIFS(Toggl[Duration],Toggl[Maconomy],$C205,Toggl[Start date],N$5)=0,"",SUMIFS(Toggl[Duration],Toggl[Maconomy],$C205,Toggl[Start date],N$5))</f>
        <v/>
      </c>
      <c r="O205" s="9" t="str">
        <f ca="1">IF(SUMIFS(Toggl[Duration],Toggl[Maconomy],$C205,Toggl[Start date],O$5)=0,"",SUMIFS(Toggl[Duration],Toggl[Maconomy],$C205,Toggl[Start date],O$5))</f>
        <v/>
      </c>
      <c r="P205" s="9" t="str">
        <f ca="1">IF(SUMIFS(Toggl[Duration],Toggl[Maconomy],$C205,Toggl[Start date],P$5)=0,"",SUMIFS(Toggl[Duration],Toggl[Maconomy],$C205,Toggl[Start date],P$5))</f>
        <v/>
      </c>
      <c r="Q205" s="9" t="str">
        <f ca="1">IF(SUMIFS(Toggl[Duration],Toggl[Maconomy],$C205,Toggl[Start date],Q$5)=0,"",SUMIFS(Toggl[Duration],Toggl[Maconomy],$C205,Toggl[Start date],Q$5))</f>
        <v/>
      </c>
      <c r="R205" s="9" t="str">
        <f ca="1">IF(SUMIFS(Toggl[Duration],Toggl[Maconomy],$C205,Toggl[Start date],R$5)=0,"",SUMIFS(Toggl[Duration],Toggl[Maconomy],$C205,Toggl[Start date],R$5))</f>
        <v/>
      </c>
      <c r="S205" s="9" t="str">
        <f ca="1">IF(SUMIFS(Toggl[Duration],Toggl[Maconomy],$C205,Toggl[Start date],S$5)=0,"",SUMIFS(Toggl[Duration],Toggl[Maconomy],$C205,Toggl[Start date],S$5))</f>
        <v/>
      </c>
      <c r="T205" s="9" t="str">
        <f ca="1">IF(SUMIFS(Toggl[Duration],Toggl[Maconomy],$C205,Toggl[Start date],T$5)=0,"",SUMIFS(Toggl[Duration],Toggl[Maconomy],$C205,Toggl[Start date],T$5))</f>
        <v/>
      </c>
    </row>
    <row r="206" spans="3:20" x14ac:dyDescent="0.25">
      <c r="C206" t="str">
        <f t="array" aca="1" ref="C206" ca="1">IFERROR(INDEX(Toggl[Maconomy],MATCH(0,COUNTIF($C$6:C205,Toggl[Maconomy]),0)),"")</f>
        <v/>
      </c>
      <c r="D206" s="5" t="str">
        <f ca="1">IF(INDEX(Toggl[],MATCH(C206,Toggl[Maconomy],0),1)&lt;&gt;"",INDEX(Toggl[],MATCH(C206,Toggl[Maconomy],0),1),"DevOps")</f>
        <v>DevOps</v>
      </c>
      <c r="E206" s="5" t="str">
        <f ca="1">IF(INDEX(Toggl[],MATCH(C206,Toggl[Maconomy],0),2)&lt;&gt;"",INDEX(Toggl[],MATCH(C206,Toggl[Maconomy],0),2),"-----")</f>
        <v>KeylaneHosting</v>
      </c>
      <c r="F206" s="11" t="str">
        <f ca="1">IF(INDEX(Toggl[],MATCH(C206,Toggl[Maconomy],0),10)&lt;&gt;"",INDEX(Toggl[],MATCH(C206,Toggl[Maconomy],0),10),"-----")</f>
        <v>-----</v>
      </c>
      <c r="G206" s="9" t="str">
        <f ca="1">IF(SUMIFS(Toggl[Duration],Toggl[Maconomy],$C206,Toggl[Start date],G$5)=0,"",SUMIFS(Toggl[Duration],Toggl[Maconomy],$C206,Toggl[Start date],G$5))</f>
        <v/>
      </c>
      <c r="H206" s="9" t="str">
        <f ca="1">IF(SUMIFS(Toggl[Duration],Toggl[Maconomy],$C206,Toggl[Start date],H$5)=0,"",SUMIFS(Toggl[Duration],Toggl[Maconomy],$C206,Toggl[Start date],H$5))</f>
        <v/>
      </c>
      <c r="I206" s="9" t="str">
        <f ca="1">IF(SUMIFS(Toggl[Duration],Toggl[Maconomy],$C206,Toggl[Start date],I$5)=0,"",SUMIFS(Toggl[Duration],Toggl[Maconomy],$C206,Toggl[Start date],I$5))</f>
        <v/>
      </c>
      <c r="J206" s="9" t="str">
        <f ca="1">IF(SUMIFS(Toggl[Duration],Toggl[Maconomy],$C206,Toggl[Start date],J$5)=0,"",SUMIFS(Toggl[Duration],Toggl[Maconomy],$C206,Toggl[Start date],J$5))</f>
        <v/>
      </c>
      <c r="K206" s="9" t="str">
        <f ca="1">IF(SUMIFS(Toggl[Duration],Toggl[Maconomy],$C206,Toggl[Start date],K$5)=0,"",SUMIFS(Toggl[Duration],Toggl[Maconomy],$C206,Toggl[Start date],K$5))</f>
        <v/>
      </c>
      <c r="L206" s="9" t="str">
        <f ca="1">IF(SUMIFS(Toggl[Duration],Toggl[Maconomy],$C206,Toggl[Start date],L$5)=0,"",SUMIFS(Toggl[Duration],Toggl[Maconomy],$C206,Toggl[Start date],L$5))</f>
        <v/>
      </c>
      <c r="M206" s="9" t="str">
        <f ca="1">IF(SUMIFS(Toggl[Duration],Toggl[Maconomy],$C206,Toggl[Start date],M$5)=0,"",SUMIFS(Toggl[Duration],Toggl[Maconomy],$C206,Toggl[Start date],M$5))</f>
        <v/>
      </c>
      <c r="N206" s="9" t="str">
        <f ca="1">IF(SUMIFS(Toggl[Duration],Toggl[Maconomy],$C206,Toggl[Start date],N$5)=0,"",SUMIFS(Toggl[Duration],Toggl[Maconomy],$C206,Toggl[Start date],N$5))</f>
        <v/>
      </c>
      <c r="O206" s="9" t="str">
        <f ca="1">IF(SUMIFS(Toggl[Duration],Toggl[Maconomy],$C206,Toggl[Start date],O$5)=0,"",SUMIFS(Toggl[Duration],Toggl[Maconomy],$C206,Toggl[Start date],O$5))</f>
        <v/>
      </c>
      <c r="P206" s="9" t="str">
        <f ca="1">IF(SUMIFS(Toggl[Duration],Toggl[Maconomy],$C206,Toggl[Start date],P$5)=0,"",SUMIFS(Toggl[Duration],Toggl[Maconomy],$C206,Toggl[Start date],P$5))</f>
        <v/>
      </c>
      <c r="Q206" s="9" t="str">
        <f ca="1">IF(SUMIFS(Toggl[Duration],Toggl[Maconomy],$C206,Toggl[Start date],Q$5)=0,"",SUMIFS(Toggl[Duration],Toggl[Maconomy],$C206,Toggl[Start date],Q$5))</f>
        <v/>
      </c>
      <c r="R206" s="9" t="str">
        <f ca="1">IF(SUMIFS(Toggl[Duration],Toggl[Maconomy],$C206,Toggl[Start date],R$5)=0,"",SUMIFS(Toggl[Duration],Toggl[Maconomy],$C206,Toggl[Start date],R$5))</f>
        <v/>
      </c>
      <c r="S206" s="9" t="str">
        <f ca="1">IF(SUMIFS(Toggl[Duration],Toggl[Maconomy],$C206,Toggl[Start date],S$5)=0,"",SUMIFS(Toggl[Duration],Toggl[Maconomy],$C206,Toggl[Start date],S$5))</f>
        <v/>
      </c>
      <c r="T206" s="9" t="str">
        <f ca="1">IF(SUMIFS(Toggl[Duration],Toggl[Maconomy],$C206,Toggl[Start date],T$5)=0,"",SUMIFS(Toggl[Duration],Toggl[Maconomy],$C206,Toggl[Start date],T$5))</f>
        <v/>
      </c>
    </row>
    <row r="207" spans="3:20" x14ac:dyDescent="0.25">
      <c r="C207" t="str">
        <f t="array" aca="1" ref="C207" ca="1">IFERROR(INDEX(Toggl[Maconomy],MATCH(0,COUNTIF($C$6:C206,Toggl[Maconomy]),0)),"")</f>
        <v/>
      </c>
      <c r="D207" s="5" t="str">
        <f ca="1">IF(INDEX(Toggl[],MATCH(C207,Toggl[Maconomy],0),1)&lt;&gt;"",INDEX(Toggl[],MATCH(C207,Toggl[Maconomy],0),1),"DevOps")</f>
        <v>DevOps</v>
      </c>
      <c r="E207" s="5" t="str">
        <f ca="1">IF(INDEX(Toggl[],MATCH(C207,Toggl[Maconomy],0),2)&lt;&gt;"",INDEX(Toggl[],MATCH(C207,Toggl[Maconomy],0),2),"-----")</f>
        <v>KeylaneHosting</v>
      </c>
      <c r="F207" s="11" t="str">
        <f ca="1">IF(INDEX(Toggl[],MATCH(C207,Toggl[Maconomy],0),10)&lt;&gt;"",INDEX(Toggl[],MATCH(C207,Toggl[Maconomy],0),10),"-----")</f>
        <v>-----</v>
      </c>
      <c r="G207" s="9" t="str">
        <f ca="1">IF(SUMIFS(Toggl[Duration],Toggl[Maconomy],$C207,Toggl[Start date],G$5)=0,"",SUMIFS(Toggl[Duration],Toggl[Maconomy],$C207,Toggl[Start date],G$5))</f>
        <v/>
      </c>
      <c r="H207" s="9" t="str">
        <f ca="1">IF(SUMIFS(Toggl[Duration],Toggl[Maconomy],$C207,Toggl[Start date],H$5)=0,"",SUMIFS(Toggl[Duration],Toggl[Maconomy],$C207,Toggl[Start date],H$5))</f>
        <v/>
      </c>
      <c r="I207" s="9" t="str">
        <f ca="1">IF(SUMIFS(Toggl[Duration],Toggl[Maconomy],$C207,Toggl[Start date],I$5)=0,"",SUMIFS(Toggl[Duration],Toggl[Maconomy],$C207,Toggl[Start date],I$5))</f>
        <v/>
      </c>
      <c r="J207" s="9" t="str">
        <f ca="1">IF(SUMIFS(Toggl[Duration],Toggl[Maconomy],$C207,Toggl[Start date],J$5)=0,"",SUMIFS(Toggl[Duration],Toggl[Maconomy],$C207,Toggl[Start date],J$5))</f>
        <v/>
      </c>
      <c r="K207" s="9" t="str">
        <f ca="1">IF(SUMIFS(Toggl[Duration],Toggl[Maconomy],$C207,Toggl[Start date],K$5)=0,"",SUMIFS(Toggl[Duration],Toggl[Maconomy],$C207,Toggl[Start date],K$5))</f>
        <v/>
      </c>
      <c r="L207" s="9" t="str">
        <f ca="1">IF(SUMIFS(Toggl[Duration],Toggl[Maconomy],$C207,Toggl[Start date],L$5)=0,"",SUMIFS(Toggl[Duration],Toggl[Maconomy],$C207,Toggl[Start date],L$5))</f>
        <v/>
      </c>
      <c r="M207" s="9" t="str">
        <f ca="1">IF(SUMIFS(Toggl[Duration],Toggl[Maconomy],$C207,Toggl[Start date],M$5)=0,"",SUMIFS(Toggl[Duration],Toggl[Maconomy],$C207,Toggl[Start date],M$5))</f>
        <v/>
      </c>
      <c r="N207" s="9" t="str">
        <f ca="1">IF(SUMIFS(Toggl[Duration],Toggl[Maconomy],$C207,Toggl[Start date],N$5)=0,"",SUMIFS(Toggl[Duration],Toggl[Maconomy],$C207,Toggl[Start date],N$5))</f>
        <v/>
      </c>
      <c r="O207" s="9" t="str">
        <f ca="1">IF(SUMIFS(Toggl[Duration],Toggl[Maconomy],$C207,Toggl[Start date],O$5)=0,"",SUMIFS(Toggl[Duration],Toggl[Maconomy],$C207,Toggl[Start date],O$5))</f>
        <v/>
      </c>
      <c r="P207" s="9" t="str">
        <f ca="1">IF(SUMIFS(Toggl[Duration],Toggl[Maconomy],$C207,Toggl[Start date],P$5)=0,"",SUMIFS(Toggl[Duration],Toggl[Maconomy],$C207,Toggl[Start date],P$5))</f>
        <v/>
      </c>
      <c r="Q207" s="9" t="str">
        <f ca="1">IF(SUMIFS(Toggl[Duration],Toggl[Maconomy],$C207,Toggl[Start date],Q$5)=0,"",SUMIFS(Toggl[Duration],Toggl[Maconomy],$C207,Toggl[Start date],Q$5))</f>
        <v/>
      </c>
      <c r="R207" s="9" t="str">
        <f ca="1">IF(SUMIFS(Toggl[Duration],Toggl[Maconomy],$C207,Toggl[Start date],R$5)=0,"",SUMIFS(Toggl[Duration],Toggl[Maconomy],$C207,Toggl[Start date],R$5))</f>
        <v/>
      </c>
      <c r="S207" s="9" t="str">
        <f ca="1">IF(SUMIFS(Toggl[Duration],Toggl[Maconomy],$C207,Toggl[Start date],S$5)=0,"",SUMIFS(Toggl[Duration],Toggl[Maconomy],$C207,Toggl[Start date],S$5))</f>
        <v/>
      </c>
      <c r="T207" s="9" t="str">
        <f ca="1">IF(SUMIFS(Toggl[Duration],Toggl[Maconomy],$C207,Toggl[Start date],T$5)=0,"",SUMIFS(Toggl[Duration],Toggl[Maconomy],$C207,Toggl[Start date],T$5))</f>
        <v/>
      </c>
    </row>
    <row r="208" spans="3:20" x14ac:dyDescent="0.25">
      <c r="C208" t="str">
        <f t="array" aca="1" ref="C208" ca="1">IFERROR(INDEX(Toggl[Maconomy],MATCH(0,COUNTIF($C$6:C207,Toggl[Maconomy]),0)),"")</f>
        <v/>
      </c>
      <c r="D208" s="5" t="str">
        <f ca="1">IF(INDEX(Toggl[],MATCH(C208,Toggl[Maconomy],0),1)&lt;&gt;"",INDEX(Toggl[],MATCH(C208,Toggl[Maconomy],0),1),"DevOps")</f>
        <v>DevOps</v>
      </c>
      <c r="E208" s="5" t="str">
        <f ca="1">IF(INDEX(Toggl[],MATCH(C208,Toggl[Maconomy],0),2)&lt;&gt;"",INDEX(Toggl[],MATCH(C208,Toggl[Maconomy],0),2),"-----")</f>
        <v>KeylaneHosting</v>
      </c>
      <c r="F208" s="11" t="str">
        <f ca="1">IF(INDEX(Toggl[],MATCH(C208,Toggl[Maconomy],0),10)&lt;&gt;"",INDEX(Toggl[],MATCH(C208,Toggl[Maconomy],0),10),"-----")</f>
        <v>-----</v>
      </c>
      <c r="G208" s="9" t="str">
        <f ca="1">IF(SUMIFS(Toggl[Duration],Toggl[Maconomy],$C208,Toggl[Start date],G$5)=0,"",SUMIFS(Toggl[Duration],Toggl[Maconomy],$C208,Toggl[Start date],G$5))</f>
        <v/>
      </c>
      <c r="H208" s="9" t="str">
        <f ca="1">IF(SUMIFS(Toggl[Duration],Toggl[Maconomy],$C208,Toggl[Start date],H$5)=0,"",SUMIFS(Toggl[Duration],Toggl[Maconomy],$C208,Toggl[Start date],H$5))</f>
        <v/>
      </c>
      <c r="I208" s="9" t="str">
        <f ca="1">IF(SUMIFS(Toggl[Duration],Toggl[Maconomy],$C208,Toggl[Start date],I$5)=0,"",SUMIFS(Toggl[Duration],Toggl[Maconomy],$C208,Toggl[Start date],I$5))</f>
        <v/>
      </c>
      <c r="J208" s="9" t="str">
        <f ca="1">IF(SUMIFS(Toggl[Duration],Toggl[Maconomy],$C208,Toggl[Start date],J$5)=0,"",SUMIFS(Toggl[Duration],Toggl[Maconomy],$C208,Toggl[Start date],J$5))</f>
        <v/>
      </c>
      <c r="K208" s="9" t="str">
        <f ca="1">IF(SUMIFS(Toggl[Duration],Toggl[Maconomy],$C208,Toggl[Start date],K$5)=0,"",SUMIFS(Toggl[Duration],Toggl[Maconomy],$C208,Toggl[Start date],K$5))</f>
        <v/>
      </c>
      <c r="L208" s="9" t="str">
        <f ca="1">IF(SUMIFS(Toggl[Duration],Toggl[Maconomy],$C208,Toggl[Start date],L$5)=0,"",SUMIFS(Toggl[Duration],Toggl[Maconomy],$C208,Toggl[Start date],L$5))</f>
        <v/>
      </c>
      <c r="M208" s="9" t="str">
        <f ca="1">IF(SUMIFS(Toggl[Duration],Toggl[Maconomy],$C208,Toggl[Start date],M$5)=0,"",SUMIFS(Toggl[Duration],Toggl[Maconomy],$C208,Toggl[Start date],M$5))</f>
        <v/>
      </c>
      <c r="N208" s="9" t="str">
        <f ca="1">IF(SUMIFS(Toggl[Duration],Toggl[Maconomy],$C208,Toggl[Start date],N$5)=0,"",SUMIFS(Toggl[Duration],Toggl[Maconomy],$C208,Toggl[Start date],N$5))</f>
        <v/>
      </c>
      <c r="O208" s="9" t="str">
        <f ca="1">IF(SUMIFS(Toggl[Duration],Toggl[Maconomy],$C208,Toggl[Start date],O$5)=0,"",SUMIFS(Toggl[Duration],Toggl[Maconomy],$C208,Toggl[Start date],O$5))</f>
        <v/>
      </c>
      <c r="P208" s="9" t="str">
        <f ca="1">IF(SUMIFS(Toggl[Duration],Toggl[Maconomy],$C208,Toggl[Start date],P$5)=0,"",SUMIFS(Toggl[Duration],Toggl[Maconomy],$C208,Toggl[Start date],P$5))</f>
        <v/>
      </c>
      <c r="Q208" s="9" t="str">
        <f ca="1">IF(SUMIFS(Toggl[Duration],Toggl[Maconomy],$C208,Toggl[Start date],Q$5)=0,"",SUMIFS(Toggl[Duration],Toggl[Maconomy],$C208,Toggl[Start date],Q$5))</f>
        <v/>
      </c>
      <c r="R208" s="9" t="str">
        <f ca="1">IF(SUMIFS(Toggl[Duration],Toggl[Maconomy],$C208,Toggl[Start date],R$5)=0,"",SUMIFS(Toggl[Duration],Toggl[Maconomy],$C208,Toggl[Start date],R$5))</f>
        <v/>
      </c>
      <c r="S208" s="9" t="str">
        <f ca="1">IF(SUMIFS(Toggl[Duration],Toggl[Maconomy],$C208,Toggl[Start date],S$5)=0,"",SUMIFS(Toggl[Duration],Toggl[Maconomy],$C208,Toggl[Start date],S$5))</f>
        <v/>
      </c>
      <c r="T208" s="9" t="str">
        <f ca="1">IF(SUMIFS(Toggl[Duration],Toggl[Maconomy],$C208,Toggl[Start date],T$5)=0,"",SUMIFS(Toggl[Duration],Toggl[Maconomy],$C208,Toggl[Start date],T$5))</f>
        <v/>
      </c>
    </row>
    <row r="209" spans="3:20" x14ac:dyDescent="0.25">
      <c r="C209" t="str">
        <f t="array" aca="1" ref="C209" ca="1">IFERROR(INDEX(Toggl[Maconomy],MATCH(0,COUNTIF($C$6:C208,Toggl[Maconomy]),0)),"")</f>
        <v/>
      </c>
      <c r="D209" s="5" t="str">
        <f ca="1">IF(INDEX(Toggl[],MATCH(C209,Toggl[Maconomy],0),1)&lt;&gt;"",INDEX(Toggl[],MATCH(C209,Toggl[Maconomy],0),1),"DevOps")</f>
        <v>DevOps</v>
      </c>
      <c r="E209" s="5" t="str">
        <f ca="1">IF(INDEX(Toggl[],MATCH(C209,Toggl[Maconomy],0),2)&lt;&gt;"",INDEX(Toggl[],MATCH(C209,Toggl[Maconomy],0),2),"-----")</f>
        <v>KeylaneHosting</v>
      </c>
      <c r="F209" s="11" t="str">
        <f ca="1">IF(INDEX(Toggl[],MATCH(C209,Toggl[Maconomy],0),10)&lt;&gt;"",INDEX(Toggl[],MATCH(C209,Toggl[Maconomy],0),10),"-----")</f>
        <v>-----</v>
      </c>
      <c r="G209" s="9" t="str">
        <f ca="1">IF(SUMIFS(Toggl[Duration],Toggl[Maconomy],$C209,Toggl[Start date],G$5)=0,"",SUMIFS(Toggl[Duration],Toggl[Maconomy],$C209,Toggl[Start date],G$5))</f>
        <v/>
      </c>
      <c r="H209" s="9" t="str">
        <f ca="1">IF(SUMIFS(Toggl[Duration],Toggl[Maconomy],$C209,Toggl[Start date],H$5)=0,"",SUMIFS(Toggl[Duration],Toggl[Maconomy],$C209,Toggl[Start date],H$5))</f>
        <v/>
      </c>
      <c r="I209" s="9" t="str">
        <f ca="1">IF(SUMIFS(Toggl[Duration],Toggl[Maconomy],$C209,Toggl[Start date],I$5)=0,"",SUMIFS(Toggl[Duration],Toggl[Maconomy],$C209,Toggl[Start date],I$5))</f>
        <v/>
      </c>
      <c r="J209" s="9" t="str">
        <f ca="1">IF(SUMIFS(Toggl[Duration],Toggl[Maconomy],$C209,Toggl[Start date],J$5)=0,"",SUMIFS(Toggl[Duration],Toggl[Maconomy],$C209,Toggl[Start date],J$5))</f>
        <v/>
      </c>
      <c r="K209" s="9" t="str">
        <f ca="1">IF(SUMIFS(Toggl[Duration],Toggl[Maconomy],$C209,Toggl[Start date],K$5)=0,"",SUMIFS(Toggl[Duration],Toggl[Maconomy],$C209,Toggl[Start date],K$5))</f>
        <v/>
      </c>
      <c r="L209" s="9" t="str">
        <f ca="1">IF(SUMIFS(Toggl[Duration],Toggl[Maconomy],$C209,Toggl[Start date],L$5)=0,"",SUMIFS(Toggl[Duration],Toggl[Maconomy],$C209,Toggl[Start date],L$5))</f>
        <v/>
      </c>
      <c r="M209" s="9" t="str">
        <f ca="1">IF(SUMIFS(Toggl[Duration],Toggl[Maconomy],$C209,Toggl[Start date],M$5)=0,"",SUMIFS(Toggl[Duration],Toggl[Maconomy],$C209,Toggl[Start date],M$5))</f>
        <v/>
      </c>
      <c r="N209" s="9" t="str">
        <f ca="1">IF(SUMIFS(Toggl[Duration],Toggl[Maconomy],$C209,Toggl[Start date],N$5)=0,"",SUMIFS(Toggl[Duration],Toggl[Maconomy],$C209,Toggl[Start date],N$5))</f>
        <v/>
      </c>
      <c r="O209" s="9" t="str">
        <f ca="1">IF(SUMIFS(Toggl[Duration],Toggl[Maconomy],$C209,Toggl[Start date],O$5)=0,"",SUMIFS(Toggl[Duration],Toggl[Maconomy],$C209,Toggl[Start date],O$5))</f>
        <v/>
      </c>
      <c r="P209" s="9" t="str">
        <f ca="1">IF(SUMIFS(Toggl[Duration],Toggl[Maconomy],$C209,Toggl[Start date],P$5)=0,"",SUMIFS(Toggl[Duration],Toggl[Maconomy],$C209,Toggl[Start date],P$5))</f>
        <v/>
      </c>
      <c r="Q209" s="9" t="str">
        <f ca="1">IF(SUMIFS(Toggl[Duration],Toggl[Maconomy],$C209,Toggl[Start date],Q$5)=0,"",SUMIFS(Toggl[Duration],Toggl[Maconomy],$C209,Toggl[Start date],Q$5))</f>
        <v/>
      </c>
      <c r="R209" s="9" t="str">
        <f ca="1">IF(SUMIFS(Toggl[Duration],Toggl[Maconomy],$C209,Toggl[Start date],R$5)=0,"",SUMIFS(Toggl[Duration],Toggl[Maconomy],$C209,Toggl[Start date],R$5))</f>
        <v/>
      </c>
      <c r="S209" s="9" t="str">
        <f ca="1">IF(SUMIFS(Toggl[Duration],Toggl[Maconomy],$C209,Toggl[Start date],S$5)=0,"",SUMIFS(Toggl[Duration],Toggl[Maconomy],$C209,Toggl[Start date],S$5))</f>
        <v/>
      </c>
      <c r="T209" s="9" t="str">
        <f ca="1">IF(SUMIFS(Toggl[Duration],Toggl[Maconomy],$C209,Toggl[Start date],T$5)=0,"",SUMIFS(Toggl[Duration],Toggl[Maconomy],$C209,Toggl[Start date],T$5))</f>
        <v/>
      </c>
    </row>
    <row r="210" spans="3:20" x14ac:dyDescent="0.25">
      <c r="C210" t="str">
        <f t="array" aca="1" ref="C210" ca="1">IFERROR(INDEX(Toggl[Maconomy],MATCH(0,COUNTIF($C$6:C209,Toggl[Maconomy]),0)),"")</f>
        <v/>
      </c>
      <c r="D210" s="5" t="str">
        <f ca="1">IF(INDEX(Toggl[],MATCH(C210,Toggl[Maconomy],0),1)&lt;&gt;"",INDEX(Toggl[],MATCH(C210,Toggl[Maconomy],0),1),"DevOps")</f>
        <v>DevOps</v>
      </c>
      <c r="E210" s="5" t="str">
        <f ca="1">IF(INDEX(Toggl[],MATCH(C210,Toggl[Maconomy],0),2)&lt;&gt;"",INDEX(Toggl[],MATCH(C210,Toggl[Maconomy],0),2),"-----")</f>
        <v>KeylaneHosting</v>
      </c>
      <c r="F210" s="11" t="str">
        <f ca="1">IF(INDEX(Toggl[],MATCH(C210,Toggl[Maconomy],0),10)&lt;&gt;"",INDEX(Toggl[],MATCH(C210,Toggl[Maconomy],0),10),"-----")</f>
        <v>-----</v>
      </c>
      <c r="G210" s="9" t="str">
        <f ca="1">IF(SUMIFS(Toggl[Duration],Toggl[Maconomy],$C210,Toggl[Start date],G$5)=0,"",SUMIFS(Toggl[Duration],Toggl[Maconomy],$C210,Toggl[Start date],G$5))</f>
        <v/>
      </c>
      <c r="H210" s="9" t="str">
        <f ca="1">IF(SUMIFS(Toggl[Duration],Toggl[Maconomy],$C210,Toggl[Start date],H$5)=0,"",SUMIFS(Toggl[Duration],Toggl[Maconomy],$C210,Toggl[Start date],H$5))</f>
        <v/>
      </c>
      <c r="I210" s="9" t="str">
        <f ca="1">IF(SUMIFS(Toggl[Duration],Toggl[Maconomy],$C210,Toggl[Start date],I$5)=0,"",SUMIFS(Toggl[Duration],Toggl[Maconomy],$C210,Toggl[Start date],I$5))</f>
        <v/>
      </c>
      <c r="J210" s="9" t="str">
        <f ca="1">IF(SUMIFS(Toggl[Duration],Toggl[Maconomy],$C210,Toggl[Start date],J$5)=0,"",SUMIFS(Toggl[Duration],Toggl[Maconomy],$C210,Toggl[Start date],J$5))</f>
        <v/>
      </c>
      <c r="K210" s="9" t="str">
        <f ca="1">IF(SUMIFS(Toggl[Duration],Toggl[Maconomy],$C210,Toggl[Start date],K$5)=0,"",SUMIFS(Toggl[Duration],Toggl[Maconomy],$C210,Toggl[Start date],K$5))</f>
        <v/>
      </c>
      <c r="L210" s="9" t="str">
        <f ca="1">IF(SUMIFS(Toggl[Duration],Toggl[Maconomy],$C210,Toggl[Start date],L$5)=0,"",SUMIFS(Toggl[Duration],Toggl[Maconomy],$C210,Toggl[Start date],L$5))</f>
        <v/>
      </c>
      <c r="M210" s="9" t="str">
        <f ca="1">IF(SUMIFS(Toggl[Duration],Toggl[Maconomy],$C210,Toggl[Start date],M$5)=0,"",SUMIFS(Toggl[Duration],Toggl[Maconomy],$C210,Toggl[Start date],M$5))</f>
        <v/>
      </c>
      <c r="N210" s="9" t="str">
        <f ca="1">IF(SUMIFS(Toggl[Duration],Toggl[Maconomy],$C210,Toggl[Start date],N$5)=0,"",SUMIFS(Toggl[Duration],Toggl[Maconomy],$C210,Toggl[Start date],N$5))</f>
        <v/>
      </c>
      <c r="O210" s="9" t="str">
        <f ca="1">IF(SUMIFS(Toggl[Duration],Toggl[Maconomy],$C210,Toggl[Start date],O$5)=0,"",SUMIFS(Toggl[Duration],Toggl[Maconomy],$C210,Toggl[Start date],O$5))</f>
        <v/>
      </c>
      <c r="P210" s="9" t="str">
        <f ca="1">IF(SUMIFS(Toggl[Duration],Toggl[Maconomy],$C210,Toggl[Start date],P$5)=0,"",SUMIFS(Toggl[Duration],Toggl[Maconomy],$C210,Toggl[Start date],P$5))</f>
        <v/>
      </c>
      <c r="Q210" s="9" t="str">
        <f ca="1">IF(SUMIFS(Toggl[Duration],Toggl[Maconomy],$C210,Toggl[Start date],Q$5)=0,"",SUMIFS(Toggl[Duration],Toggl[Maconomy],$C210,Toggl[Start date],Q$5))</f>
        <v/>
      </c>
      <c r="R210" s="9" t="str">
        <f ca="1">IF(SUMIFS(Toggl[Duration],Toggl[Maconomy],$C210,Toggl[Start date],R$5)=0,"",SUMIFS(Toggl[Duration],Toggl[Maconomy],$C210,Toggl[Start date],R$5))</f>
        <v/>
      </c>
      <c r="S210" s="9" t="str">
        <f ca="1">IF(SUMIFS(Toggl[Duration],Toggl[Maconomy],$C210,Toggl[Start date],S$5)=0,"",SUMIFS(Toggl[Duration],Toggl[Maconomy],$C210,Toggl[Start date],S$5))</f>
        <v/>
      </c>
      <c r="T210" s="9" t="str">
        <f ca="1">IF(SUMIFS(Toggl[Duration],Toggl[Maconomy],$C210,Toggl[Start date],T$5)=0,"",SUMIFS(Toggl[Duration],Toggl[Maconomy],$C210,Toggl[Start date],T$5))</f>
        <v/>
      </c>
    </row>
    <row r="211" spans="3:20" x14ac:dyDescent="0.25">
      <c r="C211" t="str">
        <f t="array" aca="1" ref="C211" ca="1">IFERROR(INDEX(Toggl[Maconomy],MATCH(0,COUNTIF($C$6:C210,Toggl[Maconomy]),0)),"")</f>
        <v/>
      </c>
      <c r="D211" s="5" t="str">
        <f ca="1">IF(INDEX(Toggl[],MATCH(C211,Toggl[Maconomy],0),1)&lt;&gt;"",INDEX(Toggl[],MATCH(C211,Toggl[Maconomy],0),1),"DevOps")</f>
        <v>DevOps</v>
      </c>
      <c r="E211" s="5" t="str">
        <f ca="1">IF(INDEX(Toggl[],MATCH(C211,Toggl[Maconomy],0),2)&lt;&gt;"",INDEX(Toggl[],MATCH(C211,Toggl[Maconomy],0),2),"-----")</f>
        <v>KeylaneHosting</v>
      </c>
      <c r="F211" s="11" t="str">
        <f ca="1">IF(INDEX(Toggl[],MATCH(C211,Toggl[Maconomy],0),10)&lt;&gt;"",INDEX(Toggl[],MATCH(C211,Toggl[Maconomy],0),10),"-----")</f>
        <v>-----</v>
      </c>
      <c r="G211" s="9" t="str">
        <f ca="1">IF(SUMIFS(Toggl[Duration],Toggl[Maconomy],$C211,Toggl[Start date],G$5)=0,"",SUMIFS(Toggl[Duration],Toggl[Maconomy],$C211,Toggl[Start date],G$5))</f>
        <v/>
      </c>
      <c r="H211" s="9" t="str">
        <f ca="1">IF(SUMIFS(Toggl[Duration],Toggl[Maconomy],$C211,Toggl[Start date],H$5)=0,"",SUMIFS(Toggl[Duration],Toggl[Maconomy],$C211,Toggl[Start date],H$5))</f>
        <v/>
      </c>
      <c r="I211" s="9" t="str">
        <f ca="1">IF(SUMIFS(Toggl[Duration],Toggl[Maconomy],$C211,Toggl[Start date],I$5)=0,"",SUMIFS(Toggl[Duration],Toggl[Maconomy],$C211,Toggl[Start date],I$5))</f>
        <v/>
      </c>
      <c r="J211" s="9" t="str">
        <f ca="1">IF(SUMIFS(Toggl[Duration],Toggl[Maconomy],$C211,Toggl[Start date],J$5)=0,"",SUMIFS(Toggl[Duration],Toggl[Maconomy],$C211,Toggl[Start date],J$5))</f>
        <v/>
      </c>
      <c r="K211" s="9" t="str">
        <f ca="1">IF(SUMIFS(Toggl[Duration],Toggl[Maconomy],$C211,Toggl[Start date],K$5)=0,"",SUMIFS(Toggl[Duration],Toggl[Maconomy],$C211,Toggl[Start date],K$5))</f>
        <v/>
      </c>
      <c r="L211" s="9" t="str">
        <f ca="1">IF(SUMIFS(Toggl[Duration],Toggl[Maconomy],$C211,Toggl[Start date],L$5)=0,"",SUMIFS(Toggl[Duration],Toggl[Maconomy],$C211,Toggl[Start date],L$5))</f>
        <v/>
      </c>
      <c r="M211" s="9" t="str">
        <f ca="1">IF(SUMIFS(Toggl[Duration],Toggl[Maconomy],$C211,Toggl[Start date],M$5)=0,"",SUMIFS(Toggl[Duration],Toggl[Maconomy],$C211,Toggl[Start date],M$5))</f>
        <v/>
      </c>
      <c r="N211" s="9" t="str">
        <f ca="1">IF(SUMIFS(Toggl[Duration],Toggl[Maconomy],$C211,Toggl[Start date],N$5)=0,"",SUMIFS(Toggl[Duration],Toggl[Maconomy],$C211,Toggl[Start date],N$5))</f>
        <v/>
      </c>
      <c r="O211" s="9" t="str">
        <f ca="1">IF(SUMIFS(Toggl[Duration],Toggl[Maconomy],$C211,Toggl[Start date],O$5)=0,"",SUMIFS(Toggl[Duration],Toggl[Maconomy],$C211,Toggl[Start date],O$5))</f>
        <v/>
      </c>
      <c r="P211" s="9" t="str">
        <f ca="1">IF(SUMIFS(Toggl[Duration],Toggl[Maconomy],$C211,Toggl[Start date],P$5)=0,"",SUMIFS(Toggl[Duration],Toggl[Maconomy],$C211,Toggl[Start date],P$5))</f>
        <v/>
      </c>
      <c r="Q211" s="9" t="str">
        <f ca="1">IF(SUMIFS(Toggl[Duration],Toggl[Maconomy],$C211,Toggl[Start date],Q$5)=0,"",SUMIFS(Toggl[Duration],Toggl[Maconomy],$C211,Toggl[Start date],Q$5))</f>
        <v/>
      </c>
      <c r="R211" s="9" t="str">
        <f ca="1">IF(SUMIFS(Toggl[Duration],Toggl[Maconomy],$C211,Toggl[Start date],R$5)=0,"",SUMIFS(Toggl[Duration],Toggl[Maconomy],$C211,Toggl[Start date],R$5))</f>
        <v/>
      </c>
      <c r="S211" s="9" t="str">
        <f ca="1">IF(SUMIFS(Toggl[Duration],Toggl[Maconomy],$C211,Toggl[Start date],S$5)=0,"",SUMIFS(Toggl[Duration],Toggl[Maconomy],$C211,Toggl[Start date],S$5))</f>
        <v/>
      </c>
      <c r="T211" s="9" t="str">
        <f ca="1">IF(SUMIFS(Toggl[Duration],Toggl[Maconomy],$C211,Toggl[Start date],T$5)=0,"",SUMIFS(Toggl[Duration],Toggl[Maconomy],$C211,Toggl[Start date],T$5))</f>
        <v/>
      </c>
    </row>
    <row r="212" spans="3:20" x14ac:dyDescent="0.25">
      <c r="C212" t="str">
        <f t="array" aca="1" ref="C212" ca="1">IFERROR(INDEX(Toggl[Maconomy],MATCH(0,COUNTIF($C$6:C211,Toggl[Maconomy]),0)),"")</f>
        <v/>
      </c>
      <c r="D212" s="5" t="str">
        <f ca="1">IF(INDEX(Toggl[],MATCH(C212,Toggl[Maconomy],0),1)&lt;&gt;"",INDEX(Toggl[],MATCH(C212,Toggl[Maconomy],0),1),"DevOps")</f>
        <v>DevOps</v>
      </c>
      <c r="E212" s="5" t="str">
        <f ca="1">IF(INDEX(Toggl[],MATCH(C212,Toggl[Maconomy],0),2)&lt;&gt;"",INDEX(Toggl[],MATCH(C212,Toggl[Maconomy],0),2),"-----")</f>
        <v>KeylaneHosting</v>
      </c>
      <c r="F212" s="11" t="str">
        <f ca="1">IF(INDEX(Toggl[],MATCH(C212,Toggl[Maconomy],0),10)&lt;&gt;"",INDEX(Toggl[],MATCH(C212,Toggl[Maconomy],0),10),"-----")</f>
        <v>-----</v>
      </c>
      <c r="G212" s="9" t="str">
        <f ca="1">IF(SUMIFS(Toggl[Duration],Toggl[Maconomy],$C212,Toggl[Start date],G$5)=0,"",SUMIFS(Toggl[Duration],Toggl[Maconomy],$C212,Toggl[Start date],G$5))</f>
        <v/>
      </c>
      <c r="H212" s="9" t="str">
        <f ca="1">IF(SUMIFS(Toggl[Duration],Toggl[Maconomy],$C212,Toggl[Start date],H$5)=0,"",SUMIFS(Toggl[Duration],Toggl[Maconomy],$C212,Toggl[Start date],H$5))</f>
        <v/>
      </c>
      <c r="I212" s="9" t="str">
        <f ca="1">IF(SUMIFS(Toggl[Duration],Toggl[Maconomy],$C212,Toggl[Start date],I$5)=0,"",SUMIFS(Toggl[Duration],Toggl[Maconomy],$C212,Toggl[Start date],I$5))</f>
        <v/>
      </c>
      <c r="J212" s="9" t="str">
        <f ca="1">IF(SUMIFS(Toggl[Duration],Toggl[Maconomy],$C212,Toggl[Start date],J$5)=0,"",SUMIFS(Toggl[Duration],Toggl[Maconomy],$C212,Toggl[Start date],J$5))</f>
        <v/>
      </c>
      <c r="K212" s="9" t="str">
        <f ca="1">IF(SUMIFS(Toggl[Duration],Toggl[Maconomy],$C212,Toggl[Start date],K$5)=0,"",SUMIFS(Toggl[Duration],Toggl[Maconomy],$C212,Toggl[Start date],K$5))</f>
        <v/>
      </c>
      <c r="L212" s="9" t="str">
        <f ca="1">IF(SUMIFS(Toggl[Duration],Toggl[Maconomy],$C212,Toggl[Start date],L$5)=0,"",SUMIFS(Toggl[Duration],Toggl[Maconomy],$C212,Toggl[Start date],L$5))</f>
        <v/>
      </c>
      <c r="M212" s="9" t="str">
        <f ca="1">IF(SUMIFS(Toggl[Duration],Toggl[Maconomy],$C212,Toggl[Start date],M$5)=0,"",SUMIFS(Toggl[Duration],Toggl[Maconomy],$C212,Toggl[Start date],M$5))</f>
        <v/>
      </c>
      <c r="N212" s="9" t="str">
        <f ca="1">IF(SUMIFS(Toggl[Duration],Toggl[Maconomy],$C212,Toggl[Start date],N$5)=0,"",SUMIFS(Toggl[Duration],Toggl[Maconomy],$C212,Toggl[Start date],N$5))</f>
        <v/>
      </c>
      <c r="O212" s="9" t="str">
        <f ca="1">IF(SUMIFS(Toggl[Duration],Toggl[Maconomy],$C212,Toggl[Start date],O$5)=0,"",SUMIFS(Toggl[Duration],Toggl[Maconomy],$C212,Toggl[Start date],O$5))</f>
        <v/>
      </c>
      <c r="P212" s="9" t="str">
        <f ca="1">IF(SUMIFS(Toggl[Duration],Toggl[Maconomy],$C212,Toggl[Start date],P$5)=0,"",SUMIFS(Toggl[Duration],Toggl[Maconomy],$C212,Toggl[Start date],P$5))</f>
        <v/>
      </c>
      <c r="Q212" s="9" t="str">
        <f ca="1">IF(SUMIFS(Toggl[Duration],Toggl[Maconomy],$C212,Toggl[Start date],Q$5)=0,"",SUMIFS(Toggl[Duration],Toggl[Maconomy],$C212,Toggl[Start date],Q$5))</f>
        <v/>
      </c>
      <c r="R212" s="9" t="str">
        <f ca="1">IF(SUMIFS(Toggl[Duration],Toggl[Maconomy],$C212,Toggl[Start date],R$5)=0,"",SUMIFS(Toggl[Duration],Toggl[Maconomy],$C212,Toggl[Start date],R$5))</f>
        <v/>
      </c>
      <c r="S212" s="9" t="str">
        <f ca="1">IF(SUMIFS(Toggl[Duration],Toggl[Maconomy],$C212,Toggl[Start date],S$5)=0,"",SUMIFS(Toggl[Duration],Toggl[Maconomy],$C212,Toggl[Start date],S$5))</f>
        <v/>
      </c>
      <c r="T212" s="9" t="str">
        <f ca="1">IF(SUMIFS(Toggl[Duration],Toggl[Maconomy],$C212,Toggl[Start date],T$5)=0,"",SUMIFS(Toggl[Duration],Toggl[Maconomy],$C212,Toggl[Start date],T$5))</f>
        <v/>
      </c>
    </row>
    <row r="213" spans="3:20" x14ac:dyDescent="0.25">
      <c r="C213" t="str">
        <f t="array" aca="1" ref="C213" ca="1">IFERROR(INDEX(Toggl[Maconomy],MATCH(0,COUNTIF($C$6:C212,Toggl[Maconomy]),0)),"")</f>
        <v/>
      </c>
      <c r="D213" s="5" t="str">
        <f ca="1">IF(INDEX(Toggl[],MATCH(C213,Toggl[Maconomy],0),1)&lt;&gt;"",INDEX(Toggl[],MATCH(C213,Toggl[Maconomy],0),1),"DevOps")</f>
        <v>DevOps</v>
      </c>
      <c r="E213" s="5" t="str">
        <f ca="1">IF(INDEX(Toggl[],MATCH(C213,Toggl[Maconomy],0),2)&lt;&gt;"",INDEX(Toggl[],MATCH(C213,Toggl[Maconomy],0),2),"-----")</f>
        <v>KeylaneHosting</v>
      </c>
      <c r="F213" s="11" t="str">
        <f ca="1">IF(INDEX(Toggl[],MATCH(C213,Toggl[Maconomy],0),10)&lt;&gt;"",INDEX(Toggl[],MATCH(C213,Toggl[Maconomy],0),10),"-----")</f>
        <v>-----</v>
      </c>
      <c r="G213" s="9" t="str">
        <f ca="1">IF(SUMIFS(Toggl[Duration],Toggl[Maconomy],$C213,Toggl[Start date],G$5)=0,"",SUMIFS(Toggl[Duration],Toggl[Maconomy],$C213,Toggl[Start date],G$5))</f>
        <v/>
      </c>
      <c r="H213" s="9" t="str">
        <f ca="1">IF(SUMIFS(Toggl[Duration],Toggl[Maconomy],$C213,Toggl[Start date],H$5)=0,"",SUMIFS(Toggl[Duration],Toggl[Maconomy],$C213,Toggl[Start date],H$5))</f>
        <v/>
      </c>
      <c r="I213" s="9" t="str">
        <f ca="1">IF(SUMIFS(Toggl[Duration],Toggl[Maconomy],$C213,Toggl[Start date],I$5)=0,"",SUMIFS(Toggl[Duration],Toggl[Maconomy],$C213,Toggl[Start date],I$5))</f>
        <v/>
      </c>
      <c r="J213" s="9" t="str">
        <f ca="1">IF(SUMIFS(Toggl[Duration],Toggl[Maconomy],$C213,Toggl[Start date],J$5)=0,"",SUMIFS(Toggl[Duration],Toggl[Maconomy],$C213,Toggl[Start date],J$5))</f>
        <v/>
      </c>
      <c r="K213" s="9" t="str">
        <f ca="1">IF(SUMIFS(Toggl[Duration],Toggl[Maconomy],$C213,Toggl[Start date],K$5)=0,"",SUMIFS(Toggl[Duration],Toggl[Maconomy],$C213,Toggl[Start date],K$5))</f>
        <v/>
      </c>
      <c r="L213" s="9" t="str">
        <f ca="1">IF(SUMIFS(Toggl[Duration],Toggl[Maconomy],$C213,Toggl[Start date],L$5)=0,"",SUMIFS(Toggl[Duration],Toggl[Maconomy],$C213,Toggl[Start date],L$5))</f>
        <v/>
      </c>
      <c r="M213" s="9" t="str">
        <f ca="1">IF(SUMIFS(Toggl[Duration],Toggl[Maconomy],$C213,Toggl[Start date],M$5)=0,"",SUMIFS(Toggl[Duration],Toggl[Maconomy],$C213,Toggl[Start date],M$5))</f>
        <v/>
      </c>
      <c r="N213" s="9" t="str">
        <f ca="1">IF(SUMIFS(Toggl[Duration],Toggl[Maconomy],$C213,Toggl[Start date],N$5)=0,"",SUMIFS(Toggl[Duration],Toggl[Maconomy],$C213,Toggl[Start date],N$5))</f>
        <v/>
      </c>
      <c r="O213" s="9" t="str">
        <f ca="1">IF(SUMIFS(Toggl[Duration],Toggl[Maconomy],$C213,Toggl[Start date],O$5)=0,"",SUMIFS(Toggl[Duration],Toggl[Maconomy],$C213,Toggl[Start date],O$5))</f>
        <v/>
      </c>
      <c r="P213" s="9" t="str">
        <f ca="1">IF(SUMIFS(Toggl[Duration],Toggl[Maconomy],$C213,Toggl[Start date],P$5)=0,"",SUMIFS(Toggl[Duration],Toggl[Maconomy],$C213,Toggl[Start date],P$5))</f>
        <v/>
      </c>
      <c r="Q213" s="9" t="str">
        <f ca="1">IF(SUMIFS(Toggl[Duration],Toggl[Maconomy],$C213,Toggl[Start date],Q$5)=0,"",SUMIFS(Toggl[Duration],Toggl[Maconomy],$C213,Toggl[Start date],Q$5))</f>
        <v/>
      </c>
      <c r="R213" s="9" t="str">
        <f ca="1">IF(SUMIFS(Toggl[Duration],Toggl[Maconomy],$C213,Toggl[Start date],R$5)=0,"",SUMIFS(Toggl[Duration],Toggl[Maconomy],$C213,Toggl[Start date],R$5))</f>
        <v/>
      </c>
      <c r="S213" s="9" t="str">
        <f ca="1">IF(SUMIFS(Toggl[Duration],Toggl[Maconomy],$C213,Toggl[Start date],S$5)=0,"",SUMIFS(Toggl[Duration],Toggl[Maconomy],$C213,Toggl[Start date],S$5))</f>
        <v/>
      </c>
      <c r="T213" s="9" t="str">
        <f ca="1">IF(SUMIFS(Toggl[Duration],Toggl[Maconomy],$C213,Toggl[Start date],T$5)=0,"",SUMIFS(Toggl[Duration],Toggl[Maconomy],$C213,Toggl[Start date],T$5))</f>
        <v/>
      </c>
    </row>
    <row r="214" spans="3:20" x14ac:dyDescent="0.25">
      <c r="C214" t="str">
        <f t="array" aca="1" ref="C214" ca="1">IFERROR(INDEX(Toggl[Maconomy],MATCH(0,COUNTIF($C$6:C213,Toggl[Maconomy]),0)),"")</f>
        <v/>
      </c>
      <c r="D214" s="5" t="str">
        <f ca="1">IF(INDEX(Toggl[],MATCH(C214,Toggl[Maconomy],0),1)&lt;&gt;"",INDEX(Toggl[],MATCH(C214,Toggl[Maconomy],0),1),"DevOps")</f>
        <v>DevOps</v>
      </c>
      <c r="E214" s="5" t="str">
        <f ca="1">IF(INDEX(Toggl[],MATCH(C214,Toggl[Maconomy],0),2)&lt;&gt;"",INDEX(Toggl[],MATCH(C214,Toggl[Maconomy],0),2),"-----")</f>
        <v>KeylaneHosting</v>
      </c>
      <c r="F214" s="11" t="str">
        <f ca="1">IF(INDEX(Toggl[],MATCH(C214,Toggl[Maconomy],0),10)&lt;&gt;"",INDEX(Toggl[],MATCH(C214,Toggl[Maconomy],0),10),"-----")</f>
        <v>-----</v>
      </c>
      <c r="G214" s="9" t="str">
        <f ca="1">IF(SUMIFS(Toggl[Duration],Toggl[Maconomy],$C214,Toggl[Start date],G$5)=0,"",SUMIFS(Toggl[Duration],Toggl[Maconomy],$C214,Toggl[Start date],G$5))</f>
        <v/>
      </c>
      <c r="H214" s="9" t="str">
        <f ca="1">IF(SUMIFS(Toggl[Duration],Toggl[Maconomy],$C214,Toggl[Start date],H$5)=0,"",SUMIFS(Toggl[Duration],Toggl[Maconomy],$C214,Toggl[Start date],H$5))</f>
        <v/>
      </c>
      <c r="I214" s="9" t="str">
        <f ca="1">IF(SUMIFS(Toggl[Duration],Toggl[Maconomy],$C214,Toggl[Start date],I$5)=0,"",SUMIFS(Toggl[Duration],Toggl[Maconomy],$C214,Toggl[Start date],I$5))</f>
        <v/>
      </c>
      <c r="J214" s="9" t="str">
        <f ca="1">IF(SUMIFS(Toggl[Duration],Toggl[Maconomy],$C214,Toggl[Start date],J$5)=0,"",SUMIFS(Toggl[Duration],Toggl[Maconomy],$C214,Toggl[Start date],J$5))</f>
        <v/>
      </c>
      <c r="K214" s="9" t="str">
        <f ca="1">IF(SUMIFS(Toggl[Duration],Toggl[Maconomy],$C214,Toggl[Start date],K$5)=0,"",SUMIFS(Toggl[Duration],Toggl[Maconomy],$C214,Toggl[Start date],K$5))</f>
        <v/>
      </c>
      <c r="L214" s="9" t="str">
        <f ca="1">IF(SUMIFS(Toggl[Duration],Toggl[Maconomy],$C214,Toggl[Start date],L$5)=0,"",SUMIFS(Toggl[Duration],Toggl[Maconomy],$C214,Toggl[Start date],L$5))</f>
        <v/>
      </c>
      <c r="M214" s="9" t="str">
        <f ca="1">IF(SUMIFS(Toggl[Duration],Toggl[Maconomy],$C214,Toggl[Start date],M$5)=0,"",SUMIFS(Toggl[Duration],Toggl[Maconomy],$C214,Toggl[Start date],M$5))</f>
        <v/>
      </c>
      <c r="N214" s="9" t="str">
        <f ca="1">IF(SUMIFS(Toggl[Duration],Toggl[Maconomy],$C214,Toggl[Start date],N$5)=0,"",SUMIFS(Toggl[Duration],Toggl[Maconomy],$C214,Toggl[Start date],N$5))</f>
        <v/>
      </c>
      <c r="O214" s="9" t="str">
        <f ca="1">IF(SUMIFS(Toggl[Duration],Toggl[Maconomy],$C214,Toggl[Start date],O$5)=0,"",SUMIFS(Toggl[Duration],Toggl[Maconomy],$C214,Toggl[Start date],O$5))</f>
        <v/>
      </c>
      <c r="P214" s="9" t="str">
        <f ca="1">IF(SUMIFS(Toggl[Duration],Toggl[Maconomy],$C214,Toggl[Start date],P$5)=0,"",SUMIFS(Toggl[Duration],Toggl[Maconomy],$C214,Toggl[Start date],P$5))</f>
        <v/>
      </c>
      <c r="Q214" s="9" t="str">
        <f ca="1">IF(SUMIFS(Toggl[Duration],Toggl[Maconomy],$C214,Toggl[Start date],Q$5)=0,"",SUMIFS(Toggl[Duration],Toggl[Maconomy],$C214,Toggl[Start date],Q$5))</f>
        <v/>
      </c>
      <c r="R214" s="9" t="str">
        <f ca="1">IF(SUMIFS(Toggl[Duration],Toggl[Maconomy],$C214,Toggl[Start date],R$5)=0,"",SUMIFS(Toggl[Duration],Toggl[Maconomy],$C214,Toggl[Start date],R$5))</f>
        <v/>
      </c>
      <c r="S214" s="9" t="str">
        <f ca="1">IF(SUMIFS(Toggl[Duration],Toggl[Maconomy],$C214,Toggl[Start date],S$5)=0,"",SUMIFS(Toggl[Duration],Toggl[Maconomy],$C214,Toggl[Start date],S$5))</f>
        <v/>
      </c>
      <c r="T214" s="9" t="str">
        <f ca="1">IF(SUMIFS(Toggl[Duration],Toggl[Maconomy],$C214,Toggl[Start date],T$5)=0,"",SUMIFS(Toggl[Duration],Toggl[Maconomy],$C214,Toggl[Start date],T$5))</f>
        <v/>
      </c>
    </row>
    <row r="215" spans="3:20" x14ac:dyDescent="0.25">
      <c r="C215" t="str">
        <f t="array" aca="1" ref="C215" ca="1">IFERROR(INDEX(Toggl[Maconomy],MATCH(0,COUNTIF($C$6:C214,Toggl[Maconomy]),0)),"")</f>
        <v/>
      </c>
      <c r="D215" s="5" t="str">
        <f ca="1">IF(INDEX(Toggl[],MATCH(C215,Toggl[Maconomy],0),1)&lt;&gt;"",INDEX(Toggl[],MATCH(C215,Toggl[Maconomy],0),1),"DevOps")</f>
        <v>DevOps</v>
      </c>
      <c r="E215" s="5" t="str">
        <f ca="1">IF(INDEX(Toggl[],MATCH(C215,Toggl[Maconomy],0),2)&lt;&gt;"",INDEX(Toggl[],MATCH(C215,Toggl[Maconomy],0),2),"-----")</f>
        <v>KeylaneHosting</v>
      </c>
      <c r="F215" s="11" t="str">
        <f ca="1">IF(INDEX(Toggl[],MATCH(C215,Toggl[Maconomy],0),10)&lt;&gt;"",INDEX(Toggl[],MATCH(C215,Toggl[Maconomy],0),10),"-----")</f>
        <v>-----</v>
      </c>
      <c r="G215" s="9" t="str">
        <f ca="1">IF(SUMIFS(Toggl[Duration],Toggl[Maconomy],$C215,Toggl[Start date],G$5)=0,"",SUMIFS(Toggl[Duration],Toggl[Maconomy],$C215,Toggl[Start date],G$5))</f>
        <v/>
      </c>
      <c r="H215" s="9" t="str">
        <f ca="1">IF(SUMIFS(Toggl[Duration],Toggl[Maconomy],$C215,Toggl[Start date],H$5)=0,"",SUMIFS(Toggl[Duration],Toggl[Maconomy],$C215,Toggl[Start date],H$5))</f>
        <v/>
      </c>
      <c r="I215" s="9" t="str">
        <f ca="1">IF(SUMIFS(Toggl[Duration],Toggl[Maconomy],$C215,Toggl[Start date],I$5)=0,"",SUMIFS(Toggl[Duration],Toggl[Maconomy],$C215,Toggl[Start date],I$5))</f>
        <v/>
      </c>
      <c r="J215" s="9" t="str">
        <f ca="1">IF(SUMIFS(Toggl[Duration],Toggl[Maconomy],$C215,Toggl[Start date],J$5)=0,"",SUMIFS(Toggl[Duration],Toggl[Maconomy],$C215,Toggl[Start date],J$5))</f>
        <v/>
      </c>
      <c r="K215" s="9" t="str">
        <f ca="1">IF(SUMIFS(Toggl[Duration],Toggl[Maconomy],$C215,Toggl[Start date],K$5)=0,"",SUMIFS(Toggl[Duration],Toggl[Maconomy],$C215,Toggl[Start date],K$5))</f>
        <v/>
      </c>
      <c r="L215" s="9" t="str">
        <f ca="1">IF(SUMIFS(Toggl[Duration],Toggl[Maconomy],$C215,Toggl[Start date],L$5)=0,"",SUMIFS(Toggl[Duration],Toggl[Maconomy],$C215,Toggl[Start date],L$5))</f>
        <v/>
      </c>
      <c r="M215" s="9" t="str">
        <f ca="1">IF(SUMIFS(Toggl[Duration],Toggl[Maconomy],$C215,Toggl[Start date],M$5)=0,"",SUMIFS(Toggl[Duration],Toggl[Maconomy],$C215,Toggl[Start date],M$5))</f>
        <v/>
      </c>
      <c r="N215" s="9" t="str">
        <f ca="1">IF(SUMIFS(Toggl[Duration],Toggl[Maconomy],$C215,Toggl[Start date],N$5)=0,"",SUMIFS(Toggl[Duration],Toggl[Maconomy],$C215,Toggl[Start date],N$5))</f>
        <v/>
      </c>
      <c r="O215" s="9" t="str">
        <f ca="1">IF(SUMIFS(Toggl[Duration],Toggl[Maconomy],$C215,Toggl[Start date],O$5)=0,"",SUMIFS(Toggl[Duration],Toggl[Maconomy],$C215,Toggl[Start date],O$5))</f>
        <v/>
      </c>
      <c r="P215" s="9" t="str">
        <f ca="1">IF(SUMIFS(Toggl[Duration],Toggl[Maconomy],$C215,Toggl[Start date],P$5)=0,"",SUMIFS(Toggl[Duration],Toggl[Maconomy],$C215,Toggl[Start date],P$5))</f>
        <v/>
      </c>
      <c r="Q215" s="9" t="str">
        <f ca="1">IF(SUMIFS(Toggl[Duration],Toggl[Maconomy],$C215,Toggl[Start date],Q$5)=0,"",SUMIFS(Toggl[Duration],Toggl[Maconomy],$C215,Toggl[Start date],Q$5))</f>
        <v/>
      </c>
      <c r="R215" s="9" t="str">
        <f ca="1">IF(SUMIFS(Toggl[Duration],Toggl[Maconomy],$C215,Toggl[Start date],R$5)=0,"",SUMIFS(Toggl[Duration],Toggl[Maconomy],$C215,Toggl[Start date],R$5))</f>
        <v/>
      </c>
      <c r="S215" s="9" t="str">
        <f ca="1">IF(SUMIFS(Toggl[Duration],Toggl[Maconomy],$C215,Toggl[Start date],S$5)=0,"",SUMIFS(Toggl[Duration],Toggl[Maconomy],$C215,Toggl[Start date],S$5))</f>
        <v/>
      </c>
      <c r="T215" s="9" t="str">
        <f ca="1">IF(SUMIFS(Toggl[Duration],Toggl[Maconomy],$C215,Toggl[Start date],T$5)=0,"",SUMIFS(Toggl[Duration],Toggl[Maconomy],$C215,Toggl[Start date],T$5))</f>
        <v/>
      </c>
    </row>
    <row r="216" spans="3:20" x14ac:dyDescent="0.25">
      <c r="C216" t="str">
        <f t="array" aca="1" ref="C216" ca="1">IFERROR(INDEX(Toggl[Maconomy],MATCH(0,COUNTIF($C$6:C215,Toggl[Maconomy]),0)),"")</f>
        <v/>
      </c>
      <c r="D216" s="5" t="str">
        <f ca="1">IF(INDEX(Toggl[],MATCH(C216,Toggl[Maconomy],0),1)&lt;&gt;"",INDEX(Toggl[],MATCH(C216,Toggl[Maconomy],0),1),"DevOps")</f>
        <v>DevOps</v>
      </c>
      <c r="E216" s="5" t="str">
        <f ca="1">IF(INDEX(Toggl[],MATCH(C216,Toggl[Maconomy],0),2)&lt;&gt;"",INDEX(Toggl[],MATCH(C216,Toggl[Maconomy],0),2),"-----")</f>
        <v>KeylaneHosting</v>
      </c>
      <c r="F216" s="11" t="str">
        <f ca="1">IF(INDEX(Toggl[],MATCH(C216,Toggl[Maconomy],0),10)&lt;&gt;"",INDEX(Toggl[],MATCH(C216,Toggl[Maconomy],0),10),"-----")</f>
        <v>-----</v>
      </c>
      <c r="G216" s="9" t="str">
        <f ca="1">IF(SUMIFS(Toggl[Duration],Toggl[Maconomy],$C216,Toggl[Start date],G$5)=0,"",SUMIFS(Toggl[Duration],Toggl[Maconomy],$C216,Toggl[Start date],G$5))</f>
        <v/>
      </c>
      <c r="H216" s="9" t="str">
        <f ca="1">IF(SUMIFS(Toggl[Duration],Toggl[Maconomy],$C216,Toggl[Start date],H$5)=0,"",SUMIFS(Toggl[Duration],Toggl[Maconomy],$C216,Toggl[Start date],H$5))</f>
        <v/>
      </c>
      <c r="I216" s="9" t="str">
        <f ca="1">IF(SUMIFS(Toggl[Duration],Toggl[Maconomy],$C216,Toggl[Start date],I$5)=0,"",SUMIFS(Toggl[Duration],Toggl[Maconomy],$C216,Toggl[Start date],I$5))</f>
        <v/>
      </c>
      <c r="J216" s="9" t="str">
        <f ca="1">IF(SUMIFS(Toggl[Duration],Toggl[Maconomy],$C216,Toggl[Start date],J$5)=0,"",SUMIFS(Toggl[Duration],Toggl[Maconomy],$C216,Toggl[Start date],J$5))</f>
        <v/>
      </c>
      <c r="K216" s="9" t="str">
        <f ca="1">IF(SUMIFS(Toggl[Duration],Toggl[Maconomy],$C216,Toggl[Start date],K$5)=0,"",SUMIFS(Toggl[Duration],Toggl[Maconomy],$C216,Toggl[Start date],K$5))</f>
        <v/>
      </c>
      <c r="L216" s="9" t="str">
        <f ca="1">IF(SUMIFS(Toggl[Duration],Toggl[Maconomy],$C216,Toggl[Start date],L$5)=0,"",SUMIFS(Toggl[Duration],Toggl[Maconomy],$C216,Toggl[Start date],L$5))</f>
        <v/>
      </c>
      <c r="M216" s="9" t="str">
        <f ca="1">IF(SUMIFS(Toggl[Duration],Toggl[Maconomy],$C216,Toggl[Start date],M$5)=0,"",SUMIFS(Toggl[Duration],Toggl[Maconomy],$C216,Toggl[Start date],M$5))</f>
        <v/>
      </c>
      <c r="N216" s="9" t="str">
        <f ca="1">IF(SUMIFS(Toggl[Duration],Toggl[Maconomy],$C216,Toggl[Start date],N$5)=0,"",SUMIFS(Toggl[Duration],Toggl[Maconomy],$C216,Toggl[Start date],N$5))</f>
        <v/>
      </c>
      <c r="O216" s="9" t="str">
        <f ca="1">IF(SUMIFS(Toggl[Duration],Toggl[Maconomy],$C216,Toggl[Start date],O$5)=0,"",SUMIFS(Toggl[Duration],Toggl[Maconomy],$C216,Toggl[Start date],O$5))</f>
        <v/>
      </c>
      <c r="P216" s="9" t="str">
        <f ca="1">IF(SUMIFS(Toggl[Duration],Toggl[Maconomy],$C216,Toggl[Start date],P$5)=0,"",SUMIFS(Toggl[Duration],Toggl[Maconomy],$C216,Toggl[Start date],P$5))</f>
        <v/>
      </c>
      <c r="Q216" s="9" t="str">
        <f ca="1">IF(SUMIFS(Toggl[Duration],Toggl[Maconomy],$C216,Toggl[Start date],Q$5)=0,"",SUMIFS(Toggl[Duration],Toggl[Maconomy],$C216,Toggl[Start date],Q$5))</f>
        <v/>
      </c>
      <c r="R216" s="9" t="str">
        <f ca="1">IF(SUMIFS(Toggl[Duration],Toggl[Maconomy],$C216,Toggl[Start date],R$5)=0,"",SUMIFS(Toggl[Duration],Toggl[Maconomy],$C216,Toggl[Start date],R$5))</f>
        <v/>
      </c>
      <c r="S216" s="9" t="str">
        <f ca="1">IF(SUMIFS(Toggl[Duration],Toggl[Maconomy],$C216,Toggl[Start date],S$5)=0,"",SUMIFS(Toggl[Duration],Toggl[Maconomy],$C216,Toggl[Start date],S$5))</f>
        <v/>
      </c>
      <c r="T216" s="9" t="str">
        <f ca="1">IF(SUMIFS(Toggl[Duration],Toggl[Maconomy],$C216,Toggl[Start date],T$5)=0,"",SUMIFS(Toggl[Duration],Toggl[Maconomy],$C216,Toggl[Start date],T$5))</f>
        <v/>
      </c>
    </row>
    <row r="217" spans="3:20" x14ac:dyDescent="0.25">
      <c r="C217" t="str">
        <f t="array" aca="1" ref="C217" ca="1">IFERROR(INDEX(Toggl[Maconomy],MATCH(0,COUNTIF($C$6:C216,Toggl[Maconomy]),0)),"")</f>
        <v/>
      </c>
      <c r="D217" s="5" t="str">
        <f ca="1">IF(INDEX(Toggl[],MATCH(C217,Toggl[Maconomy],0),1)&lt;&gt;"",INDEX(Toggl[],MATCH(C217,Toggl[Maconomy],0),1),"DevOps")</f>
        <v>DevOps</v>
      </c>
      <c r="E217" s="5" t="str">
        <f ca="1">IF(INDEX(Toggl[],MATCH(C217,Toggl[Maconomy],0),2)&lt;&gt;"",INDEX(Toggl[],MATCH(C217,Toggl[Maconomy],0),2),"-----")</f>
        <v>KeylaneHosting</v>
      </c>
      <c r="F217" s="11" t="str">
        <f ca="1">IF(INDEX(Toggl[],MATCH(C217,Toggl[Maconomy],0),10)&lt;&gt;"",INDEX(Toggl[],MATCH(C217,Toggl[Maconomy],0),10),"-----")</f>
        <v>-----</v>
      </c>
      <c r="G217" s="9" t="str">
        <f ca="1">IF(SUMIFS(Toggl[Duration],Toggl[Maconomy],$C217,Toggl[Start date],G$5)=0,"",SUMIFS(Toggl[Duration],Toggl[Maconomy],$C217,Toggl[Start date],G$5))</f>
        <v/>
      </c>
      <c r="H217" s="9" t="str">
        <f ca="1">IF(SUMIFS(Toggl[Duration],Toggl[Maconomy],$C217,Toggl[Start date],H$5)=0,"",SUMIFS(Toggl[Duration],Toggl[Maconomy],$C217,Toggl[Start date],H$5))</f>
        <v/>
      </c>
      <c r="I217" s="9" t="str">
        <f ca="1">IF(SUMIFS(Toggl[Duration],Toggl[Maconomy],$C217,Toggl[Start date],I$5)=0,"",SUMIFS(Toggl[Duration],Toggl[Maconomy],$C217,Toggl[Start date],I$5))</f>
        <v/>
      </c>
      <c r="J217" s="9" t="str">
        <f ca="1">IF(SUMIFS(Toggl[Duration],Toggl[Maconomy],$C217,Toggl[Start date],J$5)=0,"",SUMIFS(Toggl[Duration],Toggl[Maconomy],$C217,Toggl[Start date],J$5))</f>
        <v/>
      </c>
      <c r="K217" s="9" t="str">
        <f ca="1">IF(SUMIFS(Toggl[Duration],Toggl[Maconomy],$C217,Toggl[Start date],K$5)=0,"",SUMIFS(Toggl[Duration],Toggl[Maconomy],$C217,Toggl[Start date],K$5))</f>
        <v/>
      </c>
      <c r="L217" s="9" t="str">
        <f ca="1">IF(SUMIFS(Toggl[Duration],Toggl[Maconomy],$C217,Toggl[Start date],L$5)=0,"",SUMIFS(Toggl[Duration],Toggl[Maconomy],$C217,Toggl[Start date],L$5))</f>
        <v/>
      </c>
      <c r="M217" s="9" t="str">
        <f ca="1">IF(SUMIFS(Toggl[Duration],Toggl[Maconomy],$C217,Toggl[Start date],M$5)=0,"",SUMIFS(Toggl[Duration],Toggl[Maconomy],$C217,Toggl[Start date],M$5))</f>
        <v/>
      </c>
      <c r="N217" s="9" t="str">
        <f ca="1">IF(SUMIFS(Toggl[Duration],Toggl[Maconomy],$C217,Toggl[Start date],N$5)=0,"",SUMIFS(Toggl[Duration],Toggl[Maconomy],$C217,Toggl[Start date],N$5))</f>
        <v/>
      </c>
      <c r="O217" s="9" t="str">
        <f ca="1">IF(SUMIFS(Toggl[Duration],Toggl[Maconomy],$C217,Toggl[Start date],O$5)=0,"",SUMIFS(Toggl[Duration],Toggl[Maconomy],$C217,Toggl[Start date],O$5))</f>
        <v/>
      </c>
      <c r="P217" s="9" t="str">
        <f ca="1">IF(SUMIFS(Toggl[Duration],Toggl[Maconomy],$C217,Toggl[Start date],P$5)=0,"",SUMIFS(Toggl[Duration],Toggl[Maconomy],$C217,Toggl[Start date],P$5))</f>
        <v/>
      </c>
      <c r="Q217" s="9" t="str">
        <f ca="1">IF(SUMIFS(Toggl[Duration],Toggl[Maconomy],$C217,Toggl[Start date],Q$5)=0,"",SUMIFS(Toggl[Duration],Toggl[Maconomy],$C217,Toggl[Start date],Q$5))</f>
        <v/>
      </c>
      <c r="R217" s="9" t="str">
        <f ca="1">IF(SUMIFS(Toggl[Duration],Toggl[Maconomy],$C217,Toggl[Start date],R$5)=0,"",SUMIFS(Toggl[Duration],Toggl[Maconomy],$C217,Toggl[Start date],R$5))</f>
        <v/>
      </c>
      <c r="S217" s="9" t="str">
        <f ca="1">IF(SUMIFS(Toggl[Duration],Toggl[Maconomy],$C217,Toggl[Start date],S$5)=0,"",SUMIFS(Toggl[Duration],Toggl[Maconomy],$C217,Toggl[Start date],S$5))</f>
        <v/>
      </c>
      <c r="T217" s="9" t="str">
        <f ca="1">IF(SUMIFS(Toggl[Duration],Toggl[Maconomy],$C217,Toggl[Start date],T$5)=0,"",SUMIFS(Toggl[Duration],Toggl[Maconomy],$C217,Toggl[Start date],T$5))</f>
        <v/>
      </c>
    </row>
    <row r="218" spans="3:20" x14ac:dyDescent="0.25">
      <c r="C218" t="str">
        <f t="array" aca="1" ref="C218" ca="1">IFERROR(INDEX(Toggl[Maconomy],MATCH(0,COUNTIF($C$6:C217,Toggl[Maconomy]),0)),"")</f>
        <v/>
      </c>
      <c r="D218" s="5" t="str">
        <f ca="1">IF(INDEX(Toggl[],MATCH(C218,Toggl[Maconomy],0),1)&lt;&gt;"",INDEX(Toggl[],MATCH(C218,Toggl[Maconomy],0),1),"DevOps")</f>
        <v>DevOps</v>
      </c>
      <c r="E218" s="5" t="str">
        <f ca="1">IF(INDEX(Toggl[],MATCH(C218,Toggl[Maconomy],0),2)&lt;&gt;"",INDEX(Toggl[],MATCH(C218,Toggl[Maconomy],0),2),"-----")</f>
        <v>KeylaneHosting</v>
      </c>
      <c r="F218" s="11" t="str">
        <f ca="1">IF(INDEX(Toggl[],MATCH(C218,Toggl[Maconomy],0),10)&lt;&gt;"",INDEX(Toggl[],MATCH(C218,Toggl[Maconomy],0),10),"-----")</f>
        <v>-----</v>
      </c>
      <c r="G218" s="9" t="str">
        <f ca="1">IF(SUMIFS(Toggl[Duration],Toggl[Maconomy],$C218,Toggl[Start date],G$5)=0,"",SUMIFS(Toggl[Duration],Toggl[Maconomy],$C218,Toggl[Start date],G$5))</f>
        <v/>
      </c>
      <c r="H218" s="9" t="str">
        <f ca="1">IF(SUMIFS(Toggl[Duration],Toggl[Maconomy],$C218,Toggl[Start date],H$5)=0,"",SUMIFS(Toggl[Duration],Toggl[Maconomy],$C218,Toggl[Start date],H$5))</f>
        <v/>
      </c>
      <c r="I218" s="9" t="str">
        <f ca="1">IF(SUMIFS(Toggl[Duration],Toggl[Maconomy],$C218,Toggl[Start date],I$5)=0,"",SUMIFS(Toggl[Duration],Toggl[Maconomy],$C218,Toggl[Start date],I$5))</f>
        <v/>
      </c>
      <c r="J218" s="9" t="str">
        <f ca="1">IF(SUMIFS(Toggl[Duration],Toggl[Maconomy],$C218,Toggl[Start date],J$5)=0,"",SUMIFS(Toggl[Duration],Toggl[Maconomy],$C218,Toggl[Start date],J$5))</f>
        <v/>
      </c>
      <c r="K218" s="9" t="str">
        <f ca="1">IF(SUMIFS(Toggl[Duration],Toggl[Maconomy],$C218,Toggl[Start date],K$5)=0,"",SUMIFS(Toggl[Duration],Toggl[Maconomy],$C218,Toggl[Start date],K$5))</f>
        <v/>
      </c>
      <c r="L218" s="9" t="str">
        <f ca="1">IF(SUMIFS(Toggl[Duration],Toggl[Maconomy],$C218,Toggl[Start date],L$5)=0,"",SUMIFS(Toggl[Duration],Toggl[Maconomy],$C218,Toggl[Start date],L$5))</f>
        <v/>
      </c>
      <c r="M218" s="9" t="str">
        <f ca="1">IF(SUMIFS(Toggl[Duration],Toggl[Maconomy],$C218,Toggl[Start date],M$5)=0,"",SUMIFS(Toggl[Duration],Toggl[Maconomy],$C218,Toggl[Start date],M$5))</f>
        <v/>
      </c>
      <c r="N218" s="9" t="str">
        <f ca="1">IF(SUMIFS(Toggl[Duration],Toggl[Maconomy],$C218,Toggl[Start date],N$5)=0,"",SUMIFS(Toggl[Duration],Toggl[Maconomy],$C218,Toggl[Start date],N$5))</f>
        <v/>
      </c>
      <c r="O218" s="9" t="str">
        <f ca="1">IF(SUMIFS(Toggl[Duration],Toggl[Maconomy],$C218,Toggl[Start date],O$5)=0,"",SUMIFS(Toggl[Duration],Toggl[Maconomy],$C218,Toggl[Start date],O$5))</f>
        <v/>
      </c>
      <c r="P218" s="9" t="str">
        <f ca="1">IF(SUMIFS(Toggl[Duration],Toggl[Maconomy],$C218,Toggl[Start date],P$5)=0,"",SUMIFS(Toggl[Duration],Toggl[Maconomy],$C218,Toggl[Start date],P$5))</f>
        <v/>
      </c>
      <c r="Q218" s="9" t="str">
        <f ca="1">IF(SUMIFS(Toggl[Duration],Toggl[Maconomy],$C218,Toggl[Start date],Q$5)=0,"",SUMIFS(Toggl[Duration],Toggl[Maconomy],$C218,Toggl[Start date],Q$5))</f>
        <v/>
      </c>
      <c r="R218" s="9" t="str">
        <f ca="1">IF(SUMIFS(Toggl[Duration],Toggl[Maconomy],$C218,Toggl[Start date],R$5)=0,"",SUMIFS(Toggl[Duration],Toggl[Maconomy],$C218,Toggl[Start date],R$5))</f>
        <v/>
      </c>
      <c r="S218" s="9" t="str">
        <f ca="1">IF(SUMIFS(Toggl[Duration],Toggl[Maconomy],$C218,Toggl[Start date],S$5)=0,"",SUMIFS(Toggl[Duration],Toggl[Maconomy],$C218,Toggl[Start date],S$5))</f>
        <v/>
      </c>
      <c r="T218" s="9" t="str">
        <f ca="1">IF(SUMIFS(Toggl[Duration],Toggl[Maconomy],$C218,Toggl[Start date],T$5)=0,"",SUMIFS(Toggl[Duration],Toggl[Maconomy],$C218,Toggl[Start date],T$5))</f>
        <v/>
      </c>
    </row>
    <row r="219" spans="3:20" x14ac:dyDescent="0.25">
      <c r="C219" t="str">
        <f t="array" aca="1" ref="C219" ca="1">IFERROR(INDEX(Toggl[Maconomy],MATCH(0,COUNTIF($C$6:C218,Toggl[Maconomy]),0)),"")</f>
        <v/>
      </c>
      <c r="D219" s="5" t="str">
        <f ca="1">IF(INDEX(Toggl[],MATCH(C219,Toggl[Maconomy],0),1)&lt;&gt;"",INDEX(Toggl[],MATCH(C219,Toggl[Maconomy],0),1),"DevOps")</f>
        <v>DevOps</v>
      </c>
      <c r="E219" s="5" t="str">
        <f ca="1">IF(INDEX(Toggl[],MATCH(C219,Toggl[Maconomy],0),2)&lt;&gt;"",INDEX(Toggl[],MATCH(C219,Toggl[Maconomy],0),2),"-----")</f>
        <v>KeylaneHosting</v>
      </c>
      <c r="F219" s="11" t="str">
        <f ca="1">IF(INDEX(Toggl[],MATCH(C219,Toggl[Maconomy],0),10)&lt;&gt;"",INDEX(Toggl[],MATCH(C219,Toggl[Maconomy],0),10),"-----")</f>
        <v>-----</v>
      </c>
      <c r="G219" s="9" t="str">
        <f ca="1">IF(SUMIFS(Toggl[Duration],Toggl[Maconomy],$C219,Toggl[Start date],G$5)=0,"",SUMIFS(Toggl[Duration],Toggl[Maconomy],$C219,Toggl[Start date],G$5))</f>
        <v/>
      </c>
      <c r="H219" s="9" t="str">
        <f ca="1">IF(SUMIFS(Toggl[Duration],Toggl[Maconomy],$C219,Toggl[Start date],H$5)=0,"",SUMIFS(Toggl[Duration],Toggl[Maconomy],$C219,Toggl[Start date],H$5))</f>
        <v/>
      </c>
      <c r="I219" s="9" t="str">
        <f ca="1">IF(SUMIFS(Toggl[Duration],Toggl[Maconomy],$C219,Toggl[Start date],I$5)=0,"",SUMIFS(Toggl[Duration],Toggl[Maconomy],$C219,Toggl[Start date],I$5))</f>
        <v/>
      </c>
      <c r="J219" s="9" t="str">
        <f ca="1">IF(SUMIFS(Toggl[Duration],Toggl[Maconomy],$C219,Toggl[Start date],J$5)=0,"",SUMIFS(Toggl[Duration],Toggl[Maconomy],$C219,Toggl[Start date],J$5))</f>
        <v/>
      </c>
      <c r="K219" s="9" t="str">
        <f ca="1">IF(SUMIFS(Toggl[Duration],Toggl[Maconomy],$C219,Toggl[Start date],K$5)=0,"",SUMIFS(Toggl[Duration],Toggl[Maconomy],$C219,Toggl[Start date],K$5))</f>
        <v/>
      </c>
      <c r="L219" s="9" t="str">
        <f ca="1">IF(SUMIFS(Toggl[Duration],Toggl[Maconomy],$C219,Toggl[Start date],L$5)=0,"",SUMIFS(Toggl[Duration],Toggl[Maconomy],$C219,Toggl[Start date],L$5))</f>
        <v/>
      </c>
      <c r="M219" s="9" t="str">
        <f ca="1">IF(SUMIFS(Toggl[Duration],Toggl[Maconomy],$C219,Toggl[Start date],M$5)=0,"",SUMIFS(Toggl[Duration],Toggl[Maconomy],$C219,Toggl[Start date],M$5))</f>
        <v/>
      </c>
      <c r="N219" s="9" t="str">
        <f ca="1">IF(SUMIFS(Toggl[Duration],Toggl[Maconomy],$C219,Toggl[Start date],N$5)=0,"",SUMIFS(Toggl[Duration],Toggl[Maconomy],$C219,Toggl[Start date],N$5))</f>
        <v/>
      </c>
      <c r="O219" s="9" t="str">
        <f ca="1">IF(SUMIFS(Toggl[Duration],Toggl[Maconomy],$C219,Toggl[Start date],O$5)=0,"",SUMIFS(Toggl[Duration],Toggl[Maconomy],$C219,Toggl[Start date],O$5))</f>
        <v/>
      </c>
      <c r="P219" s="9" t="str">
        <f ca="1">IF(SUMIFS(Toggl[Duration],Toggl[Maconomy],$C219,Toggl[Start date],P$5)=0,"",SUMIFS(Toggl[Duration],Toggl[Maconomy],$C219,Toggl[Start date],P$5))</f>
        <v/>
      </c>
      <c r="Q219" s="9" t="str">
        <f ca="1">IF(SUMIFS(Toggl[Duration],Toggl[Maconomy],$C219,Toggl[Start date],Q$5)=0,"",SUMIFS(Toggl[Duration],Toggl[Maconomy],$C219,Toggl[Start date],Q$5))</f>
        <v/>
      </c>
      <c r="R219" s="9" t="str">
        <f ca="1">IF(SUMIFS(Toggl[Duration],Toggl[Maconomy],$C219,Toggl[Start date],R$5)=0,"",SUMIFS(Toggl[Duration],Toggl[Maconomy],$C219,Toggl[Start date],R$5))</f>
        <v/>
      </c>
      <c r="S219" s="9" t="str">
        <f ca="1">IF(SUMIFS(Toggl[Duration],Toggl[Maconomy],$C219,Toggl[Start date],S$5)=0,"",SUMIFS(Toggl[Duration],Toggl[Maconomy],$C219,Toggl[Start date],S$5))</f>
        <v/>
      </c>
      <c r="T219" s="9" t="str">
        <f ca="1">IF(SUMIFS(Toggl[Duration],Toggl[Maconomy],$C219,Toggl[Start date],T$5)=0,"",SUMIFS(Toggl[Duration],Toggl[Maconomy],$C219,Toggl[Start date],T$5))</f>
        <v/>
      </c>
    </row>
    <row r="220" spans="3:20" x14ac:dyDescent="0.25">
      <c r="C220" t="str">
        <f t="array" aca="1" ref="C220" ca="1">IFERROR(INDEX(Toggl[Maconomy],MATCH(0,COUNTIF($C$6:C219,Toggl[Maconomy]),0)),"")</f>
        <v/>
      </c>
      <c r="D220" s="5" t="str">
        <f ca="1">IF(INDEX(Toggl[],MATCH(C220,Toggl[Maconomy],0),1)&lt;&gt;"",INDEX(Toggl[],MATCH(C220,Toggl[Maconomy],0),1),"DevOps")</f>
        <v>DevOps</v>
      </c>
      <c r="E220" s="5" t="str">
        <f ca="1">IF(INDEX(Toggl[],MATCH(C220,Toggl[Maconomy],0),2)&lt;&gt;"",INDEX(Toggl[],MATCH(C220,Toggl[Maconomy],0),2),"-----")</f>
        <v>KeylaneHosting</v>
      </c>
      <c r="F220" s="11" t="str">
        <f ca="1">IF(INDEX(Toggl[],MATCH(C220,Toggl[Maconomy],0),10)&lt;&gt;"",INDEX(Toggl[],MATCH(C220,Toggl[Maconomy],0),10),"-----")</f>
        <v>-----</v>
      </c>
      <c r="G220" s="9" t="str">
        <f ca="1">IF(SUMIFS(Toggl[Duration],Toggl[Maconomy],$C220,Toggl[Start date],G$5)=0,"",SUMIFS(Toggl[Duration],Toggl[Maconomy],$C220,Toggl[Start date],G$5))</f>
        <v/>
      </c>
      <c r="H220" s="9" t="str">
        <f ca="1">IF(SUMIFS(Toggl[Duration],Toggl[Maconomy],$C220,Toggl[Start date],H$5)=0,"",SUMIFS(Toggl[Duration],Toggl[Maconomy],$C220,Toggl[Start date],H$5))</f>
        <v/>
      </c>
      <c r="I220" s="9" t="str">
        <f ca="1">IF(SUMIFS(Toggl[Duration],Toggl[Maconomy],$C220,Toggl[Start date],I$5)=0,"",SUMIFS(Toggl[Duration],Toggl[Maconomy],$C220,Toggl[Start date],I$5))</f>
        <v/>
      </c>
      <c r="J220" s="9" t="str">
        <f ca="1">IF(SUMIFS(Toggl[Duration],Toggl[Maconomy],$C220,Toggl[Start date],J$5)=0,"",SUMIFS(Toggl[Duration],Toggl[Maconomy],$C220,Toggl[Start date],J$5))</f>
        <v/>
      </c>
      <c r="K220" s="9" t="str">
        <f ca="1">IF(SUMIFS(Toggl[Duration],Toggl[Maconomy],$C220,Toggl[Start date],K$5)=0,"",SUMIFS(Toggl[Duration],Toggl[Maconomy],$C220,Toggl[Start date],K$5))</f>
        <v/>
      </c>
      <c r="L220" s="9" t="str">
        <f ca="1">IF(SUMIFS(Toggl[Duration],Toggl[Maconomy],$C220,Toggl[Start date],L$5)=0,"",SUMIFS(Toggl[Duration],Toggl[Maconomy],$C220,Toggl[Start date],L$5))</f>
        <v/>
      </c>
      <c r="M220" s="9" t="str">
        <f ca="1">IF(SUMIFS(Toggl[Duration],Toggl[Maconomy],$C220,Toggl[Start date],M$5)=0,"",SUMIFS(Toggl[Duration],Toggl[Maconomy],$C220,Toggl[Start date],M$5))</f>
        <v/>
      </c>
      <c r="N220" s="9" t="str">
        <f ca="1">IF(SUMIFS(Toggl[Duration],Toggl[Maconomy],$C220,Toggl[Start date],N$5)=0,"",SUMIFS(Toggl[Duration],Toggl[Maconomy],$C220,Toggl[Start date],N$5))</f>
        <v/>
      </c>
      <c r="O220" s="9" t="str">
        <f ca="1">IF(SUMIFS(Toggl[Duration],Toggl[Maconomy],$C220,Toggl[Start date],O$5)=0,"",SUMIFS(Toggl[Duration],Toggl[Maconomy],$C220,Toggl[Start date],O$5))</f>
        <v/>
      </c>
      <c r="P220" s="9" t="str">
        <f ca="1">IF(SUMIFS(Toggl[Duration],Toggl[Maconomy],$C220,Toggl[Start date],P$5)=0,"",SUMIFS(Toggl[Duration],Toggl[Maconomy],$C220,Toggl[Start date],P$5))</f>
        <v/>
      </c>
      <c r="Q220" s="9" t="str">
        <f ca="1">IF(SUMIFS(Toggl[Duration],Toggl[Maconomy],$C220,Toggl[Start date],Q$5)=0,"",SUMIFS(Toggl[Duration],Toggl[Maconomy],$C220,Toggl[Start date],Q$5))</f>
        <v/>
      </c>
      <c r="R220" s="9" t="str">
        <f ca="1">IF(SUMIFS(Toggl[Duration],Toggl[Maconomy],$C220,Toggl[Start date],R$5)=0,"",SUMIFS(Toggl[Duration],Toggl[Maconomy],$C220,Toggl[Start date],R$5))</f>
        <v/>
      </c>
      <c r="S220" s="9" t="str">
        <f ca="1">IF(SUMIFS(Toggl[Duration],Toggl[Maconomy],$C220,Toggl[Start date],S$5)=0,"",SUMIFS(Toggl[Duration],Toggl[Maconomy],$C220,Toggl[Start date],S$5))</f>
        <v/>
      </c>
      <c r="T220" s="9" t="str">
        <f ca="1">IF(SUMIFS(Toggl[Duration],Toggl[Maconomy],$C220,Toggl[Start date],T$5)=0,"",SUMIFS(Toggl[Duration],Toggl[Maconomy],$C220,Toggl[Start date],T$5))</f>
        <v/>
      </c>
    </row>
    <row r="221" spans="3:20" x14ac:dyDescent="0.25">
      <c r="C221" t="str">
        <f t="array" aca="1" ref="C221" ca="1">IFERROR(INDEX(Toggl[Maconomy],MATCH(0,COUNTIF($C$6:C220,Toggl[Maconomy]),0)),"")</f>
        <v/>
      </c>
      <c r="D221" s="5" t="str">
        <f ca="1">IF(INDEX(Toggl[],MATCH(C221,Toggl[Maconomy],0),1)&lt;&gt;"",INDEX(Toggl[],MATCH(C221,Toggl[Maconomy],0),1),"DevOps")</f>
        <v>DevOps</v>
      </c>
      <c r="E221" s="5" t="str">
        <f ca="1">IF(INDEX(Toggl[],MATCH(C221,Toggl[Maconomy],0),2)&lt;&gt;"",INDEX(Toggl[],MATCH(C221,Toggl[Maconomy],0),2),"-----")</f>
        <v>KeylaneHosting</v>
      </c>
      <c r="F221" s="11" t="str">
        <f ca="1">IF(INDEX(Toggl[],MATCH(C221,Toggl[Maconomy],0),10)&lt;&gt;"",INDEX(Toggl[],MATCH(C221,Toggl[Maconomy],0),10),"-----")</f>
        <v>-----</v>
      </c>
      <c r="G221" s="9" t="str">
        <f ca="1">IF(SUMIFS(Toggl[Duration],Toggl[Maconomy],$C221,Toggl[Start date],G$5)=0,"",SUMIFS(Toggl[Duration],Toggl[Maconomy],$C221,Toggl[Start date],G$5))</f>
        <v/>
      </c>
      <c r="H221" s="9" t="str">
        <f ca="1">IF(SUMIFS(Toggl[Duration],Toggl[Maconomy],$C221,Toggl[Start date],H$5)=0,"",SUMIFS(Toggl[Duration],Toggl[Maconomy],$C221,Toggl[Start date],H$5))</f>
        <v/>
      </c>
      <c r="I221" s="9" t="str">
        <f ca="1">IF(SUMIFS(Toggl[Duration],Toggl[Maconomy],$C221,Toggl[Start date],I$5)=0,"",SUMIFS(Toggl[Duration],Toggl[Maconomy],$C221,Toggl[Start date],I$5))</f>
        <v/>
      </c>
      <c r="J221" s="9" t="str">
        <f ca="1">IF(SUMIFS(Toggl[Duration],Toggl[Maconomy],$C221,Toggl[Start date],J$5)=0,"",SUMIFS(Toggl[Duration],Toggl[Maconomy],$C221,Toggl[Start date],J$5))</f>
        <v/>
      </c>
      <c r="K221" s="9" t="str">
        <f ca="1">IF(SUMIFS(Toggl[Duration],Toggl[Maconomy],$C221,Toggl[Start date],K$5)=0,"",SUMIFS(Toggl[Duration],Toggl[Maconomy],$C221,Toggl[Start date],K$5))</f>
        <v/>
      </c>
      <c r="L221" s="9" t="str">
        <f ca="1">IF(SUMIFS(Toggl[Duration],Toggl[Maconomy],$C221,Toggl[Start date],L$5)=0,"",SUMIFS(Toggl[Duration],Toggl[Maconomy],$C221,Toggl[Start date],L$5))</f>
        <v/>
      </c>
      <c r="M221" s="9" t="str">
        <f ca="1">IF(SUMIFS(Toggl[Duration],Toggl[Maconomy],$C221,Toggl[Start date],M$5)=0,"",SUMIFS(Toggl[Duration],Toggl[Maconomy],$C221,Toggl[Start date],M$5))</f>
        <v/>
      </c>
      <c r="N221" s="9" t="str">
        <f ca="1">IF(SUMIFS(Toggl[Duration],Toggl[Maconomy],$C221,Toggl[Start date],N$5)=0,"",SUMIFS(Toggl[Duration],Toggl[Maconomy],$C221,Toggl[Start date],N$5))</f>
        <v/>
      </c>
      <c r="O221" s="9" t="str">
        <f ca="1">IF(SUMIFS(Toggl[Duration],Toggl[Maconomy],$C221,Toggl[Start date],O$5)=0,"",SUMIFS(Toggl[Duration],Toggl[Maconomy],$C221,Toggl[Start date],O$5))</f>
        <v/>
      </c>
      <c r="P221" s="9" t="str">
        <f ca="1">IF(SUMIFS(Toggl[Duration],Toggl[Maconomy],$C221,Toggl[Start date],P$5)=0,"",SUMIFS(Toggl[Duration],Toggl[Maconomy],$C221,Toggl[Start date],P$5))</f>
        <v/>
      </c>
      <c r="Q221" s="9" t="str">
        <f ca="1">IF(SUMIFS(Toggl[Duration],Toggl[Maconomy],$C221,Toggl[Start date],Q$5)=0,"",SUMIFS(Toggl[Duration],Toggl[Maconomy],$C221,Toggl[Start date],Q$5))</f>
        <v/>
      </c>
      <c r="R221" s="9" t="str">
        <f ca="1">IF(SUMIFS(Toggl[Duration],Toggl[Maconomy],$C221,Toggl[Start date],R$5)=0,"",SUMIFS(Toggl[Duration],Toggl[Maconomy],$C221,Toggl[Start date],R$5))</f>
        <v/>
      </c>
      <c r="S221" s="9" t="str">
        <f ca="1">IF(SUMIFS(Toggl[Duration],Toggl[Maconomy],$C221,Toggl[Start date],S$5)=0,"",SUMIFS(Toggl[Duration],Toggl[Maconomy],$C221,Toggl[Start date],S$5))</f>
        <v/>
      </c>
      <c r="T221" s="9" t="str">
        <f ca="1">IF(SUMIFS(Toggl[Duration],Toggl[Maconomy],$C221,Toggl[Start date],T$5)=0,"",SUMIFS(Toggl[Duration],Toggl[Maconomy],$C221,Toggl[Start date],T$5))</f>
        <v/>
      </c>
    </row>
    <row r="222" spans="3:20" x14ac:dyDescent="0.25">
      <c r="C222" t="str">
        <f t="array" aca="1" ref="C222" ca="1">IFERROR(INDEX(Toggl[Maconomy],MATCH(0,COUNTIF($C$6:C221,Toggl[Maconomy]),0)),"")</f>
        <v/>
      </c>
      <c r="D222" s="5" t="str">
        <f ca="1">IF(INDEX(Toggl[],MATCH(C222,Toggl[Maconomy],0),1)&lt;&gt;"",INDEX(Toggl[],MATCH(C222,Toggl[Maconomy],0),1),"DevOps")</f>
        <v>DevOps</v>
      </c>
      <c r="E222" s="5" t="str">
        <f ca="1">IF(INDEX(Toggl[],MATCH(C222,Toggl[Maconomy],0),2)&lt;&gt;"",INDEX(Toggl[],MATCH(C222,Toggl[Maconomy],0),2),"-----")</f>
        <v>KeylaneHosting</v>
      </c>
      <c r="F222" s="11" t="str">
        <f ca="1">IF(INDEX(Toggl[],MATCH(C222,Toggl[Maconomy],0),10)&lt;&gt;"",INDEX(Toggl[],MATCH(C222,Toggl[Maconomy],0),10),"-----")</f>
        <v>-----</v>
      </c>
      <c r="G222" s="9" t="str">
        <f ca="1">IF(SUMIFS(Toggl[Duration],Toggl[Maconomy],$C222,Toggl[Start date],G$5)=0,"",SUMIFS(Toggl[Duration],Toggl[Maconomy],$C222,Toggl[Start date],G$5))</f>
        <v/>
      </c>
      <c r="H222" s="9" t="str">
        <f ca="1">IF(SUMIFS(Toggl[Duration],Toggl[Maconomy],$C222,Toggl[Start date],H$5)=0,"",SUMIFS(Toggl[Duration],Toggl[Maconomy],$C222,Toggl[Start date],H$5))</f>
        <v/>
      </c>
      <c r="I222" s="9" t="str">
        <f ca="1">IF(SUMIFS(Toggl[Duration],Toggl[Maconomy],$C222,Toggl[Start date],I$5)=0,"",SUMIFS(Toggl[Duration],Toggl[Maconomy],$C222,Toggl[Start date],I$5))</f>
        <v/>
      </c>
      <c r="J222" s="9" t="str">
        <f ca="1">IF(SUMIFS(Toggl[Duration],Toggl[Maconomy],$C222,Toggl[Start date],J$5)=0,"",SUMIFS(Toggl[Duration],Toggl[Maconomy],$C222,Toggl[Start date],J$5))</f>
        <v/>
      </c>
      <c r="K222" s="9" t="str">
        <f ca="1">IF(SUMIFS(Toggl[Duration],Toggl[Maconomy],$C222,Toggl[Start date],K$5)=0,"",SUMIFS(Toggl[Duration],Toggl[Maconomy],$C222,Toggl[Start date],K$5))</f>
        <v/>
      </c>
      <c r="L222" s="9" t="str">
        <f ca="1">IF(SUMIFS(Toggl[Duration],Toggl[Maconomy],$C222,Toggl[Start date],L$5)=0,"",SUMIFS(Toggl[Duration],Toggl[Maconomy],$C222,Toggl[Start date],L$5))</f>
        <v/>
      </c>
      <c r="M222" s="9" t="str">
        <f ca="1">IF(SUMIFS(Toggl[Duration],Toggl[Maconomy],$C222,Toggl[Start date],M$5)=0,"",SUMIFS(Toggl[Duration],Toggl[Maconomy],$C222,Toggl[Start date],M$5))</f>
        <v/>
      </c>
      <c r="N222" s="9" t="str">
        <f ca="1">IF(SUMIFS(Toggl[Duration],Toggl[Maconomy],$C222,Toggl[Start date],N$5)=0,"",SUMIFS(Toggl[Duration],Toggl[Maconomy],$C222,Toggl[Start date],N$5))</f>
        <v/>
      </c>
      <c r="O222" s="9" t="str">
        <f ca="1">IF(SUMIFS(Toggl[Duration],Toggl[Maconomy],$C222,Toggl[Start date],O$5)=0,"",SUMIFS(Toggl[Duration],Toggl[Maconomy],$C222,Toggl[Start date],O$5))</f>
        <v/>
      </c>
      <c r="P222" s="9" t="str">
        <f ca="1">IF(SUMIFS(Toggl[Duration],Toggl[Maconomy],$C222,Toggl[Start date],P$5)=0,"",SUMIFS(Toggl[Duration],Toggl[Maconomy],$C222,Toggl[Start date],P$5))</f>
        <v/>
      </c>
      <c r="Q222" s="9" t="str">
        <f ca="1">IF(SUMIFS(Toggl[Duration],Toggl[Maconomy],$C222,Toggl[Start date],Q$5)=0,"",SUMIFS(Toggl[Duration],Toggl[Maconomy],$C222,Toggl[Start date],Q$5))</f>
        <v/>
      </c>
      <c r="R222" s="9" t="str">
        <f ca="1">IF(SUMIFS(Toggl[Duration],Toggl[Maconomy],$C222,Toggl[Start date],R$5)=0,"",SUMIFS(Toggl[Duration],Toggl[Maconomy],$C222,Toggl[Start date],R$5))</f>
        <v/>
      </c>
      <c r="S222" s="9" t="str">
        <f ca="1">IF(SUMIFS(Toggl[Duration],Toggl[Maconomy],$C222,Toggl[Start date],S$5)=0,"",SUMIFS(Toggl[Duration],Toggl[Maconomy],$C222,Toggl[Start date],S$5))</f>
        <v/>
      </c>
      <c r="T222" s="9" t="str">
        <f ca="1">IF(SUMIFS(Toggl[Duration],Toggl[Maconomy],$C222,Toggl[Start date],T$5)=0,"",SUMIFS(Toggl[Duration],Toggl[Maconomy],$C222,Toggl[Start date],T$5))</f>
        <v/>
      </c>
    </row>
    <row r="223" spans="3:20" x14ac:dyDescent="0.25">
      <c r="C223" t="str">
        <f t="array" aca="1" ref="C223" ca="1">IFERROR(INDEX(Toggl[Maconomy],MATCH(0,COUNTIF($C$6:C222,Toggl[Maconomy]),0)),"")</f>
        <v/>
      </c>
      <c r="D223" s="5" t="str">
        <f ca="1">IF(INDEX(Toggl[],MATCH(C223,Toggl[Maconomy],0),1)&lt;&gt;"",INDEX(Toggl[],MATCH(C223,Toggl[Maconomy],0),1),"DevOps")</f>
        <v>DevOps</v>
      </c>
      <c r="E223" s="5" t="str">
        <f ca="1">IF(INDEX(Toggl[],MATCH(C223,Toggl[Maconomy],0),2)&lt;&gt;"",INDEX(Toggl[],MATCH(C223,Toggl[Maconomy],0),2),"-----")</f>
        <v>KeylaneHosting</v>
      </c>
      <c r="F223" s="11" t="str">
        <f ca="1">IF(INDEX(Toggl[],MATCH(C223,Toggl[Maconomy],0),10)&lt;&gt;"",INDEX(Toggl[],MATCH(C223,Toggl[Maconomy],0),10),"-----")</f>
        <v>-----</v>
      </c>
      <c r="G223" s="9" t="str">
        <f ca="1">IF(SUMIFS(Toggl[Duration],Toggl[Maconomy],$C223,Toggl[Start date],G$5)=0,"",SUMIFS(Toggl[Duration],Toggl[Maconomy],$C223,Toggl[Start date],G$5))</f>
        <v/>
      </c>
      <c r="H223" s="9" t="str">
        <f ca="1">IF(SUMIFS(Toggl[Duration],Toggl[Maconomy],$C223,Toggl[Start date],H$5)=0,"",SUMIFS(Toggl[Duration],Toggl[Maconomy],$C223,Toggl[Start date],H$5))</f>
        <v/>
      </c>
      <c r="I223" s="9" t="str">
        <f ca="1">IF(SUMIFS(Toggl[Duration],Toggl[Maconomy],$C223,Toggl[Start date],I$5)=0,"",SUMIFS(Toggl[Duration],Toggl[Maconomy],$C223,Toggl[Start date],I$5))</f>
        <v/>
      </c>
      <c r="J223" s="9" t="str">
        <f ca="1">IF(SUMIFS(Toggl[Duration],Toggl[Maconomy],$C223,Toggl[Start date],J$5)=0,"",SUMIFS(Toggl[Duration],Toggl[Maconomy],$C223,Toggl[Start date],J$5))</f>
        <v/>
      </c>
      <c r="K223" s="9" t="str">
        <f ca="1">IF(SUMIFS(Toggl[Duration],Toggl[Maconomy],$C223,Toggl[Start date],K$5)=0,"",SUMIFS(Toggl[Duration],Toggl[Maconomy],$C223,Toggl[Start date],K$5))</f>
        <v/>
      </c>
      <c r="L223" s="9" t="str">
        <f ca="1">IF(SUMIFS(Toggl[Duration],Toggl[Maconomy],$C223,Toggl[Start date],L$5)=0,"",SUMIFS(Toggl[Duration],Toggl[Maconomy],$C223,Toggl[Start date],L$5))</f>
        <v/>
      </c>
      <c r="M223" s="9" t="str">
        <f ca="1">IF(SUMIFS(Toggl[Duration],Toggl[Maconomy],$C223,Toggl[Start date],M$5)=0,"",SUMIFS(Toggl[Duration],Toggl[Maconomy],$C223,Toggl[Start date],M$5))</f>
        <v/>
      </c>
      <c r="N223" s="9" t="str">
        <f ca="1">IF(SUMIFS(Toggl[Duration],Toggl[Maconomy],$C223,Toggl[Start date],N$5)=0,"",SUMIFS(Toggl[Duration],Toggl[Maconomy],$C223,Toggl[Start date],N$5))</f>
        <v/>
      </c>
      <c r="O223" s="9" t="str">
        <f ca="1">IF(SUMIFS(Toggl[Duration],Toggl[Maconomy],$C223,Toggl[Start date],O$5)=0,"",SUMIFS(Toggl[Duration],Toggl[Maconomy],$C223,Toggl[Start date],O$5))</f>
        <v/>
      </c>
      <c r="P223" s="9" t="str">
        <f ca="1">IF(SUMIFS(Toggl[Duration],Toggl[Maconomy],$C223,Toggl[Start date],P$5)=0,"",SUMIFS(Toggl[Duration],Toggl[Maconomy],$C223,Toggl[Start date],P$5))</f>
        <v/>
      </c>
      <c r="Q223" s="9" t="str">
        <f ca="1">IF(SUMIFS(Toggl[Duration],Toggl[Maconomy],$C223,Toggl[Start date],Q$5)=0,"",SUMIFS(Toggl[Duration],Toggl[Maconomy],$C223,Toggl[Start date],Q$5))</f>
        <v/>
      </c>
      <c r="R223" s="9" t="str">
        <f ca="1">IF(SUMIFS(Toggl[Duration],Toggl[Maconomy],$C223,Toggl[Start date],R$5)=0,"",SUMIFS(Toggl[Duration],Toggl[Maconomy],$C223,Toggl[Start date],R$5))</f>
        <v/>
      </c>
      <c r="S223" s="9" t="str">
        <f ca="1">IF(SUMIFS(Toggl[Duration],Toggl[Maconomy],$C223,Toggl[Start date],S$5)=0,"",SUMIFS(Toggl[Duration],Toggl[Maconomy],$C223,Toggl[Start date],S$5))</f>
        <v/>
      </c>
      <c r="T223" s="9" t="str">
        <f ca="1">IF(SUMIFS(Toggl[Duration],Toggl[Maconomy],$C223,Toggl[Start date],T$5)=0,"",SUMIFS(Toggl[Duration],Toggl[Maconomy],$C223,Toggl[Start date],T$5))</f>
        <v/>
      </c>
    </row>
    <row r="224" spans="3:20" x14ac:dyDescent="0.25">
      <c r="C224" t="str">
        <f t="array" aca="1" ref="C224" ca="1">IFERROR(INDEX(Toggl[Maconomy],MATCH(0,COUNTIF($C$6:C223,Toggl[Maconomy]),0)),"")</f>
        <v/>
      </c>
      <c r="D224" s="5" t="str">
        <f ca="1">IF(INDEX(Toggl[],MATCH(C224,Toggl[Maconomy],0),1)&lt;&gt;"",INDEX(Toggl[],MATCH(C224,Toggl[Maconomy],0),1),"DevOps")</f>
        <v>DevOps</v>
      </c>
      <c r="E224" s="5" t="str">
        <f ca="1">IF(INDEX(Toggl[],MATCH(C224,Toggl[Maconomy],0),2)&lt;&gt;"",INDEX(Toggl[],MATCH(C224,Toggl[Maconomy],0),2),"-----")</f>
        <v>KeylaneHosting</v>
      </c>
      <c r="F224" s="11" t="str">
        <f ca="1">IF(INDEX(Toggl[],MATCH(C224,Toggl[Maconomy],0),10)&lt;&gt;"",INDEX(Toggl[],MATCH(C224,Toggl[Maconomy],0),10),"-----")</f>
        <v>-----</v>
      </c>
      <c r="G224" s="9" t="str">
        <f ca="1">IF(SUMIFS(Toggl[Duration],Toggl[Maconomy],$C224,Toggl[Start date],G$5)=0,"",SUMIFS(Toggl[Duration],Toggl[Maconomy],$C224,Toggl[Start date],G$5))</f>
        <v/>
      </c>
      <c r="H224" s="9" t="str">
        <f ca="1">IF(SUMIFS(Toggl[Duration],Toggl[Maconomy],$C224,Toggl[Start date],H$5)=0,"",SUMIFS(Toggl[Duration],Toggl[Maconomy],$C224,Toggl[Start date],H$5))</f>
        <v/>
      </c>
      <c r="I224" s="9" t="str">
        <f ca="1">IF(SUMIFS(Toggl[Duration],Toggl[Maconomy],$C224,Toggl[Start date],I$5)=0,"",SUMIFS(Toggl[Duration],Toggl[Maconomy],$C224,Toggl[Start date],I$5))</f>
        <v/>
      </c>
      <c r="J224" s="9" t="str">
        <f ca="1">IF(SUMIFS(Toggl[Duration],Toggl[Maconomy],$C224,Toggl[Start date],J$5)=0,"",SUMIFS(Toggl[Duration],Toggl[Maconomy],$C224,Toggl[Start date],J$5))</f>
        <v/>
      </c>
      <c r="K224" s="9" t="str">
        <f ca="1">IF(SUMIFS(Toggl[Duration],Toggl[Maconomy],$C224,Toggl[Start date],K$5)=0,"",SUMIFS(Toggl[Duration],Toggl[Maconomy],$C224,Toggl[Start date],K$5))</f>
        <v/>
      </c>
      <c r="L224" s="9" t="str">
        <f ca="1">IF(SUMIFS(Toggl[Duration],Toggl[Maconomy],$C224,Toggl[Start date],L$5)=0,"",SUMIFS(Toggl[Duration],Toggl[Maconomy],$C224,Toggl[Start date],L$5))</f>
        <v/>
      </c>
      <c r="M224" s="9" t="str">
        <f ca="1">IF(SUMIFS(Toggl[Duration],Toggl[Maconomy],$C224,Toggl[Start date],M$5)=0,"",SUMIFS(Toggl[Duration],Toggl[Maconomy],$C224,Toggl[Start date],M$5))</f>
        <v/>
      </c>
      <c r="N224" s="9" t="str">
        <f ca="1">IF(SUMIFS(Toggl[Duration],Toggl[Maconomy],$C224,Toggl[Start date],N$5)=0,"",SUMIFS(Toggl[Duration],Toggl[Maconomy],$C224,Toggl[Start date],N$5))</f>
        <v/>
      </c>
      <c r="O224" s="9" t="str">
        <f ca="1">IF(SUMIFS(Toggl[Duration],Toggl[Maconomy],$C224,Toggl[Start date],O$5)=0,"",SUMIFS(Toggl[Duration],Toggl[Maconomy],$C224,Toggl[Start date],O$5))</f>
        <v/>
      </c>
      <c r="P224" s="9" t="str">
        <f ca="1">IF(SUMIFS(Toggl[Duration],Toggl[Maconomy],$C224,Toggl[Start date],P$5)=0,"",SUMIFS(Toggl[Duration],Toggl[Maconomy],$C224,Toggl[Start date],P$5))</f>
        <v/>
      </c>
      <c r="Q224" s="9" t="str">
        <f ca="1">IF(SUMIFS(Toggl[Duration],Toggl[Maconomy],$C224,Toggl[Start date],Q$5)=0,"",SUMIFS(Toggl[Duration],Toggl[Maconomy],$C224,Toggl[Start date],Q$5))</f>
        <v/>
      </c>
      <c r="R224" s="9" t="str">
        <f ca="1">IF(SUMIFS(Toggl[Duration],Toggl[Maconomy],$C224,Toggl[Start date],R$5)=0,"",SUMIFS(Toggl[Duration],Toggl[Maconomy],$C224,Toggl[Start date],R$5))</f>
        <v/>
      </c>
      <c r="S224" s="9" t="str">
        <f ca="1">IF(SUMIFS(Toggl[Duration],Toggl[Maconomy],$C224,Toggl[Start date],S$5)=0,"",SUMIFS(Toggl[Duration],Toggl[Maconomy],$C224,Toggl[Start date],S$5))</f>
        <v/>
      </c>
      <c r="T224" s="9" t="str">
        <f ca="1">IF(SUMIFS(Toggl[Duration],Toggl[Maconomy],$C224,Toggl[Start date],T$5)=0,"",SUMIFS(Toggl[Duration],Toggl[Maconomy],$C224,Toggl[Start date],T$5))</f>
        <v/>
      </c>
    </row>
    <row r="225" spans="3:20" x14ac:dyDescent="0.25">
      <c r="C225" t="str">
        <f t="array" aca="1" ref="C225" ca="1">IFERROR(INDEX(Toggl[Maconomy],MATCH(0,COUNTIF($C$6:C224,Toggl[Maconomy]),0)),"")</f>
        <v/>
      </c>
      <c r="D225" s="5" t="str">
        <f ca="1">IF(INDEX(Toggl[],MATCH(C225,Toggl[Maconomy],0),1)&lt;&gt;"",INDEX(Toggl[],MATCH(C225,Toggl[Maconomy],0),1),"DevOps")</f>
        <v>DevOps</v>
      </c>
      <c r="E225" s="5" t="str">
        <f ca="1">IF(INDEX(Toggl[],MATCH(C225,Toggl[Maconomy],0),2)&lt;&gt;"",INDEX(Toggl[],MATCH(C225,Toggl[Maconomy],0),2),"-----")</f>
        <v>KeylaneHosting</v>
      </c>
      <c r="F225" s="11" t="str">
        <f ca="1">IF(INDEX(Toggl[],MATCH(C225,Toggl[Maconomy],0),10)&lt;&gt;"",INDEX(Toggl[],MATCH(C225,Toggl[Maconomy],0),10),"-----")</f>
        <v>-----</v>
      </c>
      <c r="G225" s="9" t="str">
        <f ca="1">IF(SUMIFS(Toggl[Duration],Toggl[Maconomy],$C225,Toggl[Start date],G$5)=0,"",SUMIFS(Toggl[Duration],Toggl[Maconomy],$C225,Toggl[Start date],G$5))</f>
        <v/>
      </c>
      <c r="H225" s="9" t="str">
        <f ca="1">IF(SUMIFS(Toggl[Duration],Toggl[Maconomy],$C225,Toggl[Start date],H$5)=0,"",SUMIFS(Toggl[Duration],Toggl[Maconomy],$C225,Toggl[Start date],H$5))</f>
        <v/>
      </c>
      <c r="I225" s="9" t="str">
        <f ca="1">IF(SUMIFS(Toggl[Duration],Toggl[Maconomy],$C225,Toggl[Start date],I$5)=0,"",SUMIFS(Toggl[Duration],Toggl[Maconomy],$C225,Toggl[Start date],I$5))</f>
        <v/>
      </c>
      <c r="J225" s="9" t="str">
        <f ca="1">IF(SUMIFS(Toggl[Duration],Toggl[Maconomy],$C225,Toggl[Start date],J$5)=0,"",SUMIFS(Toggl[Duration],Toggl[Maconomy],$C225,Toggl[Start date],J$5))</f>
        <v/>
      </c>
      <c r="K225" s="9" t="str">
        <f ca="1">IF(SUMIFS(Toggl[Duration],Toggl[Maconomy],$C225,Toggl[Start date],K$5)=0,"",SUMIFS(Toggl[Duration],Toggl[Maconomy],$C225,Toggl[Start date],K$5))</f>
        <v/>
      </c>
      <c r="L225" s="9" t="str">
        <f ca="1">IF(SUMIFS(Toggl[Duration],Toggl[Maconomy],$C225,Toggl[Start date],L$5)=0,"",SUMIFS(Toggl[Duration],Toggl[Maconomy],$C225,Toggl[Start date],L$5))</f>
        <v/>
      </c>
      <c r="M225" s="9" t="str">
        <f ca="1">IF(SUMIFS(Toggl[Duration],Toggl[Maconomy],$C225,Toggl[Start date],M$5)=0,"",SUMIFS(Toggl[Duration],Toggl[Maconomy],$C225,Toggl[Start date],M$5))</f>
        <v/>
      </c>
      <c r="N225" s="9" t="str">
        <f ca="1">IF(SUMIFS(Toggl[Duration],Toggl[Maconomy],$C225,Toggl[Start date],N$5)=0,"",SUMIFS(Toggl[Duration],Toggl[Maconomy],$C225,Toggl[Start date],N$5))</f>
        <v/>
      </c>
      <c r="O225" s="9" t="str">
        <f ca="1">IF(SUMIFS(Toggl[Duration],Toggl[Maconomy],$C225,Toggl[Start date],O$5)=0,"",SUMIFS(Toggl[Duration],Toggl[Maconomy],$C225,Toggl[Start date],O$5))</f>
        <v/>
      </c>
      <c r="P225" s="9" t="str">
        <f ca="1">IF(SUMIFS(Toggl[Duration],Toggl[Maconomy],$C225,Toggl[Start date],P$5)=0,"",SUMIFS(Toggl[Duration],Toggl[Maconomy],$C225,Toggl[Start date],P$5))</f>
        <v/>
      </c>
      <c r="Q225" s="9" t="str">
        <f ca="1">IF(SUMIFS(Toggl[Duration],Toggl[Maconomy],$C225,Toggl[Start date],Q$5)=0,"",SUMIFS(Toggl[Duration],Toggl[Maconomy],$C225,Toggl[Start date],Q$5))</f>
        <v/>
      </c>
      <c r="R225" s="9" t="str">
        <f ca="1">IF(SUMIFS(Toggl[Duration],Toggl[Maconomy],$C225,Toggl[Start date],R$5)=0,"",SUMIFS(Toggl[Duration],Toggl[Maconomy],$C225,Toggl[Start date],R$5))</f>
        <v/>
      </c>
      <c r="S225" s="9" t="str">
        <f ca="1">IF(SUMIFS(Toggl[Duration],Toggl[Maconomy],$C225,Toggl[Start date],S$5)=0,"",SUMIFS(Toggl[Duration],Toggl[Maconomy],$C225,Toggl[Start date],S$5))</f>
        <v/>
      </c>
      <c r="T225" s="9" t="str">
        <f ca="1">IF(SUMIFS(Toggl[Duration],Toggl[Maconomy],$C225,Toggl[Start date],T$5)=0,"",SUMIFS(Toggl[Duration],Toggl[Maconomy],$C225,Toggl[Start date],T$5))</f>
        <v/>
      </c>
    </row>
    <row r="226" spans="3:20" x14ac:dyDescent="0.25">
      <c r="C226" t="str">
        <f t="array" aca="1" ref="C226" ca="1">IFERROR(INDEX(Toggl[Maconomy],MATCH(0,COUNTIF($C$6:C225,Toggl[Maconomy]),0)),"")</f>
        <v/>
      </c>
      <c r="D226" s="5" t="str">
        <f ca="1">IF(INDEX(Toggl[],MATCH(C226,Toggl[Maconomy],0),1)&lt;&gt;"",INDEX(Toggl[],MATCH(C226,Toggl[Maconomy],0),1),"DevOps")</f>
        <v>DevOps</v>
      </c>
      <c r="E226" s="5" t="str">
        <f ca="1">IF(INDEX(Toggl[],MATCH(C226,Toggl[Maconomy],0),2)&lt;&gt;"",INDEX(Toggl[],MATCH(C226,Toggl[Maconomy],0),2),"-----")</f>
        <v>KeylaneHosting</v>
      </c>
      <c r="F226" s="11" t="str">
        <f ca="1">IF(INDEX(Toggl[],MATCH(C226,Toggl[Maconomy],0),10)&lt;&gt;"",INDEX(Toggl[],MATCH(C226,Toggl[Maconomy],0),10),"-----")</f>
        <v>-----</v>
      </c>
      <c r="G226" s="9" t="str">
        <f ca="1">IF(SUMIFS(Toggl[Duration],Toggl[Maconomy],$C226,Toggl[Start date],G$5)=0,"",SUMIFS(Toggl[Duration],Toggl[Maconomy],$C226,Toggl[Start date],G$5))</f>
        <v/>
      </c>
      <c r="H226" s="9" t="str">
        <f ca="1">IF(SUMIFS(Toggl[Duration],Toggl[Maconomy],$C226,Toggl[Start date],H$5)=0,"",SUMIFS(Toggl[Duration],Toggl[Maconomy],$C226,Toggl[Start date],H$5))</f>
        <v/>
      </c>
      <c r="I226" s="9" t="str">
        <f ca="1">IF(SUMIFS(Toggl[Duration],Toggl[Maconomy],$C226,Toggl[Start date],I$5)=0,"",SUMIFS(Toggl[Duration],Toggl[Maconomy],$C226,Toggl[Start date],I$5))</f>
        <v/>
      </c>
      <c r="J226" s="9" t="str">
        <f ca="1">IF(SUMIFS(Toggl[Duration],Toggl[Maconomy],$C226,Toggl[Start date],J$5)=0,"",SUMIFS(Toggl[Duration],Toggl[Maconomy],$C226,Toggl[Start date],J$5))</f>
        <v/>
      </c>
      <c r="K226" s="9" t="str">
        <f ca="1">IF(SUMIFS(Toggl[Duration],Toggl[Maconomy],$C226,Toggl[Start date],K$5)=0,"",SUMIFS(Toggl[Duration],Toggl[Maconomy],$C226,Toggl[Start date],K$5))</f>
        <v/>
      </c>
      <c r="L226" s="9" t="str">
        <f ca="1">IF(SUMIFS(Toggl[Duration],Toggl[Maconomy],$C226,Toggl[Start date],L$5)=0,"",SUMIFS(Toggl[Duration],Toggl[Maconomy],$C226,Toggl[Start date],L$5))</f>
        <v/>
      </c>
      <c r="M226" s="9" t="str">
        <f ca="1">IF(SUMIFS(Toggl[Duration],Toggl[Maconomy],$C226,Toggl[Start date],M$5)=0,"",SUMIFS(Toggl[Duration],Toggl[Maconomy],$C226,Toggl[Start date],M$5))</f>
        <v/>
      </c>
      <c r="N226" s="9" t="str">
        <f ca="1">IF(SUMIFS(Toggl[Duration],Toggl[Maconomy],$C226,Toggl[Start date],N$5)=0,"",SUMIFS(Toggl[Duration],Toggl[Maconomy],$C226,Toggl[Start date],N$5))</f>
        <v/>
      </c>
      <c r="O226" s="9" t="str">
        <f ca="1">IF(SUMIFS(Toggl[Duration],Toggl[Maconomy],$C226,Toggl[Start date],O$5)=0,"",SUMIFS(Toggl[Duration],Toggl[Maconomy],$C226,Toggl[Start date],O$5))</f>
        <v/>
      </c>
      <c r="P226" s="9" t="str">
        <f ca="1">IF(SUMIFS(Toggl[Duration],Toggl[Maconomy],$C226,Toggl[Start date],P$5)=0,"",SUMIFS(Toggl[Duration],Toggl[Maconomy],$C226,Toggl[Start date],P$5))</f>
        <v/>
      </c>
      <c r="Q226" s="9" t="str">
        <f ca="1">IF(SUMIFS(Toggl[Duration],Toggl[Maconomy],$C226,Toggl[Start date],Q$5)=0,"",SUMIFS(Toggl[Duration],Toggl[Maconomy],$C226,Toggl[Start date],Q$5))</f>
        <v/>
      </c>
      <c r="R226" s="9" t="str">
        <f ca="1">IF(SUMIFS(Toggl[Duration],Toggl[Maconomy],$C226,Toggl[Start date],R$5)=0,"",SUMIFS(Toggl[Duration],Toggl[Maconomy],$C226,Toggl[Start date],R$5))</f>
        <v/>
      </c>
      <c r="S226" s="9" t="str">
        <f ca="1">IF(SUMIFS(Toggl[Duration],Toggl[Maconomy],$C226,Toggl[Start date],S$5)=0,"",SUMIFS(Toggl[Duration],Toggl[Maconomy],$C226,Toggl[Start date],S$5))</f>
        <v/>
      </c>
      <c r="T226" s="9" t="str">
        <f ca="1">IF(SUMIFS(Toggl[Duration],Toggl[Maconomy],$C226,Toggl[Start date],T$5)=0,"",SUMIFS(Toggl[Duration],Toggl[Maconomy],$C226,Toggl[Start date],T$5))</f>
        <v/>
      </c>
    </row>
    <row r="227" spans="3:20" x14ac:dyDescent="0.25">
      <c r="C227" t="str">
        <f t="array" aca="1" ref="C227" ca="1">IFERROR(INDEX(Toggl[Maconomy],MATCH(0,COUNTIF($C$6:C226,Toggl[Maconomy]),0)),"")</f>
        <v/>
      </c>
      <c r="D227" s="5" t="str">
        <f ca="1">IF(INDEX(Toggl[],MATCH(C227,Toggl[Maconomy],0),1)&lt;&gt;"",INDEX(Toggl[],MATCH(C227,Toggl[Maconomy],0),1),"DevOps")</f>
        <v>DevOps</v>
      </c>
      <c r="E227" s="5" t="str">
        <f ca="1">IF(INDEX(Toggl[],MATCH(C227,Toggl[Maconomy],0),2)&lt;&gt;"",INDEX(Toggl[],MATCH(C227,Toggl[Maconomy],0),2),"-----")</f>
        <v>KeylaneHosting</v>
      </c>
      <c r="F227" s="11" t="str">
        <f ca="1">IF(INDEX(Toggl[],MATCH(C227,Toggl[Maconomy],0),10)&lt;&gt;"",INDEX(Toggl[],MATCH(C227,Toggl[Maconomy],0),10),"-----")</f>
        <v>-----</v>
      </c>
      <c r="G227" s="9" t="str">
        <f ca="1">IF(SUMIFS(Toggl[Duration],Toggl[Maconomy],$C227,Toggl[Start date],G$5)=0,"",SUMIFS(Toggl[Duration],Toggl[Maconomy],$C227,Toggl[Start date],G$5))</f>
        <v/>
      </c>
      <c r="H227" s="9" t="str">
        <f ca="1">IF(SUMIFS(Toggl[Duration],Toggl[Maconomy],$C227,Toggl[Start date],H$5)=0,"",SUMIFS(Toggl[Duration],Toggl[Maconomy],$C227,Toggl[Start date],H$5))</f>
        <v/>
      </c>
      <c r="I227" s="9" t="str">
        <f ca="1">IF(SUMIFS(Toggl[Duration],Toggl[Maconomy],$C227,Toggl[Start date],I$5)=0,"",SUMIFS(Toggl[Duration],Toggl[Maconomy],$C227,Toggl[Start date],I$5))</f>
        <v/>
      </c>
      <c r="J227" s="9" t="str">
        <f ca="1">IF(SUMIFS(Toggl[Duration],Toggl[Maconomy],$C227,Toggl[Start date],J$5)=0,"",SUMIFS(Toggl[Duration],Toggl[Maconomy],$C227,Toggl[Start date],J$5))</f>
        <v/>
      </c>
      <c r="K227" s="9" t="str">
        <f ca="1">IF(SUMIFS(Toggl[Duration],Toggl[Maconomy],$C227,Toggl[Start date],K$5)=0,"",SUMIFS(Toggl[Duration],Toggl[Maconomy],$C227,Toggl[Start date],K$5))</f>
        <v/>
      </c>
      <c r="L227" s="9" t="str">
        <f ca="1">IF(SUMIFS(Toggl[Duration],Toggl[Maconomy],$C227,Toggl[Start date],L$5)=0,"",SUMIFS(Toggl[Duration],Toggl[Maconomy],$C227,Toggl[Start date],L$5))</f>
        <v/>
      </c>
      <c r="M227" s="9" t="str">
        <f ca="1">IF(SUMIFS(Toggl[Duration],Toggl[Maconomy],$C227,Toggl[Start date],M$5)=0,"",SUMIFS(Toggl[Duration],Toggl[Maconomy],$C227,Toggl[Start date],M$5))</f>
        <v/>
      </c>
      <c r="N227" s="9" t="str">
        <f ca="1">IF(SUMIFS(Toggl[Duration],Toggl[Maconomy],$C227,Toggl[Start date],N$5)=0,"",SUMIFS(Toggl[Duration],Toggl[Maconomy],$C227,Toggl[Start date],N$5))</f>
        <v/>
      </c>
      <c r="O227" s="9" t="str">
        <f ca="1">IF(SUMIFS(Toggl[Duration],Toggl[Maconomy],$C227,Toggl[Start date],O$5)=0,"",SUMIFS(Toggl[Duration],Toggl[Maconomy],$C227,Toggl[Start date],O$5))</f>
        <v/>
      </c>
      <c r="P227" s="9" t="str">
        <f ca="1">IF(SUMIFS(Toggl[Duration],Toggl[Maconomy],$C227,Toggl[Start date],P$5)=0,"",SUMIFS(Toggl[Duration],Toggl[Maconomy],$C227,Toggl[Start date],P$5))</f>
        <v/>
      </c>
      <c r="Q227" s="9" t="str">
        <f ca="1">IF(SUMIFS(Toggl[Duration],Toggl[Maconomy],$C227,Toggl[Start date],Q$5)=0,"",SUMIFS(Toggl[Duration],Toggl[Maconomy],$C227,Toggl[Start date],Q$5))</f>
        <v/>
      </c>
      <c r="R227" s="9" t="str">
        <f ca="1">IF(SUMIFS(Toggl[Duration],Toggl[Maconomy],$C227,Toggl[Start date],R$5)=0,"",SUMIFS(Toggl[Duration],Toggl[Maconomy],$C227,Toggl[Start date],R$5))</f>
        <v/>
      </c>
      <c r="S227" s="9" t="str">
        <f ca="1">IF(SUMIFS(Toggl[Duration],Toggl[Maconomy],$C227,Toggl[Start date],S$5)=0,"",SUMIFS(Toggl[Duration],Toggl[Maconomy],$C227,Toggl[Start date],S$5))</f>
        <v/>
      </c>
      <c r="T227" s="9" t="str">
        <f ca="1">IF(SUMIFS(Toggl[Duration],Toggl[Maconomy],$C227,Toggl[Start date],T$5)=0,"",SUMIFS(Toggl[Duration],Toggl[Maconomy],$C227,Toggl[Start date],T$5))</f>
        <v/>
      </c>
    </row>
    <row r="228" spans="3:20" x14ac:dyDescent="0.25">
      <c r="C228" t="str">
        <f t="array" aca="1" ref="C228" ca="1">IFERROR(INDEX(Toggl[Maconomy],MATCH(0,COUNTIF($C$6:C227,Toggl[Maconomy]),0)),"")</f>
        <v/>
      </c>
      <c r="D228" s="5" t="str">
        <f ca="1">IF(INDEX(Toggl[],MATCH(C228,Toggl[Maconomy],0),1)&lt;&gt;"",INDEX(Toggl[],MATCH(C228,Toggl[Maconomy],0),1),"DevOps")</f>
        <v>DevOps</v>
      </c>
      <c r="E228" s="5" t="str">
        <f ca="1">IF(INDEX(Toggl[],MATCH(C228,Toggl[Maconomy],0),2)&lt;&gt;"",INDEX(Toggl[],MATCH(C228,Toggl[Maconomy],0),2),"-----")</f>
        <v>KeylaneHosting</v>
      </c>
      <c r="F228" s="11" t="str">
        <f ca="1">IF(INDEX(Toggl[],MATCH(C228,Toggl[Maconomy],0),10)&lt;&gt;"",INDEX(Toggl[],MATCH(C228,Toggl[Maconomy],0),10),"-----")</f>
        <v>-----</v>
      </c>
      <c r="G228" s="9" t="str">
        <f ca="1">IF(SUMIFS(Toggl[Duration],Toggl[Maconomy],$C228,Toggl[Start date],G$5)=0,"",SUMIFS(Toggl[Duration],Toggl[Maconomy],$C228,Toggl[Start date],G$5))</f>
        <v/>
      </c>
      <c r="H228" s="9" t="str">
        <f ca="1">IF(SUMIFS(Toggl[Duration],Toggl[Maconomy],$C228,Toggl[Start date],H$5)=0,"",SUMIFS(Toggl[Duration],Toggl[Maconomy],$C228,Toggl[Start date],H$5))</f>
        <v/>
      </c>
      <c r="I228" s="9" t="str">
        <f ca="1">IF(SUMIFS(Toggl[Duration],Toggl[Maconomy],$C228,Toggl[Start date],I$5)=0,"",SUMIFS(Toggl[Duration],Toggl[Maconomy],$C228,Toggl[Start date],I$5))</f>
        <v/>
      </c>
      <c r="J228" s="9" t="str">
        <f ca="1">IF(SUMIFS(Toggl[Duration],Toggl[Maconomy],$C228,Toggl[Start date],J$5)=0,"",SUMIFS(Toggl[Duration],Toggl[Maconomy],$C228,Toggl[Start date],J$5))</f>
        <v/>
      </c>
      <c r="K228" s="9" t="str">
        <f ca="1">IF(SUMIFS(Toggl[Duration],Toggl[Maconomy],$C228,Toggl[Start date],K$5)=0,"",SUMIFS(Toggl[Duration],Toggl[Maconomy],$C228,Toggl[Start date],K$5))</f>
        <v/>
      </c>
      <c r="L228" s="9" t="str">
        <f ca="1">IF(SUMIFS(Toggl[Duration],Toggl[Maconomy],$C228,Toggl[Start date],L$5)=0,"",SUMIFS(Toggl[Duration],Toggl[Maconomy],$C228,Toggl[Start date],L$5))</f>
        <v/>
      </c>
      <c r="M228" s="9" t="str">
        <f ca="1">IF(SUMIFS(Toggl[Duration],Toggl[Maconomy],$C228,Toggl[Start date],M$5)=0,"",SUMIFS(Toggl[Duration],Toggl[Maconomy],$C228,Toggl[Start date],M$5))</f>
        <v/>
      </c>
      <c r="N228" s="9" t="str">
        <f ca="1">IF(SUMIFS(Toggl[Duration],Toggl[Maconomy],$C228,Toggl[Start date],N$5)=0,"",SUMIFS(Toggl[Duration],Toggl[Maconomy],$C228,Toggl[Start date],N$5))</f>
        <v/>
      </c>
      <c r="O228" s="9" t="str">
        <f ca="1">IF(SUMIFS(Toggl[Duration],Toggl[Maconomy],$C228,Toggl[Start date],O$5)=0,"",SUMIFS(Toggl[Duration],Toggl[Maconomy],$C228,Toggl[Start date],O$5))</f>
        <v/>
      </c>
      <c r="P228" s="9" t="str">
        <f ca="1">IF(SUMIFS(Toggl[Duration],Toggl[Maconomy],$C228,Toggl[Start date],P$5)=0,"",SUMIFS(Toggl[Duration],Toggl[Maconomy],$C228,Toggl[Start date],P$5))</f>
        <v/>
      </c>
      <c r="Q228" s="9" t="str">
        <f ca="1">IF(SUMIFS(Toggl[Duration],Toggl[Maconomy],$C228,Toggl[Start date],Q$5)=0,"",SUMIFS(Toggl[Duration],Toggl[Maconomy],$C228,Toggl[Start date],Q$5))</f>
        <v/>
      </c>
      <c r="R228" s="9" t="str">
        <f ca="1">IF(SUMIFS(Toggl[Duration],Toggl[Maconomy],$C228,Toggl[Start date],R$5)=0,"",SUMIFS(Toggl[Duration],Toggl[Maconomy],$C228,Toggl[Start date],R$5))</f>
        <v/>
      </c>
      <c r="S228" s="9" t="str">
        <f ca="1">IF(SUMIFS(Toggl[Duration],Toggl[Maconomy],$C228,Toggl[Start date],S$5)=0,"",SUMIFS(Toggl[Duration],Toggl[Maconomy],$C228,Toggl[Start date],S$5))</f>
        <v/>
      </c>
      <c r="T228" s="9" t="str">
        <f ca="1">IF(SUMIFS(Toggl[Duration],Toggl[Maconomy],$C228,Toggl[Start date],T$5)=0,"",SUMIFS(Toggl[Duration],Toggl[Maconomy],$C228,Toggl[Start date],T$5))</f>
        <v/>
      </c>
    </row>
    <row r="229" spans="3:20" x14ac:dyDescent="0.25">
      <c r="C229" t="str">
        <f t="array" aca="1" ref="C229" ca="1">IFERROR(INDEX(Toggl[Maconomy],MATCH(0,COUNTIF($C$6:C228,Toggl[Maconomy]),0)),"")</f>
        <v/>
      </c>
      <c r="D229" s="5" t="str">
        <f ca="1">IF(INDEX(Toggl[],MATCH(C229,Toggl[Maconomy],0),1)&lt;&gt;"",INDEX(Toggl[],MATCH(C229,Toggl[Maconomy],0),1),"DevOps")</f>
        <v>DevOps</v>
      </c>
      <c r="E229" s="5" t="str">
        <f ca="1">IF(INDEX(Toggl[],MATCH(C229,Toggl[Maconomy],0),2)&lt;&gt;"",INDEX(Toggl[],MATCH(C229,Toggl[Maconomy],0),2),"-----")</f>
        <v>KeylaneHosting</v>
      </c>
      <c r="F229" s="11" t="str">
        <f ca="1">IF(INDEX(Toggl[],MATCH(C229,Toggl[Maconomy],0),10)&lt;&gt;"",INDEX(Toggl[],MATCH(C229,Toggl[Maconomy],0),10),"-----")</f>
        <v>-----</v>
      </c>
      <c r="G229" s="9" t="str">
        <f ca="1">IF(SUMIFS(Toggl[Duration],Toggl[Maconomy],$C229,Toggl[Start date],G$5)=0,"",SUMIFS(Toggl[Duration],Toggl[Maconomy],$C229,Toggl[Start date],G$5))</f>
        <v/>
      </c>
      <c r="H229" s="9" t="str">
        <f ca="1">IF(SUMIFS(Toggl[Duration],Toggl[Maconomy],$C229,Toggl[Start date],H$5)=0,"",SUMIFS(Toggl[Duration],Toggl[Maconomy],$C229,Toggl[Start date],H$5))</f>
        <v/>
      </c>
      <c r="I229" s="9" t="str">
        <f ca="1">IF(SUMIFS(Toggl[Duration],Toggl[Maconomy],$C229,Toggl[Start date],I$5)=0,"",SUMIFS(Toggl[Duration],Toggl[Maconomy],$C229,Toggl[Start date],I$5))</f>
        <v/>
      </c>
      <c r="J229" s="9" t="str">
        <f ca="1">IF(SUMIFS(Toggl[Duration],Toggl[Maconomy],$C229,Toggl[Start date],J$5)=0,"",SUMIFS(Toggl[Duration],Toggl[Maconomy],$C229,Toggl[Start date],J$5))</f>
        <v/>
      </c>
      <c r="K229" s="9" t="str">
        <f ca="1">IF(SUMIFS(Toggl[Duration],Toggl[Maconomy],$C229,Toggl[Start date],K$5)=0,"",SUMIFS(Toggl[Duration],Toggl[Maconomy],$C229,Toggl[Start date],K$5))</f>
        <v/>
      </c>
      <c r="L229" s="9" t="str">
        <f ca="1">IF(SUMIFS(Toggl[Duration],Toggl[Maconomy],$C229,Toggl[Start date],L$5)=0,"",SUMIFS(Toggl[Duration],Toggl[Maconomy],$C229,Toggl[Start date],L$5))</f>
        <v/>
      </c>
      <c r="M229" s="9" t="str">
        <f ca="1">IF(SUMIFS(Toggl[Duration],Toggl[Maconomy],$C229,Toggl[Start date],M$5)=0,"",SUMIFS(Toggl[Duration],Toggl[Maconomy],$C229,Toggl[Start date],M$5))</f>
        <v/>
      </c>
      <c r="N229" s="9" t="str">
        <f ca="1">IF(SUMIFS(Toggl[Duration],Toggl[Maconomy],$C229,Toggl[Start date],N$5)=0,"",SUMIFS(Toggl[Duration],Toggl[Maconomy],$C229,Toggl[Start date],N$5))</f>
        <v/>
      </c>
      <c r="O229" s="9" t="str">
        <f ca="1">IF(SUMIFS(Toggl[Duration],Toggl[Maconomy],$C229,Toggl[Start date],O$5)=0,"",SUMIFS(Toggl[Duration],Toggl[Maconomy],$C229,Toggl[Start date],O$5))</f>
        <v/>
      </c>
      <c r="P229" s="9" t="str">
        <f ca="1">IF(SUMIFS(Toggl[Duration],Toggl[Maconomy],$C229,Toggl[Start date],P$5)=0,"",SUMIFS(Toggl[Duration],Toggl[Maconomy],$C229,Toggl[Start date],P$5))</f>
        <v/>
      </c>
      <c r="Q229" s="9" t="str">
        <f ca="1">IF(SUMIFS(Toggl[Duration],Toggl[Maconomy],$C229,Toggl[Start date],Q$5)=0,"",SUMIFS(Toggl[Duration],Toggl[Maconomy],$C229,Toggl[Start date],Q$5))</f>
        <v/>
      </c>
      <c r="R229" s="9" t="str">
        <f ca="1">IF(SUMIFS(Toggl[Duration],Toggl[Maconomy],$C229,Toggl[Start date],R$5)=0,"",SUMIFS(Toggl[Duration],Toggl[Maconomy],$C229,Toggl[Start date],R$5))</f>
        <v/>
      </c>
      <c r="S229" s="9" t="str">
        <f ca="1">IF(SUMIFS(Toggl[Duration],Toggl[Maconomy],$C229,Toggl[Start date],S$5)=0,"",SUMIFS(Toggl[Duration],Toggl[Maconomy],$C229,Toggl[Start date],S$5))</f>
        <v/>
      </c>
      <c r="T229" s="9" t="str">
        <f ca="1">IF(SUMIFS(Toggl[Duration],Toggl[Maconomy],$C229,Toggl[Start date],T$5)=0,"",SUMIFS(Toggl[Duration],Toggl[Maconomy],$C229,Toggl[Start date],T$5))</f>
        <v/>
      </c>
    </row>
    <row r="230" spans="3:20" x14ac:dyDescent="0.25">
      <c r="C230" t="str">
        <f t="array" aca="1" ref="C230" ca="1">IFERROR(INDEX(Toggl[Maconomy],MATCH(0,COUNTIF($C$6:C229,Toggl[Maconomy]),0)),"")</f>
        <v/>
      </c>
      <c r="D230" s="5" t="str">
        <f ca="1">IF(INDEX(Toggl[],MATCH(C230,Toggl[Maconomy],0),1)&lt;&gt;"",INDEX(Toggl[],MATCH(C230,Toggl[Maconomy],0),1),"DevOps")</f>
        <v>DevOps</v>
      </c>
      <c r="E230" s="5" t="str">
        <f ca="1">IF(INDEX(Toggl[],MATCH(C230,Toggl[Maconomy],0),2)&lt;&gt;"",INDEX(Toggl[],MATCH(C230,Toggl[Maconomy],0),2),"-----")</f>
        <v>KeylaneHosting</v>
      </c>
      <c r="F230" s="11" t="str">
        <f ca="1">IF(INDEX(Toggl[],MATCH(C230,Toggl[Maconomy],0),10)&lt;&gt;"",INDEX(Toggl[],MATCH(C230,Toggl[Maconomy],0),10),"-----")</f>
        <v>-----</v>
      </c>
      <c r="G230" s="9" t="str">
        <f ca="1">IF(SUMIFS(Toggl[Duration],Toggl[Maconomy],$C230,Toggl[Start date],G$5)=0,"",SUMIFS(Toggl[Duration],Toggl[Maconomy],$C230,Toggl[Start date],G$5))</f>
        <v/>
      </c>
      <c r="H230" s="9" t="str">
        <f ca="1">IF(SUMIFS(Toggl[Duration],Toggl[Maconomy],$C230,Toggl[Start date],H$5)=0,"",SUMIFS(Toggl[Duration],Toggl[Maconomy],$C230,Toggl[Start date],H$5))</f>
        <v/>
      </c>
      <c r="I230" s="9" t="str">
        <f ca="1">IF(SUMIFS(Toggl[Duration],Toggl[Maconomy],$C230,Toggl[Start date],I$5)=0,"",SUMIFS(Toggl[Duration],Toggl[Maconomy],$C230,Toggl[Start date],I$5))</f>
        <v/>
      </c>
      <c r="J230" s="9" t="str">
        <f ca="1">IF(SUMIFS(Toggl[Duration],Toggl[Maconomy],$C230,Toggl[Start date],J$5)=0,"",SUMIFS(Toggl[Duration],Toggl[Maconomy],$C230,Toggl[Start date],J$5))</f>
        <v/>
      </c>
      <c r="K230" s="9" t="str">
        <f ca="1">IF(SUMIFS(Toggl[Duration],Toggl[Maconomy],$C230,Toggl[Start date],K$5)=0,"",SUMIFS(Toggl[Duration],Toggl[Maconomy],$C230,Toggl[Start date],K$5))</f>
        <v/>
      </c>
      <c r="L230" s="9" t="str">
        <f ca="1">IF(SUMIFS(Toggl[Duration],Toggl[Maconomy],$C230,Toggl[Start date],L$5)=0,"",SUMIFS(Toggl[Duration],Toggl[Maconomy],$C230,Toggl[Start date],L$5))</f>
        <v/>
      </c>
      <c r="M230" s="9" t="str">
        <f ca="1">IF(SUMIFS(Toggl[Duration],Toggl[Maconomy],$C230,Toggl[Start date],M$5)=0,"",SUMIFS(Toggl[Duration],Toggl[Maconomy],$C230,Toggl[Start date],M$5))</f>
        <v/>
      </c>
      <c r="N230" s="9" t="str">
        <f ca="1">IF(SUMIFS(Toggl[Duration],Toggl[Maconomy],$C230,Toggl[Start date],N$5)=0,"",SUMIFS(Toggl[Duration],Toggl[Maconomy],$C230,Toggl[Start date],N$5))</f>
        <v/>
      </c>
      <c r="O230" s="9" t="str">
        <f ca="1">IF(SUMIFS(Toggl[Duration],Toggl[Maconomy],$C230,Toggl[Start date],O$5)=0,"",SUMIFS(Toggl[Duration],Toggl[Maconomy],$C230,Toggl[Start date],O$5))</f>
        <v/>
      </c>
      <c r="P230" s="9" t="str">
        <f ca="1">IF(SUMIFS(Toggl[Duration],Toggl[Maconomy],$C230,Toggl[Start date],P$5)=0,"",SUMIFS(Toggl[Duration],Toggl[Maconomy],$C230,Toggl[Start date],P$5))</f>
        <v/>
      </c>
      <c r="Q230" s="9" t="str">
        <f ca="1">IF(SUMIFS(Toggl[Duration],Toggl[Maconomy],$C230,Toggl[Start date],Q$5)=0,"",SUMIFS(Toggl[Duration],Toggl[Maconomy],$C230,Toggl[Start date],Q$5))</f>
        <v/>
      </c>
      <c r="R230" s="9" t="str">
        <f ca="1">IF(SUMIFS(Toggl[Duration],Toggl[Maconomy],$C230,Toggl[Start date],R$5)=0,"",SUMIFS(Toggl[Duration],Toggl[Maconomy],$C230,Toggl[Start date],R$5))</f>
        <v/>
      </c>
      <c r="S230" s="9" t="str">
        <f ca="1">IF(SUMIFS(Toggl[Duration],Toggl[Maconomy],$C230,Toggl[Start date],S$5)=0,"",SUMIFS(Toggl[Duration],Toggl[Maconomy],$C230,Toggl[Start date],S$5))</f>
        <v/>
      </c>
      <c r="T230" s="9" t="str">
        <f ca="1">IF(SUMIFS(Toggl[Duration],Toggl[Maconomy],$C230,Toggl[Start date],T$5)=0,"",SUMIFS(Toggl[Duration],Toggl[Maconomy],$C230,Toggl[Start date],T$5))</f>
        <v/>
      </c>
    </row>
    <row r="231" spans="3:20" x14ac:dyDescent="0.25">
      <c r="C231" t="str">
        <f t="array" aca="1" ref="C231" ca="1">IFERROR(INDEX(Toggl[Maconomy],MATCH(0,COUNTIF($C$6:C230,Toggl[Maconomy]),0)),"")</f>
        <v/>
      </c>
      <c r="D231" s="5" t="str">
        <f ca="1">IF(INDEX(Toggl[],MATCH(C231,Toggl[Maconomy],0),1)&lt;&gt;"",INDEX(Toggl[],MATCH(C231,Toggl[Maconomy],0),1),"DevOps")</f>
        <v>DevOps</v>
      </c>
      <c r="E231" s="5" t="str">
        <f ca="1">IF(INDEX(Toggl[],MATCH(C231,Toggl[Maconomy],0),2)&lt;&gt;"",INDEX(Toggl[],MATCH(C231,Toggl[Maconomy],0),2),"-----")</f>
        <v>KeylaneHosting</v>
      </c>
      <c r="F231" s="11" t="str">
        <f ca="1">IF(INDEX(Toggl[],MATCH(C231,Toggl[Maconomy],0),10)&lt;&gt;"",INDEX(Toggl[],MATCH(C231,Toggl[Maconomy],0),10),"-----")</f>
        <v>-----</v>
      </c>
      <c r="G231" s="9" t="str">
        <f ca="1">IF(SUMIFS(Toggl[Duration],Toggl[Maconomy],$C231,Toggl[Start date],G$5)=0,"",SUMIFS(Toggl[Duration],Toggl[Maconomy],$C231,Toggl[Start date],G$5))</f>
        <v/>
      </c>
      <c r="H231" s="9" t="str">
        <f ca="1">IF(SUMIFS(Toggl[Duration],Toggl[Maconomy],$C231,Toggl[Start date],H$5)=0,"",SUMIFS(Toggl[Duration],Toggl[Maconomy],$C231,Toggl[Start date],H$5))</f>
        <v/>
      </c>
      <c r="I231" s="9" t="str">
        <f ca="1">IF(SUMIFS(Toggl[Duration],Toggl[Maconomy],$C231,Toggl[Start date],I$5)=0,"",SUMIFS(Toggl[Duration],Toggl[Maconomy],$C231,Toggl[Start date],I$5))</f>
        <v/>
      </c>
      <c r="J231" s="9" t="str">
        <f ca="1">IF(SUMIFS(Toggl[Duration],Toggl[Maconomy],$C231,Toggl[Start date],J$5)=0,"",SUMIFS(Toggl[Duration],Toggl[Maconomy],$C231,Toggl[Start date],J$5))</f>
        <v/>
      </c>
      <c r="K231" s="9" t="str">
        <f ca="1">IF(SUMIFS(Toggl[Duration],Toggl[Maconomy],$C231,Toggl[Start date],K$5)=0,"",SUMIFS(Toggl[Duration],Toggl[Maconomy],$C231,Toggl[Start date],K$5))</f>
        <v/>
      </c>
      <c r="L231" s="9" t="str">
        <f ca="1">IF(SUMIFS(Toggl[Duration],Toggl[Maconomy],$C231,Toggl[Start date],L$5)=0,"",SUMIFS(Toggl[Duration],Toggl[Maconomy],$C231,Toggl[Start date],L$5))</f>
        <v/>
      </c>
      <c r="M231" s="9" t="str">
        <f ca="1">IF(SUMIFS(Toggl[Duration],Toggl[Maconomy],$C231,Toggl[Start date],M$5)=0,"",SUMIFS(Toggl[Duration],Toggl[Maconomy],$C231,Toggl[Start date],M$5))</f>
        <v/>
      </c>
      <c r="N231" s="9" t="str">
        <f ca="1">IF(SUMIFS(Toggl[Duration],Toggl[Maconomy],$C231,Toggl[Start date],N$5)=0,"",SUMIFS(Toggl[Duration],Toggl[Maconomy],$C231,Toggl[Start date],N$5))</f>
        <v/>
      </c>
      <c r="O231" s="9" t="str">
        <f ca="1">IF(SUMIFS(Toggl[Duration],Toggl[Maconomy],$C231,Toggl[Start date],O$5)=0,"",SUMIFS(Toggl[Duration],Toggl[Maconomy],$C231,Toggl[Start date],O$5))</f>
        <v/>
      </c>
      <c r="P231" s="9" t="str">
        <f ca="1">IF(SUMIFS(Toggl[Duration],Toggl[Maconomy],$C231,Toggl[Start date],P$5)=0,"",SUMIFS(Toggl[Duration],Toggl[Maconomy],$C231,Toggl[Start date],P$5))</f>
        <v/>
      </c>
      <c r="Q231" s="9" t="str">
        <f ca="1">IF(SUMIFS(Toggl[Duration],Toggl[Maconomy],$C231,Toggl[Start date],Q$5)=0,"",SUMIFS(Toggl[Duration],Toggl[Maconomy],$C231,Toggl[Start date],Q$5))</f>
        <v/>
      </c>
      <c r="R231" s="9" t="str">
        <f ca="1">IF(SUMIFS(Toggl[Duration],Toggl[Maconomy],$C231,Toggl[Start date],R$5)=0,"",SUMIFS(Toggl[Duration],Toggl[Maconomy],$C231,Toggl[Start date],R$5))</f>
        <v/>
      </c>
      <c r="S231" s="9" t="str">
        <f ca="1">IF(SUMIFS(Toggl[Duration],Toggl[Maconomy],$C231,Toggl[Start date],S$5)=0,"",SUMIFS(Toggl[Duration],Toggl[Maconomy],$C231,Toggl[Start date],S$5))</f>
        <v/>
      </c>
      <c r="T231" s="9" t="str">
        <f ca="1">IF(SUMIFS(Toggl[Duration],Toggl[Maconomy],$C231,Toggl[Start date],T$5)=0,"",SUMIFS(Toggl[Duration],Toggl[Maconomy],$C231,Toggl[Start date],T$5))</f>
        <v/>
      </c>
    </row>
    <row r="232" spans="3:20" x14ac:dyDescent="0.25">
      <c r="C232" t="str">
        <f t="array" aca="1" ref="C232" ca="1">IFERROR(INDEX(Toggl[Maconomy],MATCH(0,COUNTIF($C$6:C231,Toggl[Maconomy]),0)),"")</f>
        <v/>
      </c>
      <c r="D232" s="5" t="str">
        <f ca="1">IF(INDEX(Toggl[],MATCH(C232,Toggl[Maconomy],0),1)&lt;&gt;"",INDEX(Toggl[],MATCH(C232,Toggl[Maconomy],0),1),"DevOps")</f>
        <v>DevOps</v>
      </c>
      <c r="E232" s="5" t="str">
        <f ca="1">IF(INDEX(Toggl[],MATCH(C232,Toggl[Maconomy],0),2)&lt;&gt;"",INDEX(Toggl[],MATCH(C232,Toggl[Maconomy],0),2),"-----")</f>
        <v>KeylaneHosting</v>
      </c>
      <c r="F232" s="11" t="str">
        <f ca="1">IF(INDEX(Toggl[],MATCH(C232,Toggl[Maconomy],0),10)&lt;&gt;"",INDEX(Toggl[],MATCH(C232,Toggl[Maconomy],0),10),"-----")</f>
        <v>-----</v>
      </c>
      <c r="G232" s="9" t="str">
        <f ca="1">IF(SUMIFS(Toggl[Duration],Toggl[Maconomy],$C232,Toggl[Start date],G$5)=0,"",SUMIFS(Toggl[Duration],Toggl[Maconomy],$C232,Toggl[Start date],G$5))</f>
        <v/>
      </c>
      <c r="H232" s="9" t="str">
        <f ca="1">IF(SUMIFS(Toggl[Duration],Toggl[Maconomy],$C232,Toggl[Start date],H$5)=0,"",SUMIFS(Toggl[Duration],Toggl[Maconomy],$C232,Toggl[Start date],H$5))</f>
        <v/>
      </c>
      <c r="I232" s="9" t="str">
        <f ca="1">IF(SUMIFS(Toggl[Duration],Toggl[Maconomy],$C232,Toggl[Start date],I$5)=0,"",SUMIFS(Toggl[Duration],Toggl[Maconomy],$C232,Toggl[Start date],I$5))</f>
        <v/>
      </c>
      <c r="J232" s="9" t="str">
        <f ca="1">IF(SUMIFS(Toggl[Duration],Toggl[Maconomy],$C232,Toggl[Start date],J$5)=0,"",SUMIFS(Toggl[Duration],Toggl[Maconomy],$C232,Toggl[Start date],J$5))</f>
        <v/>
      </c>
      <c r="K232" s="9" t="str">
        <f ca="1">IF(SUMIFS(Toggl[Duration],Toggl[Maconomy],$C232,Toggl[Start date],K$5)=0,"",SUMIFS(Toggl[Duration],Toggl[Maconomy],$C232,Toggl[Start date],K$5))</f>
        <v/>
      </c>
      <c r="L232" s="9" t="str">
        <f ca="1">IF(SUMIFS(Toggl[Duration],Toggl[Maconomy],$C232,Toggl[Start date],L$5)=0,"",SUMIFS(Toggl[Duration],Toggl[Maconomy],$C232,Toggl[Start date],L$5))</f>
        <v/>
      </c>
      <c r="M232" s="9" t="str">
        <f ca="1">IF(SUMIFS(Toggl[Duration],Toggl[Maconomy],$C232,Toggl[Start date],M$5)=0,"",SUMIFS(Toggl[Duration],Toggl[Maconomy],$C232,Toggl[Start date],M$5))</f>
        <v/>
      </c>
      <c r="N232" s="9" t="str">
        <f ca="1">IF(SUMIFS(Toggl[Duration],Toggl[Maconomy],$C232,Toggl[Start date],N$5)=0,"",SUMIFS(Toggl[Duration],Toggl[Maconomy],$C232,Toggl[Start date],N$5))</f>
        <v/>
      </c>
      <c r="O232" s="9" t="str">
        <f ca="1">IF(SUMIFS(Toggl[Duration],Toggl[Maconomy],$C232,Toggl[Start date],O$5)=0,"",SUMIFS(Toggl[Duration],Toggl[Maconomy],$C232,Toggl[Start date],O$5))</f>
        <v/>
      </c>
      <c r="P232" s="9" t="str">
        <f ca="1">IF(SUMIFS(Toggl[Duration],Toggl[Maconomy],$C232,Toggl[Start date],P$5)=0,"",SUMIFS(Toggl[Duration],Toggl[Maconomy],$C232,Toggl[Start date],P$5))</f>
        <v/>
      </c>
      <c r="Q232" s="9" t="str">
        <f ca="1">IF(SUMIFS(Toggl[Duration],Toggl[Maconomy],$C232,Toggl[Start date],Q$5)=0,"",SUMIFS(Toggl[Duration],Toggl[Maconomy],$C232,Toggl[Start date],Q$5))</f>
        <v/>
      </c>
      <c r="R232" s="9" t="str">
        <f ca="1">IF(SUMIFS(Toggl[Duration],Toggl[Maconomy],$C232,Toggl[Start date],R$5)=0,"",SUMIFS(Toggl[Duration],Toggl[Maconomy],$C232,Toggl[Start date],R$5))</f>
        <v/>
      </c>
      <c r="S232" s="9" t="str">
        <f ca="1">IF(SUMIFS(Toggl[Duration],Toggl[Maconomy],$C232,Toggl[Start date],S$5)=0,"",SUMIFS(Toggl[Duration],Toggl[Maconomy],$C232,Toggl[Start date],S$5))</f>
        <v/>
      </c>
      <c r="T232" s="9" t="str">
        <f ca="1">IF(SUMIFS(Toggl[Duration],Toggl[Maconomy],$C232,Toggl[Start date],T$5)=0,"",SUMIFS(Toggl[Duration],Toggl[Maconomy],$C232,Toggl[Start date],T$5))</f>
        <v/>
      </c>
    </row>
    <row r="233" spans="3:20" x14ac:dyDescent="0.25">
      <c r="C233" t="str">
        <f t="array" aca="1" ref="C233" ca="1">IFERROR(INDEX(Toggl[Maconomy],MATCH(0,COUNTIF($C$6:C232,Toggl[Maconomy]),0)),"")</f>
        <v/>
      </c>
      <c r="D233" s="5" t="str">
        <f ca="1">IF(INDEX(Toggl[],MATCH(C233,Toggl[Maconomy],0),1)&lt;&gt;"",INDEX(Toggl[],MATCH(C233,Toggl[Maconomy],0),1),"DevOps")</f>
        <v>DevOps</v>
      </c>
      <c r="E233" s="5" t="str">
        <f ca="1">IF(INDEX(Toggl[],MATCH(C233,Toggl[Maconomy],0),2)&lt;&gt;"",INDEX(Toggl[],MATCH(C233,Toggl[Maconomy],0),2),"-----")</f>
        <v>KeylaneHosting</v>
      </c>
      <c r="F233" s="11" t="str">
        <f ca="1">IF(INDEX(Toggl[],MATCH(C233,Toggl[Maconomy],0),10)&lt;&gt;"",INDEX(Toggl[],MATCH(C233,Toggl[Maconomy],0),10),"-----")</f>
        <v>-----</v>
      </c>
      <c r="G233" s="9" t="str">
        <f ca="1">IF(SUMIFS(Toggl[Duration],Toggl[Maconomy],$C233,Toggl[Start date],G$5)=0,"",SUMIFS(Toggl[Duration],Toggl[Maconomy],$C233,Toggl[Start date],G$5))</f>
        <v/>
      </c>
      <c r="H233" s="9" t="str">
        <f ca="1">IF(SUMIFS(Toggl[Duration],Toggl[Maconomy],$C233,Toggl[Start date],H$5)=0,"",SUMIFS(Toggl[Duration],Toggl[Maconomy],$C233,Toggl[Start date],H$5))</f>
        <v/>
      </c>
      <c r="I233" s="9" t="str">
        <f ca="1">IF(SUMIFS(Toggl[Duration],Toggl[Maconomy],$C233,Toggl[Start date],I$5)=0,"",SUMIFS(Toggl[Duration],Toggl[Maconomy],$C233,Toggl[Start date],I$5))</f>
        <v/>
      </c>
      <c r="J233" s="9" t="str">
        <f ca="1">IF(SUMIFS(Toggl[Duration],Toggl[Maconomy],$C233,Toggl[Start date],J$5)=0,"",SUMIFS(Toggl[Duration],Toggl[Maconomy],$C233,Toggl[Start date],J$5))</f>
        <v/>
      </c>
      <c r="K233" s="9" t="str">
        <f ca="1">IF(SUMIFS(Toggl[Duration],Toggl[Maconomy],$C233,Toggl[Start date],K$5)=0,"",SUMIFS(Toggl[Duration],Toggl[Maconomy],$C233,Toggl[Start date],K$5))</f>
        <v/>
      </c>
      <c r="L233" s="9" t="str">
        <f ca="1">IF(SUMIFS(Toggl[Duration],Toggl[Maconomy],$C233,Toggl[Start date],L$5)=0,"",SUMIFS(Toggl[Duration],Toggl[Maconomy],$C233,Toggl[Start date],L$5))</f>
        <v/>
      </c>
      <c r="M233" s="9" t="str">
        <f ca="1">IF(SUMIFS(Toggl[Duration],Toggl[Maconomy],$C233,Toggl[Start date],M$5)=0,"",SUMIFS(Toggl[Duration],Toggl[Maconomy],$C233,Toggl[Start date],M$5))</f>
        <v/>
      </c>
      <c r="N233" s="9" t="str">
        <f ca="1">IF(SUMIFS(Toggl[Duration],Toggl[Maconomy],$C233,Toggl[Start date],N$5)=0,"",SUMIFS(Toggl[Duration],Toggl[Maconomy],$C233,Toggl[Start date],N$5))</f>
        <v/>
      </c>
      <c r="O233" s="9" t="str">
        <f ca="1">IF(SUMIFS(Toggl[Duration],Toggl[Maconomy],$C233,Toggl[Start date],O$5)=0,"",SUMIFS(Toggl[Duration],Toggl[Maconomy],$C233,Toggl[Start date],O$5))</f>
        <v/>
      </c>
      <c r="P233" s="9" t="str">
        <f ca="1">IF(SUMIFS(Toggl[Duration],Toggl[Maconomy],$C233,Toggl[Start date],P$5)=0,"",SUMIFS(Toggl[Duration],Toggl[Maconomy],$C233,Toggl[Start date],P$5))</f>
        <v/>
      </c>
      <c r="Q233" s="9" t="str">
        <f ca="1">IF(SUMIFS(Toggl[Duration],Toggl[Maconomy],$C233,Toggl[Start date],Q$5)=0,"",SUMIFS(Toggl[Duration],Toggl[Maconomy],$C233,Toggl[Start date],Q$5))</f>
        <v/>
      </c>
      <c r="R233" s="9" t="str">
        <f ca="1">IF(SUMIFS(Toggl[Duration],Toggl[Maconomy],$C233,Toggl[Start date],R$5)=0,"",SUMIFS(Toggl[Duration],Toggl[Maconomy],$C233,Toggl[Start date],R$5))</f>
        <v/>
      </c>
      <c r="S233" s="9" t="str">
        <f ca="1">IF(SUMIFS(Toggl[Duration],Toggl[Maconomy],$C233,Toggl[Start date],S$5)=0,"",SUMIFS(Toggl[Duration],Toggl[Maconomy],$C233,Toggl[Start date],S$5))</f>
        <v/>
      </c>
      <c r="T233" s="9" t="str">
        <f ca="1">IF(SUMIFS(Toggl[Duration],Toggl[Maconomy],$C233,Toggl[Start date],T$5)=0,"",SUMIFS(Toggl[Duration],Toggl[Maconomy],$C233,Toggl[Start date],T$5))</f>
        <v/>
      </c>
    </row>
    <row r="234" spans="3:20" x14ac:dyDescent="0.25">
      <c r="C234" t="str">
        <f t="array" aca="1" ref="C234" ca="1">IFERROR(INDEX(Toggl[Maconomy],MATCH(0,COUNTIF($C$6:C233,Toggl[Maconomy]),0)),"")</f>
        <v/>
      </c>
      <c r="D234" s="5" t="str">
        <f ca="1">IF(INDEX(Toggl[],MATCH(C234,Toggl[Maconomy],0),1)&lt;&gt;"",INDEX(Toggl[],MATCH(C234,Toggl[Maconomy],0),1),"DevOps")</f>
        <v>DevOps</v>
      </c>
      <c r="E234" s="5" t="str">
        <f ca="1">IF(INDEX(Toggl[],MATCH(C234,Toggl[Maconomy],0),2)&lt;&gt;"",INDEX(Toggl[],MATCH(C234,Toggl[Maconomy],0),2),"-----")</f>
        <v>KeylaneHosting</v>
      </c>
      <c r="F234" s="11" t="str">
        <f ca="1">IF(INDEX(Toggl[],MATCH(C234,Toggl[Maconomy],0),10)&lt;&gt;"",INDEX(Toggl[],MATCH(C234,Toggl[Maconomy],0),10),"-----")</f>
        <v>-----</v>
      </c>
      <c r="G234" s="9" t="str">
        <f ca="1">IF(SUMIFS(Toggl[Duration],Toggl[Maconomy],$C234,Toggl[Start date],G$5)=0,"",SUMIFS(Toggl[Duration],Toggl[Maconomy],$C234,Toggl[Start date],G$5))</f>
        <v/>
      </c>
      <c r="H234" s="9" t="str">
        <f ca="1">IF(SUMIFS(Toggl[Duration],Toggl[Maconomy],$C234,Toggl[Start date],H$5)=0,"",SUMIFS(Toggl[Duration],Toggl[Maconomy],$C234,Toggl[Start date],H$5))</f>
        <v/>
      </c>
      <c r="I234" s="9" t="str">
        <f ca="1">IF(SUMIFS(Toggl[Duration],Toggl[Maconomy],$C234,Toggl[Start date],I$5)=0,"",SUMIFS(Toggl[Duration],Toggl[Maconomy],$C234,Toggl[Start date],I$5))</f>
        <v/>
      </c>
      <c r="J234" s="9" t="str">
        <f ca="1">IF(SUMIFS(Toggl[Duration],Toggl[Maconomy],$C234,Toggl[Start date],J$5)=0,"",SUMIFS(Toggl[Duration],Toggl[Maconomy],$C234,Toggl[Start date],J$5))</f>
        <v/>
      </c>
      <c r="K234" s="9" t="str">
        <f ca="1">IF(SUMIFS(Toggl[Duration],Toggl[Maconomy],$C234,Toggl[Start date],K$5)=0,"",SUMIFS(Toggl[Duration],Toggl[Maconomy],$C234,Toggl[Start date],K$5))</f>
        <v/>
      </c>
      <c r="L234" s="9" t="str">
        <f ca="1">IF(SUMIFS(Toggl[Duration],Toggl[Maconomy],$C234,Toggl[Start date],L$5)=0,"",SUMIFS(Toggl[Duration],Toggl[Maconomy],$C234,Toggl[Start date],L$5))</f>
        <v/>
      </c>
      <c r="M234" s="9" t="str">
        <f ca="1">IF(SUMIFS(Toggl[Duration],Toggl[Maconomy],$C234,Toggl[Start date],M$5)=0,"",SUMIFS(Toggl[Duration],Toggl[Maconomy],$C234,Toggl[Start date],M$5))</f>
        <v/>
      </c>
      <c r="N234" s="9" t="str">
        <f ca="1">IF(SUMIFS(Toggl[Duration],Toggl[Maconomy],$C234,Toggl[Start date],N$5)=0,"",SUMIFS(Toggl[Duration],Toggl[Maconomy],$C234,Toggl[Start date],N$5))</f>
        <v/>
      </c>
      <c r="O234" s="9" t="str">
        <f ca="1">IF(SUMIFS(Toggl[Duration],Toggl[Maconomy],$C234,Toggl[Start date],O$5)=0,"",SUMIFS(Toggl[Duration],Toggl[Maconomy],$C234,Toggl[Start date],O$5))</f>
        <v/>
      </c>
      <c r="P234" s="9" t="str">
        <f ca="1">IF(SUMIFS(Toggl[Duration],Toggl[Maconomy],$C234,Toggl[Start date],P$5)=0,"",SUMIFS(Toggl[Duration],Toggl[Maconomy],$C234,Toggl[Start date],P$5))</f>
        <v/>
      </c>
      <c r="Q234" s="9" t="str">
        <f ca="1">IF(SUMIFS(Toggl[Duration],Toggl[Maconomy],$C234,Toggl[Start date],Q$5)=0,"",SUMIFS(Toggl[Duration],Toggl[Maconomy],$C234,Toggl[Start date],Q$5))</f>
        <v/>
      </c>
      <c r="R234" s="9" t="str">
        <f ca="1">IF(SUMIFS(Toggl[Duration],Toggl[Maconomy],$C234,Toggl[Start date],R$5)=0,"",SUMIFS(Toggl[Duration],Toggl[Maconomy],$C234,Toggl[Start date],R$5))</f>
        <v/>
      </c>
      <c r="S234" s="9" t="str">
        <f ca="1">IF(SUMIFS(Toggl[Duration],Toggl[Maconomy],$C234,Toggl[Start date],S$5)=0,"",SUMIFS(Toggl[Duration],Toggl[Maconomy],$C234,Toggl[Start date],S$5))</f>
        <v/>
      </c>
      <c r="T234" s="9" t="str">
        <f ca="1">IF(SUMIFS(Toggl[Duration],Toggl[Maconomy],$C234,Toggl[Start date],T$5)=0,"",SUMIFS(Toggl[Duration],Toggl[Maconomy],$C234,Toggl[Start date],T$5))</f>
        <v/>
      </c>
    </row>
    <row r="235" spans="3:20" x14ac:dyDescent="0.25">
      <c r="C235" t="str">
        <f t="array" aca="1" ref="C235" ca="1">IFERROR(INDEX(Toggl[Maconomy],MATCH(0,COUNTIF($C$6:C234,Toggl[Maconomy]),0)),"")</f>
        <v/>
      </c>
      <c r="D235" s="5" t="str">
        <f ca="1">IF(INDEX(Toggl[],MATCH(C235,Toggl[Maconomy],0),1)&lt;&gt;"",INDEX(Toggl[],MATCH(C235,Toggl[Maconomy],0),1),"DevOps")</f>
        <v>DevOps</v>
      </c>
      <c r="E235" s="5" t="str">
        <f ca="1">IF(INDEX(Toggl[],MATCH(C235,Toggl[Maconomy],0),2)&lt;&gt;"",INDEX(Toggl[],MATCH(C235,Toggl[Maconomy],0),2),"-----")</f>
        <v>KeylaneHosting</v>
      </c>
      <c r="F235" s="11" t="str">
        <f ca="1">IF(INDEX(Toggl[],MATCH(C235,Toggl[Maconomy],0),10)&lt;&gt;"",INDEX(Toggl[],MATCH(C235,Toggl[Maconomy],0),10),"-----")</f>
        <v>-----</v>
      </c>
      <c r="G235" s="9" t="str">
        <f ca="1">IF(SUMIFS(Toggl[Duration],Toggl[Maconomy],$C235,Toggl[Start date],G$5)=0,"",SUMIFS(Toggl[Duration],Toggl[Maconomy],$C235,Toggl[Start date],G$5))</f>
        <v/>
      </c>
      <c r="H235" s="9" t="str">
        <f ca="1">IF(SUMIFS(Toggl[Duration],Toggl[Maconomy],$C235,Toggl[Start date],H$5)=0,"",SUMIFS(Toggl[Duration],Toggl[Maconomy],$C235,Toggl[Start date],H$5))</f>
        <v/>
      </c>
      <c r="I235" s="9" t="str">
        <f ca="1">IF(SUMIFS(Toggl[Duration],Toggl[Maconomy],$C235,Toggl[Start date],I$5)=0,"",SUMIFS(Toggl[Duration],Toggl[Maconomy],$C235,Toggl[Start date],I$5))</f>
        <v/>
      </c>
      <c r="J235" s="9" t="str">
        <f ca="1">IF(SUMIFS(Toggl[Duration],Toggl[Maconomy],$C235,Toggl[Start date],J$5)=0,"",SUMIFS(Toggl[Duration],Toggl[Maconomy],$C235,Toggl[Start date],J$5))</f>
        <v/>
      </c>
      <c r="K235" s="9" t="str">
        <f ca="1">IF(SUMIFS(Toggl[Duration],Toggl[Maconomy],$C235,Toggl[Start date],K$5)=0,"",SUMIFS(Toggl[Duration],Toggl[Maconomy],$C235,Toggl[Start date],K$5))</f>
        <v/>
      </c>
      <c r="L235" s="9" t="str">
        <f ca="1">IF(SUMIFS(Toggl[Duration],Toggl[Maconomy],$C235,Toggl[Start date],L$5)=0,"",SUMIFS(Toggl[Duration],Toggl[Maconomy],$C235,Toggl[Start date],L$5))</f>
        <v/>
      </c>
      <c r="M235" s="9" t="str">
        <f ca="1">IF(SUMIFS(Toggl[Duration],Toggl[Maconomy],$C235,Toggl[Start date],M$5)=0,"",SUMIFS(Toggl[Duration],Toggl[Maconomy],$C235,Toggl[Start date],M$5))</f>
        <v/>
      </c>
      <c r="N235" s="9" t="str">
        <f ca="1">IF(SUMIFS(Toggl[Duration],Toggl[Maconomy],$C235,Toggl[Start date],N$5)=0,"",SUMIFS(Toggl[Duration],Toggl[Maconomy],$C235,Toggl[Start date],N$5))</f>
        <v/>
      </c>
      <c r="O235" s="9" t="str">
        <f ca="1">IF(SUMIFS(Toggl[Duration],Toggl[Maconomy],$C235,Toggl[Start date],O$5)=0,"",SUMIFS(Toggl[Duration],Toggl[Maconomy],$C235,Toggl[Start date],O$5))</f>
        <v/>
      </c>
      <c r="P235" s="9" t="str">
        <f ca="1">IF(SUMIFS(Toggl[Duration],Toggl[Maconomy],$C235,Toggl[Start date],P$5)=0,"",SUMIFS(Toggl[Duration],Toggl[Maconomy],$C235,Toggl[Start date],P$5))</f>
        <v/>
      </c>
      <c r="Q235" s="9" t="str">
        <f ca="1">IF(SUMIFS(Toggl[Duration],Toggl[Maconomy],$C235,Toggl[Start date],Q$5)=0,"",SUMIFS(Toggl[Duration],Toggl[Maconomy],$C235,Toggl[Start date],Q$5))</f>
        <v/>
      </c>
      <c r="R235" s="9" t="str">
        <f ca="1">IF(SUMIFS(Toggl[Duration],Toggl[Maconomy],$C235,Toggl[Start date],R$5)=0,"",SUMIFS(Toggl[Duration],Toggl[Maconomy],$C235,Toggl[Start date],R$5))</f>
        <v/>
      </c>
      <c r="S235" s="9" t="str">
        <f ca="1">IF(SUMIFS(Toggl[Duration],Toggl[Maconomy],$C235,Toggl[Start date],S$5)=0,"",SUMIFS(Toggl[Duration],Toggl[Maconomy],$C235,Toggl[Start date],S$5))</f>
        <v/>
      </c>
      <c r="T235" s="9" t="str">
        <f ca="1">IF(SUMIFS(Toggl[Duration],Toggl[Maconomy],$C235,Toggl[Start date],T$5)=0,"",SUMIFS(Toggl[Duration],Toggl[Maconomy],$C235,Toggl[Start date],T$5))</f>
        <v/>
      </c>
    </row>
    <row r="236" spans="3:20" x14ac:dyDescent="0.25">
      <c r="C236" t="str">
        <f t="array" aca="1" ref="C236" ca="1">IFERROR(INDEX(Toggl[Maconomy],MATCH(0,COUNTIF($C$6:C235,Toggl[Maconomy]),0)),"")</f>
        <v/>
      </c>
      <c r="D236" s="5" t="str">
        <f ca="1">IF(INDEX(Toggl[],MATCH(C236,Toggl[Maconomy],0),1)&lt;&gt;"",INDEX(Toggl[],MATCH(C236,Toggl[Maconomy],0),1),"DevOps")</f>
        <v>DevOps</v>
      </c>
      <c r="E236" s="5" t="str">
        <f ca="1">IF(INDEX(Toggl[],MATCH(C236,Toggl[Maconomy],0),2)&lt;&gt;"",INDEX(Toggl[],MATCH(C236,Toggl[Maconomy],0),2),"-----")</f>
        <v>KeylaneHosting</v>
      </c>
      <c r="F236" s="11" t="str">
        <f ca="1">IF(INDEX(Toggl[],MATCH(C236,Toggl[Maconomy],0),10)&lt;&gt;"",INDEX(Toggl[],MATCH(C236,Toggl[Maconomy],0),10),"-----")</f>
        <v>-----</v>
      </c>
      <c r="G236" s="9" t="str">
        <f ca="1">IF(SUMIFS(Toggl[Duration],Toggl[Maconomy],$C236,Toggl[Start date],G$5)=0,"",SUMIFS(Toggl[Duration],Toggl[Maconomy],$C236,Toggl[Start date],G$5))</f>
        <v/>
      </c>
      <c r="H236" s="9" t="str">
        <f ca="1">IF(SUMIFS(Toggl[Duration],Toggl[Maconomy],$C236,Toggl[Start date],H$5)=0,"",SUMIFS(Toggl[Duration],Toggl[Maconomy],$C236,Toggl[Start date],H$5))</f>
        <v/>
      </c>
      <c r="I236" s="9" t="str">
        <f ca="1">IF(SUMIFS(Toggl[Duration],Toggl[Maconomy],$C236,Toggl[Start date],I$5)=0,"",SUMIFS(Toggl[Duration],Toggl[Maconomy],$C236,Toggl[Start date],I$5))</f>
        <v/>
      </c>
      <c r="J236" s="9" t="str">
        <f ca="1">IF(SUMIFS(Toggl[Duration],Toggl[Maconomy],$C236,Toggl[Start date],J$5)=0,"",SUMIFS(Toggl[Duration],Toggl[Maconomy],$C236,Toggl[Start date],J$5))</f>
        <v/>
      </c>
      <c r="K236" s="9" t="str">
        <f ca="1">IF(SUMIFS(Toggl[Duration],Toggl[Maconomy],$C236,Toggl[Start date],K$5)=0,"",SUMIFS(Toggl[Duration],Toggl[Maconomy],$C236,Toggl[Start date],K$5))</f>
        <v/>
      </c>
      <c r="L236" s="9" t="str">
        <f ca="1">IF(SUMIFS(Toggl[Duration],Toggl[Maconomy],$C236,Toggl[Start date],L$5)=0,"",SUMIFS(Toggl[Duration],Toggl[Maconomy],$C236,Toggl[Start date],L$5))</f>
        <v/>
      </c>
      <c r="M236" s="9" t="str">
        <f ca="1">IF(SUMIFS(Toggl[Duration],Toggl[Maconomy],$C236,Toggl[Start date],M$5)=0,"",SUMIFS(Toggl[Duration],Toggl[Maconomy],$C236,Toggl[Start date],M$5))</f>
        <v/>
      </c>
      <c r="N236" s="9" t="str">
        <f ca="1">IF(SUMIFS(Toggl[Duration],Toggl[Maconomy],$C236,Toggl[Start date],N$5)=0,"",SUMIFS(Toggl[Duration],Toggl[Maconomy],$C236,Toggl[Start date],N$5))</f>
        <v/>
      </c>
      <c r="O236" s="9" t="str">
        <f ca="1">IF(SUMIFS(Toggl[Duration],Toggl[Maconomy],$C236,Toggl[Start date],O$5)=0,"",SUMIFS(Toggl[Duration],Toggl[Maconomy],$C236,Toggl[Start date],O$5))</f>
        <v/>
      </c>
      <c r="P236" s="9" t="str">
        <f ca="1">IF(SUMIFS(Toggl[Duration],Toggl[Maconomy],$C236,Toggl[Start date],P$5)=0,"",SUMIFS(Toggl[Duration],Toggl[Maconomy],$C236,Toggl[Start date],P$5))</f>
        <v/>
      </c>
      <c r="Q236" s="9" t="str">
        <f ca="1">IF(SUMIFS(Toggl[Duration],Toggl[Maconomy],$C236,Toggl[Start date],Q$5)=0,"",SUMIFS(Toggl[Duration],Toggl[Maconomy],$C236,Toggl[Start date],Q$5))</f>
        <v/>
      </c>
      <c r="R236" s="9" t="str">
        <f ca="1">IF(SUMIFS(Toggl[Duration],Toggl[Maconomy],$C236,Toggl[Start date],R$5)=0,"",SUMIFS(Toggl[Duration],Toggl[Maconomy],$C236,Toggl[Start date],R$5))</f>
        <v/>
      </c>
      <c r="S236" s="9" t="str">
        <f ca="1">IF(SUMIFS(Toggl[Duration],Toggl[Maconomy],$C236,Toggl[Start date],S$5)=0,"",SUMIFS(Toggl[Duration],Toggl[Maconomy],$C236,Toggl[Start date],S$5))</f>
        <v/>
      </c>
      <c r="T236" s="9" t="str">
        <f ca="1">IF(SUMIFS(Toggl[Duration],Toggl[Maconomy],$C236,Toggl[Start date],T$5)=0,"",SUMIFS(Toggl[Duration],Toggl[Maconomy],$C236,Toggl[Start date],T$5))</f>
        <v/>
      </c>
    </row>
    <row r="237" spans="3:20" x14ac:dyDescent="0.25">
      <c r="C237" t="str">
        <f t="array" aca="1" ref="C237" ca="1">IFERROR(INDEX(Toggl[Maconomy],MATCH(0,COUNTIF($C$6:C236,Toggl[Maconomy]),0)),"")</f>
        <v/>
      </c>
      <c r="D237" s="5" t="str">
        <f ca="1">IF(INDEX(Toggl[],MATCH(C237,Toggl[Maconomy],0),1)&lt;&gt;"",INDEX(Toggl[],MATCH(C237,Toggl[Maconomy],0),1),"DevOps")</f>
        <v>DevOps</v>
      </c>
      <c r="E237" s="5" t="str">
        <f ca="1">IF(INDEX(Toggl[],MATCH(C237,Toggl[Maconomy],0),2)&lt;&gt;"",INDEX(Toggl[],MATCH(C237,Toggl[Maconomy],0),2),"-----")</f>
        <v>KeylaneHosting</v>
      </c>
      <c r="F237" s="11" t="str">
        <f ca="1">IF(INDEX(Toggl[],MATCH(C237,Toggl[Maconomy],0),10)&lt;&gt;"",INDEX(Toggl[],MATCH(C237,Toggl[Maconomy],0),10),"-----")</f>
        <v>-----</v>
      </c>
      <c r="G237" s="9" t="str">
        <f ca="1">IF(SUMIFS(Toggl[Duration],Toggl[Maconomy],$C237,Toggl[Start date],G$5)=0,"",SUMIFS(Toggl[Duration],Toggl[Maconomy],$C237,Toggl[Start date],G$5))</f>
        <v/>
      </c>
      <c r="H237" s="9" t="str">
        <f ca="1">IF(SUMIFS(Toggl[Duration],Toggl[Maconomy],$C237,Toggl[Start date],H$5)=0,"",SUMIFS(Toggl[Duration],Toggl[Maconomy],$C237,Toggl[Start date],H$5))</f>
        <v/>
      </c>
      <c r="I237" s="9" t="str">
        <f ca="1">IF(SUMIFS(Toggl[Duration],Toggl[Maconomy],$C237,Toggl[Start date],I$5)=0,"",SUMIFS(Toggl[Duration],Toggl[Maconomy],$C237,Toggl[Start date],I$5))</f>
        <v/>
      </c>
      <c r="J237" s="9" t="str">
        <f ca="1">IF(SUMIFS(Toggl[Duration],Toggl[Maconomy],$C237,Toggl[Start date],J$5)=0,"",SUMIFS(Toggl[Duration],Toggl[Maconomy],$C237,Toggl[Start date],J$5))</f>
        <v/>
      </c>
      <c r="K237" s="9" t="str">
        <f ca="1">IF(SUMIFS(Toggl[Duration],Toggl[Maconomy],$C237,Toggl[Start date],K$5)=0,"",SUMIFS(Toggl[Duration],Toggl[Maconomy],$C237,Toggl[Start date],K$5))</f>
        <v/>
      </c>
      <c r="L237" s="9" t="str">
        <f ca="1">IF(SUMIFS(Toggl[Duration],Toggl[Maconomy],$C237,Toggl[Start date],L$5)=0,"",SUMIFS(Toggl[Duration],Toggl[Maconomy],$C237,Toggl[Start date],L$5))</f>
        <v/>
      </c>
      <c r="M237" s="9" t="str">
        <f ca="1">IF(SUMIFS(Toggl[Duration],Toggl[Maconomy],$C237,Toggl[Start date],M$5)=0,"",SUMIFS(Toggl[Duration],Toggl[Maconomy],$C237,Toggl[Start date],M$5))</f>
        <v/>
      </c>
      <c r="N237" s="9" t="str">
        <f ca="1">IF(SUMIFS(Toggl[Duration],Toggl[Maconomy],$C237,Toggl[Start date],N$5)=0,"",SUMIFS(Toggl[Duration],Toggl[Maconomy],$C237,Toggl[Start date],N$5))</f>
        <v/>
      </c>
      <c r="O237" s="9" t="str">
        <f ca="1">IF(SUMIFS(Toggl[Duration],Toggl[Maconomy],$C237,Toggl[Start date],O$5)=0,"",SUMIFS(Toggl[Duration],Toggl[Maconomy],$C237,Toggl[Start date],O$5))</f>
        <v/>
      </c>
      <c r="P237" s="9" t="str">
        <f ca="1">IF(SUMIFS(Toggl[Duration],Toggl[Maconomy],$C237,Toggl[Start date],P$5)=0,"",SUMIFS(Toggl[Duration],Toggl[Maconomy],$C237,Toggl[Start date],P$5))</f>
        <v/>
      </c>
      <c r="Q237" s="9" t="str">
        <f ca="1">IF(SUMIFS(Toggl[Duration],Toggl[Maconomy],$C237,Toggl[Start date],Q$5)=0,"",SUMIFS(Toggl[Duration],Toggl[Maconomy],$C237,Toggl[Start date],Q$5))</f>
        <v/>
      </c>
      <c r="R237" s="9" t="str">
        <f ca="1">IF(SUMIFS(Toggl[Duration],Toggl[Maconomy],$C237,Toggl[Start date],R$5)=0,"",SUMIFS(Toggl[Duration],Toggl[Maconomy],$C237,Toggl[Start date],R$5))</f>
        <v/>
      </c>
      <c r="S237" s="9" t="str">
        <f ca="1">IF(SUMIFS(Toggl[Duration],Toggl[Maconomy],$C237,Toggl[Start date],S$5)=0,"",SUMIFS(Toggl[Duration],Toggl[Maconomy],$C237,Toggl[Start date],S$5))</f>
        <v/>
      </c>
      <c r="T237" s="9" t="str">
        <f ca="1">IF(SUMIFS(Toggl[Duration],Toggl[Maconomy],$C237,Toggl[Start date],T$5)=0,"",SUMIFS(Toggl[Duration],Toggl[Maconomy],$C237,Toggl[Start date],T$5))</f>
        <v/>
      </c>
    </row>
    <row r="238" spans="3:20" x14ac:dyDescent="0.25">
      <c r="C238" t="str">
        <f t="array" aca="1" ref="C238" ca="1">IFERROR(INDEX(Toggl[Maconomy],MATCH(0,COUNTIF($C$6:C237,Toggl[Maconomy]),0)),"")</f>
        <v/>
      </c>
      <c r="D238" s="5" t="str">
        <f ca="1">IF(INDEX(Toggl[],MATCH(C238,Toggl[Maconomy],0),1)&lt;&gt;"",INDEX(Toggl[],MATCH(C238,Toggl[Maconomy],0),1),"DevOps")</f>
        <v>DevOps</v>
      </c>
      <c r="E238" s="5" t="str">
        <f ca="1">IF(INDEX(Toggl[],MATCH(C238,Toggl[Maconomy],0),2)&lt;&gt;"",INDEX(Toggl[],MATCH(C238,Toggl[Maconomy],0),2),"-----")</f>
        <v>KeylaneHosting</v>
      </c>
      <c r="F238" s="11" t="str">
        <f ca="1">IF(INDEX(Toggl[],MATCH(C238,Toggl[Maconomy],0),10)&lt;&gt;"",INDEX(Toggl[],MATCH(C238,Toggl[Maconomy],0),10),"-----")</f>
        <v>-----</v>
      </c>
      <c r="G238" s="9" t="str">
        <f ca="1">IF(SUMIFS(Toggl[Duration],Toggl[Maconomy],$C238,Toggl[Start date],G$5)=0,"",SUMIFS(Toggl[Duration],Toggl[Maconomy],$C238,Toggl[Start date],G$5))</f>
        <v/>
      </c>
      <c r="H238" s="9" t="str">
        <f ca="1">IF(SUMIFS(Toggl[Duration],Toggl[Maconomy],$C238,Toggl[Start date],H$5)=0,"",SUMIFS(Toggl[Duration],Toggl[Maconomy],$C238,Toggl[Start date],H$5))</f>
        <v/>
      </c>
      <c r="I238" s="9" t="str">
        <f ca="1">IF(SUMIFS(Toggl[Duration],Toggl[Maconomy],$C238,Toggl[Start date],I$5)=0,"",SUMIFS(Toggl[Duration],Toggl[Maconomy],$C238,Toggl[Start date],I$5))</f>
        <v/>
      </c>
      <c r="J238" s="9" t="str">
        <f ca="1">IF(SUMIFS(Toggl[Duration],Toggl[Maconomy],$C238,Toggl[Start date],J$5)=0,"",SUMIFS(Toggl[Duration],Toggl[Maconomy],$C238,Toggl[Start date],J$5))</f>
        <v/>
      </c>
      <c r="K238" s="9" t="str">
        <f ca="1">IF(SUMIFS(Toggl[Duration],Toggl[Maconomy],$C238,Toggl[Start date],K$5)=0,"",SUMIFS(Toggl[Duration],Toggl[Maconomy],$C238,Toggl[Start date],K$5))</f>
        <v/>
      </c>
      <c r="L238" s="9" t="str">
        <f ca="1">IF(SUMIFS(Toggl[Duration],Toggl[Maconomy],$C238,Toggl[Start date],L$5)=0,"",SUMIFS(Toggl[Duration],Toggl[Maconomy],$C238,Toggl[Start date],L$5))</f>
        <v/>
      </c>
      <c r="M238" s="9" t="str">
        <f ca="1">IF(SUMIFS(Toggl[Duration],Toggl[Maconomy],$C238,Toggl[Start date],M$5)=0,"",SUMIFS(Toggl[Duration],Toggl[Maconomy],$C238,Toggl[Start date],M$5))</f>
        <v/>
      </c>
      <c r="N238" s="9" t="str">
        <f ca="1">IF(SUMIFS(Toggl[Duration],Toggl[Maconomy],$C238,Toggl[Start date],N$5)=0,"",SUMIFS(Toggl[Duration],Toggl[Maconomy],$C238,Toggl[Start date],N$5))</f>
        <v/>
      </c>
      <c r="O238" s="9" t="str">
        <f ca="1">IF(SUMIFS(Toggl[Duration],Toggl[Maconomy],$C238,Toggl[Start date],O$5)=0,"",SUMIFS(Toggl[Duration],Toggl[Maconomy],$C238,Toggl[Start date],O$5))</f>
        <v/>
      </c>
      <c r="P238" s="9" t="str">
        <f ca="1">IF(SUMIFS(Toggl[Duration],Toggl[Maconomy],$C238,Toggl[Start date],P$5)=0,"",SUMIFS(Toggl[Duration],Toggl[Maconomy],$C238,Toggl[Start date],P$5))</f>
        <v/>
      </c>
      <c r="Q238" s="9" t="str">
        <f ca="1">IF(SUMIFS(Toggl[Duration],Toggl[Maconomy],$C238,Toggl[Start date],Q$5)=0,"",SUMIFS(Toggl[Duration],Toggl[Maconomy],$C238,Toggl[Start date],Q$5))</f>
        <v/>
      </c>
      <c r="R238" s="9" t="str">
        <f ca="1">IF(SUMIFS(Toggl[Duration],Toggl[Maconomy],$C238,Toggl[Start date],R$5)=0,"",SUMIFS(Toggl[Duration],Toggl[Maconomy],$C238,Toggl[Start date],R$5))</f>
        <v/>
      </c>
      <c r="S238" s="9" t="str">
        <f ca="1">IF(SUMIFS(Toggl[Duration],Toggl[Maconomy],$C238,Toggl[Start date],S$5)=0,"",SUMIFS(Toggl[Duration],Toggl[Maconomy],$C238,Toggl[Start date],S$5))</f>
        <v/>
      </c>
      <c r="T238" s="9" t="str">
        <f ca="1">IF(SUMIFS(Toggl[Duration],Toggl[Maconomy],$C238,Toggl[Start date],T$5)=0,"",SUMIFS(Toggl[Duration],Toggl[Maconomy],$C238,Toggl[Start date],T$5))</f>
        <v/>
      </c>
    </row>
    <row r="239" spans="3:20" x14ac:dyDescent="0.25">
      <c r="C239" t="str">
        <f t="array" aca="1" ref="C239" ca="1">IFERROR(INDEX(Toggl[Maconomy],MATCH(0,COUNTIF($C$6:C238,Toggl[Maconomy]),0)),"")</f>
        <v/>
      </c>
      <c r="D239" s="5" t="str">
        <f ca="1">IF(INDEX(Toggl[],MATCH(C239,Toggl[Maconomy],0),1)&lt;&gt;"",INDEX(Toggl[],MATCH(C239,Toggl[Maconomy],0),1),"DevOps")</f>
        <v>DevOps</v>
      </c>
      <c r="E239" s="5" t="str">
        <f ca="1">IF(INDEX(Toggl[],MATCH(C239,Toggl[Maconomy],0),2)&lt;&gt;"",INDEX(Toggl[],MATCH(C239,Toggl[Maconomy],0),2),"-----")</f>
        <v>KeylaneHosting</v>
      </c>
      <c r="F239" s="11" t="str">
        <f ca="1">IF(INDEX(Toggl[],MATCH(C239,Toggl[Maconomy],0),10)&lt;&gt;"",INDEX(Toggl[],MATCH(C239,Toggl[Maconomy],0),10),"-----")</f>
        <v>-----</v>
      </c>
      <c r="G239" s="9" t="str">
        <f ca="1">IF(SUMIFS(Toggl[Duration],Toggl[Maconomy],$C239,Toggl[Start date],G$5)=0,"",SUMIFS(Toggl[Duration],Toggl[Maconomy],$C239,Toggl[Start date],G$5))</f>
        <v/>
      </c>
      <c r="H239" s="9" t="str">
        <f ca="1">IF(SUMIFS(Toggl[Duration],Toggl[Maconomy],$C239,Toggl[Start date],H$5)=0,"",SUMIFS(Toggl[Duration],Toggl[Maconomy],$C239,Toggl[Start date],H$5))</f>
        <v/>
      </c>
      <c r="I239" s="9" t="str">
        <f ca="1">IF(SUMIFS(Toggl[Duration],Toggl[Maconomy],$C239,Toggl[Start date],I$5)=0,"",SUMIFS(Toggl[Duration],Toggl[Maconomy],$C239,Toggl[Start date],I$5))</f>
        <v/>
      </c>
      <c r="J239" s="9" t="str">
        <f ca="1">IF(SUMIFS(Toggl[Duration],Toggl[Maconomy],$C239,Toggl[Start date],J$5)=0,"",SUMIFS(Toggl[Duration],Toggl[Maconomy],$C239,Toggl[Start date],J$5))</f>
        <v/>
      </c>
      <c r="K239" s="9" t="str">
        <f ca="1">IF(SUMIFS(Toggl[Duration],Toggl[Maconomy],$C239,Toggl[Start date],K$5)=0,"",SUMIFS(Toggl[Duration],Toggl[Maconomy],$C239,Toggl[Start date],K$5))</f>
        <v/>
      </c>
      <c r="L239" s="9" t="str">
        <f ca="1">IF(SUMIFS(Toggl[Duration],Toggl[Maconomy],$C239,Toggl[Start date],L$5)=0,"",SUMIFS(Toggl[Duration],Toggl[Maconomy],$C239,Toggl[Start date],L$5))</f>
        <v/>
      </c>
      <c r="M239" s="9" t="str">
        <f ca="1">IF(SUMIFS(Toggl[Duration],Toggl[Maconomy],$C239,Toggl[Start date],M$5)=0,"",SUMIFS(Toggl[Duration],Toggl[Maconomy],$C239,Toggl[Start date],M$5))</f>
        <v/>
      </c>
      <c r="N239" s="9" t="str">
        <f ca="1">IF(SUMIFS(Toggl[Duration],Toggl[Maconomy],$C239,Toggl[Start date],N$5)=0,"",SUMIFS(Toggl[Duration],Toggl[Maconomy],$C239,Toggl[Start date],N$5))</f>
        <v/>
      </c>
      <c r="O239" s="9" t="str">
        <f ca="1">IF(SUMIFS(Toggl[Duration],Toggl[Maconomy],$C239,Toggl[Start date],O$5)=0,"",SUMIFS(Toggl[Duration],Toggl[Maconomy],$C239,Toggl[Start date],O$5))</f>
        <v/>
      </c>
      <c r="P239" s="9" t="str">
        <f ca="1">IF(SUMIFS(Toggl[Duration],Toggl[Maconomy],$C239,Toggl[Start date],P$5)=0,"",SUMIFS(Toggl[Duration],Toggl[Maconomy],$C239,Toggl[Start date],P$5))</f>
        <v/>
      </c>
      <c r="Q239" s="9" t="str">
        <f ca="1">IF(SUMIFS(Toggl[Duration],Toggl[Maconomy],$C239,Toggl[Start date],Q$5)=0,"",SUMIFS(Toggl[Duration],Toggl[Maconomy],$C239,Toggl[Start date],Q$5))</f>
        <v/>
      </c>
      <c r="R239" s="9" t="str">
        <f ca="1">IF(SUMIFS(Toggl[Duration],Toggl[Maconomy],$C239,Toggl[Start date],R$5)=0,"",SUMIFS(Toggl[Duration],Toggl[Maconomy],$C239,Toggl[Start date],R$5))</f>
        <v/>
      </c>
      <c r="S239" s="9" t="str">
        <f ca="1">IF(SUMIFS(Toggl[Duration],Toggl[Maconomy],$C239,Toggl[Start date],S$5)=0,"",SUMIFS(Toggl[Duration],Toggl[Maconomy],$C239,Toggl[Start date],S$5))</f>
        <v/>
      </c>
      <c r="T239" s="9" t="str">
        <f ca="1">IF(SUMIFS(Toggl[Duration],Toggl[Maconomy],$C239,Toggl[Start date],T$5)=0,"",SUMIFS(Toggl[Duration],Toggl[Maconomy],$C239,Toggl[Start date],T$5))</f>
        <v/>
      </c>
    </row>
    <row r="240" spans="3:20" x14ac:dyDescent="0.25">
      <c r="C240" t="str">
        <f t="array" aca="1" ref="C240" ca="1">IFERROR(INDEX(Toggl[Maconomy],MATCH(0,COUNTIF($C$6:C239,Toggl[Maconomy]),0)),"")</f>
        <v/>
      </c>
      <c r="D240" s="5" t="str">
        <f ca="1">IF(INDEX(Toggl[],MATCH(C240,Toggl[Maconomy],0),1)&lt;&gt;"",INDEX(Toggl[],MATCH(C240,Toggl[Maconomy],0),1),"DevOps")</f>
        <v>DevOps</v>
      </c>
      <c r="E240" s="5" t="str">
        <f ca="1">IF(INDEX(Toggl[],MATCH(C240,Toggl[Maconomy],0),2)&lt;&gt;"",INDEX(Toggl[],MATCH(C240,Toggl[Maconomy],0),2),"-----")</f>
        <v>KeylaneHosting</v>
      </c>
      <c r="F240" s="11" t="str">
        <f ca="1">IF(INDEX(Toggl[],MATCH(C240,Toggl[Maconomy],0),10)&lt;&gt;"",INDEX(Toggl[],MATCH(C240,Toggl[Maconomy],0),10),"-----")</f>
        <v>-----</v>
      </c>
      <c r="G240" s="9" t="str">
        <f ca="1">IF(SUMIFS(Toggl[Duration],Toggl[Maconomy],$C240,Toggl[Start date],G$5)=0,"",SUMIFS(Toggl[Duration],Toggl[Maconomy],$C240,Toggl[Start date],G$5))</f>
        <v/>
      </c>
      <c r="H240" s="9" t="str">
        <f ca="1">IF(SUMIFS(Toggl[Duration],Toggl[Maconomy],$C240,Toggl[Start date],H$5)=0,"",SUMIFS(Toggl[Duration],Toggl[Maconomy],$C240,Toggl[Start date],H$5))</f>
        <v/>
      </c>
      <c r="I240" s="9" t="str">
        <f ca="1">IF(SUMIFS(Toggl[Duration],Toggl[Maconomy],$C240,Toggl[Start date],I$5)=0,"",SUMIFS(Toggl[Duration],Toggl[Maconomy],$C240,Toggl[Start date],I$5))</f>
        <v/>
      </c>
      <c r="J240" s="9" t="str">
        <f ca="1">IF(SUMIFS(Toggl[Duration],Toggl[Maconomy],$C240,Toggl[Start date],J$5)=0,"",SUMIFS(Toggl[Duration],Toggl[Maconomy],$C240,Toggl[Start date],J$5))</f>
        <v/>
      </c>
      <c r="K240" s="9" t="str">
        <f ca="1">IF(SUMIFS(Toggl[Duration],Toggl[Maconomy],$C240,Toggl[Start date],K$5)=0,"",SUMIFS(Toggl[Duration],Toggl[Maconomy],$C240,Toggl[Start date],K$5))</f>
        <v/>
      </c>
      <c r="L240" s="9" t="str">
        <f ca="1">IF(SUMIFS(Toggl[Duration],Toggl[Maconomy],$C240,Toggl[Start date],L$5)=0,"",SUMIFS(Toggl[Duration],Toggl[Maconomy],$C240,Toggl[Start date],L$5))</f>
        <v/>
      </c>
      <c r="M240" s="9" t="str">
        <f ca="1">IF(SUMIFS(Toggl[Duration],Toggl[Maconomy],$C240,Toggl[Start date],M$5)=0,"",SUMIFS(Toggl[Duration],Toggl[Maconomy],$C240,Toggl[Start date],M$5))</f>
        <v/>
      </c>
      <c r="N240" s="9" t="str">
        <f ca="1">IF(SUMIFS(Toggl[Duration],Toggl[Maconomy],$C240,Toggl[Start date],N$5)=0,"",SUMIFS(Toggl[Duration],Toggl[Maconomy],$C240,Toggl[Start date],N$5))</f>
        <v/>
      </c>
      <c r="O240" s="9" t="str">
        <f ca="1">IF(SUMIFS(Toggl[Duration],Toggl[Maconomy],$C240,Toggl[Start date],O$5)=0,"",SUMIFS(Toggl[Duration],Toggl[Maconomy],$C240,Toggl[Start date],O$5))</f>
        <v/>
      </c>
      <c r="P240" s="9" t="str">
        <f ca="1">IF(SUMIFS(Toggl[Duration],Toggl[Maconomy],$C240,Toggl[Start date],P$5)=0,"",SUMIFS(Toggl[Duration],Toggl[Maconomy],$C240,Toggl[Start date],P$5))</f>
        <v/>
      </c>
      <c r="Q240" s="9" t="str">
        <f ca="1">IF(SUMIFS(Toggl[Duration],Toggl[Maconomy],$C240,Toggl[Start date],Q$5)=0,"",SUMIFS(Toggl[Duration],Toggl[Maconomy],$C240,Toggl[Start date],Q$5))</f>
        <v/>
      </c>
      <c r="R240" s="9" t="str">
        <f ca="1">IF(SUMIFS(Toggl[Duration],Toggl[Maconomy],$C240,Toggl[Start date],R$5)=0,"",SUMIFS(Toggl[Duration],Toggl[Maconomy],$C240,Toggl[Start date],R$5))</f>
        <v/>
      </c>
      <c r="S240" s="9" t="str">
        <f ca="1">IF(SUMIFS(Toggl[Duration],Toggl[Maconomy],$C240,Toggl[Start date],S$5)=0,"",SUMIFS(Toggl[Duration],Toggl[Maconomy],$C240,Toggl[Start date],S$5))</f>
        <v/>
      </c>
      <c r="T240" s="9" t="str">
        <f ca="1">IF(SUMIFS(Toggl[Duration],Toggl[Maconomy],$C240,Toggl[Start date],T$5)=0,"",SUMIFS(Toggl[Duration],Toggl[Maconomy],$C240,Toggl[Start date],T$5))</f>
        <v/>
      </c>
    </row>
    <row r="241" spans="3:20" x14ac:dyDescent="0.25">
      <c r="C241" t="str">
        <f t="array" aca="1" ref="C241" ca="1">IFERROR(INDEX(Toggl[Maconomy],MATCH(0,COUNTIF($C$6:C240,Toggl[Maconomy]),0)),"")</f>
        <v/>
      </c>
      <c r="D241" s="5" t="str">
        <f ca="1">IF(INDEX(Toggl[],MATCH(C241,Toggl[Maconomy],0),1)&lt;&gt;"",INDEX(Toggl[],MATCH(C241,Toggl[Maconomy],0),1),"DevOps")</f>
        <v>DevOps</v>
      </c>
      <c r="E241" s="5" t="str">
        <f ca="1">IF(INDEX(Toggl[],MATCH(C241,Toggl[Maconomy],0),2)&lt;&gt;"",INDEX(Toggl[],MATCH(C241,Toggl[Maconomy],0),2),"-----")</f>
        <v>KeylaneHosting</v>
      </c>
      <c r="F241" s="11" t="str">
        <f ca="1">IF(INDEX(Toggl[],MATCH(C241,Toggl[Maconomy],0),10)&lt;&gt;"",INDEX(Toggl[],MATCH(C241,Toggl[Maconomy],0),10),"-----")</f>
        <v>-----</v>
      </c>
      <c r="G241" s="9" t="str">
        <f ca="1">IF(SUMIFS(Toggl[Duration],Toggl[Maconomy],$C241,Toggl[Start date],G$5)=0,"",SUMIFS(Toggl[Duration],Toggl[Maconomy],$C241,Toggl[Start date],G$5))</f>
        <v/>
      </c>
      <c r="H241" s="9" t="str">
        <f ca="1">IF(SUMIFS(Toggl[Duration],Toggl[Maconomy],$C241,Toggl[Start date],H$5)=0,"",SUMIFS(Toggl[Duration],Toggl[Maconomy],$C241,Toggl[Start date],H$5))</f>
        <v/>
      </c>
      <c r="I241" s="9" t="str">
        <f ca="1">IF(SUMIFS(Toggl[Duration],Toggl[Maconomy],$C241,Toggl[Start date],I$5)=0,"",SUMIFS(Toggl[Duration],Toggl[Maconomy],$C241,Toggl[Start date],I$5))</f>
        <v/>
      </c>
      <c r="J241" s="9" t="str">
        <f ca="1">IF(SUMIFS(Toggl[Duration],Toggl[Maconomy],$C241,Toggl[Start date],J$5)=0,"",SUMIFS(Toggl[Duration],Toggl[Maconomy],$C241,Toggl[Start date],J$5))</f>
        <v/>
      </c>
      <c r="K241" s="9" t="str">
        <f ca="1">IF(SUMIFS(Toggl[Duration],Toggl[Maconomy],$C241,Toggl[Start date],K$5)=0,"",SUMIFS(Toggl[Duration],Toggl[Maconomy],$C241,Toggl[Start date],K$5))</f>
        <v/>
      </c>
      <c r="L241" s="9" t="str">
        <f ca="1">IF(SUMIFS(Toggl[Duration],Toggl[Maconomy],$C241,Toggl[Start date],L$5)=0,"",SUMIFS(Toggl[Duration],Toggl[Maconomy],$C241,Toggl[Start date],L$5))</f>
        <v/>
      </c>
      <c r="M241" s="9" t="str">
        <f ca="1">IF(SUMIFS(Toggl[Duration],Toggl[Maconomy],$C241,Toggl[Start date],M$5)=0,"",SUMIFS(Toggl[Duration],Toggl[Maconomy],$C241,Toggl[Start date],M$5))</f>
        <v/>
      </c>
      <c r="N241" s="9" t="str">
        <f ca="1">IF(SUMIFS(Toggl[Duration],Toggl[Maconomy],$C241,Toggl[Start date],N$5)=0,"",SUMIFS(Toggl[Duration],Toggl[Maconomy],$C241,Toggl[Start date],N$5))</f>
        <v/>
      </c>
      <c r="O241" s="9" t="str">
        <f ca="1">IF(SUMIFS(Toggl[Duration],Toggl[Maconomy],$C241,Toggl[Start date],O$5)=0,"",SUMIFS(Toggl[Duration],Toggl[Maconomy],$C241,Toggl[Start date],O$5))</f>
        <v/>
      </c>
      <c r="P241" s="9" t="str">
        <f ca="1">IF(SUMIFS(Toggl[Duration],Toggl[Maconomy],$C241,Toggl[Start date],P$5)=0,"",SUMIFS(Toggl[Duration],Toggl[Maconomy],$C241,Toggl[Start date],P$5))</f>
        <v/>
      </c>
      <c r="Q241" s="9" t="str">
        <f ca="1">IF(SUMIFS(Toggl[Duration],Toggl[Maconomy],$C241,Toggl[Start date],Q$5)=0,"",SUMIFS(Toggl[Duration],Toggl[Maconomy],$C241,Toggl[Start date],Q$5))</f>
        <v/>
      </c>
      <c r="R241" s="9" t="str">
        <f ca="1">IF(SUMIFS(Toggl[Duration],Toggl[Maconomy],$C241,Toggl[Start date],R$5)=0,"",SUMIFS(Toggl[Duration],Toggl[Maconomy],$C241,Toggl[Start date],R$5))</f>
        <v/>
      </c>
      <c r="S241" s="9" t="str">
        <f ca="1">IF(SUMIFS(Toggl[Duration],Toggl[Maconomy],$C241,Toggl[Start date],S$5)=0,"",SUMIFS(Toggl[Duration],Toggl[Maconomy],$C241,Toggl[Start date],S$5))</f>
        <v/>
      </c>
      <c r="T241" s="9" t="str">
        <f ca="1">IF(SUMIFS(Toggl[Duration],Toggl[Maconomy],$C241,Toggl[Start date],T$5)=0,"",SUMIFS(Toggl[Duration],Toggl[Maconomy],$C241,Toggl[Start date],T$5))</f>
        <v/>
      </c>
    </row>
    <row r="242" spans="3:20" x14ac:dyDescent="0.25">
      <c r="C242" t="str">
        <f t="array" aca="1" ref="C242" ca="1">IFERROR(INDEX(Toggl[Maconomy],MATCH(0,COUNTIF($C$6:C241,Toggl[Maconomy]),0)),"")</f>
        <v/>
      </c>
      <c r="D242" s="5" t="str">
        <f ca="1">IF(INDEX(Toggl[],MATCH(C242,Toggl[Maconomy],0),1)&lt;&gt;"",INDEX(Toggl[],MATCH(C242,Toggl[Maconomy],0),1),"DevOps")</f>
        <v>DevOps</v>
      </c>
      <c r="E242" s="5" t="str">
        <f ca="1">IF(INDEX(Toggl[],MATCH(C242,Toggl[Maconomy],0),2)&lt;&gt;"",INDEX(Toggl[],MATCH(C242,Toggl[Maconomy],0),2),"-----")</f>
        <v>KeylaneHosting</v>
      </c>
      <c r="F242" s="11" t="str">
        <f ca="1">IF(INDEX(Toggl[],MATCH(C242,Toggl[Maconomy],0),10)&lt;&gt;"",INDEX(Toggl[],MATCH(C242,Toggl[Maconomy],0),10),"-----")</f>
        <v>-----</v>
      </c>
      <c r="G242" s="9" t="str">
        <f ca="1">IF(SUMIFS(Toggl[Duration],Toggl[Maconomy],$C242,Toggl[Start date],G$5)=0,"",SUMIFS(Toggl[Duration],Toggl[Maconomy],$C242,Toggl[Start date],G$5))</f>
        <v/>
      </c>
      <c r="H242" s="9" t="str">
        <f ca="1">IF(SUMIFS(Toggl[Duration],Toggl[Maconomy],$C242,Toggl[Start date],H$5)=0,"",SUMIFS(Toggl[Duration],Toggl[Maconomy],$C242,Toggl[Start date],H$5))</f>
        <v/>
      </c>
      <c r="I242" s="9" t="str">
        <f ca="1">IF(SUMIFS(Toggl[Duration],Toggl[Maconomy],$C242,Toggl[Start date],I$5)=0,"",SUMIFS(Toggl[Duration],Toggl[Maconomy],$C242,Toggl[Start date],I$5))</f>
        <v/>
      </c>
      <c r="J242" s="9" t="str">
        <f ca="1">IF(SUMIFS(Toggl[Duration],Toggl[Maconomy],$C242,Toggl[Start date],J$5)=0,"",SUMIFS(Toggl[Duration],Toggl[Maconomy],$C242,Toggl[Start date],J$5))</f>
        <v/>
      </c>
      <c r="K242" s="9" t="str">
        <f ca="1">IF(SUMIFS(Toggl[Duration],Toggl[Maconomy],$C242,Toggl[Start date],K$5)=0,"",SUMIFS(Toggl[Duration],Toggl[Maconomy],$C242,Toggl[Start date],K$5))</f>
        <v/>
      </c>
      <c r="L242" s="9" t="str">
        <f ca="1">IF(SUMIFS(Toggl[Duration],Toggl[Maconomy],$C242,Toggl[Start date],L$5)=0,"",SUMIFS(Toggl[Duration],Toggl[Maconomy],$C242,Toggl[Start date],L$5))</f>
        <v/>
      </c>
      <c r="M242" s="9" t="str">
        <f ca="1">IF(SUMIFS(Toggl[Duration],Toggl[Maconomy],$C242,Toggl[Start date],M$5)=0,"",SUMIFS(Toggl[Duration],Toggl[Maconomy],$C242,Toggl[Start date],M$5))</f>
        <v/>
      </c>
      <c r="N242" s="9" t="str">
        <f ca="1">IF(SUMIFS(Toggl[Duration],Toggl[Maconomy],$C242,Toggl[Start date],N$5)=0,"",SUMIFS(Toggl[Duration],Toggl[Maconomy],$C242,Toggl[Start date],N$5))</f>
        <v/>
      </c>
      <c r="O242" s="9" t="str">
        <f ca="1">IF(SUMIFS(Toggl[Duration],Toggl[Maconomy],$C242,Toggl[Start date],O$5)=0,"",SUMIFS(Toggl[Duration],Toggl[Maconomy],$C242,Toggl[Start date],O$5))</f>
        <v/>
      </c>
      <c r="P242" s="9" t="str">
        <f ca="1">IF(SUMIFS(Toggl[Duration],Toggl[Maconomy],$C242,Toggl[Start date],P$5)=0,"",SUMIFS(Toggl[Duration],Toggl[Maconomy],$C242,Toggl[Start date],P$5))</f>
        <v/>
      </c>
      <c r="Q242" s="9" t="str">
        <f ca="1">IF(SUMIFS(Toggl[Duration],Toggl[Maconomy],$C242,Toggl[Start date],Q$5)=0,"",SUMIFS(Toggl[Duration],Toggl[Maconomy],$C242,Toggl[Start date],Q$5))</f>
        <v/>
      </c>
      <c r="R242" s="9" t="str">
        <f ca="1">IF(SUMIFS(Toggl[Duration],Toggl[Maconomy],$C242,Toggl[Start date],R$5)=0,"",SUMIFS(Toggl[Duration],Toggl[Maconomy],$C242,Toggl[Start date],R$5))</f>
        <v/>
      </c>
      <c r="S242" s="9" t="str">
        <f ca="1">IF(SUMIFS(Toggl[Duration],Toggl[Maconomy],$C242,Toggl[Start date],S$5)=0,"",SUMIFS(Toggl[Duration],Toggl[Maconomy],$C242,Toggl[Start date],S$5))</f>
        <v/>
      </c>
      <c r="T242" s="9" t="str">
        <f ca="1">IF(SUMIFS(Toggl[Duration],Toggl[Maconomy],$C242,Toggl[Start date],T$5)=0,"",SUMIFS(Toggl[Duration],Toggl[Maconomy],$C242,Toggl[Start date],T$5))</f>
        <v/>
      </c>
    </row>
    <row r="243" spans="3:20" x14ac:dyDescent="0.25">
      <c r="C243" t="str">
        <f t="array" aca="1" ref="C243" ca="1">IFERROR(INDEX(Toggl[Maconomy],MATCH(0,COUNTIF($C$6:C242,Toggl[Maconomy]),0)),"")</f>
        <v/>
      </c>
      <c r="D243" s="5" t="str">
        <f ca="1">IF(INDEX(Toggl[],MATCH(C243,Toggl[Maconomy],0),1)&lt;&gt;"",INDEX(Toggl[],MATCH(C243,Toggl[Maconomy],0),1),"DevOps")</f>
        <v>DevOps</v>
      </c>
      <c r="E243" s="5" t="str">
        <f ca="1">IF(INDEX(Toggl[],MATCH(C243,Toggl[Maconomy],0),2)&lt;&gt;"",INDEX(Toggl[],MATCH(C243,Toggl[Maconomy],0),2),"-----")</f>
        <v>KeylaneHosting</v>
      </c>
      <c r="F243" s="11" t="str">
        <f ca="1">IF(INDEX(Toggl[],MATCH(C243,Toggl[Maconomy],0),10)&lt;&gt;"",INDEX(Toggl[],MATCH(C243,Toggl[Maconomy],0),10),"-----")</f>
        <v>-----</v>
      </c>
      <c r="G243" s="9" t="str">
        <f ca="1">IF(SUMIFS(Toggl[Duration],Toggl[Maconomy],$C243,Toggl[Start date],G$5)=0,"",SUMIFS(Toggl[Duration],Toggl[Maconomy],$C243,Toggl[Start date],G$5))</f>
        <v/>
      </c>
      <c r="H243" s="9" t="str">
        <f ca="1">IF(SUMIFS(Toggl[Duration],Toggl[Maconomy],$C243,Toggl[Start date],H$5)=0,"",SUMIFS(Toggl[Duration],Toggl[Maconomy],$C243,Toggl[Start date],H$5))</f>
        <v/>
      </c>
      <c r="I243" s="9" t="str">
        <f ca="1">IF(SUMIFS(Toggl[Duration],Toggl[Maconomy],$C243,Toggl[Start date],I$5)=0,"",SUMIFS(Toggl[Duration],Toggl[Maconomy],$C243,Toggl[Start date],I$5))</f>
        <v/>
      </c>
      <c r="J243" s="9" t="str">
        <f ca="1">IF(SUMIFS(Toggl[Duration],Toggl[Maconomy],$C243,Toggl[Start date],J$5)=0,"",SUMIFS(Toggl[Duration],Toggl[Maconomy],$C243,Toggl[Start date],J$5))</f>
        <v/>
      </c>
      <c r="K243" s="9" t="str">
        <f ca="1">IF(SUMIFS(Toggl[Duration],Toggl[Maconomy],$C243,Toggl[Start date],K$5)=0,"",SUMIFS(Toggl[Duration],Toggl[Maconomy],$C243,Toggl[Start date],K$5))</f>
        <v/>
      </c>
      <c r="L243" s="9" t="str">
        <f ca="1">IF(SUMIFS(Toggl[Duration],Toggl[Maconomy],$C243,Toggl[Start date],L$5)=0,"",SUMIFS(Toggl[Duration],Toggl[Maconomy],$C243,Toggl[Start date],L$5))</f>
        <v/>
      </c>
      <c r="M243" s="9" t="str">
        <f ca="1">IF(SUMIFS(Toggl[Duration],Toggl[Maconomy],$C243,Toggl[Start date],M$5)=0,"",SUMIFS(Toggl[Duration],Toggl[Maconomy],$C243,Toggl[Start date],M$5))</f>
        <v/>
      </c>
      <c r="N243" s="9" t="str">
        <f ca="1">IF(SUMIFS(Toggl[Duration],Toggl[Maconomy],$C243,Toggl[Start date],N$5)=0,"",SUMIFS(Toggl[Duration],Toggl[Maconomy],$C243,Toggl[Start date],N$5))</f>
        <v/>
      </c>
      <c r="O243" s="9" t="str">
        <f ca="1">IF(SUMIFS(Toggl[Duration],Toggl[Maconomy],$C243,Toggl[Start date],O$5)=0,"",SUMIFS(Toggl[Duration],Toggl[Maconomy],$C243,Toggl[Start date],O$5))</f>
        <v/>
      </c>
      <c r="P243" s="9" t="str">
        <f ca="1">IF(SUMIFS(Toggl[Duration],Toggl[Maconomy],$C243,Toggl[Start date],P$5)=0,"",SUMIFS(Toggl[Duration],Toggl[Maconomy],$C243,Toggl[Start date],P$5))</f>
        <v/>
      </c>
      <c r="Q243" s="9" t="str">
        <f ca="1">IF(SUMIFS(Toggl[Duration],Toggl[Maconomy],$C243,Toggl[Start date],Q$5)=0,"",SUMIFS(Toggl[Duration],Toggl[Maconomy],$C243,Toggl[Start date],Q$5))</f>
        <v/>
      </c>
      <c r="R243" s="9" t="str">
        <f ca="1">IF(SUMIFS(Toggl[Duration],Toggl[Maconomy],$C243,Toggl[Start date],R$5)=0,"",SUMIFS(Toggl[Duration],Toggl[Maconomy],$C243,Toggl[Start date],R$5))</f>
        <v/>
      </c>
      <c r="S243" s="9" t="str">
        <f ca="1">IF(SUMIFS(Toggl[Duration],Toggl[Maconomy],$C243,Toggl[Start date],S$5)=0,"",SUMIFS(Toggl[Duration],Toggl[Maconomy],$C243,Toggl[Start date],S$5))</f>
        <v/>
      </c>
      <c r="T243" s="9" t="str">
        <f ca="1">IF(SUMIFS(Toggl[Duration],Toggl[Maconomy],$C243,Toggl[Start date],T$5)=0,"",SUMIFS(Toggl[Duration],Toggl[Maconomy],$C243,Toggl[Start date],T$5))</f>
        <v/>
      </c>
    </row>
    <row r="244" spans="3:20" x14ac:dyDescent="0.25">
      <c r="C244" t="str">
        <f t="array" aca="1" ref="C244" ca="1">IFERROR(INDEX(Toggl[Maconomy],MATCH(0,COUNTIF($C$6:C243,Toggl[Maconomy]),0)),"")</f>
        <v/>
      </c>
      <c r="D244" s="5" t="str">
        <f ca="1">IF(INDEX(Toggl[],MATCH(C244,Toggl[Maconomy],0),1)&lt;&gt;"",INDEX(Toggl[],MATCH(C244,Toggl[Maconomy],0),1),"DevOps")</f>
        <v>DevOps</v>
      </c>
      <c r="E244" s="5" t="str">
        <f ca="1">IF(INDEX(Toggl[],MATCH(C244,Toggl[Maconomy],0),2)&lt;&gt;"",INDEX(Toggl[],MATCH(C244,Toggl[Maconomy],0),2),"-----")</f>
        <v>KeylaneHosting</v>
      </c>
      <c r="F244" s="11" t="str">
        <f ca="1">IF(INDEX(Toggl[],MATCH(C244,Toggl[Maconomy],0),10)&lt;&gt;"",INDEX(Toggl[],MATCH(C244,Toggl[Maconomy],0),10),"-----")</f>
        <v>-----</v>
      </c>
      <c r="G244" s="9" t="str">
        <f ca="1">IF(SUMIFS(Toggl[Duration],Toggl[Maconomy],$C244,Toggl[Start date],G$5)=0,"",SUMIFS(Toggl[Duration],Toggl[Maconomy],$C244,Toggl[Start date],G$5))</f>
        <v/>
      </c>
      <c r="H244" s="9" t="str">
        <f ca="1">IF(SUMIFS(Toggl[Duration],Toggl[Maconomy],$C244,Toggl[Start date],H$5)=0,"",SUMIFS(Toggl[Duration],Toggl[Maconomy],$C244,Toggl[Start date],H$5))</f>
        <v/>
      </c>
      <c r="I244" s="9" t="str">
        <f ca="1">IF(SUMIFS(Toggl[Duration],Toggl[Maconomy],$C244,Toggl[Start date],I$5)=0,"",SUMIFS(Toggl[Duration],Toggl[Maconomy],$C244,Toggl[Start date],I$5))</f>
        <v/>
      </c>
      <c r="J244" s="9" t="str">
        <f ca="1">IF(SUMIFS(Toggl[Duration],Toggl[Maconomy],$C244,Toggl[Start date],J$5)=0,"",SUMIFS(Toggl[Duration],Toggl[Maconomy],$C244,Toggl[Start date],J$5))</f>
        <v/>
      </c>
      <c r="K244" s="9" t="str">
        <f ca="1">IF(SUMIFS(Toggl[Duration],Toggl[Maconomy],$C244,Toggl[Start date],K$5)=0,"",SUMIFS(Toggl[Duration],Toggl[Maconomy],$C244,Toggl[Start date],K$5))</f>
        <v/>
      </c>
      <c r="L244" s="9" t="str">
        <f ca="1">IF(SUMIFS(Toggl[Duration],Toggl[Maconomy],$C244,Toggl[Start date],L$5)=0,"",SUMIFS(Toggl[Duration],Toggl[Maconomy],$C244,Toggl[Start date],L$5))</f>
        <v/>
      </c>
      <c r="M244" s="9" t="str">
        <f ca="1">IF(SUMIFS(Toggl[Duration],Toggl[Maconomy],$C244,Toggl[Start date],M$5)=0,"",SUMIFS(Toggl[Duration],Toggl[Maconomy],$C244,Toggl[Start date],M$5))</f>
        <v/>
      </c>
      <c r="N244" s="9" t="str">
        <f ca="1">IF(SUMIFS(Toggl[Duration],Toggl[Maconomy],$C244,Toggl[Start date],N$5)=0,"",SUMIFS(Toggl[Duration],Toggl[Maconomy],$C244,Toggl[Start date],N$5))</f>
        <v/>
      </c>
      <c r="O244" s="9" t="str">
        <f ca="1">IF(SUMIFS(Toggl[Duration],Toggl[Maconomy],$C244,Toggl[Start date],O$5)=0,"",SUMIFS(Toggl[Duration],Toggl[Maconomy],$C244,Toggl[Start date],O$5))</f>
        <v/>
      </c>
      <c r="P244" s="9" t="str">
        <f ca="1">IF(SUMIFS(Toggl[Duration],Toggl[Maconomy],$C244,Toggl[Start date],P$5)=0,"",SUMIFS(Toggl[Duration],Toggl[Maconomy],$C244,Toggl[Start date],P$5))</f>
        <v/>
      </c>
      <c r="Q244" s="9" t="str">
        <f ca="1">IF(SUMIFS(Toggl[Duration],Toggl[Maconomy],$C244,Toggl[Start date],Q$5)=0,"",SUMIFS(Toggl[Duration],Toggl[Maconomy],$C244,Toggl[Start date],Q$5))</f>
        <v/>
      </c>
      <c r="R244" s="9" t="str">
        <f ca="1">IF(SUMIFS(Toggl[Duration],Toggl[Maconomy],$C244,Toggl[Start date],R$5)=0,"",SUMIFS(Toggl[Duration],Toggl[Maconomy],$C244,Toggl[Start date],R$5))</f>
        <v/>
      </c>
      <c r="S244" s="9" t="str">
        <f ca="1">IF(SUMIFS(Toggl[Duration],Toggl[Maconomy],$C244,Toggl[Start date],S$5)=0,"",SUMIFS(Toggl[Duration],Toggl[Maconomy],$C244,Toggl[Start date],S$5))</f>
        <v/>
      </c>
      <c r="T244" s="9" t="str">
        <f ca="1">IF(SUMIFS(Toggl[Duration],Toggl[Maconomy],$C244,Toggl[Start date],T$5)=0,"",SUMIFS(Toggl[Duration],Toggl[Maconomy],$C244,Toggl[Start date],T$5))</f>
        <v/>
      </c>
    </row>
    <row r="245" spans="3:20" x14ac:dyDescent="0.25">
      <c r="C245" t="str">
        <f t="array" aca="1" ref="C245" ca="1">IFERROR(INDEX(Toggl[Maconomy],MATCH(0,COUNTIF($C$6:C244,Toggl[Maconomy]),0)),"")</f>
        <v/>
      </c>
      <c r="D245" s="5" t="str">
        <f ca="1">IF(INDEX(Toggl[],MATCH(C245,Toggl[Maconomy],0),1)&lt;&gt;"",INDEX(Toggl[],MATCH(C245,Toggl[Maconomy],0),1),"DevOps")</f>
        <v>DevOps</v>
      </c>
      <c r="E245" s="5" t="str">
        <f ca="1">IF(INDEX(Toggl[],MATCH(C245,Toggl[Maconomy],0),2)&lt;&gt;"",INDEX(Toggl[],MATCH(C245,Toggl[Maconomy],0),2),"-----")</f>
        <v>KeylaneHosting</v>
      </c>
      <c r="F245" s="11" t="str">
        <f ca="1">IF(INDEX(Toggl[],MATCH(C245,Toggl[Maconomy],0),10)&lt;&gt;"",INDEX(Toggl[],MATCH(C245,Toggl[Maconomy],0),10),"-----")</f>
        <v>-----</v>
      </c>
      <c r="G245" s="9" t="str">
        <f ca="1">IF(SUMIFS(Toggl[Duration],Toggl[Maconomy],$C245,Toggl[Start date],G$5)=0,"",SUMIFS(Toggl[Duration],Toggl[Maconomy],$C245,Toggl[Start date],G$5))</f>
        <v/>
      </c>
      <c r="H245" s="9" t="str">
        <f ca="1">IF(SUMIFS(Toggl[Duration],Toggl[Maconomy],$C245,Toggl[Start date],H$5)=0,"",SUMIFS(Toggl[Duration],Toggl[Maconomy],$C245,Toggl[Start date],H$5))</f>
        <v/>
      </c>
      <c r="I245" s="9" t="str">
        <f ca="1">IF(SUMIFS(Toggl[Duration],Toggl[Maconomy],$C245,Toggl[Start date],I$5)=0,"",SUMIFS(Toggl[Duration],Toggl[Maconomy],$C245,Toggl[Start date],I$5))</f>
        <v/>
      </c>
      <c r="J245" s="9" t="str">
        <f ca="1">IF(SUMIFS(Toggl[Duration],Toggl[Maconomy],$C245,Toggl[Start date],J$5)=0,"",SUMIFS(Toggl[Duration],Toggl[Maconomy],$C245,Toggl[Start date],J$5))</f>
        <v/>
      </c>
      <c r="K245" s="9" t="str">
        <f ca="1">IF(SUMIFS(Toggl[Duration],Toggl[Maconomy],$C245,Toggl[Start date],K$5)=0,"",SUMIFS(Toggl[Duration],Toggl[Maconomy],$C245,Toggl[Start date],K$5))</f>
        <v/>
      </c>
      <c r="L245" s="9" t="str">
        <f ca="1">IF(SUMIFS(Toggl[Duration],Toggl[Maconomy],$C245,Toggl[Start date],L$5)=0,"",SUMIFS(Toggl[Duration],Toggl[Maconomy],$C245,Toggl[Start date],L$5))</f>
        <v/>
      </c>
      <c r="M245" s="9" t="str">
        <f ca="1">IF(SUMIFS(Toggl[Duration],Toggl[Maconomy],$C245,Toggl[Start date],M$5)=0,"",SUMIFS(Toggl[Duration],Toggl[Maconomy],$C245,Toggl[Start date],M$5))</f>
        <v/>
      </c>
      <c r="N245" s="9" t="str">
        <f ca="1">IF(SUMIFS(Toggl[Duration],Toggl[Maconomy],$C245,Toggl[Start date],N$5)=0,"",SUMIFS(Toggl[Duration],Toggl[Maconomy],$C245,Toggl[Start date],N$5))</f>
        <v/>
      </c>
      <c r="O245" s="9" t="str">
        <f ca="1">IF(SUMIFS(Toggl[Duration],Toggl[Maconomy],$C245,Toggl[Start date],O$5)=0,"",SUMIFS(Toggl[Duration],Toggl[Maconomy],$C245,Toggl[Start date],O$5))</f>
        <v/>
      </c>
      <c r="P245" s="9" t="str">
        <f ca="1">IF(SUMIFS(Toggl[Duration],Toggl[Maconomy],$C245,Toggl[Start date],P$5)=0,"",SUMIFS(Toggl[Duration],Toggl[Maconomy],$C245,Toggl[Start date],P$5))</f>
        <v/>
      </c>
      <c r="Q245" s="9" t="str">
        <f ca="1">IF(SUMIFS(Toggl[Duration],Toggl[Maconomy],$C245,Toggl[Start date],Q$5)=0,"",SUMIFS(Toggl[Duration],Toggl[Maconomy],$C245,Toggl[Start date],Q$5))</f>
        <v/>
      </c>
      <c r="R245" s="9" t="str">
        <f ca="1">IF(SUMIFS(Toggl[Duration],Toggl[Maconomy],$C245,Toggl[Start date],R$5)=0,"",SUMIFS(Toggl[Duration],Toggl[Maconomy],$C245,Toggl[Start date],R$5))</f>
        <v/>
      </c>
      <c r="S245" s="9" t="str">
        <f ca="1">IF(SUMIFS(Toggl[Duration],Toggl[Maconomy],$C245,Toggl[Start date],S$5)=0,"",SUMIFS(Toggl[Duration],Toggl[Maconomy],$C245,Toggl[Start date],S$5))</f>
        <v/>
      </c>
      <c r="T245" s="9" t="str">
        <f ca="1">IF(SUMIFS(Toggl[Duration],Toggl[Maconomy],$C245,Toggl[Start date],T$5)=0,"",SUMIFS(Toggl[Duration],Toggl[Maconomy],$C245,Toggl[Start date],T$5))</f>
        <v/>
      </c>
    </row>
    <row r="246" spans="3:20" x14ac:dyDescent="0.25">
      <c r="C246" t="str">
        <f t="array" aca="1" ref="C246" ca="1">IFERROR(INDEX(Toggl[Maconomy],MATCH(0,COUNTIF($C$6:C245,Toggl[Maconomy]),0)),"")</f>
        <v/>
      </c>
      <c r="D246" s="5" t="str">
        <f ca="1">IF(INDEX(Toggl[],MATCH(C246,Toggl[Maconomy],0),1)&lt;&gt;"",INDEX(Toggl[],MATCH(C246,Toggl[Maconomy],0),1),"DevOps")</f>
        <v>DevOps</v>
      </c>
      <c r="E246" s="5" t="str">
        <f ca="1">IF(INDEX(Toggl[],MATCH(C246,Toggl[Maconomy],0),2)&lt;&gt;"",INDEX(Toggl[],MATCH(C246,Toggl[Maconomy],0),2),"-----")</f>
        <v>KeylaneHosting</v>
      </c>
      <c r="F246" s="11" t="str">
        <f ca="1">IF(INDEX(Toggl[],MATCH(C246,Toggl[Maconomy],0),10)&lt;&gt;"",INDEX(Toggl[],MATCH(C246,Toggl[Maconomy],0),10),"-----")</f>
        <v>-----</v>
      </c>
      <c r="G246" s="9" t="str">
        <f ca="1">IF(SUMIFS(Toggl[Duration],Toggl[Maconomy],$C246,Toggl[Start date],G$5)=0,"",SUMIFS(Toggl[Duration],Toggl[Maconomy],$C246,Toggl[Start date],G$5))</f>
        <v/>
      </c>
      <c r="H246" s="9" t="str">
        <f ca="1">IF(SUMIFS(Toggl[Duration],Toggl[Maconomy],$C246,Toggl[Start date],H$5)=0,"",SUMIFS(Toggl[Duration],Toggl[Maconomy],$C246,Toggl[Start date],H$5))</f>
        <v/>
      </c>
      <c r="I246" s="9" t="str">
        <f ca="1">IF(SUMIFS(Toggl[Duration],Toggl[Maconomy],$C246,Toggl[Start date],I$5)=0,"",SUMIFS(Toggl[Duration],Toggl[Maconomy],$C246,Toggl[Start date],I$5))</f>
        <v/>
      </c>
      <c r="J246" s="9" t="str">
        <f ca="1">IF(SUMIFS(Toggl[Duration],Toggl[Maconomy],$C246,Toggl[Start date],J$5)=0,"",SUMIFS(Toggl[Duration],Toggl[Maconomy],$C246,Toggl[Start date],J$5))</f>
        <v/>
      </c>
      <c r="K246" s="9" t="str">
        <f ca="1">IF(SUMIFS(Toggl[Duration],Toggl[Maconomy],$C246,Toggl[Start date],K$5)=0,"",SUMIFS(Toggl[Duration],Toggl[Maconomy],$C246,Toggl[Start date],K$5))</f>
        <v/>
      </c>
      <c r="L246" s="9" t="str">
        <f ca="1">IF(SUMIFS(Toggl[Duration],Toggl[Maconomy],$C246,Toggl[Start date],L$5)=0,"",SUMIFS(Toggl[Duration],Toggl[Maconomy],$C246,Toggl[Start date],L$5))</f>
        <v/>
      </c>
      <c r="M246" s="9" t="str">
        <f ca="1">IF(SUMIFS(Toggl[Duration],Toggl[Maconomy],$C246,Toggl[Start date],M$5)=0,"",SUMIFS(Toggl[Duration],Toggl[Maconomy],$C246,Toggl[Start date],M$5))</f>
        <v/>
      </c>
      <c r="N246" s="9" t="str">
        <f ca="1">IF(SUMIFS(Toggl[Duration],Toggl[Maconomy],$C246,Toggl[Start date],N$5)=0,"",SUMIFS(Toggl[Duration],Toggl[Maconomy],$C246,Toggl[Start date],N$5))</f>
        <v/>
      </c>
      <c r="O246" s="9" t="str">
        <f ca="1">IF(SUMIFS(Toggl[Duration],Toggl[Maconomy],$C246,Toggl[Start date],O$5)=0,"",SUMIFS(Toggl[Duration],Toggl[Maconomy],$C246,Toggl[Start date],O$5))</f>
        <v/>
      </c>
      <c r="P246" s="9" t="str">
        <f ca="1">IF(SUMIFS(Toggl[Duration],Toggl[Maconomy],$C246,Toggl[Start date],P$5)=0,"",SUMIFS(Toggl[Duration],Toggl[Maconomy],$C246,Toggl[Start date],P$5))</f>
        <v/>
      </c>
      <c r="Q246" s="9" t="str">
        <f ca="1">IF(SUMIFS(Toggl[Duration],Toggl[Maconomy],$C246,Toggl[Start date],Q$5)=0,"",SUMIFS(Toggl[Duration],Toggl[Maconomy],$C246,Toggl[Start date],Q$5))</f>
        <v/>
      </c>
      <c r="R246" s="9" t="str">
        <f ca="1">IF(SUMIFS(Toggl[Duration],Toggl[Maconomy],$C246,Toggl[Start date],R$5)=0,"",SUMIFS(Toggl[Duration],Toggl[Maconomy],$C246,Toggl[Start date],R$5))</f>
        <v/>
      </c>
      <c r="S246" s="9" t="str">
        <f ca="1">IF(SUMIFS(Toggl[Duration],Toggl[Maconomy],$C246,Toggl[Start date],S$5)=0,"",SUMIFS(Toggl[Duration],Toggl[Maconomy],$C246,Toggl[Start date],S$5))</f>
        <v/>
      </c>
      <c r="T246" s="9" t="str">
        <f ca="1">IF(SUMIFS(Toggl[Duration],Toggl[Maconomy],$C246,Toggl[Start date],T$5)=0,"",SUMIFS(Toggl[Duration],Toggl[Maconomy],$C246,Toggl[Start date],T$5))</f>
        <v/>
      </c>
    </row>
    <row r="247" spans="3:20" x14ac:dyDescent="0.25">
      <c r="C247" t="str">
        <f t="array" aca="1" ref="C247" ca="1">IFERROR(INDEX(Toggl[Maconomy],MATCH(0,COUNTIF($C$6:C246,Toggl[Maconomy]),0)),"")</f>
        <v/>
      </c>
      <c r="D247" s="5" t="str">
        <f ca="1">IF(INDEX(Toggl[],MATCH(C247,Toggl[Maconomy],0),1)&lt;&gt;"",INDEX(Toggl[],MATCH(C247,Toggl[Maconomy],0),1),"DevOps")</f>
        <v>DevOps</v>
      </c>
      <c r="E247" s="5" t="str">
        <f ca="1">IF(INDEX(Toggl[],MATCH(C247,Toggl[Maconomy],0),2)&lt;&gt;"",INDEX(Toggl[],MATCH(C247,Toggl[Maconomy],0),2),"-----")</f>
        <v>KeylaneHosting</v>
      </c>
      <c r="F247" s="11" t="str">
        <f ca="1">IF(INDEX(Toggl[],MATCH(C247,Toggl[Maconomy],0),10)&lt;&gt;"",INDEX(Toggl[],MATCH(C247,Toggl[Maconomy],0),10),"-----")</f>
        <v>-----</v>
      </c>
      <c r="G247" s="9" t="str">
        <f ca="1">IF(SUMIFS(Toggl[Duration],Toggl[Maconomy],$C247,Toggl[Start date],G$5)=0,"",SUMIFS(Toggl[Duration],Toggl[Maconomy],$C247,Toggl[Start date],G$5))</f>
        <v/>
      </c>
      <c r="H247" s="9" t="str">
        <f ca="1">IF(SUMIFS(Toggl[Duration],Toggl[Maconomy],$C247,Toggl[Start date],H$5)=0,"",SUMIFS(Toggl[Duration],Toggl[Maconomy],$C247,Toggl[Start date],H$5))</f>
        <v/>
      </c>
      <c r="I247" s="9" t="str">
        <f ca="1">IF(SUMIFS(Toggl[Duration],Toggl[Maconomy],$C247,Toggl[Start date],I$5)=0,"",SUMIFS(Toggl[Duration],Toggl[Maconomy],$C247,Toggl[Start date],I$5))</f>
        <v/>
      </c>
      <c r="J247" s="9" t="str">
        <f ca="1">IF(SUMIFS(Toggl[Duration],Toggl[Maconomy],$C247,Toggl[Start date],J$5)=0,"",SUMIFS(Toggl[Duration],Toggl[Maconomy],$C247,Toggl[Start date],J$5))</f>
        <v/>
      </c>
      <c r="K247" s="9" t="str">
        <f ca="1">IF(SUMIFS(Toggl[Duration],Toggl[Maconomy],$C247,Toggl[Start date],K$5)=0,"",SUMIFS(Toggl[Duration],Toggl[Maconomy],$C247,Toggl[Start date],K$5))</f>
        <v/>
      </c>
      <c r="L247" s="9" t="str">
        <f ca="1">IF(SUMIFS(Toggl[Duration],Toggl[Maconomy],$C247,Toggl[Start date],L$5)=0,"",SUMIFS(Toggl[Duration],Toggl[Maconomy],$C247,Toggl[Start date],L$5))</f>
        <v/>
      </c>
      <c r="M247" s="9" t="str">
        <f ca="1">IF(SUMIFS(Toggl[Duration],Toggl[Maconomy],$C247,Toggl[Start date],M$5)=0,"",SUMIFS(Toggl[Duration],Toggl[Maconomy],$C247,Toggl[Start date],M$5))</f>
        <v/>
      </c>
      <c r="N247" s="9" t="str">
        <f ca="1">IF(SUMIFS(Toggl[Duration],Toggl[Maconomy],$C247,Toggl[Start date],N$5)=0,"",SUMIFS(Toggl[Duration],Toggl[Maconomy],$C247,Toggl[Start date],N$5))</f>
        <v/>
      </c>
      <c r="O247" s="9" t="str">
        <f ca="1">IF(SUMIFS(Toggl[Duration],Toggl[Maconomy],$C247,Toggl[Start date],O$5)=0,"",SUMIFS(Toggl[Duration],Toggl[Maconomy],$C247,Toggl[Start date],O$5))</f>
        <v/>
      </c>
      <c r="P247" s="9" t="str">
        <f ca="1">IF(SUMIFS(Toggl[Duration],Toggl[Maconomy],$C247,Toggl[Start date],P$5)=0,"",SUMIFS(Toggl[Duration],Toggl[Maconomy],$C247,Toggl[Start date],P$5))</f>
        <v/>
      </c>
      <c r="Q247" s="9" t="str">
        <f ca="1">IF(SUMIFS(Toggl[Duration],Toggl[Maconomy],$C247,Toggl[Start date],Q$5)=0,"",SUMIFS(Toggl[Duration],Toggl[Maconomy],$C247,Toggl[Start date],Q$5))</f>
        <v/>
      </c>
      <c r="R247" s="9" t="str">
        <f ca="1">IF(SUMIFS(Toggl[Duration],Toggl[Maconomy],$C247,Toggl[Start date],R$5)=0,"",SUMIFS(Toggl[Duration],Toggl[Maconomy],$C247,Toggl[Start date],R$5))</f>
        <v/>
      </c>
      <c r="S247" s="9" t="str">
        <f ca="1">IF(SUMIFS(Toggl[Duration],Toggl[Maconomy],$C247,Toggl[Start date],S$5)=0,"",SUMIFS(Toggl[Duration],Toggl[Maconomy],$C247,Toggl[Start date],S$5))</f>
        <v/>
      </c>
      <c r="T247" s="9" t="str">
        <f ca="1">IF(SUMIFS(Toggl[Duration],Toggl[Maconomy],$C247,Toggl[Start date],T$5)=0,"",SUMIFS(Toggl[Duration],Toggl[Maconomy],$C247,Toggl[Start date],T$5))</f>
        <v/>
      </c>
    </row>
    <row r="248" spans="3:20" x14ac:dyDescent="0.25">
      <c r="C248" t="str">
        <f t="array" aca="1" ref="C248" ca="1">IFERROR(INDEX(Toggl[Maconomy],MATCH(0,COUNTIF($C$6:C247,Toggl[Maconomy]),0)),"")</f>
        <v/>
      </c>
      <c r="D248" s="5" t="str">
        <f ca="1">IF(INDEX(Toggl[],MATCH(C248,Toggl[Maconomy],0),1)&lt;&gt;"",INDEX(Toggl[],MATCH(C248,Toggl[Maconomy],0),1),"DevOps")</f>
        <v>DevOps</v>
      </c>
      <c r="E248" s="5" t="str">
        <f ca="1">IF(INDEX(Toggl[],MATCH(C248,Toggl[Maconomy],0),2)&lt;&gt;"",INDEX(Toggl[],MATCH(C248,Toggl[Maconomy],0),2),"-----")</f>
        <v>KeylaneHosting</v>
      </c>
      <c r="F248" s="11" t="str">
        <f ca="1">IF(INDEX(Toggl[],MATCH(C248,Toggl[Maconomy],0),10)&lt;&gt;"",INDEX(Toggl[],MATCH(C248,Toggl[Maconomy],0),10),"-----")</f>
        <v>-----</v>
      </c>
      <c r="G248" s="9" t="str">
        <f ca="1">IF(SUMIFS(Toggl[Duration],Toggl[Maconomy],$C248,Toggl[Start date],G$5)=0,"",SUMIFS(Toggl[Duration],Toggl[Maconomy],$C248,Toggl[Start date],G$5))</f>
        <v/>
      </c>
      <c r="H248" s="9" t="str">
        <f ca="1">IF(SUMIFS(Toggl[Duration],Toggl[Maconomy],$C248,Toggl[Start date],H$5)=0,"",SUMIFS(Toggl[Duration],Toggl[Maconomy],$C248,Toggl[Start date],H$5))</f>
        <v/>
      </c>
      <c r="I248" s="9" t="str">
        <f ca="1">IF(SUMIFS(Toggl[Duration],Toggl[Maconomy],$C248,Toggl[Start date],I$5)=0,"",SUMIFS(Toggl[Duration],Toggl[Maconomy],$C248,Toggl[Start date],I$5))</f>
        <v/>
      </c>
      <c r="J248" s="9" t="str">
        <f ca="1">IF(SUMIFS(Toggl[Duration],Toggl[Maconomy],$C248,Toggl[Start date],J$5)=0,"",SUMIFS(Toggl[Duration],Toggl[Maconomy],$C248,Toggl[Start date],J$5))</f>
        <v/>
      </c>
      <c r="K248" s="9" t="str">
        <f ca="1">IF(SUMIFS(Toggl[Duration],Toggl[Maconomy],$C248,Toggl[Start date],K$5)=0,"",SUMIFS(Toggl[Duration],Toggl[Maconomy],$C248,Toggl[Start date],K$5))</f>
        <v/>
      </c>
      <c r="L248" s="9" t="str">
        <f ca="1">IF(SUMIFS(Toggl[Duration],Toggl[Maconomy],$C248,Toggl[Start date],L$5)=0,"",SUMIFS(Toggl[Duration],Toggl[Maconomy],$C248,Toggl[Start date],L$5))</f>
        <v/>
      </c>
      <c r="M248" s="9" t="str">
        <f ca="1">IF(SUMIFS(Toggl[Duration],Toggl[Maconomy],$C248,Toggl[Start date],M$5)=0,"",SUMIFS(Toggl[Duration],Toggl[Maconomy],$C248,Toggl[Start date],M$5))</f>
        <v/>
      </c>
      <c r="N248" s="9" t="str">
        <f ca="1">IF(SUMIFS(Toggl[Duration],Toggl[Maconomy],$C248,Toggl[Start date],N$5)=0,"",SUMIFS(Toggl[Duration],Toggl[Maconomy],$C248,Toggl[Start date],N$5))</f>
        <v/>
      </c>
      <c r="O248" s="9" t="str">
        <f ca="1">IF(SUMIFS(Toggl[Duration],Toggl[Maconomy],$C248,Toggl[Start date],O$5)=0,"",SUMIFS(Toggl[Duration],Toggl[Maconomy],$C248,Toggl[Start date],O$5))</f>
        <v/>
      </c>
      <c r="P248" s="9" t="str">
        <f ca="1">IF(SUMIFS(Toggl[Duration],Toggl[Maconomy],$C248,Toggl[Start date],P$5)=0,"",SUMIFS(Toggl[Duration],Toggl[Maconomy],$C248,Toggl[Start date],P$5))</f>
        <v/>
      </c>
      <c r="Q248" s="9" t="str">
        <f ca="1">IF(SUMIFS(Toggl[Duration],Toggl[Maconomy],$C248,Toggl[Start date],Q$5)=0,"",SUMIFS(Toggl[Duration],Toggl[Maconomy],$C248,Toggl[Start date],Q$5))</f>
        <v/>
      </c>
      <c r="R248" s="9" t="str">
        <f ca="1">IF(SUMIFS(Toggl[Duration],Toggl[Maconomy],$C248,Toggl[Start date],R$5)=0,"",SUMIFS(Toggl[Duration],Toggl[Maconomy],$C248,Toggl[Start date],R$5))</f>
        <v/>
      </c>
      <c r="S248" s="9" t="str">
        <f ca="1">IF(SUMIFS(Toggl[Duration],Toggl[Maconomy],$C248,Toggl[Start date],S$5)=0,"",SUMIFS(Toggl[Duration],Toggl[Maconomy],$C248,Toggl[Start date],S$5))</f>
        <v/>
      </c>
      <c r="T248" s="9" t="str">
        <f ca="1">IF(SUMIFS(Toggl[Duration],Toggl[Maconomy],$C248,Toggl[Start date],T$5)=0,"",SUMIFS(Toggl[Duration],Toggl[Maconomy],$C248,Toggl[Start date],T$5))</f>
        <v/>
      </c>
    </row>
    <row r="249" spans="3:20" x14ac:dyDescent="0.25">
      <c r="C249" t="str">
        <f t="array" aca="1" ref="C249" ca="1">IFERROR(INDEX(Toggl[Maconomy],MATCH(0,COUNTIF($C$6:C248,Toggl[Maconomy]),0)),"")</f>
        <v/>
      </c>
      <c r="D249" s="5" t="str">
        <f ca="1">IF(INDEX(Toggl[],MATCH(C249,Toggl[Maconomy],0),1)&lt;&gt;"",INDEX(Toggl[],MATCH(C249,Toggl[Maconomy],0),1),"DevOps")</f>
        <v>DevOps</v>
      </c>
      <c r="E249" s="5" t="str">
        <f ca="1">IF(INDEX(Toggl[],MATCH(C249,Toggl[Maconomy],0),2)&lt;&gt;"",INDEX(Toggl[],MATCH(C249,Toggl[Maconomy],0),2),"-----")</f>
        <v>KeylaneHosting</v>
      </c>
      <c r="F249" s="11" t="str">
        <f ca="1">IF(INDEX(Toggl[],MATCH(C249,Toggl[Maconomy],0),10)&lt;&gt;"",INDEX(Toggl[],MATCH(C249,Toggl[Maconomy],0),10),"-----")</f>
        <v>-----</v>
      </c>
      <c r="G249" s="9" t="str">
        <f ca="1">IF(SUMIFS(Toggl[Duration],Toggl[Maconomy],$C249,Toggl[Start date],G$5)=0,"",SUMIFS(Toggl[Duration],Toggl[Maconomy],$C249,Toggl[Start date],G$5))</f>
        <v/>
      </c>
      <c r="H249" s="9" t="str">
        <f ca="1">IF(SUMIFS(Toggl[Duration],Toggl[Maconomy],$C249,Toggl[Start date],H$5)=0,"",SUMIFS(Toggl[Duration],Toggl[Maconomy],$C249,Toggl[Start date],H$5))</f>
        <v/>
      </c>
      <c r="I249" s="9" t="str">
        <f ca="1">IF(SUMIFS(Toggl[Duration],Toggl[Maconomy],$C249,Toggl[Start date],I$5)=0,"",SUMIFS(Toggl[Duration],Toggl[Maconomy],$C249,Toggl[Start date],I$5))</f>
        <v/>
      </c>
      <c r="J249" s="9" t="str">
        <f ca="1">IF(SUMIFS(Toggl[Duration],Toggl[Maconomy],$C249,Toggl[Start date],J$5)=0,"",SUMIFS(Toggl[Duration],Toggl[Maconomy],$C249,Toggl[Start date],J$5))</f>
        <v/>
      </c>
      <c r="K249" s="9" t="str">
        <f ca="1">IF(SUMIFS(Toggl[Duration],Toggl[Maconomy],$C249,Toggl[Start date],K$5)=0,"",SUMIFS(Toggl[Duration],Toggl[Maconomy],$C249,Toggl[Start date],K$5))</f>
        <v/>
      </c>
      <c r="L249" s="9" t="str">
        <f ca="1">IF(SUMIFS(Toggl[Duration],Toggl[Maconomy],$C249,Toggl[Start date],L$5)=0,"",SUMIFS(Toggl[Duration],Toggl[Maconomy],$C249,Toggl[Start date],L$5))</f>
        <v/>
      </c>
      <c r="M249" s="9" t="str">
        <f ca="1">IF(SUMIFS(Toggl[Duration],Toggl[Maconomy],$C249,Toggl[Start date],M$5)=0,"",SUMIFS(Toggl[Duration],Toggl[Maconomy],$C249,Toggl[Start date],M$5))</f>
        <v/>
      </c>
      <c r="N249" s="9" t="str">
        <f ca="1">IF(SUMIFS(Toggl[Duration],Toggl[Maconomy],$C249,Toggl[Start date],N$5)=0,"",SUMIFS(Toggl[Duration],Toggl[Maconomy],$C249,Toggl[Start date],N$5))</f>
        <v/>
      </c>
      <c r="O249" s="9" t="str">
        <f ca="1">IF(SUMIFS(Toggl[Duration],Toggl[Maconomy],$C249,Toggl[Start date],O$5)=0,"",SUMIFS(Toggl[Duration],Toggl[Maconomy],$C249,Toggl[Start date],O$5))</f>
        <v/>
      </c>
      <c r="P249" s="9" t="str">
        <f ca="1">IF(SUMIFS(Toggl[Duration],Toggl[Maconomy],$C249,Toggl[Start date],P$5)=0,"",SUMIFS(Toggl[Duration],Toggl[Maconomy],$C249,Toggl[Start date],P$5))</f>
        <v/>
      </c>
      <c r="Q249" s="9" t="str">
        <f ca="1">IF(SUMIFS(Toggl[Duration],Toggl[Maconomy],$C249,Toggl[Start date],Q$5)=0,"",SUMIFS(Toggl[Duration],Toggl[Maconomy],$C249,Toggl[Start date],Q$5))</f>
        <v/>
      </c>
      <c r="R249" s="9" t="str">
        <f ca="1">IF(SUMIFS(Toggl[Duration],Toggl[Maconomy],$C249,Toggl[Start date],R$5)=0,"",SUMIFS(Toggl[Duration],Toggl[Maconomy],$C249,Toggl[Start date],R$5))</f>
        <v/>
      </c>
      <c r="S249" s="9" t="str">
        <f ca="1">IF(SUMIFS(Toggl[Duration],Toggl[Maconomy],$C249,Toggl[Start date],S$5)=0,"",SUMIFS(Toggl[Duration],Toggl[Maconomy],$C249,Toggl[Start date],S$5))</f>
        <v/>
      </c>
      <c r="T249" s="9" t="str">
        <f ca="1">IF(SUMIFS(Toggl[Duration],Toggl[Maconomy],$C249,Toggl[Start date],T$5)=0,"",SUMIFS(Toggl[Duration],Toggl[Maconomy],$C249,Toggl[Start date],T$5))</f>
        <v/>
      </c>
    </row>
    <row r="250" spans="3:20" x14ac:dyDescent="0.25">
      <c r="C250" t="str">
        <f t="array" aca="1" ref="C250" ca="1">IFERROR(INDEX(Toggl[Maconomy],MATCH(0,COUNTIF($C$6:C249,Toggl[Maconomy]),0)),"")</f>
        <v/>
      </c>
      <c r="D250" s="5" t="str">
        <f ca="1">IF(INDEX(Toggl[],MATCH(C250,Toggl[Maconomy],0),1)&lt;&gt;"",INDEX(Toggl[],MATCH(C250,Toggl[Maconomy],0),1),"DevOps")</f>
        <v>DevOps</v>
      </c>
      <c r="E250" s="5" t="str">
        <f ca="1">IF(INDEX(Toggl[],MATCH(C250,Toggl[Maconomy],0),2)&lt;&gt;"",INDEX(Toggl[],MATCH(C250,Toggl[Maconomy],0),2),"-----")</f>
        <v>KeylaneHosting</v>
      </c>
      <c r="F250" s="11" t="str">
        <f ca="1">IF(INDEX(Toggl[],MATCH(C250,Toggl[Maconomy],0),10)&lt;&gt;"",INDEX(Toggl[],MATCH(C250,Toggl[Maconomy],0),10),"-----")</f>
        <v>-----</v>
      </c>
      <c r="G250" s="9" t="str">
        <f ca="1">IF(SUMIFS(Toggl[Duration],Toggl[Maconomy],$C250,Toggl[Start date],G$5)=0,"",SUMIFS(Toggl[Duration],Toggl[Maconomy],$C250,Toggl[Start date],G$5))</f>
        <v/>
      </c>
      <c r="H250" s="9" t="str">
        <f ca="1">IF(SUMIFS(Toggl[Duration],Toggl[Maconomy],$C250,Toggl[Start date],H$5)=0,"",SUMIFS(Toggl[Duration],Toggl[Maconomy],$C250,Toggl[Start date],H$5))</f>
        <v/>
      </c>
      <c r="I250" s="9" t="str">
        <f ca="1">IF(SUMIFS(Toggl[Duration],Toggl[Maconomy],$C250,Toggl[Start date],I$5)=0,"",SUMIFS(Toggl[Duration],Toggl[Maconomy],$C250,Toggl[Start date],I$5))</f>
        <v/>
      </c>
      <c r="J250" s="9" t="str">
        <f ca="1">IF(SUMIFS(Toggl[Duration],Toggl[Maconomy],$C250,Toggl[Start date],J$5)=0,"",SUMIFS(Toggl[Duration],Toggl[Maconomy],$C250,Toggl[Start date],J$5))</f>
        <v/>
      </c>
      <c r="K250" s="9" t="str">
        <f ca="1">IF(SUMIFS(Toggl[Duration],Toggl[Maconomy],$C250,Toggl[Start date],K$5)=0,"",SUMIFS(Toggl[Duration],Toggl[Maconomy],$C250,Toggl[Start date],K$5))</f>
        <v/>
      </c>
      <c r="L250" s="9" t="str">
        <f ca="1">IF(SUMIFS(Toggl[Duration],Toggl[Maconomy],$C250,Toggl[Start date],L$5)=0,"",SUMIFS(Toggl[Duration],Toggl[Maconomy],$C250,Toggl[Start date],L$5))</f>
        <v/>
      </c>
      <c r="M250" s="9" t="str">
        <f ca="1">IF(SUMIFS(Toggl[Duration],Toggl[Maconomy],$C250,Toggl[Start date],M$5)=0,"",SUMIFS(Toggl[Duration],Toggl[Maconomy],$C250,Toggl[Start date],M$5))</f>
        <v/>
      </c>
      <c r="N250" s="9" t="str">
        <f ca="1">IF(SUMIFS(Toggl[Duration],Toggl[Maconomy],$C250,Toggl[Start date],N$5)=0,"",SUMIFS(Toggl[Duration],Toggl[Maconomy],$C250,Toggl[Start date],N$5))</f>
        <v/>
      </c>
      <c r="O250" s="9" t="str">
        <f ca="1">IF(SUMIFS(Toggl[Duration],Toggl[Maconomy],$C250,Toggl[Start date],O$5)=0,"",SUMIFS(Toggl[Duration],Toggl[Maconomy],$C250,Toggl[Start date],O$5))</f>
        <v/>
      </c>
      <c r="P250" s="9" t="str">
        <f ca="1">IF(SUMIFS(Toggl[Duration],Toggl[Maconomy],$C250,Toggl[Start date],P$5)=0,"",SUMIFS(Toggl[Duration],Toggl[Maconomy],$C250,Toggl[Start date],P$5))</f>
        <v/>
      </c>
      <c r="Q250" s="9" t="str">
        <f ca="1">IF(SUMIFS(Toggl[Duration],Toggl[Maconomy],$C250,Toggl[Start date],Q$5)=0,"",SUMIFS(Toggl[Duration],Toggl[Maconomy],$C250,Toggl[Start date],Q$5))</f>
        <v/>
      </c>
      <c r="R250" s="9" t="str">
        <f ca="1">IF(SUMIFS(Toggl[Duration],Toggl[Maconomy],$C250,Toggl[Start date],R$5)=0,"",SUMIFS(Toggl[Duration],Toggl[Maconomy],$C250,Toggl[Start date],R$5))</f>
        <v/>
      </c>
      <c r="S250" s="9" t="str">
        <f ca="1">IF(SUMIFS(Toggl[Duration],Toggl[Maconomy],$C250,Toggl[Start date],S$5)=0,"",SUMIFS(Toggl[Duration],Toggl[Maconomy],$C250,Toggl[Start date],S$5))</f>
        <v/>
      </c>
      <c r="T250" s="9" t="str">
        <f ca="1">IF(SUMIFS(Toggl[Duration],Toggl[Maconomy],$C250,Toggl[Start date],T$5)=0,"",SUMIFS(Toggl[Duration],Toggl[Maconomy],$C250,Toggl[Start date],T$5))</f>
        <v/>
      </c>
    </row>
    <row r="251" spans="3:20" x14ac:dyDescent="0.25">
      <c r="C251" t="str">
        <f t="array" aca="1" ref="C251" ca="1">IFERROR(INDEX(Toggl[Maconomy],MATCH(0,COUNTIF($C$6:C250,Toggl[Maconomy]),0)),"")</f>
        <v/>
      </c>
      <c r="D251" s="5" t="str">
        <f ca="1">IF(INDEX(Toggl[],MATCH(C251,Toggl[Maconomy],0),1)&lt;&gt;"",INDEX(Toggl[],MATCH(C251,Toggl[Maconomy],0),1),"DevOps")</f>
        <v>DevOps</v>
      </c>
      <c r="E251" s="5" t="str">
        <f ca="1">IF(INDEX(Toggl[],MATCH(C251,Toggl[Maconomy],0),2)&lt;&gt;"",INDEX(Toggl[],MATCH(C251,Toggl[Maconomy],0),2),"-----")</f>
        <v>KeylaneHosting</v>
      </c>
      <c r="F251" s="11" t="str">
        <f ca="1">IF(INDEX(Toggl[],MATCH(C251,Toggl[Maconomy],0),10)&lt;&gt;"",INDEX(Toggl[],MATCH(C251,Toggl[Maconomy],0),10),"-----")</f>
        <v>-----</v>
      </c>
      <c r="G251" s="9" t="str">
        <f ca="1">IF(SUMIFS(Toggl[Duration],Toggl[Maconomy],$C251,Toggl[Start date],G$5)=0,"",SUMIFS(Toggl[Duration],Toggl[Maconomy],$C251,Toggl[Start date],G$5))</f>
        <v/>
      </c>
      <c r="H251" s="9" t="str">
        <f ca="1">IF(SUMIFS(Toggl[Duration],Toggl[Maconomy],$C251,Toggl[Start date],H$5)=0,"",SUMIFS(Toggl[Duration],Toggl[Maconomy],$C251,Toggl[Start date],H$5))</f>
        <v/>
      </c>
      <c r="I251" s="9" t="str">
        <f ca="1">IF(SUMIFS(Toggl[Duration],Toggl[Maconomy],$C251,Toggl[Start date],I$5)=0,"",SUMIFS(Toggl[Duration],Toggl[Maconomy],$C251,Toggl[Start date],I$5))</f>
        <v/>
      </c>
      <c r="J251" s="9" t="str">
        <f ca="1">IF(SUMIFS(Toggl[Duration],Toggl[Maconomy],$C251,Toggl[Start date],J$5)=0,"",SUMIFS(Toggl[Duration],Toggl[Maconomy],$C251,Toggl[Start date],J$5))</f>
        <v/>
      </c>
      <c r="K251" s="9" t="str">
        <f ca="1">IF(SUMIFS(Toggl[Duration],Toggl[Maconomy],$C251,Toggl[Start date],K$5)=0,"",SUMIFS(Toggl[Duration],Toggl[Maconomy],$C251,Toggl[Start date],K$5))</f>
        <v/>
      </c>
      <c r="L251" s="9" t="str">
        <f ca="1">IF(SUMIFS(Toggl[Duration],Toggl[Maconomy],$C251,Toggl[Start date],L$5)=0,"",SUMIFS(Toggl[Duration],Toggl[Maconomy],$C251,Toggl[Start date],L$5))</f>
        <v/>
      </c>
      <c r="M251" s="9" t="str">
        <f ca="1">IF(SUMIFS(Toggl[Duration],Toggl[Maconomy],$C251,Toggl[Start date],M$5)=0,"",SUMIFS(Toggl[Duration],Toggl[Maconomy],$C251,Toggl[Start date],M$5))</f>
        <v/>
      </c>
      <c r="N251" s="9" t="str">
        <f ca="1">IF(SUMIFS(Toggl[Duration],Toggl[Maconomy],$C251,Toggl[Start date],N$5)=0,"",SUMIFS(Toggl[Duration],Toggl[Maconomy],$C251,Toggl[Start date],N$5))</f>
        <v/>
      </c>
      <c r="O251" s="9" t="str">
        <f ca="1">IF(SUMIFS(Toggl[Duration],Toggl[Maconomy],$C251,Toggl[Start date],O$5)=0,"",SUMIFS(Toggl[Duration],Toggl[Maconomy],$C251,Toggl[Start date],O$5))</f>
        <v/>
      </c>
      <c r="P251" s="9" t="str">
        <f ca="1">IF(SUMIFS(Toggl[Duration],Toggl[Maconomy],$C251,Toggl[Start date],P$5)=0,"",SUMIFS(Toggl[Duration],Toggl[Maconomy],$C251,Toggl[Start date],P$5))</f>
        <v/>
      </c>
      <c r="Q251" s="9" t="str">
        <f ca="1">IF(SUMIFS(Toggl[Duration],Toggl[Maconomy],$C251,Toggl[Start date],Q$5)=0,"",SUMIFS(Toggl[Duration],Toggl[Maconomy],$C251,Toggl[Start date],Q$5))</f>
        <v/>
      </c>
      <c r="R251" s="9" t="str">
        <f ca="1">IF(SUMIFS(Toggl[Duration],Toggl[Maconomy],$C251,Toggl[Start date],R$5)=0,"",SUMIFS(Toggl[Duration],Toggl[Maconomy],$C251,Toggl[Start date],R$5))</f>
        <v/>
      </c>
      <c r="S251" s="9" t="str">
        <f ca="1">IF(SUMIFS(Toggl[Duration],Toggl[Maconomy],$C251,Toggl[Start date],S$5)=0,"",SUMIFS(Toggl[Duration],Toggl[Maconomy],$C251,Toggl[Start date],S$5))</f>
        <v/>
      </c>
      <c r="T251" s="9" t="str">
        <f ca="1">IF(SUMIFS(Toggl[Duration],Toggl[Maconomy],$C251,Toggl[Start date],T$5)=0,"",SUMIFS(Toggl[Duration],Toggl[Maconomy],$C251,Toggl[Start date],T$5))</f>
        <v/>
      </c>
    </row>
    <row r="252" spans="3:20" x14ac:dyDescent="0.25">
      <c r="C252" t="str">
        <f t="array" aca="1" ref="C252" ca="1">IFERROR(INDEX(Toggl[Maconomy],MATCH(0,COUNTIF($C$6:C251,Toggl[Maconomy]),0)),"")</f>
        <v/>
      </c>
      <c r="D252" s="5" t="str">
        <f ca="1">IF(INDEX(Toggl[],MATCH(C252,Toggl[Maconomy],0),1)&lt;&gt;"",INDEX(Toggl[],MATCH(C252,Toggl[Maconomy],0),1),"DevOps")</f>
        <v>DevOps</v>
      </c>
      <c r="E252" s="5" t="str">
        <f ca="1">IF(INDEX(Toggl[],MATCH(C252,Toggl[Maconomy],0),2)&lt;&gt;"",INDEX(Toggl[],MATCH(C252,Toggl[Maconomy],0),2),"-----")</f>
        <v>KeylaneHosting</v>
      </c>
      <c r="F252" s="11" t="str">
        <f ca="1">IF(INDEX(Toggl[],MATCH(C252,Toggl[Maconomy],0),10)&lt;&gt;"",INDEX(Toggl[],MATCH(C252,Toggl[Maconomy],0),10),"-----")</f>
        <v>-----</v>
      </c>
      <c r="G252" s="9" t="str">
        <f ca="1">IF(SUMIFS(Toggl[Duration],Toggl[Maconomy],$C252,Toggl[Start date],G$5)=0,"",SUMIFS(Toggl[Duration],Toggl[Maconomy],$C252,Toggl[Start date],G$5))</f>
        <v/>
      </c>
      <c r="H252" s="9" t="str">
        <f ca="1">IF(SUMIFS(Toggl[Duration],Toggl[Maconomy],$C252,Toggl[Start date],H$5)=0,"",SUMIFS(Toggl[Duration],Toggl[Maconomy],$C252,Toggl[Start date],H$5))</f>
        <v/>
      </c>
      <c r="I252" s="9" t="str">
        <f ca="1">IF(SUMIFS(Toggl[Duration],Toggl[Maconomy],$C252,Toggl[Start date],I$5)=0,"",SUMIFS(Toggl[Duration],Toggl[Maconomy],$C252,Toggl[Start date],I$5))</f>
        <v/>
      </c>
      <c r="J252" s="9" t="str">
        <f ca="1">IF(SUMIFS(Toggl[Duration],Toggl[Maconomy],$C252,Toggl[Start date],J$5)=0,"",SUMIFS(Toggl[Duration],Toggl[Maconomy],$C252,Toggl[Start date],J$5))</f>
        <v/>
      </c>
      <c r="K252" s="9" t="str">
        <f ca="1">IF(SUMIFS(Toggl[Duration],Toggl[Maconomy],$C252,Toggl[Start date],K$5)=0,"",SUMIFS(Toggl[Duration],Toggl[Maconomy],$C252,Toggl[Start date],K$5))</f>
        <v/>
      </c>
      <c r="L252" s="9" t="str">
        <f ca="1">IF(SUMIFS(Toggl[Duration],Toggl[Maconomy],$C252,Toggl[Start date],L$5)=0,"",SUMIFS(Toggl[Duration],Toggl[Maconomy],$C252,Toggl[Start date],L$5))</f>
        <v/>
      </c>
      <c r="M252" s="9" t="str">
        <f ca="1">IF(SUMIFS(Toggl[Duration],Toggl[Maconomy],$C252,Toggl[Start date],M$5)=0,"",SUMIFS(Toggl[Duration],Toggl[Maconomy],$C252,Toggl[Start date],M$5))</f>
        <v/>
      </c>
      <c r="N252" s="9" t="str">
        <f ca="1">IF(SUMIFS(Toggl[Duration],Toggl[Maconomy],$C252,Toggl[Start date],N$5)=0,"",SUMIFS(Toggl[Duration],Toggl[Maconomy],$C252,Toggl[Start date],N$5))</f>
        <v/>
      </c>
      <c r="O252" s="9" t="str">
        <f ca="1">IF(SUMIFS(Toggl[Duration],Toggl[Maconomy],$C252,Toggl[Start date],O$5)=0,"",SUMIFS(Toggl[Duration],Toggl[Maconomy],$C252,Toggl[Start date],O$5))</f>
        <v/>
      </c>
      <c r="P252" s="9" t="str">
        <f ca="1">IF(SUMIFS(Toggl[Duration],Toggl[Maconomy],$C252,Toggl[Start date],P$5)=0,"",SUMIFS(Toggl[Duration],Toggl[Maconomy],$C252,Toggl[Start date],P$5))</f>
        <v/>
      </c>
      <c r="Q252" s="9" t="str">
        <f ca="1">IF(SUMIFS(Toggl[Duration],Toggl[Maconomy],$C252,Toggl[Start date],Q$5)=0,"",SUMIFS(Toggl[Duration],Toggl[Maconomy],$C252,Toggl[Start date],Q$5))</f>
        <v/>
      </c>
      <c r="R252" s="9" t="str">
        <f ca="1">IF(SUMIFS(Toggl[Duration],Toggl[Maconomy],$C252,Toggl[Start date],R$5)=0,"",SUMIFS(Toggl[Duration],Toggl[Maconomy],$C252,Toggl[Start date],R$5))</f>
        <v/>
      </c>
      <c r="S252" s="9" t="str">
        <f ca="1">IF(SUMIFS(Toggl[Duration],Toggl[Maconomy],$C252,Toggl[Start date],S$5)=0,"",SUMIFS(Toggl[Duration],Toggl[Maconomy],$C252,Toggl[Start date],S$5))</f>
        <v/>
      </c>
      <c r="T252" s="9" t="str">
        <f ca="1">IF(SUMIFS(Toggl[Duration],Toggl[Maconomy],$C252,Toggl[Start date],T$5)=0,"",SUMIFS(Toggl[Duration],Toggl[Maconomy],$C252,Toggl[Start date],T$5))</f>
        <v/>
      </c>
    </row>
    <row r="253" spans="3:20" x14ac:dyDescent="0.25">
      <c r="C253" t="str">
        <f t="array" aca="1" ref="C253" ca="1">IFERROR(INDEX(Toggl[Maconomy],MATCH(0,COUNTIF($C$6:C252,Toggl[Maconomy]),0)),"")</f>
        <v/>
      </c>
      <c r="D253" s="5" t="str">
        <f ca="1">IF(INDEX(Toggl[],MATCH(C253,Toggl[Maconomy],0),1)&lt;&gt;"",INDEX(Toggl[],MATCH(C253,Toggl[Maconomy],0),1),"DevOps")</f>
        <v>DevOps</v>
      </c>
      <c r="E253" s="5" t="str">
        <f ca="1">IF(INDEX(Toggl[],MATCH(C253,Toggl[Maconomy],0),2)&lt;&gt;"",INDEX(Toggl[],MATCH(C253,Toggl[Maconomy],0),2),"-----")</f>
        <v>KeylaneHosting</v>
      </c>
      <c r="F253" s="11" t="str">
        <f ca="1">IF(INDEX(Toggl[],MATCH(C253,Toggl[Maconomy],0),10)&lt;&gt;"",INDEX(Toggl[],MATCH(C253,Toggl[Maconomy],0),10),"-----")</f>
        <v>-----</v>
      </c>
      <c r="G253" s="9" t="str">
        <f ca="1">IF(SUMIFS(Toggl[Duration],Toggl[Maconomy],$C253,Toggl[Start date],G$5)=0,"",SUMIFS(Toggl[Duration],Toggl[Maconomy],$C253,Toggl[Start date],G$5))</f>
        <v/>
      </c>
      <c r="H253" s="9" t="str">
        <f ca="1">IF(SUMIFS(Toggl[Duration],Toggl[Maconomy],$C253,Toggl[Start date],H$5)=0,"",SUMIFS(Toggl[Duration],Toggl[Maconomy],$C253,Toggl[Start date],H$5))</f>
        <v/>
      </c>
      <c r="I253" s="9" t="str">
        <f ca="1">IF(SUMIFS(Toggl[Duration],Toggl[Maconomy],$C253,Toggl[Start date],I$5)=0,"",SUMIFS(Toggl[Duration],Toggl[Maconomy],$C253,Toggl[Start date],I$5))</f>
        <v/>
      </c>
      <c r="J253" s="9" t="str">
        <f ca="1">IF(SUMIFS(Toggl[Duration],Toggl[Maconomy],$C253,Toggl[Start date],J$5)=0,"",SUMIFS(Toggl[Duration],Toggl[Maconomy],$C253,Toggl[Start date],J$5))</f>
        <v/>
      </c>
      <c r="K253" s="9" t="str">
        <f ca="1">IF(SUMIFS(Toggl[Duration],Toggl[Maconomy],$C253,Toggl[Start date],K$5)=0,"",SUMIFS(Toggl[Duration],Toggl[Maconomy],$C253,Toggl[Start date],K$5))</f>
        <v/>
      </c>
      <c r="L253" s="9" t="str">
        <f ca="1">IF(SUMIFS(Toggl[Duration],Toggl[Maconomy],$C253,Toggl[Start date],L$5)=0,"",SUMIFS(Toggl[Duration],Toggl[Maconomy],$C253,Toggl[Start date],L$5))</f>
        <v/>
      </c>
      <c r="M253" s="9" t="str">
        <f ca="1">IF(SUMIFS(Toggl[Duration],Toggl[Maconomy],$C253,Toggl[Start date],M$5)=0,"",SUMIFS(Toggl[Duration],Toggl[Maconomy],$C253,Toggl[Start date],M$5))</f>
        <v/>
      </c>
      <c r="N253" s="9" t="str">
        <f ca="1">IF(SUMIFS(Toggl[Duration],Toggl[Maconomy],$C253,Toggl[Start date],N$5)=0,"",SUMIFS(Toggl[Duration],Toggl[Maconomy],$C253,Toggl[Start date],N$5))</f>
        <v/>
      </c>
      <c r="O253" s="9" t="str">
        <f ca="1">IF(SUMIFS(Toggl[Duration],Toggl[Maconomy],$C253,Toggl[Start date],O$5)=0,"",SUMIFS(Toggl[Duration],Toggl[Maconomy],$C253,Toggl[Start date],O$5))</f>
        <v/>
      </c>
      <c r="P253" s="9" t="str">
        <f ca="1">IF(SUMIFS(Toggl[Duration],Toggl[Maconomy],$C253,Toggl[Start date],P$5)=0,"",SUMIFS(Toggl[Duration],Toggl[Maconomy],$C253,Toggl[Start date],P$5))</f>
        <v/>
      </c>
      <c r="Q253" s="9" t="str">
        <f ca="1">IF(SUMIFS(Toggl[Duration],Toggl[Maconomy],$C253,Toggl[Start date],Q$5)=0,"",SUMIFS(Toggl[Duration],Toggl[Maconomy],$C253,Toggl[Start date],Q$5))</f>
        <v/>
      </c>
      <c r="R253" s="9" t="str">
        <f ca="1">IF(SUMIFS(Toggl[Duration],Toggl[Maconomy],$C253,Toggl[Start date],R$5)=0,"",SUMIFS(Toggl[Duration],Toggl[Maconomy],$C253,Toggl[Start date],R$5))</f>
        <v/>
      </c>
      <c r="S253" s="9" t="str">
        <f ca="1">IF(SUMIFS(Toggl[Duration],Toggl[Maconomy],$C253,Toggl[Start date],S$5)=0,"",SUMIFS(Toggl[Duration],Toggl[Maconomy],$C253,Toggl[Start date],S$5))</f>
        <v/>
      </c>
      <c r="T253" s="9" t="str">
        <f ca="1">IF(SUMIFS(Toggl[Duration],Toggl[Maconomy],$C253,Toggl[Start date],T$5)=0,"",SUMIFS(Toggl[Duration],Toggl[Maconomy],$C253,Toggl[Start date],T$5))</f>
        <v/>
      </c>
    </row>
    <row r="254" spans="3:20" x14ac:dyDescent="0.25">
      <c r="C254" t="str">
        <f t="array" aca="1" ref="C254" ca="1">IFERROR(INDEX(Toggl[Maconomy],MATCH(0,COUNTIF($C$6:C253,Toggl[Maconomy]),0)),"")</f>
        <v/>
      </c>
      <c r="D254" s="5" t="str">
        <f ca="1">IF(INDEX(Toggl[],MATCH(C254,Toggl[Maconomy],0),1)&lt;&gt;"",INDEX(Toggl[],MATCH(C254,Toggl[Maconomy],0),1),"DevOps")</f>
        <v>DevOps</v>
      </c>
      <c r="E254" s="5" t="str">
        <f ca="1">IF(INDEX(Toggl[],MATCH(C254,Toggl[Maconomy],0),2)&lt;&gt;"",INDEX(Toggl[],MATCH(C254,Toggl[Maconomy],0),2),"-----")</f>
        <v>KeylaneHosting</v>
      </c>
      <c r="F254" s="11" t="str">
        <f ca="1">IF(INDEX(Toggl[],MATCH(C254,Toggl[Maconomy],0),10)&lt;&gt;"",INDEX(Toggl[],MATCH(C254,Toggl[Maconomy],0),10),"-----")</f>
        <v>-----</v>
      </c>
      <c r="G254" s="9" t="str">
        <f ca="1">IF(SUMIFS(Toggl[Duration],Toggl[Maconomy],$C254,Toggl[Start date],G$5)=0,"",SUMIFS(Toggl[Duration],Toggl[Maconomy],$C254,Toggl[Start date],G$5))</f>
        <v/>
      </c>
      <c r="H254" s="9" t="str">
        <f ca="1">IF(SUMIFS(Toggl[Duration],Toggl[Maconomy],$C254,Toggl[Start date],H$5)=0,"",SUMIFS(Toggl[Duration],Toggl[Maconomy],$C254,Toggl[Start date],H$5))</f>
        <v/>
      </c>
      <c r="I254" s="9" t="str">
        <f ca="1">IF(SUMIFS(Toggl[Duration],Toggl[Maconomy],$C254,Toggl[Start date],I$5)=0,"",SUMIFS(Toggl[Duration],Toggl[Maconomy],$C254,Toggl[Start date],I$5))</f>
        <v/>
      </c>
      <c r="J254" s="9" t="str">
        <f ca="1">IF(SUMIFS(Toggl[Duration],Toggl[Maconomy],$C254,Toggl[Start date],J$5)=0,"",SUMIFS(Toggl[Duration],Toggl[Maconomy],$C254,Toggl[Start date],J$5))</f>
        <v/>
      </c>
      <c r="K254" s="9" t="str">
        <f ca="1">IF(SUMIFS(Toggl[Duration],Toggl[Maconomy],$C254,Toggl[Start date],K$5)=0,"",SUMIFS(Toggl[Duration],Toggl[Maconomy],$C254,Toggl[Start date],K$5))</f>
        <v/>
      </c>
      <c r="L254" s="9" t="str">
        <f ca="1">IF(SUMIFS(Toggl[Duration],Toggl[Maconomy],$C254,Toggl[Start date],L$5)=0,"",SUMIFS(Toggl[Duration],Toggl[Maconomy],$C254,Toggl[Start date],L$5))</f>
        <v/>
      </c>
      <c r="M254" s="9" t="str">
        <f ca="1">IF(SUMIFS(Toggl[Duration],Toggl[Maconomy],$C254,Toggl[Start date],M$5)=0,"",SUMIFS(Toggl[Duration],Toggl[Maconomy],$C254,Toggl[Start date],M$5))</f>
        <v/>
      </c>
      <c r="N254" s="9" t="str">
        <f ca="1">IF(SUMIFS(Toggl[Duration],Toggl[Maconomy],$C254,Toggl[Start date],N$5)=0,"",SUMIFS(Toggl[Duration],Toggl[Maconomy],$C254,Toggl[Start date],N$5))</f>
        <v/>
      </c>
      <c r="O254" s="9" t="str">
        <f ca="1">IF(SUMIFS(Toggl[Duration],Toggl[Maconomy],$C254,Toggl[Start date],O$5)=0,"",SUMIFS(Toggl[Duration],Toggl[Maconomy],$C254,Toggl[Start date],O$5))</f>
        <v/>
      </c>
      <c r="P254" s="9" t="str">
        <f ca="1">IF(SUMIFS(Toggl[Duration],Toggl[Maconomy],$C254,Toggl[Start date],P$5)=0,"",SUMIFS(Toggl[Duration],Toggl[Maconomy],$C254,Toggl[Start date],P$5))</f>
        <v/>
      </c>
      <c r="Q254" s="9" t="str">
        <f ca="1">IF(SUMIFS(Toggl[Duration],Toggl[Maconomy],$C254,Toggl[Start date],Q$5)=0,"",SUMIFS(Toggl[Duration],Toggl[Maconomy],$C254,Toggl[Start date],Q$5))</f>
        <v/>
      </c>
      <c r="R254" s="9" t="str">
        <f ca="1">IF(SUMIFS(Toggl[Duration],Toggl[Maconomy],$C254,Toggl[Start date],R$5)=0,"",SUMIFS(Toggl[Duration],Toggl[Maconomy],$C254,Toggl[Start date],R$5))</f>
        <v/>
      </c>
      <c r="S254" s="9" t="str">
        <f ca="1">IF(SUMIFS(Toggl[Duration],Toggl[Maconomy],$C254,Toggl[Start date],S$5)=0,"",SUMIFS(Toggl[Duration],Toggl[Maconomy],$C254,Toggl[Start date],S$5))</f>
        <v/>
      </c>
      <c r="T254" s="9" t="str">
        <f ca="1">IF(SUMIFS(Toggl[Duration],Toggl[Maconomy],$C254,Toggl[Start date],T$5)=0,"",SUMIFS(Toggl[Duration],Toggl[Maconomy],$C254,Toggl[Start date],T$5))</f>
        <v/>
      </c>
    </row>
    <row r="255" spans="3:20" x14ac:dyDescent="0.25">
      <c r="C255" t="str">
        <f t="array" aca="1" ref="C255" ca="1">IFERROR(INDEX(Toggl[Maconomy],MATCH(0,COUNTIF($C$6:C254,Toggl[Maconomy]),0)),"")</f>
        <v/>
      </c>
      <c r="D255" s="5" t="str">
        <f ca="1">IF(INDEX(Toggl[],MATCH(C255,Toggl[Maconomy],0),1)&lt;&gt;"",INDEX(Toggl[],MATCH(C255,Toggl[Maconomy],0),1),"DevOps")</f>
        <v>DevOps</v>
      </c>
      <c r="E255" s="5" t="str">
        <f ca="1">IF(INDEX(Toggl[],MATCH(C255,Toggl[Maconomy],0),2)&lt;&gt;"",INDEX(Toggl[],MATCH(C255,Toggl[Maconomy],0),2),"-----")</f>
        <v>KeylaneHosting</v>
      </c>
      <c r="F255" s="11" t="str">
        <f ca="1">IF(INDEX(Toggl[],MATCH(C255,Toggl[Maconomy],0),10)&lt;&gt;"",INDEX(Toggl[],MATCH(C255,Toggl[Maconomy],0),10),"-----")</f>
        <v>-----</v>
      </c>
      <c r="G255" s="9" t="str">
        <f ca="1">IF(SUMIFS(Toggl[Duration],Toggl[Maconomy],$C255,Toggl[Start date],G$5)=0,"",SUMIFS(Toggl[Duration],Toggl[Maconomy],$C255,Toggl[Start date],G$5))</f>
        <v/>
      </c>
      <c r="H255" s="9" t="str">
        <f ca="1">IF(SUMIFS(Toggl[Duration],Toggl[Maconomy],$C255,Toggl[Start date],H$5)=0,"",SUMIFS(Toggl[Duration],Toggl[Maconomy],$C255,Toggl[Start date],H$5))</f>
        <v/>
      </c>
      <c r="I255" s="9" t="str">
        <f ca="1">IF(SUMIFS(Toggl[Duration],Toggl[Maconomy],$C255,Toggl[Start date],I$5)=0,"",SUMIFS(Toggl[Duration],Toggl[Maconomy],$C255,Toggl[Start date],I$5))</f>
        <v/>
      </c>
      <c r="J255" s="9" t="str">
        <f ca="1">IF(SUMIFS(Toggl[Duration],Toggl[Maconomy],$C255,Toggl[Start date],J$5)=0,"",SUMIFS(Toggl[Duration],Toggl[Maconomy],$C255,Toggl[Start date],J$5))</f>
        <v/>
      </c>
      <c r="K255" s="9" t="str">
        <f ca="1">IF(SUMIFS(Toggl[Duration],Toggl[Maconomy],$C255,Toggl[Start date],K$5)=0,"",SUMIFS(Toggl[Duration],Toggl[Maconomy],$C255,Toggl[Start date],K$5))</f>
        <v/>
      </c>
      <c r="L255" s="9" t="str">
        <f ca="1">IF(SUMIFS(Toggl[Duration],Toggl[Maconomy],$C255,Toggl[Start date],L$5)=0,"",SUMIFS(Toggl[Duration],Toggl[Maconomy],$C255,Toggl[Start date],L$5))</f>
        <v/>
      </c>
      <c r="M255" s="9" t="str">
        <f ca="1">IF(SUMIFS(Toggl[Duration],Toggl[Maconomy],$C255,Toggl[Start date],M$5)=0,"",SUMIFS(Toggl[Duration],Toggl[Maconomy],$C255,Toggl[Start date],M$5))</f>
        <v/>
      </c>
      <c r="N255" s="9" t="str">
        <f ca="1">IF(SUMIFS(Toggl[Duration],Toggl[Maconomy],$C255,Toggl[Start date],N$5)=0,"",SUMIFS(Toggl[Duration],Toggl[Maconomy],$C255,Toggl[Start date],N$5))</f>
        <v/>
      </c>
      <c r="O255" s="9" t="str">
        <f ca="1">IF(SUMIFS(Toggl[Duration],Toggl[Maconomy],$C255,Toggl[Start date],O$5)=0,"",SUMIFS(Toggl[Duration],Toggl[Maconomy],$C255,Toggl[Start date],O$5))</f>
        <v/>
      </c>
      <c r="P255" s="9" t="str">
        <f ca="1">IF(SUMIFS(Toggl[Duration],Toggl[Maconomy],$C255,Toggl[Start date],P$5)=0,"",SUMIFS(Toggl[Duration],Toggl[Maconomy],$C255,Toggl[Start date],P$5))</f>
        <v/>
      </c>
      <c r="Q255" s="9" t="str">
        <f ca="1">IF(SUMIFS(Toggl[Duration],Toggl[Maconomy],$C255,Toggl[Start date],Q$5)=0,"",SUMIFS(Toggl[Duration],Toggl[Maconomy],$C255,Toggl[Start date],Q$5))</f>
        <v/>
      </c>
      <c r="R255" s="9" t="str">
        <f ca="1">IF(SUMIFS(Toggl[Duration],Toggl[Maconomy],$C255,Toggl[Start date],R$5)=0,"",SUMIFS(Toggl[Duration],Toggl[Maconomy],$C255,Toggl[Start date],R$5))</f>
        <v/>
      </c>
      <c r="S255" s="9" t="str">
        <f ca="1">IF(SUMIFS(Toggl[Duration],Toggl[Maconomy],$C255,Toggl[Start date],S$5)=0,"",SUMIFS(Toggl[Duration],Toggl[Maconomy],$C255,Toggl[Start date],S$5))</f>
        <v/>
      </c>
      <c r="T255" s="9" t="str">
        <f ca="1">IF(SUMIFS(Toggl[Duration],Toggl[Maconomy],$C255,Toggl[Start date],T$5)=0,"",SUMIFS(Toggl[Duration],Toggl[Maconomy],$C255,Toggl[Start date],T$5))</f>
        <v/>
      </c>
    </row>
    <row r="256" spans="3:20" x14ac:dyDescent="0.25">
      <c r="C256" t="str">
        <f t="array" aca="1" ref="C256" ca="1">IFERROR(INDEX(Toggl[Maconomy],MATCH(0,COUNTIF($C$6:C255,Toggl[Maconomy]),0)),"")</f>
        <v/>
      </c>
      <c r="D256" s="5" t="str">
        <f ca="1">IF(INDEX(Toggl[],MATCH(C256,Toggl[Maconomy],0),1)&lt;&gt;"",INDEX(Toggl[],MATCH(C256,Toggl[Maconomy],0),1),"DevOps")</f>
        <v>DevOps</v>
      </c>
      <c r="E256" s="5" t="str">
        <f ca="1">IF(INDEX(Toggl[],MATCH(C256,Toggl[Maconomy],0),2)&lt;&gt;"",INDEX(Toggl[],MATCH(C256,Toggl[Maconomy],0),2),"-----")</f>
        <v>KeylaneHosting</v>
      </c>
      <c r="F256" s="11" t="str">
        <f ca="1">IF(INDEX(Toggl[],MATCH(C256,Toggl[Maconomy],0),10)&lt;&gt;"",INDEX(Toggl[],MATCH(C256,Toggl[Maconomy],0),10),"-----")</f>
        <v>-----</v>
      </c>
      <c r="G256" s="9" t="str">
        <f ca="1">IF(SUMIFS(Toggl[Duration],Toggl[Maconomy],$C256,Toggl[Start date],G$5)=0,"",SUMIFS(Toggl[Duration],Toggl[Maconomy],$C256,Toggl[Start date],G$5))</f>
        <v/>
      </c>
      <c r="H256" s="9" t="str">
        <f ca="1">IF(SUMIFS(Toggl[Duration],Toggl[Maconomy],$C256,Toggl[Start date],H$5)=0,"",SUMIFS(Toggl[Duration],Toggl[Maconomy],$C256,Toggl[Start date],H$5))</f>
        <v/>
      </c>
      <c r="I256" s="9" t="str">
        <f ca="1">IF(SUMIFS(Toggl[Duration],Toggl[Maconomy],$C256,Toggl[Start date],I$5)=0,"",SUMIFS(Toggl[Duration],Toggl[Maconomy],$C256,Toggl[Start date],I$5))</f>
        <v/>
      </c>
      <c r="J256" s="9" t="str">
        <f ca="1">IF(SUMIFS(Toggl[Duration],Toggl[Maconomy],$C256,Toggl[Start date],J$5)=0,"",SUMIFS(Toggl[Duration],Toggl[Maconomy],$C256,Toggl[Start date],J$5))</f>
        <v/>
      </c>
      <c r="K256" s="9" t="str">
        <f ca="1">IF(SUMIFS(Toggl[Duration],Toggl[Maconomy],$C256,Toggl[Start date],K$5)=0,"",SUMIFS(Toggl[Duration],Toggl[Maconomy],$C256,Toggl[Start date],K$5))</f>
        <v/>
      </c>
      <c r="L256" s="9" t="str">
        <f ca="1">IF(SUMIFS(Toggl[Duration],Toggl[Maconomy],$C256,Toggl[Start date],L$5)=0,"",SUMIFS(Toggl[Duration],Toggl[Maconomy],$C256,Toggl[Start date],L$5))</f>
        <v/>
      </c>
      <c r="M256" s="9" t="str">
        <f ca="1">IF(SUMIFS(Toggl[Duration],Toggl[Maconomy],$C256,Toggl[Start date],M$5)=0,"",SUMIFS(Toggl[Duration],Toggl[Maconomy],$C256,Toggl[Start date],M$5))</f>
        <v/>
      </c>
      <c r="N256" s="9" t="str">
        <f ca="1">IF(SUMIFS(Toggl[Duration],Toggl[Maconomy],$C256,Toggl[Start date],N$5)=0,"",SUMIFS(Toggl[Duration],Toggl[Maconomy],$C256,Toggl[Start date],N$5))</f>
        <v/>
      </c>
      <c r="O256" s="9" t="str">
        <f ca="1">IF(SUMIFS(Toggl[Duration],Toggl[Maconomy],$C256,Toggl[Start date],O$5)=0,"",SUMIFS(Toggl[Duration],Toggl[Maconomy],$C256,Toggl[Start date],O$5))</f>
        <v/>
      </c>
      <c r="P256" s="9" t="str">
        <f ca="1">IF(SUMIFS(Toggl[Duration],Toggl[Maconomy],$C256,Toggl[Start date],P$5)=0,"",SUMIFS(Toggl[Duration],Toggl[Maconomy],$C256,Toggl[Start date],P$5))</f>
        <v/>
      </c>
      <c r="Q256" s="9" t="str">
        <f ca="1">IF(SUMIFS(Toggl[Duration],Toggl[Maconomy],$C256,Toggl[Start date],Q$5)=0,"",SUMIFS(Toggl[Duration],Toggl[Maconomy],$C256,Toggl[Start date],Q$5))</f>
        <v/>
      </c>
      <c r="R256" s="9" t="str">
        <f ca="1">IF(SUMIFS(Toggl[Duration],Toggl[Maconomy],$C256,Toggl[Start date],R$5)=0,"",SUMIFS(Toggl[Duration],Toggl[Maconomy],$C256,Toggl[Start date],R$5))</f>
        <v/>
      </c>
      <c r="S256" s="9" t="str">
        <f ca="1">IF(SUMIFS(Toggl[Duration],Toggl[Maconomy],$C256,Toggl[Start date],S$5)=0,"",SUMIFS(Toggl[Duration],Toggl[Maconomy],$C256,Toggl[Start date],S$5))</f>
        <v/>
      </c>
      <c r="T256" s="9" t="str">
        <f ca="1">IF(SUMIFS(Toggl[Duration],Toggl[Maconomy],$C256,Toggl[Start date],T$5)=0,"",SUMIFS(Toggl[Duration],Toggl[Maconomy],$C256,Toggl[Start date],T$5))</f>
        <v/>
      </c>
    </row>
    <row r="257" spans="3:20" x14ac:dyDescent="0.25">
      <c r="C257" t="str">
        <f t="array" aca="1" ref="C257" ca="1">IFERROR(INDEX(Toggl[Maconomy],MATCH(0,COUNTIF($C$6:C256,Toggl[Maconomy]),0)),"")</f>
        <v/>
      </c>
      <c r="D257" s="5" t="str">
        <f ca="1">IF(INDEX(Toggl[],MATCH(C257,Toggl[Maconomy],0),1)&lt;&gt;"",INDEX(Toggl[],MATCH(C257,Toggl[Maconomy],0),1),"DevOps")</f>
        <v>DevOps</v>
      </c>
      <c r="E257" s="5" t="str">
        <f ca="1">IF(INDEX(Toggl[],MATCH(C257,Toggl[Maconomy],0),2)&lt;&gt;"",INDEX(Toggl[],MATCH(C257,Toggl[Maconomy],0),2),"-----")</f>
        <v>KeylaneHosting</v>
      </c>
      <c r="F257" s="11" t="str">
        <f ca="1">IF(INDEX(Toggl[],MATCH(C257,Toggl[Maconomy],0),10)&lt;&gt;"",INDEX(Toggl[],MATCH(C257,Toggl[Maconomy],0),10),"-----")</f>
        <v>-----</v>
      </c>
      <c r="G257" s="9" t="str">
        <f ca="1">IF(SUMIFS(Toggl[Duration],Toggl[Maconomy],$C257,Toggl[Start date],G$5)=0,"",SUMIFS(Toggl[Duration],Toggl[Maconomy],$C257,Toggl[Start date],G$5))</f>
        <v/>
      </c>
      <c r="H257" s="9" t="str">
        <f ca="1">IF(SUMIFS(Toggl[Duration],Toggl[Maconomy],$C257,Toggl[Start date],H$5)=0,"",SUMIFS(Toggl[Duration],Toggl[Maconomy],$C257,Toggl[Start date],H$5))</f>
        <v/>
      </c>
      <c r="I257" s="9" t="str">
        <f ca="1">IF(SUMIFS(Toggl[Duration],Toggl[Maconomy],$C257,Toggl[Start date],I$5)=0,"",SUMIFS(Toggl[Duration],Toggl[Maconomy],$C257,Toggl[Start date],I$5))</f>
        <v/>
      </c>
      <c r="J257" s="9" t="str">
        <f ca="1">IF(SUMIFS(Toggl[Duration],Toggl[Maconomy],$C257,Toggl[Start date],J$5)=0,"",SUMIFS(Toggl[Duration],Toggl[Maconomy],$C257,Toggl[Start date],J$5))</f>
        <v/>
      </c>
      <c r="K257" s="9" t="str">
        <f ca="1">IF(SUMIFS(Toggl[Duration],Toggl[Maconomy],$C257,Toggl[Start date],K$5)=0,"",SUMIFS(Toggl[Duration],Toggl[Maconomy],$C257,Toggl[Start date],K$5))</f>
        <v/>
      </c>
      <c r="L257" s="9" t="str">
        <f ca="1">IF(SUMIFS(Toggl[Duration],Toggl[Maconomy],$C257,Toggl[Start date],L$5)=0,"",SUMIFS(Toggl[Duration],Toggl[Maconomy],$C257,Toggl[Start date],L$5))</f>
        <v/>
      </c>
      <c r="M257" s="9" t="str">
        <f ca="1">IF(SUMIFS(Toggl[Duration],Toggl[Maconomy],$C257,Toggl[Start date],M$5)=0,"",SUMIFS(Toggl[Duration],Toggl[Maconomy],$C257,Toggl[Start date],M$5))</f>
        <v/>
      </c>
      <c r="N257" s="9" t="str">
        <f ca="1">IF(SUMIFS(Toggl[Duration],Toggl[Maconomy],$C257,Toggl[Start date],N$5)=0,"",SUMIFS(Toggl[Duration],Toggl[Maconomy],$C257,Toggl[Start date],N$5))</f>
        <v/>
      </c>
      <c r="O257" s="9" t="str">
        <f ca="1">IF(SUMIFS(Toggl[Duration],Toggl[Maconomy],$C257,Toggl[Start date],O$5)=0,"",SUMIFS(Toggl[Duration],Toggl[Maconomy],$C257,Toggl[Start date],O$5))</f>
        <v/>
      </c>
      <c r="P257" s="9" t="str">
        <f ca="1">IF(SUMIFS(Toggl[Duration],Toggl[Maconomy],$C257,Toggl[Start date],P$5)=0,"",SUMIFS(Toggl[Duration],Toggl[Maconomy],$C257,Toggl[Start date],P$5))</f>
        <v/>
      </c>
      <c r="Q257" s="9" t="str">
        <f ca="1">IF(SUMIFS(Toggl[Duration],Toggl[Maconomy],$C257,Toggl[Start date],Q$5)=0,"",SUMIFS(Toggl[Duration],Toggl[Maconomy],$C257,Toggl[Start date],Q$5))</f>
        <v/>
      </c>
      <c r="R257" s="9" t="str">
        <f ca="1">IF(SUMIFS(Toggl[Duration],Toggl[Maconomy],$C257,Toggl[Start date],R$5)=0,"",SUMIFS(Toggl[Duration],Toggl[Maconomy],$C257,Toggl[Start date],R$5))</f>
        <v/>
      </c>
      <c r="S257" s="9" t="str">
        <f ca="1">IF(SUMIFS(Toggl[Duration],Toggl[Maconomy],$C257,Toggl[Start date],S$5)=0,"",SUMIFS(Toggl[Duration],Toggl[Maconomy],$C257,Toggl[Start date],S$5))</f>
        <v/>
      </c>
      <c r="T257" s="9" t="str">
        <f ca="1">IF(SUMIFS(Toggl[Duration],Toggl[Maconomy],$C257,Toggl[Start date],T$5)=0,"",SUMIFS(Toggl[Duration],Toggl[Maconomy],$C257,Toggl[Start date],T$5))</f>
        <v/>
      </c>
    </row>
    <row r="258" spans="3:20" x14ac:dyDescent="0.25">
      <c r="C258" t="str">
        <f t="array" aca="1" ref="C258" ca="1">IFERROR(INDEX(Toggl[Maconomy],MATCH(0,COUNTIF($C$6:C257,Toggl[Maconomy]),0)),"")</f>
        <v/>
      </c>
      <c r="D258" s="5" t="str">
        <f ca="1">IF(INDEX(Toggl[],MATCH(C258,Toggl[Maconomy],0),1)&lt;&gt;"",INDEX(Toggl[],MATCH(C258,Toggl[Maconomy],0),1),"DevOps")</f>
        <v>DevOps</v>
      </c>
      <c r="E258" s="5" t="str">
        <f ca="1">IF(INDEX(Toggl[],MATCH(C258,Toggl[Maconomy],0),2)&lt;&gt;"",INDEX(Toggl[],MATCH(C258,Toggl[Maconomy],0),2),"-----")</f>
        <v>KeylaneHosting</v>
      </c>
      <c r="F258" s="11" t="str">
        <f ca="1">IF(INDEX(Toggl[],MATCH(C258,Toggl[Maconomy],0),10)&lt;&gt;"",INDEX(Toggl[],MATCH(C258,Toggl[Maconomy],0),10),"-----")</f>
        <v>-----</v>
      </c>
      <c r="G258" s="9" t="str">
        <f ca="1">IF(SUMIFS(Toggl[Duration],Toggl[Maconomy],$C258,Toggl[Start date],G$5)=0,"",SUMIFS(Toggl[Duration],Toggl[Maconomy],$C258,Toggl[Start date],G$5))</f>
        <v/>
      </c>
      <c r="H258" s="9" t="str">
        <f ca="1">IF(SUMIFS(Toggl[Duration],Toggl[Maconomy],$C258,Toggl[Start date],H$5)=0,"",SUMIFS(Toggl[Duration],Toggl[Maconomy],$C258,Toggl[Start date],H$5))</f>
        <v/>
      </c>
      <c r="I258" s="9" t="str">
        <f ca="1">IF(SUMIFS(Toggl[Duration],Toggl[Maconomy],$C258,Toggl[Start date],I$5)=0,"",SUMIFS(Toggl[Duration],Toggl[Maconomy],$C258,Toggl[Start date],I$5))</f>
        <v/>
      </c>
      <c r="J258" s="9" t="str">
        <f ca="1">IF(SUMIFS(Toggl[Duration],Toggl[Maconomy],$C258,Toggl[Start date],J$5)=0,"",SUMIFS(Toggl[Duration],Toggl[Maconomy],$C258,Toggl[Start date],J$5))</f>
        <v/>
      </c>
      <c r="K258" s="9" t="str">
        <f ca="1">IF(SUMIFS(Toggl[Duration],Toggl[Maconomy],$C258,Toggl[Start date],K$5)=0,"",SUMIFS(Toggl[Duration],Toggl[Maconomy],$C258,Toggl[Start date],K$5))</f>
        <v/>
      </c>
      <c r="L258" s="9" t="str">
        <f ca="1">IF(SUMIFS(Toggl[Duration],Toggl[Maconomy],$C258,Toggl[Start date],L$5)=0,"",SUMIFS(Toggl[Duration],Toggl[Maconomy],$C258,Toggl[Start date],L$5))</f>
        <v/>
      </c>
      <c r="M258" s="9" t="str">
        <f ca="1">IF(SUMIFS(Toggl[Duration],Toggl[Maconomy],$C258,Toggl[Start date],M$5)=0,"",SUMIFS(Toggl[Duration],Toggl[Maconomy],$C258,Toggl[Start date],M$5))</f>
        <v/>
      </c>
      <c r="N258" s="9" t="str">
        <f ca="1">IF(SUMIFS(Toggl[Duration],Toggl[Maconomy],$C258,Toggl[Start date],N$5)=0,"",SUMIFS(Toggl[Duration],Toggl[Maconomy],$C258,Toggl[Start date],N$5))</f>
        <v/>
      </c>
      <c r="O258" s="9" t="str">
        <f ca="1">IF(SUMIFS(Toggl[Duration],Toggl[Maconomy],$C258,Toggl[Start date],O$5)=0,"",SUMIFS(Toggl[Duration],Toggl[Maconomy],$C258,Toggl[Start date],O$5))</f>
        <v/>
      </c>
      <c r="P258" s="9" t="str">
        <f ca="1">IF(SUMIFS(Toggl[Duration],Toggl[Maconomy],$C258,Toggl[Start date],P$5)=0,"",SUMIFS(Toggl[Duration],Toggl[Maconomy],$C258,Toggl[Start date],P$5))</f>
        <v/>
      </c>
      <c r="Q258" s="9" t="str">
        <f ca="1">IF(SUMIFS(Toggl[Duration],Toggl[Maconomy],$C258,Toggl[Start date],Q$5)=0,"",SUMIFS(Toggl[Duration],Toggl[Maconomy],$C258,Toggl[Start date],Q$5))</f>
        <v/>
      </c>
      <c r="R258" s="9" t="str">
        <f ca="1">IF(SUMIFS(Toggl[Duration],Toggl[Maconomy],$C258,Toggl[Start date],R$5)=0,"",SUMIFS(Toggl[Duration],Toggl[Maconomy],$C258,Toggl[Start date],R$5))</f>
        <v/>
      </c>
      <c r="S258" s="9" t="str">
        <f ca="1">IF(SUMIFS(Toggl[Duration],Toggl[Maconomy],$C258,Toggl[Start date],S$5)=0,"",SUMIFS(Toggl[Duration],Toggl[Maconomy],$C258,Toggl[Start date],S$5))</f>
        <v/>
      </c>
      <c r="T258" s="9" t="str">
        <f ca="1">IF(SUMIFS(Toggl[Duration],Toggl[Maconomy],$C258,Toggl[Start date],T$5)=0,"",SUMIFS(Toggl[Duration],Toggl[Maconomy],$C258,Toggl[Start date],T$5))</f>
        <v/>
      </c>
    </row>
    <row r="259" spans="3:20" x14ac:dyDescent="0.25">
      <c r="C259" t="str">
        <f t="array" aca="1" ref="C259" ca="1">IFERROR(INDEX(Toggl[Maconomy],MATCH(0,COUNTIF($C$6:C258,Toggl[Maconomy]),0)),"")</f>
        <v/>
      </c>
      <c r="D259" s="5" t="str">
        <f ca="1">IF(INDEX(Toggl[],MATCH(C259,Toggl[Maconomy],0),1)&lt;&gt;"",INDEX(Toggl[],MATCH(C259,Toggl[Maconomy],0),1),"DevOps")</f>
        <v>DevOps</v>
      </c>
      <c r="E259" s="5" t="str">
        <f ca="1">IF(INDEX(Toggl[],MATCH(C259,Toggl[Maconomy],0),2)&lt;&gt;"",INDEX(Toggl[],MATCH(C259,Toggl[Maconomy],0),2),"-----")</f>
        <v>KeylaneHosting</v>
      </c>
      <c r="F259" s="11" t="str">
        <f ca="1">IF(INDEX(Toggl[],MATCH(C259,Toggl[Maconomy],0),10)&lt;&gt;"",INDEX(Toggl[],MATCH(C259,Toggl[Maconomy],0),10),"-----")</f>
        <v>-----</v>
      </c>
      <c r="G259" s="9" t="str">
        <f ca="1">IF(SUMIFS(Toggl[Duration],Toggl[Maconomy],$C259,Toggl[Start date],G$5)=0,"",SUMIFS(Toggl[Duration],Toggl[Maconomy],$C259,Toggl[Start date],G$5))</f>
        <v/>
      </c>
      <c r="H259" s="9" t="str">
        <f ca="1">IF(SUMIFS(Toggl[Duration],Toggl[Maconomy],$C259,Toggl[Start date],H$5)=0,"",SUMIFS(Toggl[Duration],Toggl[Maconomy],$C259,Toggl[Start date],H$5))</f>
        <v/>
      </c>
      <c r="I259" s="9" t="str">
        <f ca="1">IF(SUMIFS(Toggl[Duration],Toggl[Maconomy],$C259,Toggl[Start date],I$5)=0,"",SUMIFS(Toggl[Duration],Toggl[Maconomy],$C259,Toggl[Start date],I$5))</f>
        <v/>
      </c>
      <c r="J259" s="9" t="str">
        <f ca="1">IF(SUMIFS(Toggl[Duration],Toggl[Maconomy],$C259,Toggl[Start date],J$5)=0,"",SUMIFS(Toggl[Duration],Toggl[Maconomy],$C259,Toggl[Start date],J$5))</f>
        <v/>
      </c>
      <c r="K259" s="9" t="str">
        <f ca="1">IF(SUMIFS(Toggl[Duration],Toggl[Maconomy],$C259,Toggl[Start date],K$5)=0,"",SUMIFS(Toggl[Duration],Toggl[Maconomy],$C259,Toggl[Start date],K$5))</f>
        <v/>
      </c>
      <c r="L259" s="9" t="str">
        <f ca="1">IF(SUMIFS(Toggl[Duration],Toggl[Maconomy],$C259,Toggl[Start date],L$5)=0,"",SUMIFS(Toggl[Duration],Toggl[Maconomy],$C259,Toggl[Start date],L$5))</f>
        <v/>
      </c>
      <c r="M259" s="9" t="str">
        <f ca="1">IF(SUMIFS(Toggl[Duration],Toggl[Maconomy],$C259,Toggl[Start date],M$5)=0,"",SUMIFS(Toggl[Duration],Toggl[Maconomy],$C259,Toggl[Start date],M$5))</f>
        <v/>
      </c>
      <c r="N259" s="9" t="str">
        <f ca="1">IF(SUMIFS(Toggl[Duration],Toggl[Maconomy],$C259,Toggl[Start date],N$5)=0,"",SUMIFS(Toggl[Duration],Toggl[Maconomy],$C259,Toggl[Start date],N$5))</f>
        <v/>
      </c>
      <c r="O259" s="9" t="str">
        <f ca="1">IF(SUMIFS(Toggl[Duration],Toggl[Maconomy],$C259,Toggl[Start date],O$5)=0,"",SUMIFS(Toggl[Duration],Toggl[Maconomy],$C259,Toggl[Start date],O$5))</f>
        <v/>
      </c>
      <c r="P259" s="9" t="str">
        <f ca="1">IF(SUMIFS(Toggl[Duration],Toggl[Maconomy],$C259,Toggl[Start date],P$5)=0,"",SUMIFS(Toggl[Duration],Toggl[Maconomy],$C259,Toggl[Start date],P$5))</f>
        <v/>
      </c>
      <c r="Q259" s="9" t="str">
        <f ca="1">IF(SUMIFS(Toggl[Duration],Toggl[Maconomy],$C259,Toggl[Start date],Q$5)=0,"",SUMIFS(Toggl[Duration],Toggl[Maconomy],$C259,Toggl[Start date],Q$5))</f>
        <v/>
      </c>
      <c r="R259" s="9" t="str">
        <f ca="1">IF(SUMIFS(Toggl[Duration],Toggl[Maconomy],$C259,Toggl[Start date],R$5)=0,"",SUMIFS(Toggl[Duration],Toggl[Maconomy],$C259,Toggl[Start date],R$5))</f>
        <v/>
      </c>
      <c r="S259" s="9" t="str">
        <f ca="1">IF(SUMIFS(Toggl[Duration],Toggl[Maconomy],$C259,Toggl[Start date],S$5)=0,"",SUMIFS(Toggl[Duration],Toggl[Maconomy],$C259,Toggl[Start date],S$5))</f>
        <v/>
      </c>
      <c r="T259" s="9" t="str">
        <f ca="1">IF(SUMIFS(Toggl[Duration],Toggl[Maconomy],$C259,Toggl[Start date],T$5)=0,"",SUMIFS(Toggl[Duration],Toggl[Maconomy],$C259,Toggl[Start date],T$5))</f>
        <v/>
      </c>
    </row>
    <row r="260" spans="3:20" x14ac:dyDescent="0.25">
      <c r="C260" t="str">
        <f t="array" aca="1" ref="C260" ca="1">IFERROR(INDEX(Toggl[Maconomy],MATCH(0,COUNTIF($C$6:C259,Toggl[Maconomy]),0)),"")</f>
        <v/>
      </c>
      <c r="D260" s="5" t="str">
        <f ca="1">IF(INDEX(Toggl[],MATCH(C260,Toggl[Maconomy],0),1)&lt;&gt;"",INDEX(Toggl[],MATCH(C260,Toggl[Maconomy],0),1),"DevOps")</f>
        <v>DevOps</v>
      </c>
      <c r="E260" s="5" t="str">
        <f ca="1">IF(INDEX(Toggl[],MATCH(C260,Toggl[Maconomy],0),2)&lt;&gt;"",INDEX(Toggl[],MATCH(C260,Toggl[Maconomy],0),2),"-----")</f>
        <v>KeylaneHosting</v>
      </c>
      <c r="F260" s="11" t="str">
        <f ca="1">IF(INDEX(Toggl[],MATCH(C260,Toggl[Maconomy],0),10)&lt;&gt;"",INDEX(Toggl[],MATCH(C260,Toggl[Maconomy],0),10),"-----")</f>
        <v>-----</v>
      </c>
      <c r="G260" s="9" t="str">
        <f ca="1">IF(SUMIFS(Toggl[Duration],Toggl[Maconomy],$C260,Toggl[Start date],G$5)=0,"",SUMIFS(Toggl[Duration],Toggl[Maconomy],$C260,Toggl[Start date],G$5))</f>
        <v/>
      </c>
      <c r="H260" s="9" t="str">
        <f ca="1">IF(SUMIFS(Toggl[Duration],Toggl[Maconomy],$C260,Toggl[Start date],H$5)=0,"",SUMIFS(Toggl[Duration],Toggl[Maconomy],$C260,Toggl[Start date],H$5))</f>
        <v/>
      </c>
      <c r="I260" s="9" t="str">
        <f ca="1">IF(SUMIFS(Toggl[Duration],Toggl[Maconomy],$C260,Toggl[Start date],I$5)=0,"",SUMIFS(Toggl[Duration],Toggl[Maconomy],$C260,Toggl[Start date],I$5))</f>
        <v/>
      </c>
      <c r="J260" s="9" t="str">
        <f ca="1">IF(SUMIFS(Toggl[Duration],Toggl[Maconomy],$C260,Toggl[Start date],J$5)=0,"",SUMIFS(Toggl[Duration],Toggl[Maconomy],$C260,Toggl[Start date],J$5))</f>
        <v/>
      </c>
      <c r="K260" s="9" t="str">
        <f ca="1">IF(SUMIFS(Toggl[Duration],Toggl[Maconomy],$C260,Toggl[Start date],K$5)=0,"",SUMIFS(Toggl[Duration],Toggl[Maconomy],$C260,Toggl[Start date],K$5))</f>
        <v/>
      </c>
      <c r="L260" s="9" t="str">
        <f ca="1">IF(SUMIFS(Toggl[Duration],Toggl[Maconomy],$C260,Toggl[Start date],L$5)=0,"",SUMIFS(Toggl[Duration],Toggl[Maconomy],$C260,Toggl[Start date],L$5))</f>
        <v/>
      </c>
      <c r="M260" s="9" t="str">
        <f ca="1">IF(SUMIFS(Toggl[Duration],Toggl[Maconomy],$C260,Toggl[Start date],M$5)=0,"",SUMIFS(Toggl[Duration],Toggl[Maconomy],$C260,Toggl[Start date],M$5))</f>
        <v/>
      </c>
      <c r="N260" s="9" t="str">
        <f ca="1">IF(SUMIFS(Toggl[Duration],Toggl[Maconomy],$C260,Toggl[Start date],N$5)=0,"",SUMIFS(Toggl[Duration],Toggl[Maconomy],$C260,Toggl[Start date],N$5))</f>
        <v/>
      </c>
      <c r="O260" s="9" t="str">
        <f ca="1">IF(SUMIFS(Toggl[Duration],Toggl[Maconomy],$C260,Toggl[Start date],O$5)=0,"",SUMIFS(Toggl[Duration],Toggl[Maconomy],$C260,Toggl[Start date],O$5))</f>
        <v/>
      </c>
      <c r="P260" s="9" t="str">
        <f ca="1">IF(SUMIFS(Toggl[Duration],Toggl[Maconomy],$C260,Toggl[Start date],P$5)=0,"",SUMIFS(Toggl[Duration],Toggl[Maconomy],$C260,Toggl[Start date],P$5))</f>
        <v/>
      </c>
      <c r="Q260" s="9" t="str">
        <f ca="1">IF(SUMIFS(Toggl[Duration],Toggl[Maconomy],$C260,Toggl[Start date],Q$5)=0,"",SUMIFS(Toggl[Duration],Toggl[Maconomy],$C260,Toggl[Start date],Q$5))</f>
        <v/>
      </c>
      <c r="R260" s="9" t="str">
        <f ca="1">IF(SUMIFS(Toggl[Duration],Toggl[Maconomy],$C260,Toggl[Start date],R$5)=0,"",SUMIFS(Toggl[Duration],Toggl[Maconomy],$C260,Toggl[Start date],R$5))</f>
        <v/>
      </c>
      <c r="S260" s="9" t="str">
        <f ca="1">IF(SUMIFS(Toggl[Duration],Toggl[Maconomy],$C260,Toggl[Start date],S$5)=0,"",SUMIFS(Toggl[Duration],Toggl[Maconomy],$C260,Toggl[Start date],S$5))</f>
        <v/>
      </c>
      <c r="T260" s="9" t="str">
        <f ca="1">IF(SUMIFS(Toggl[Duration],Toggl[Maconomy],$C260,Toggl[Start date],T$5)=0,"",SUMIFS(Toggl[Duration],Toggl[Maconomy],$C260,Toggl[Start date],T$5))</f>
        <v/>
      </c>
    </row>
    <row r="261" spans="3:20" x14ac:dyDescent="0.25">
      <c r="C261" t="str">
        <f t="array" aca="1" ref="C261" ca="1">IFERROR(INDEX(Toggl[Maconomy],MATCH(0,COUNTIF($C$6:C260,Toggl[Maconomy]),0)),"")</f>
        <v/>
      </c>
      <c r="D261" s="5" t="str">
        <f ca="1">IF(INDEX(Toggl[],MATCH(C261,Toggl[Maconomy],0),1)&lt;&gt;"",INDEX(Toggl[],MATCH(C261,Toggl[Maconomy],0),1),"DevOps")</f>
        <v>DevOps</v>
      </c>
      <c r="E261" s="5" t="str">
        <f ca="1">IF(INDEX(Toggl[],MATCH(C261,Toggl[Maconomy],0),2)&lt;&gt;"",INDEX(Toggl[],MATCH(C261,Toggl[Maconomy],0),2),"-----")</f>
        <v>KeylaneHosting</v>
      </c>
      <c r="F261" s="11" t="str">
        <f ca="1">IF(INDEX(Toggl[],MATCH(C261,Toggl[Maconomy],0),10)&lt;&gt;"",INDEX(Toggl[],MATCH(C261,Toggl[Maconomy],0),10),"-----")</f>
        <v>-----</v>
      </c>
      <c r="G261" s="9" t="str">
        <f ca="1">IF(SUMIFS(Toggl[Duration],Toggl[Maconomy],$C261,Toggl[Start date],G$5)=0,"",SUMIFS(Toggl[Duration],Toggl[Maconomy],$C261,Toggl[Start date],G$5))</f>
        <v/>
      </c>
      <c r="H261" s="9" t="str">
        <f ca="1">IF(SUMIFS(Toggl[Duration],Toggl[Maconomy],$C261,Toggl[Start date],H$5)=0,"",SUMIFS(Toggl[Duration],Toggl[Maconomy],$C261,Toggl[Start date],H$5))</f>
        <v/>
      </c>
      <c r="I261" s="9" t="str">
        <f ca="1">IF(SUMIFS(Toggl[Duration],Toggl[Maconomy],$C261,Toggl[Start date],I$5)=0,"",SUMIFS(Toggl[Duration],Toggl[Maconomy],$C261,Toggl[Start date],I$5))</f>
        <v/>
      </c>
      <c r="J261" s="9" t="str">
        <f ca="1">IF(SUMIFS(Toggl[Duration],Toggl[Maconomy],$C261,Toggl[Start date],J$5)=0,"",SUMIFS(Toggl[Duration],Toggl[Maconomy],$C261,Toggl[Start date],J$5))</f>
        <v/>
      </c>
      <c r="K261" s="9" t="str">
        <f ca="1">IF(SUMIFS(Toggl[Duration],Toggl[Maconomy],$C261,Toggl[Start date],K$5)=0,"",SUMIFS(Toggl[Duration],Toggl[Maconomy],$C261,Toggl[Start date],K$5))</f>
        <v/>
      </c>
      <c r="L261" s="9" t="str">
        <f ca="1">IF(SUMIFS(Toggl[Duration],Toggl[Maconomy],$C261,Toggl[Start date],L$5)=0,"",SUMIFS(Toggl[Duration],Toggl[Maconomy],$C261,Toggl[Start date],L$5))</f>
        <v/>
      </c>
      <c r="M261" s="9" t="str">
        <f ca="1">IF(SUMIFS(Toggl[Duration],Toggl[Maconomy],$C261,Toggl[Start date],M$5)=0,"",SUMIFS(Toggl[Duration],Toggl[Maconomy],$C261,Toggl[Start date],M$5))</f>
        <v/>
      </c>
      <c r="N261" s="9" t="str">
        <f ca="1">IF(SUMIFS(Toggl[Duration],Toggl[Maconomy],$C261,Toggl[Start date],N$5)=0,"",SUMIFS(Toggl[Duration],Toggl[Maconomy],$C261,Toggl[Start date],N$5))</f>
        <v/>
      </c>
      <c r="O261" s="9" t="str">
        <f ca="1">IF(SUMIFS(Toggl[Duration],Toggl[Maconomy],$C261,Toggl[Start date],O$5)=0,"",SUMIFS(Toggl[Duration],Toggl[Maconomy],$C261,Toggl[Start date],O$5))</f>
        <v/>
      </c>
      <c r="P261" s="9" t="str">
        <f ca="1">IF(SUMIFS(Toggl[Duration],Toggl[Maconomy],$C261,Toggl[Start date],P$5)=0,"",SUMIFS(Toggl[Duration],Toggl[Maconomy],$C261,Toggl[Start date],P$5))</f>
        <v/>
      </c>
      <c r="Q261" s="9" t="str">
        <f ca="1">IF(SUMIFS(Toggl[Duration],Toggl[Maconomy],$C261,Toggl[Start date],Q$5)=0,"",SUMIFS(Toggl[Duration],Toggl[Maconomy],$C261,Toggl[Start date],Q$5))</f>
        <v/>
      </c>
      <c r="R261" s="9" t="str">
        <f ca="1">IF(SUMIFS(Toggl[Duration],Toggl[Maconomy],$C261,Toggl[Start date],R$5)=0,"",SUMIFS(Toggl[Duration],Toggl[Maconomy],$C261,Toggl[Start date],R$5))</f>
        <v/>
      </c>
      <c r="S261" s="9" t="str">
        <f ca="1">IF(SUMIFS(Toggl[Duration],Toggl[Maconomy],$C261,Toggl[Start date],S$5)=0,"",SUMIFS(Toggl[Duration],Toggl[Maconomy],$C261,Toggl[Start date],S$5))</f>
        <v/>
      </c>
      <c r="T261" s="9" t="str">
        <f ca="1">IF(SUMIFS(Toggl[Duration],Toggl[Maconomy],$C261,Toggl[Start date],T$5)=0,"",SUMIFS(Toggl[Duration],Toggl[Maconomy],$C261,Toggl[Start date],T$5))</f>
        <v/>
      </c>
    </row>
    <row r="262" spans="3:20" x14ac:dyDescent="0.25">
      <c r="C262" t="str">
        <f t="array" aca="1" ref="C262" ca="1">IFERROR(INDEX(Toggl[Maconomy],MATCH(0,COUNTIF($C$6:C261,Toggl[Maconomy]),0)),"")</f>
        <v/>
      </c>
      <c r="D262" s="5" t="str">
        <f ca="1">IF(INDEX(Toggl[],MATCH(C262,Toggl[Maconomy],0),1)&lt;&gt;"",INDEX(Toggl[],MATCH(C262,Toggl[Maconomy],0),1),"DevOps")</f>
        <v>DevOps</v>
      </c>
      <c r="E262" s="5" t="str">
        <f ca="1">IF(INDEX(Toggl[],MATCH(C262,Toggl[Maconomy],0),2)&lt;&gt;"",INDEX(Toggl[],MATCH(C262,Toggl[Maconomy],0),2),"-----")</f>
        <v>KeylaneHosting</v>
      </c>
      <c r="F262" s="11" t="str">
        <f ca="1">IF(INDEX(Toggl[],MATCH(C262,Toggl[Maconomy],0),10)&lt;&gt;"",INDEX(Toggl[],MATCH(C262,Toggl[Maconomy],0),10),"-----")</f>
        <v>-----</v>
      </c>
      <c r="G262" s="9" t="str">
        <f ca="1">IF(SUMIFS(Toggl[Duration],Toggl[Maconomy],$C262,Toggl[Start date],G$5)=0,"",SUMIFS(Toggl[Duration],Toggl[Maconomy],$C262,Toggl[Start date],G$5))</f>
        <v/>
      </c>
      <c r="H262" s="9" t="str">
        <f ca="1">IF(SUMIFS(Toggl[Duration],Toggl[Maconomy],$C262,Toggl[Start date],H$5)=0,"",SUMIFS(Toggl[Duration],Toggl[Maconomy],$C262,Toggl[Start date],H$5))</f>
        <v/>
      </c>
      <c r="I262" s="9" t="str">
        <f ca="1">IF(SUMIFS(Toggl[Duration],Toggl[Maconomy],$C262,Toggl[Start date],I$5)=0,"",SUMIFS(Toggl[Duration],Toggl[Maconomy],$C262,Toggl[Start date],I$5))</f>
        <v/>
      </c>
      <c r="J262" s="9" t="str">
        <f ca="1">IF(SUMIFS(Toggl[Duration],Toggl[Maconomy],$C262,Toggl[Start date],J$5)=0,"",SUMIFS(Toggl[Duration],Toggl[Maconomy],$C262,Toggl[Start date],J$5))</f>
        <v/>
      </c>
      <c r="K262" s="9" t="str">
        <f ca="1">IF(SUMIFS(Toggl[Duration],Toggl[Maconomy],$C262,Toggl[Start date],K$5)=0,"",SUMIFS(Toggl[Duration],Toggl[Maconomy],$C262,Toggl[Start date],K$5))</f>
        <v/>
      </c>
      <c r="L262" s="9" t="str">
        <f ca="1">IF(SUMIFS(Toggl[Duration],Toggl[Maconomy],$C262,Toggl[Start date],L$5)=0,"",SUMIFS(Toggl[Duration],Toggl[Maconomy],$C262,Toggl[Start date],L$5))</f>
        <v/>
      </c>
      <c r="M262" s="9" t="str">
        <f ca="1">IF(SUMIFS(Toggl[Duration],Toggl[Maconomy],$C262,Toggl[Start date],M$5)=0,"",SUMIFS(Toggl[Duration],Toggl[Maconomy],$C262,Toggl[Start date],M$5))</f>
        <v/>
      </c>
      <c r="N262" s="9" t="str">
        <f ca="1">IF(SUMIFS(Toggl[Duration],Toggl[Maconomy],$C262,Toggl[Start date],N$5)=0,"",SUMIFS(Toggl[Duration],Toggl[Maconomy],$C262,Toggl[Start date],N$5))</f>
        <v/>
      </c>
      <c r="O262" s="9" t="str">
        <f ca="1">IF(SUMIFS(Toggl[Duration],Toggl[Maconomy],$C262,Toggl[Start date],O$5)=0,"",SUMIFS(Toggl[Duration],Toggl[Maconomy],$C262,Toggl[Start date],O$5))</f>
        <v/>
      </c>
      <c r="P262" s="9" t="str">
        <f ca="1">IF(SUMIFS(Toggl[Duration],Toggl[Maconomy],$C262,Toggl[Start date],P$5)=0,"",SUMIFS(Toggl[Duration],Toggl[Maconomy],$C262,Toggl[Start date],P$5))</f>
        <v/>
      </c>
      <c r="Q262" s="9" t="str">
        <f ca="1">IF(SUMIFS(Toggl[Duration],Toggl[Maconomy],$C262,Toggl[Start date],Q$5)=0,"",SUMIFS(Toggl[Duration],Toggl[Maconomy],$C262,Toggl[Start date],Q$5))</f>
        <v/>
      </c>
      <c r="R262" s="9" t="str">
        <f ca="1">IF(SUMIFS(Toggl[Duration],Toggl[Maconomy],$C262,Toggl[Start date],R$5)=0,"",SUMIFS(Toggl[Duration],Toggl[Maconomy],$C262,Toggl[Start date],R$5))</f>
        <v/>
      </c>
      <c r="S262" s="9" t="str">
        <f ca="1">IF(SUMIFS(Toggl[Duration],Toggl[Maconomy],$C262,Toggl[Start date],S$5)=0,"",SUMIFS(Toggl[Duration],Toggl[Maconomy],$C262,Toggl[Start date],S$5))</f>
        <v/>
      </c>
      <c r="T262" s="9" t="str">
        <f ca="1">IF(SUMIFS(Toggl[Duration],Toggl[Maconomy],$C262,Toggl[Start date],T$5)=0,"",SUMIFS(Toggl[Duration],Toggl[Maconomy],$C262,Toggl[Start date],T$5))</f>
        <v/>
      </c>
    </row>
    <row r="263" spans="3:20" x14ac:dyDescent="0.25">
      <c r="C263" t="str">
        <f t="array" aca="1" ref="C263" ca="1">IFERROR(INDEX(Toggl[Maconomy],MATCH(0,COUNTIF($C$6:C262,Toggl[Maconomy]),0)),"")</f>
        <v/>
      </c>
      <c r="D263" s="5" t="str">
        <f ca="1">IF(INDEX(Toggl[],MATCH(C263,Toggl[Maconomy],0),1)&lt;&gt;"",INDEX(Toggl[],MATCH(C263,Toggl[Maconomy],0),1),"DevOps")</f>
        <v>DevOps</v>
      </c>
      <c r="E263" s="5" t="str">
        <f ca="1">IF(INDEX(Toggl[],MATCH(C263,Toggl[Maconomy],0),2)&lt;&gt;"",INDEX(Toggl[],MATCH(C263,Toggl[Maconomy],0),2),"-----")</f>
        <v>KeylaneHosting</v>
      </c>
      <c r="F263" s="11" t="str">
        <f ca="1">IF(INDEX(Toggl[],MATCH(C263,Toggl[Maconomy],0),10)&lt;&gt;"",INDEX(Toggl[],MATCH(C263,Toggl[Maconomy],0),10),"-----")</f>
        <v>-----</v>
      </c>
      <c r="G263" s="9" t="str">
        <f ca="1">IF(SUMIFS(Toggl[Duration],Toggl[Maconomy],$C263,Toggl[Start date],G$5)=0,"",SUMIFS(Toggl[Duration],Toggl[Maconomy],$C263,Toggl[Start date],G$5))</f>
        <v/>
      </c>
      <c r="H263" s="9" t="str">
        <f ca="1">IF(SUMIFS(Toggl[Duration],Toggl[Maconomy],$C263,Toggl[Start date],H$5)=0,"",SUMIFS(Toggl[Duration],Toggl[Maconomy],$C263,Toggl[Start date],H$5))</f>
        <v/>
      </c>
      <c r="I263" s="9" t="str">
        <f ca="1">IF(SUMIFS(Toggl[Duration],Toggl[Maconomy],$C263,Toggl[Start date],I$5)=0,"",SUMIFS(Toggl[Duration],Toggl[Maconomy],$C263,Toggl[Start date],I$5))</f>
        <v/>
      </c>
      <c r="J263" s="9" t="str">
        <f ca="1">IF(SUMIFS(Toggl[Duration],Toggl[Maconomy],$C263,Toggl[Start date],J$5)=0,"",SUMIFS(Toggl[Duration],Toggl[Maconomy],$C263,Toggl[Start date],J$5))</f>
        <v/>
      </c>
      <c r="K263" s="9" t="str">
        <f ca="1">IF(SUMIFS(Toggl[Duration],Toggl[Maconomy],$C263,Toggl[Start date],K$5)=0,"",SUMIFS(Toggl[Duration],Toggl[Maconomy],$C263,Toggl[Start date],K$5))</f>
        <v/>
      </c>
      <c r="L263" s="9" t="str">
        <f ca="1">IF(SUMIFS(Toggl[Duration],Toggl[Maconomy],$C263,Toggl[Start date],L$5)=0,"",SUMIFS(Toggl[Duration],Toggl[Maconomy],$C263,Toggl[Start date],L$5))</f>
        <v/>
      </c>
      <c r="M263" s="9" t="str">
        <f ca="1">IF(SUMIFS(Toggl[Duration],Toggl[Maconomy],$C263,Toggl[Start date],M$5)=0,"",SUMIFS(Toggl[Duration],Toggl[Maconomy],$C263,Toggl[Start date],M$5))</f>
        <v/>
      </c>
      <c r="N263" s="9" t="str">
        <f ca="1">IF(SUMIFS(Toggl[Duration],Toggl[Maconomy],$C263,Toggl[Start date],N$5)=0,"",SUMIFS(Toggl[Duration],Toggl[Maconomy],$C263,Toggl[Start date],N$5))</f>
        <v/>
      </c>
      <c r="O263" s="9" t="str">
        <f ca="1">IF(SUMIFS(Toggl[Duration],Toggl[Maconomy],$C263,Toggl[Start date],O$5)=0,"",SUMIFS(Toggl[Duration],Toggl[Maconomy],$C263,Toggl[Start date],O$5))</f>
        <v/>
      </c>
      <c r="P263" s="9" t="str">
        <f ca="1">IF(SUMIFS(Toggl[Duration],Toggl[Maconomy],$C263,Toggl[Start date],P$5)=0,"",SUMIFS(Toggl[Duration],Toggl[Maconomy],$C263,Toggl[Start date],P$5))</f>
        <v/>
      </c>
      <c r="Q263" s="9" t="str">
        <f ca="1">IF(SUMIFS(Toggl[Duration],Toggl[Maconomy],$C263,Toggl[Start date],Q$5)=0,"",SUMIFS(Toggl[Duration],Toggl[Maconomy],$C263,Toggl[Start date],Q$5))</f>
        <v/>
      </c>
      <c r="R263" s="9" t="str">
        <f ca="1">IF(SUMIFS(Toggl[Duration],Toggl[Maconomy],$C263,Toggl[Start date],R$5)=0,"",SUMIFS(Toggl[Duration],Toggl[Maconomy],$C263,Toggl[Start date],R$5))</f>
        <v/>
      </c>
      <c r="S263" s="9" t="str">
        <f ca="1">IF(SUMIFS(Toggl[Duration],Toggl[Maconomy],$C263,Toggl[Start date],S$5)=0,"",SUMIFS(Toggl[Duration],Toggl[Maconomy],$C263,Toggl[Start date],S$5))</f>
        <v/>
      </c>
      <c r="T263" s="9" t="str">
        <f ca="1">IF(SUMIFS(Toggl[Duration],Toggl[Maconomy],$C263,Toggl[Start date],T$5)=0,"",SUMIFS(Toggl[Duration],Toggl[Maconomy],$C263,Toggl[Start date],T$5))</f>
        <v/>
      </c>
    </row>
    <row r="264" spans="3:20" x14ac:dyDescent="0.25">
      <c r="C264" t="str">
        <f t="array" aca="1" ref="C264" ca="1">IFERROR(INDEX(Toggl[Maconomy],MATCH(0,COUNTIF($C$6:C263,Toggl[Maconomy]),0)),"")</f>
        <v/>
      </c>
      <c r="D264" s="5" t="str">
        <f ca="1">IF(INDEX(Toggl[],MATCH(C264,Toggl[Maconomy],0),1)&lt;&gt;"",INDEX(Toggl[],MATCH(C264,Toggl[Maconomy],0),1),"DevOps")</f>
        <v>DevOps</v>
      </c>
      <c r="E264" s="5" t="str">
        <f ca="1">IF(INDEX(Toggl[],MATCH(C264,Toggl[Maconomy],0),2)&lt;&gt;"",INDEX(Toggl[],MATCH(C264,Toggl[Maconomy],0),2),"-----")</f>
        <v>KeylaneHosting</v>
      </c>
      <c r="F264" s="11" t="str">
        <f ca="1">IF(INDEX(Toggl[],MATCH(C264,Toggl[Maconomy],0),10)&lt;&gt;"",INDEX(Toggl[],MATCH(C264,Toggl[Maconomy],0),10),"-----")</f>
        <v>-----</v>
      </c>
      <c r="G264" s="9" t="str">
        <f ca="1">IF(SUMIFS(Toggl[Duration],Toggl[Maconomy],$C264,Toggl[Start date],G$5)=0,"",SUMIFS(Toggl[Duration],Toggl[Maconomy],$C264,Toggl[Start date],G$5))</f>
        <v/>
      </c>
      <c r="H264" s="9" t="str">
        <f ca="1">IF(SUMIFS(Toggl[Duration],Toggl[Maconomy],$C264,Toggl[Start date],H$5)=0,"",SUMIFS(Toggl[Duration],Toggl[Maconomy],$C264,Toggl[Start date],H$5))</f>
        <v/>
      </c>
      <c r="I264" s="9" t="str">
        <f ca="1">IF(SUMIFS(Toggl[Duration],Toggl[Maconomy],$C264,Toggl[Start date],I$5)=0,"",SUMIFS(Toggl[Duration],Toggl[Maconomy],$C264,Toggl[Start date],I$5))</f>
        <v/>
      </c>
      <c r="J264" s="9" t="str">
        <f ca="1">IF(SUMIFS(Toggl[Duration],Toggl[Maconomy],$C264,Toggl[Start date],J$5)=0,"",SUMIFS(Toggl[Duration],Toggl[Maconomy],$C264,Toggl[Start date],J$5))</f>
        <v/>
      </c>
      <c r="K264" s="9" t="str">
        <f ca="1">IF(SUMIFS(Toggl[Duration],Toggl[Maconomy],$C264,Toggl[Start date],K$5)=0,"",SUMIFS(Toggl[Duration],Toggl[Maconomy],$C264,Toggl[Start date],K$5))</f>
        <v/>
      </c>
      <c r="L264" s="9" t="str">
        <f ca="1">IF(SUMIFS(Toggl[Duration],Toggl[Maconomy],$C264,Toggl[Start date],L$5)=0,"",SUMIFS(Toggl[Duration],Toggl[Maconomy],$C264,Toggl[Start date],L$5))</f>
        <v/>
      </c>
      <c r="M264" s="9" t="str">
        <f ca="1">IF(SUMIFS(Toggl[Duration],Toggl[Maconomy],$C264,Toggl[Start date],M$5)=0,"",SUMIFS(Toggl[Duration],Toggl[Maconomy],$C264,Toggl[Start date],M$5))</f>
        <v/>
      </c>
      <c r="N264" s="9" t="str">
        <f ca="1">IF(SUMIFS(Toggl[Duration],Toggl[Maconomy],$C264,Toggl[Start date],N$5)=0,"",SUMIFS(Toggl[Duration],Toggl[Maconomy],$C264,Toggl[Start date],N$5))</f>
        <v/>
      </c>
      <c r="O264" s="9" t="str">
        <f ca="1">IF(SUMIFS(Toggl[Duration],Toggl[Maconomy],$C264,Toggl[Start date],O$5)=0,"",SUMIFS(Toggl[Duration],Toggl[Maconomy],$C264,Toggl[Start date],O$5))</f>
        <v/>
      </c>
      <c r="P264" s="9" t="str">
        <f ca="1">IF(SUMIFS(Toggl[Duration],Toggl[Maconomy],$C264,Toggl[Start date],P$5)=0,"",SUMIFS(Toggl[Duration],Toggl[Maconomy],$C264,Toggl[Start date],P$5))</f>
        <v/>
      </c>
      <c r="Q264" s="9" t="str">
        <f ca="1">IF(SUMIFS(Toggl[Duration],Toggl[Maconomy],$C264,Toggl[Start date],Q$5)=0,"",SUMIFS(Toggl[Duration],Toggl[Maconomy],$C264,Toggl[Start date],Q$5))</f>
        <v/>
      </c>
      <c r="R264" s="9" t="str">
        <f ca="1">IF(SUMIFS(Toggl[Duration],Toggl[Maconomy],$C264,Toggl[Start date],R$5)=0,"",SUMIFS(Toggl[Duration],Toggl[Maconomy],$C264,Toggl[Start date],R$5))</f>
        <v/>
      </c>
      <c r="S264" s="9" t="str">
        <f ca="1">IF(SUMIFS(Toggl[Duration],Toggl[Maconomy],$C264,Toggl[Start date],S$5)=0,"",SUMIFS(Toggl[Duration],Toggl[Maconomy],$C264,Toggl[Start date],S$5))</f>
        <v/>
      </c>
      <c r="T264" s="9" t="str">
        <f ca="1">IF(SUMIFS(Toggl[Duration],Toggl[Maconomy],$C264,Toggl[Start date],T$5)=0,"",SUMIFS(Toggl[Duration],Toggl[Maconomy],$C264,Toggl[Start date],T$5))</f>
        <v/>
      </c>
    </row>
    <row r="265" spans="3:20" x14ac:dyDescent="0.25">
      <c r="C265" t="str">
        <f t="array" aca="1" ref="C265" ca="1">IFERROR(INDEX(Toggl[Maconomy],MATCH(0,COUNTIF($C$6:C264,Toggl[Maconomy]),0)),"")</f>
        <v/>
      </c>
      <c r="D265" s="5" t="str">
        <f ca="1">IF(INDEX(Toggl[],MATCH(C265,Toggl[Maconomy],0),1)&lt;&gt;"",INDEX(Toggl[],MATCH(C265,Toggl[Maconomy],0),1),"DevOps")</f>
        <v>DevOps</v>
      </c>
      <c r="E265" s="5" t="str">
        <f ca="1">IF(INDEX(Toggl[],MATCH(C265,Toggl[Maconomy],0),2)&lt;&gt;"",INDEX(Toggl[],MATCH(C265,Toggl[Maconomy],0),2),"-----")</f>
        <v>KeylaneHosting</v>
      </c>
      <c r="F265" s="11" t="str">
        <f ca="1">IF(INDEX(Toggl[],MATCH(C265,Toggl[Maconomy],0),10)&lt;&gt;"",INDEX(Toggl[],MATCH(C265,Toggl[Maconomy],0),10),"-----")</f>
        <v>-----</v>
      </c>
      <c r="G265" s="9" t="str">
        <f ca="1">IF(SUMIFS(Toggl[Duration],Toggl[Maconomy],$C265,Toggl[Start date],G$5)=0,"",SUMIFS(Toggl[Duration],Toggl[Maconomy],$C265,Toggl[Start date],G$5))</f>
        <v/>
      </c>
      <c r="H265" s="9" t="str">
        <f ca="1">IF(SUMIFS(Toggl[Duration],Toggl[Maconomy],$C265,Toggl[Start date],H$5)=0,"",SUMIFS(Toggl[Duration],Toggl[Maconomy],$C265,Toggl[Start date],H$5))</f>
        <v/>
      </c>
      <c r="I265" s="9" t="str">
        <f ca="1">IF(SUMIFS(Toggl[Duration],Toggl[Maconomy],$C265,Toggl[Start date],I$5)=0,"",SUMIFS(Toggl[Duration],Toggl[Maconomy],$C265,Toggl[Start date],I$5))</f>
        <v/>
      </c>
      <c r="J265" s="9" t="str">
        <f ca="1">IF(SUMIFS(Toggl[Duration],Toggl[Maconomy],$C265,Toggl[Start date],J$5)=0,"",SUMIFS(Toggl[Duration],Toggl[Maconomy],$C265,Toggl[Start date],J$5))</f>
        <v/>
      </c>
      <c r="K265" s="9" t="str">
        <f ca="1">IF(SUMIFS(Toggl[Duration],Toggl[Maconomy],$C265,Toggl[Start date],K$5)=0,"",SUMIFS(Toggl[Duration],Toggl[Maconomy],$C265,Toggl[Start date],K$5))</f>
        <v/>
      </c>
      <c r="L265" s="9" t="str">
        <f ca="1">IF(SUMIFS(Toggl[Duration],Toggl[Maconomy],$C265,Toggl[Start date],L$5)=0,"",SUMIFS(Toggl[Duration],Toggl[Maconomy],$C265,Toggl[Start date],L$5))</f>
        <v/>
      </c>
      <c r="M265" s="9" t="str">
        <f ca="1">IF(SUMIFS(Toggl[Duration],Toggl[Maconomy],$C265,Toggl[Start date],M$5)=0,"",SUMIFS(Toggl[Duration],Toggl[Maconomy],$C265,Toggl[Start date],M$5))</f>
        <v/>
      </c>
      <c r="N265" s="9" t="str">
        <f ca="1">IF(SUMIFS(Toggl[Duration],Toggl[Maconomy],$C265,Toggl[Start date],N$5)=0,"",SUMIFS(Toggl[Duration],Toggl[Maconomy],$C265,Toggl[Start date],N$5))</f>
        <v/>
      </c>
      <c r="O265" s="9" t="str">
        <f ca="1">IF(SUMIFS(Toggl[Duration],Toggl[Maconomy],$C265,Toggl[Start date],O$5)=0,"",SUMIFS(Toggl[Duration],Toggl[Maconomy],$C265,Toggl[Start date],O$5))</f>
        <v/>
      </c>
      <c r="P265" s="9" t="str">
        <f ca="1">IF(SUMIFS(Toggl[Duration],Toggl[Maconomy],$C265,Toggl[Start date],P$5)=0,"",SUMIFS(Toggl[Duration],Toggl[Maconomy],$C265,Toggl[Start date],P$5))</f>
        <v/>
      </c>
      <c r="Q265" s="9" t="str">
        <f ca="1">IF(SUMIFS(Toggl[Duration],Toggl[Maconomy],$C265,Toggl[Start date],Q$5)=0,"",SUMIFS(Toggl[Duration],Toggl[Maconomy],$C265,Toggl[Start date],Q$5))</f>
        <v/>
      </c>
      <c r="R265" s="9" t="str">
        <f ca="1">IF(SUMIFS(Toggl[Duration],Toggl[Maconomy],$C265,Toggl[Start date],R$5)=0,"",SUMIFS(Toggl[Duration],Toggl[Maconomy],$C265,Toggl[Start date],R$5))</f>
        <v/>
      </c>
      <c r="S265" s="9" t="str">
        <f ca="1">IF(SUMIFS(Toggl[Duration],Toggl[Maconomy],$C265,Toggl[Start date],S$5)=0,"",SUMIFS(Toggl[Duration],Toggl[Maconomy],$C265,Toggl[Start date],S$5))</f>
        <v/>
      </c>
      <c r="T265" s="9" t="str">
        <f ca="1">IF(SUMIFS(Toggl[Duration],Toggl[Maconomy],$C265,Toggl[Start date],T$5)=0,"",SUMIFS(Toggl[Duration],Toggl[Maconomy],$C265,Toggl[Start date],T$5))</f>
        <v/>
      </c>
    </row>
    <row r="266" spans="3:20" x14ac:dyDescent="0.25">
      <c r="C266" t="str">
        <f t="array" aca="1" ref="C266" ca="1">IFERROR(INDEX(Toggl[Maconomy],MATCH(0,COUNTIF($C$6:C265,Toggl[Maconomy]),0)),"")</f>
        <v/>
      </c>
      <c r="D266" s="5" t="str">
        <f ca="1">IF(INDEX(Toggl[],MATCH(C266,Toggl[Maconomy],0),1)&lt;&gt;"",INDEX(Toggl[],MATCH(C266,Toggl[Maconomy],0),1),"DevOps")</f>
        <v>DevOps</v>
      </c>
      <c r="E266" s="5" t="str">
        <f ca="1">IF(INDEX(Toggl[],MATCH(C266,Toggl[Maconomy],0),2)&lt;&gt;"",INDEX(Toggl[],MATCH(C266,Toggl[Maconomy],0),2),"-----")</f>
        <v>KeylaneHosting</v>
      </c>
      <c r="F266" s="11" t="str">
        <f ca="1">IF(INDEX(Toggl[],MATCH(C266,Toggl[Maconomy],0),10)&lt;&gt;"",INDEX(Toggl[],MATCH(C266,Toggl[Maconomy],0),10),"-----")</f>
        <v>-----</v>
      </c>
      <c r="G266" s="9" t="str">
        <f ca="1">IF(SUMIFS(Toggl[Duration],Toggl[Maconomy],$C266,Toggl[Start date],G$5)=0,"",SUMIFS(Toggl[Duration],Toggl[Maconomy],$C266,Toggl[Start date],G$5))</f>
        <v/>
      </c>
      <c r="H266" s="9" t="str">
        <f ca="1">IF(SUMIFS(Toggl[Duration],Toggl[Maconomy],$C266,Toggl[Start date],H$5)=0,"",SUMIFS(Toggl[Duration],Toggl[Maconomy],$C266,Toggl[Start date],H$5))</f>
        <v/>
      </c>
      <c r="I266" s="9" t="str">
        <f ca="1">IF(SUMIFS(Toggl[Duration],Toggl[Maconomy],$C266,Toggl[Start date],I$5)=0,"",SUMIFS(Toggl[Duration],Toggl[Maconomy],$C266,Toggl[Start date],I$5))</f>
        <v/>
      </c>
      <c r="J266" s="9" t="str">
        <f ca="1">IF(SUMIFS(Toggl[Duration],Toggl[Maconomy],$C266,Toggl[Start date],J$5)=0,"",SUMIFS(Toggl[Duration],Toggl[Maconomy],$C266,Toggl[Start date],J$5))</f>
        <v/>
      </c>
      <c r="K266" s="9" t="str">
        <f ca="1">IF(SUMIFS(Toggl[Duration],Toggl[Maconomy],$C266,Toggl[Start date],K$5)=0,"",SUMIFS(Toggl[Duration],Toggl[Maconomy],$C266,Toggl[Start date],K$5))</f>
        <v/>
      </c>
      <c r="L266" s="9" t="str">
        <f ca="1">IF(SUMIFS(Toggl[Duration],Toggl[Maconomy],$C266,Toggl[Start date],L$5)=0,"",SUMIFS(Toggl[Duration],Toggl[Maconomy],$C266,Toggl[Start date],L$5))</f>
        <v/>
      </c>
      <c r="M266" s="9" t="str">
        <f ca="1">IF(SUMIFS(Toggl[Duration],Toggl[Maconomy],$C266,Toggl[Start date],M$5)=0,"",SUMIFS(Toggl[Duration],Toggl[Maconomy],$C266,Toggl[Start date],M$5))</f>
        <v/>
      </c>
      <c r="N266" s="9" t="str">
        <f ca="1">IF(SUMIFS(Toggl[Duration],Toggl[Maconomy],$C266,Toggl[Start date],N$5)=0,"",SUMIFS(Toggl[Duration],Toggl[Maconomy],$C266,Toggl[Start date],N$5))</f>
        <v/>
      </c>
      <c r="O266" s="9" t="str">
        <f ca="1">IF(SUMIFS(Toggl[Duration],Toggl[Maconomy],$C266,Toggl[Start date],O$5)=0,"",SUMIFS(Toggl[Duration],Toggl[Maconomy],$C266,Toggl[Start date],O$5))</f>
        <v/>
      </c>
      <c r="P266" s="9" t="str">
        <f ca="1">IF(SUMIFS(Toggl[Duration],Toggl[Maconomy],$C266,Toggl[Start date],P$5)=0,"",SUMIFS(Toggl[Duration],Toggl[Maconomy],$C266,Toggl[Start date],P$5))</f>
        <v/>
      </c>
      <c r="Q266" s="9" t="str">
        <f ca="1">IF(SUMIFS(Toggl[Duration],Toggl[Maconomy],$C266,Toggl[Start date],Q$5)=0,"",SUMIFS(Toggl[Duration],Toggl[Maconomy],$C266,Toggl[Start date],Q$5))</f>
        <v/>
      </c>
      <c r="R266" s="9" t="str">
        <f ca="1">IF(SUMIFS(Toggl[Duration],Toggl[Maconomy],$C266,Toggl[Start date],R$5)=0,"",SUMIFS(Toggl[Duration],Toggl[Maconomy],$C266,Toggl[Start date],R$5))</f>
        <v/>
      </c>
      <c r="S266" s="9" t="str">
        <f ca="1">IF(SUMIFS(Toggl[Duration],Toggl[Maconomy],$C266,Toggl[Start date],S$5)=0,"",SUMIFS(Toggl[Duration],Toggl[Maconomy],$C266,Toggl[Start date],S$5))</f>
        <v/>
      </c>
      <c r="T266" s="9" t="str">
        <f ca="1">IF(SUMIFS(Toggl[Duration],Toggl[Maconomy],$C266,Toggl[Start date],T$5)=0,"",SUMIFS(Toggl[Duration],Toggl[Maconomy],$C266,Toggl[Start date],T$5))</f>
        <v/>
      </c>
    </row>
    <row r="267" spans="3:20" x14ac:dyDescent="0.25">
      <c r="C267" t="str">
        <f t="array" aca="1" ref="C267" ca="1">IFERROR(INDEX(Toggl[Maconomy],MATCH(0,COUNTIF($C$6:C266,Toggl[Maconomy]),0)),"")</f>
        <v/>
      </c>
      <c r="D267" s="5" t="str">
        <f ca="1">IF(INDEX(Toggl[],MATCH(C267,Toggl[Maconomy],0),1)&lt;&gt;"",INDEX(Toggl[],MATCH(C267,Toggl[Maconomy],0),1),"DevOps")</f>
        <v>DevOps</v>
      </c>
      <c r="E267" s="5" t="str">
        <f ca="1">IF(INDEX(Toggl[],MATCH(C267,Toggl[Maconomy],0),2)&lt;&gt;"",INDEX(Toggl[],MATCH(C267,Toggl[Maconomy],0),2),"-----")</f>
        <v>KeylaneHosting</v>
      </c>
      <c r="F267" s="11" t="str">
        <f ca="1">IF(INDEX(Toggl[],MATCH(C267,Toggl[Maconomy],0),10)&lt;&gt;"",INDEX(Toggl[],MATCH(C267,Toggl[Maconomy],0),10),"-----")</f>
        <v>-----</v>
      </c>
      <c r="G267" s="9" t="str">
        <f ca="1">IF(SUMIFS(Toggl[Duration],Toggl[Maconomy],$C267,Toggl[Start date],G$5)=0,"",SUMIFS(Toggl[Duration],Toggl[Maconomy],$C267,Toggl[Start date],G$5))</f>
        <v/>
      </c>
      <c r="H267" s="9" t="str">
        <f ca="1">IF(SUMIFS(Toggl[Duration],Toggl[Maconomy],$C267,Toggl[Start date],H$5)=0,"",SUMIFS(Toggl[Duration],Toggl[Maconomy],$C267,Toggl[Start date],H$5))</f>
        <v/>
      </c>
      <c r="I267" s="9" t="str">
        <f ca="1">IF(SUMIFS(Toggl[Duration],Toggl[Maconomy],$C267,Toggl[Start date],I$5)=0,"",SUMIFS(Toggl[Duration],Toggl[Maconomy],$C267,Toggl[Start date],I$5))</f>
        <v/>
      </c>
      <c r="J267" s="9" t="str">
        <f ca="1">IF(SUMIFS(Toggl[Duration],Toggl[Maconomy],$C267,Toggl[Start date],J$5)=0,"",SUMIFS(Toggl[Duration],Toggl[Maconomy],$C267,Toggl[Start date],J$5))</f>
        <v/>
      </c>
      <c r="K267" s="9" t="str">
        <f ca="1">IF(SUMIFS(Toggl[Duration],Toggl[Maconomy],$C267,Toggl[Start date],K$5)=0,"",SUMIFS(Toggl[Duration],Toggl[Maconomy],$C267,Toggl[Start date],K$5))</f>
        <v/>
      </c>
      <c r="L267" s="9" t="str">
        <f ca="1">IF(SUMIFS(Toggl[Duration],Toggl[Maconomy],$C267,Toggl[Start date],L$5)=0,"",SUMIFS(Toggl[Duration],Toggl[Maconomy],$C267,Toggl[Start date],L$5))</f>
        <v/>
      </c>
      <c r="M267" s="9" t="str">
        <f ca="1">IF(SUMIFS(Toggl[Duration],Toggl[Maconomy],$C267,Toggl[Start date],M$5)=0,"",SUMIFS(Toggl[Duration],Toggl[Maconomy],$C267,Toggl[Start date],M$5))</f>
        <v/>
      </c>
      <c r="N267" s="9" t="str">
        <f ca="1">IF(SUMIFS(Toggl[Duration],Toggl[Maconomy],$C267,Toggl[Start date],N$5)=0,"",SUMIFS(Toggl[Duration],Toggl[Maconomy],$C267,Toggl[Start date],N$5))</f>
        <v/>
      </c>
      <c r="O267" s="9" t="str">
        <f ca="1">IF(SUMIFS(Toggl[Duration],Toggl[Maconomy],$C267,Toggl[Start date],O$5)=0,"",SUMIFS(Toggl[Duration],Toggl[Maconomy],$C267,Toggl[Start date],O$5))</f>
        <v/>
      </c>
      <c r="P267" s="9" t="str">
        <f ca="1">IF(SUMIFS(Toggl[Duration],Toggl[Maconomy],$C267,Toggl[Start date],P$5)=0,"",SUMIFS(Toggl[Duration],Toggl[Maconomy],$C267,Toggl[Start date],P$5))</f>
        <v/>
      </c>
      <c r="Q267" s="9" t="str">
        <f ca="1">IF(SUMIFS(Toggl[Duration],Toggl[Maconomy],$C267,Toggl[Start date],Q$5)=0,"",SUMIFS(Toggl[Duration],Toggl[Maconomy],$C267,Toggl[Start date],Q$5))</f>
        <v/>
      </c>
      <c r="R267" s="9" t="str">
        <f ca="1">IF(SUMIFS(Toggl[Duration],Toggl[Maconomy],$C267,Toggl[Start date],R$5)=0,"",SUMIFS(Toggl[Duration],Toggl[Maconomy],$C267,Toggl[Start date],R$5))</f>
        <v/>
      </c>
      <c r="S267" s="9" t="str">
        <f ca="1">IF(SUMIFS(Toggl[Duration],Toggl[Maconomy],$C267,Toggl[Start date],S$5)=0,"",SUMIFS(Toggl[Duration],Toggl[Maconomy],$C267,Toggl[Start date],S$5))</f>
        <v/>
      </c>
      <c r="T267" s="9" t="str">
        <f ca="1">IF(SUMIFS(Toggl[Duration],Toggl[Maconomy],$C267,Toggl[Start date],T$5)=0,"",SUMIFS(Toggl[Duration],Toggl[Maconomy],$C267,Toggl[Start date],T$5))</f>
        <v/>
      </c>
    </row>
    <row r="268" spans="3:20" x14ac:dyDescent="0.25">
      <c r="C268" t="str">
        <f t="array" aca="1" ref="C268" ca="1">IFERROR(INDEX(Toggl[Maconomy],MATCH(0,COUNTIF($C$6:C267,Toggl[Maconomy]),0)),"")</f>
        <v/>
      </c>
      <c r="D268" s="5" t="str">
        <f ca="1">IF(INDEX(Toggl[],MATCH(C268,Toggl[Maconomy],0),1)&lt;&gt;"",INDEX(Toggl[],MATCH(C268,Toggl[Maconomy],0),1),"DevOps")</f>
        <v>DevOps</v>
      </c>
      <c r="E268" s="5" t="str">
        <f ca="1">IF(INDEX(Toggl[],MATCH(C268,Toggl[Maconomy],0),2)&lt;&gt;"",INDEX(Toggl[],MATCH(C268,Toggl[Maconomy],0),2),"-----")</f>
        <v>KeylaneHosting</v>
      </c>
      <c r="F268" s="11" t="str">
        <f ca="1">IF(INDEX(Toggl[],MATCH(C268,Toggl[Maconomy],0),10)&lt;&gt;"",INDEX(Toggl[],MATCH(C268,Toggl[Maconomy],0),10),"-----")</f>
        <v>-----</v>
      </c>
      <c r="G268" s="9" t="str">
        <f ca="1">IF(SUMIFS(Toggl[Duration],Toggl[Maconomy],$C268,Toggl[Start date],G$5)=0,"",SUMIFS(Toggl[Duration],Toggl[Maconomy],$C268,Toggl[Start date],G$5))</f>
        <v/>
      </c>
      <c r="H268" s="9" t="str">
        <f ca="1">IF(SUMIFS(Toggl[Duration],Toggl[Maconomy],$C268,Toggl[Start date],H$5)=0,"",SUMIFS(Toggl[Duration],Toggl[Maconomy],$C268,Toggl[Start date],H$5))</f>
        <v/>
      </c>
      <c r="I268" s="9" t="str">
        <f ca="1">IF(SUMIFS(Toggl[Duration],Toggl[Maconomy],$C268,Toggl[Start date],I$5)=0,"",SUMIFS(Toggl[Duration],Toggl[Maconomy],$C268,Toggl[Start date],I$5))</f>
        <v/>
      </c>
      <c r="J268" s="9" t="str">
        <f ca="1">IF(SUMIFS(Toggl[Duration],Toggl[Maconomy],$C268,Toggl[Start date],J$5)=0,"",SUMIFS(Toggl[Duration],Toggl[Maconomy],$C268,Toggl[Start date],J$5))</f>
        <v/>
      </c>
      <c r="K268" s="9" t="str">
        <f ca="1">IF(SUMIFS(Toggl[Duration],Toggl[Maconomy],$C268,Toggl[Start date],K$5)=0,"",SUMIFS(Toggl[Duration],Toggl[Maconomy],$C268,Toggl[Start date],K$5))</f>
        <v/>
      </c>
      <c r="L268" s="9" t="str">
        <f ca="1">IF(SUMIFS(Toggl[Duration],Toggl[Maconomy],$C268,Toggl[Start date],L$5)=0,"",SUMIFS(Toggl[Duration],Toggl[Maconomy],$C268,Toggl[Start date],L$5))</f>
        <v/>
      </c>
      <c r="M268" s="9" t="str">
        <f ca="1">IF(SUMIFS(Toggl[Duration],Toggl[Maconomy],$C268,Toggl[Start date],M$5)=0,"",SUMIFS(Toggl[Duration],Toggl[Maconomy],$C268,Toggl[Start date],M$5))</f>
        <v/>
      </c>
      <c r="N268" s="9" t="str">
        <f ca="1">IF(SUMIFS(Toggl[Duration],Toggl[Maconomy],$C268,Toggl[Start date],N$5)=0,"",SUMIFS(Toggl[Duration],Toggl[Maconomy],$C268,Toggl[Start date],N$5))</f>
        <v/>
      </c>
      <c r="O268" s="9" t="str">
        <f ca="1">IF(SUMIFS(Toggl[Duration],Toggl[Maconomy],$C268,Toggl[Start date],O$5)=0,"",SUMIFS(Toggl[Duration],Toggl[Maconomy],$C268,Toggl[Start date],O$5))</f>
        <v/>
      </c>
      <c r="P268" s="9" t="str">
        <f ca="1">IF(SUMIFS(Toggl[Duration],Toggl[Maconomy],$C268,Toggl[Start date],P$5)=0,"",SUMIFS(Toggl[Duration],Toggl[Maconomy],$C268,Toggl[Start date],P$5))</f>
        <v/>
      </c>
      <c r="Q268" s="9" t="str">
        <f ca="1">IF(SUMIFS(Toggl[Duration],Toggl[Maconomy],$C268,Toggl[Start date],Q$5)=0,"",SUMIFS(Toggl[Duration],Toggl[Maconomy],$C268,Toggl[Start date],Q$5))</f>
        <v/>
      </c>
      <c r="R268" s="9" t="str">
        <f ca="1">IF(SUMIFS(Toggl[Duration],Toggl[Maconomy],$C268,Toggl[Start date],R$5)=0,"",SUMIFS(Toggl[Duration],Toggl[Maconomy],$C268,Toggl[Start date],R$5))</f>
        <v/>
      </c>
      <c r="S268" s="9" t="str">
        <f ca="1">IF(SUMIFS(Toggl[Duration],Toggl[Maconomy],$C268,Toggl[Start date],S$5)=0,"",SUMIFS(Toggl[Duration],Toggl[Maconomy],$C268,Toggl[Start date],S$5))</f>
        <v/>
      </c>
      <c r="T268" s="9" t="str">
        <f ca="1">IF(SUMIFS(Toggl[Duration],Toggl[Maconomy],$C268,Toggl[Start date],T$5)=0,"",SUMIFS(Toggl[Duration],Toggl[Maconomy],$C268,Toggl[Start date],T$5))</f>
        <v/>
      </c>
    </row>
    <row r="269" spans="3:20" x14ac:dyDescent="0.25">
      <c r="C269" t="str">
        <f t="array" aca="1" ref="C269" ca="1">IFERROR(INDEX(Toggl[Maconomy],MATCH(0,COUNTIF($C$6:C268,Toggl[Maconomy]),0)),"")</f>
        <v/>
      </c>
      <c r="D269" s="5" t="str">
        <f ca="1">IF(INDEX(Toggl[],MATCH(C269,Toggl[Maconomy],0),1)&lt;&gt;"",INDEX(Toggl[],MATCH(C269,Toggl[Maconomy],0),1),"DevOps")</f>
        <v>DevOps</v>
      </c>
      <c r="E269" s="5" t="str">
        <f ca="1">IF(INDEX(Toggl[],MATCH(C269,Toggl[Maconomy],0),2)&lt;&gt;"",INDEX(Toggl[],MATCH(C269,Toggl[Maconomy],0),2),"-----")</f>
        <v>KeylaneHosting</v>
      </c>
      <c r="F269" s="11" t="str">
        <f ca="1">IF(INDEX(Toggl[],MATCH(C269,Toggl[Maconomy],0),10)&lt;&gt;"",INDEX(Toggl[],MATCH(C269,Toggl[Maconomy],0),10),"-----")</f>
        <v>-----</v>
      </c>
      <c r="G269" s="9" t="str">
        <f ca="1">IF(SUMIFS(Toggl[Duration],Toggl[Maconomy],$C269,Toggl[Start date],G$5)=0,"",SUMIFS(Toggl[Duration],Toggl[Maconomy],$C269,Toggl[Start date],G$5))</f>
        <v/>
      </c>
      <c r="H269" s="9" t="str">
        <f ca="1">IF(SUMIFS(Toggl[Duration],Toggl[Maconomy],$C269,Toggl[Start date],H$5)=0,"",SUMIFS(Toggl[Duration],Toggl[Maconomy],$C269,Toggl[Start date],H$5))</f>
        <v/>
      </c>
      <c r="I269" s="9" t="str">
        <f ca="1">IF(SUMIFS(Toggl[Duration],Toggl[Maconomy],$C269,Toggl[Start date],I$5)=0,"",SUMIFS(Toggl[Duration],Toggl[Maconomy],$C269,Toggl[Start date],I$5))</f>
        <v/>
      </c>
      <c r="J269" s="9" t="str">
        <f ca="1">IF(SUMIFS(Toggl[Duration],Toggl[Maconomy],$C269,Toggl[Start date],J$5)=0,"",SUMIFS(Toggl[Duration],Toggl[Maconomy],$C269,Toggl[Start date],J$5))</f>
        <v/>
      </c>
      <c r="K269" s="9" t="str">
        <f ca="1">IF(SUMIFS(Toggl[Duration],Toggl[Maconomy],$C269,Toggl[Start date],K$5)=0,"",SUMIFS(Toggl[Duration],Toggl[Maconomy],$C269,Toggl[Start date],K$5))</f>
        <v/>
      </c>
      <c r="L269" s="9" t="str">
        <f ca="1">IF(SUMIFS(Toggl[Duration],Toggl[Maconomy],$C269,Toggl[Start date],L$5)=0,"",SUMIFS(Toggl[Duration],Toggl[Maconomy],$C269,Toggl[Start date],L$5))</f>
        <v/>
      </c>
      <c r="M269" s="9" t="str">
        <f ca="1">IF(SUMIFS(Toggl[Duration],Toggl[Maconomy],$C269,Toggl[Start date],M$5)=0,"",SUMIFS(Toggl[Duration],Toggl[Maconomy],$C269,Toggl[Start date],M$5))</f>
        <v/>
      </c>
      <c r="N269" s="9" t="str">
        <f ca="1">IF(SUMIFS(Toggl[Duration],Toggl[Maconomy],$C269,Toggl[Start date],N$5)=0,"",SUMIFS(Toggl[Duration],Toggl[Maconomy],$C269,Toggl[Start date],N$5))</f>
        <v/>
      </c>
      <c r="O269" s="9" t="str">
        <f ca="1">IF(SUMIFS(Toggl[Duration],Toggl[Maconomy],$C269,Toggl[Start date],O$5)=0,"",SUMIFS(Toggl[Duration],Toggl[Maconomy],$C269,Toggl[Start date],O$5))</f>
        <v/>
      </c>
      <c r="P269" s="9" t="str">
        <f ca="1">IF(SUMIFS(Toggl[Duration],Toggl[Maconomy],$C269,Toggl[Start date],P$5)=0,"",SUMIFS(Toggl[Duration],Toggl[Maconomy],$C269,Toggl[Start date],P$5))</f>
        <v/>
      </c>
      <c r="Q269" s="9" t="str">
        <f ca="1">IF(SUMIFS(Toggl[Duration],Toggl[Maconomy],$C269,Toggl[Start date],Q$5)=0,"",SUMIFS(Toggl[Duration],Toggl[Maconomy],$C269,Toggl[Start date],Q$5))</f>
        <v/>
      </c>
      <c r="R269" s="9" t="str">
        <f ca="1">IF(SUMIFS(Toggl[Duration],Toggl[Maconomy],$C269,Toggl[Start date],R$5)=0,"",SUMIFS(Toggl[Duration],Toggl[Maconomy],$C269,Toggl[Start date],R$5))</f>
        <v/>
      </c>
      <c r="S269" s="9" t="str">
        <f ca="1">IF(SUMIFS(Toggl[Duration],Toggl[Maconomy],$C269,Toggl[Start date],S$5)=0,"",SUMIFS(Toggl[Duration],Toggl[Maconomy],$C269,Toggl[Start date],S$5))</f>
        <v/>
      </c>
      <c r="T269" s="9" t="str">
        <f ca="1">IF(SUMIFS(Toggl[Duration],Toggl[Maconomy],$C269,Toggl[Start date],T$5)=0,"",SUMIFS(Toggl[Duration],Toggl[Maconomy],$C269,Toggl[Start date],T$5))</f>
        <v/>
      </c>
    </row>
    <row r="270" spans="3:20" x14ac:dyDescent="0.25">
      <c r="C270" t="str">
        <f t="array" aca="1" ref="C270" ca="1">IFERROR(INDEX(Toggl[Maconomy],MATCH(0,COUNTIF($C$6:C269,Toggl[Maconomy]),0)),"")</f>
        <v/>
      </c>
      <c r="D270" s="5" t="str">
        <f ca="1">IF(INDEX(Toggl[],MATCH(C270,Toggl[Maconomy],0),1)&lt;&gt;"",INDEX(Toggl[],MATCH(C270,Toggl[Maconomy],0),1),"DevOps")</f>
        <v>DevOps</v>
      </c>
      <c r="E270" s="5" t="str">
        <f ca="1">IF(INDEX(Toggl[],MATCH(C270,Toggl[Maconomy],0),2)&lt;&gt;"",INDEX(Toggl[],MATCH(C270,Toggl[Maconomy],0),2),"-----")</f>
        <v>KeylaneHosting</v>
      </c>
      <c r="F270" s="11" t="str">
        <f ca="1">IF(INDEX(Toggl[],MATCH(C270,Toggl[Maconomy],0),10)&lt;&gt;"",INDEX(Toggl[],MATCH(C270,Toggl[Maconomy],0),10),"-----")</f>
        <v>-----</v>
      </c>
      <c r="G270" s="9" t="str">
        <f ca="1">IF(SUMIFS(Toggl[Duration],Toggl[Maconomy],$C270,Toggl[Start date],G$5)=0,"",SUMIFS(Toggl[Duration],Toggl[Maconomy],$C270,Toggl[Start date],G$5))</f>
        <v/>
      </c>
      <c r="H270" s="9" t="str">
        <f ca="1">IF(SUMIFS(Toggl[Duration],Toggl[Maconomy],$C270,Toggl[Start date],H$5)=0,"",SUMIFS(Toggl[Duration],Toggl[Maconomy],$C270,Toggl[Start date],H$5))</f>
        <v/>
      </c>
      <c r="I270" s="9" t="str">
        <f ca="1">IF(SUMIFS(Toggl[Duration],Toggl[Maconomy],$C270,Toggl[Start date],I$5)=0,"",SUMIFS(Toggl[Duration],Toggl[Maconomy],$C270,Toggl[Start date],I$5))</f>
        <v/>
      </c>
      <c r="J270" s="9" t="str">
        <f ca="1">IF(SUMIFS(Toggl[Duration],Toggl[Maconomy],$C270,Toggl[Start date],J$5)=0,"",SUMIFS(Toggl[Duration],Toggl[Maconomy],$C270,Toggl[Start date],J$5))</f>
        <v/>
      </c>
      <c r="K270" s="9" t="str">
        <f ca="1">IF(SUMIFS(Toggl[Duration],Toggl[Maconomy],$C270,Toggl[Start date],K$5)=0,"",SUMIFS(Toggl[Duration],Toggl[Maconomy],$C270,Toggl[Start date],K$5))</f>
        <v/>
      </c>
      <c r="L270" s="9" t="str">
        <f ca="1">IF(SUMIFS(Toggl[Duration],Toggl[Maconomy],$C270,Toggl[Start date],L$5)=0,"",SUMIFS(Toggl[Duration],Toggl[Maconomy],$C270,Toggl[Start date],L$5))</f>
        <v/>
      </c>
      <c r="M270" s="9" t="str">
        <f ca="1">IF(SUMIFS(Toggl[Duration],Toggl[Maconomy],$C270,Toggl[Start date],M$5)=0,"",SUMIFS(Toggl[Duration],Toggl[Maconomy],$C270,Toggl[Start date],M$5))</f>
        <v/>
      </c>
      <c r="N270" s="9" t="str">
        <f ca="1">IF(SUMIFS(Toggl[Duration],Toggl[Maconomy],$C270,Toggl[Start date],N$5)=0,"",SUMIFS(Toggl[Duration],Toggl[Maconomy],$C270,Toggl[Start date],N$5))</f>
        <v/>
      </c>
      <c r="O270" s="9" t="str">
        <f ca="1">IF(SUMIFS(Toggl[Duration],Toggl[Maconomy],$C270,Toggl[Start date],O$5)=0,"",SUMIFS(Toggl[Duration],Toggl[Maconomy],$C270,Toggl[Start date],O$5))</f>
        <v/>
      </c>
      <c r="P270" s="9" t="str">
        <f ca="1">IF(SUMIFS(Toggl[Duration],Toggl[Maconomy],$C270,Toggl[Start date],P$5)=0,"",SUMIFS(Toggl[Duration],Toggl[Maconomy],$C270,Toggl[Start date],P$5))</f>
        <v/>
      </c>
      <c r="Q270" s="9" t="str">
        <f ca="1">IF(SUMIFS(Toggl[Duration],Toggl[Maconomy],$C270,Toggl[Start date],Q$5)=0,"",SUMIFS(Toggl[Duration],Toggl[Maconomy],$C270,Toggl[Start date],Q$5))</f>
        <v/>
      </c>
      <c r="R270" s="9" t="str">
        <f ca="1">IF(SUMIFS(Toggl[Duration],Toggl[Maconomy],$C270,Toggl[Start date],R$5)=0,"",SUMIFS(Toggl[Duration],Toggl[Maconomy],$C270,Toggl[Start date],R$5))</f>
        <v/>
      </c>
      <c r="S270" s="9" t="str">
        <f ca="1">IF(SUMIFS(Toggl[Duration],Toggl[Maconomy],$C270,Toggl[Start date],S$5)=0,"",SUMIFS(Toggl[Duration],Toggl[Maconomy],$C270,Toggl[Start date],S$5))</f>
        <v/>
      </c>
      <c r="T270" s="9" t="str">
        <f ca="1">IF(SUMIFS(Toggl[Duration],Toggl[Maconomy],$C270,Toggl[Start date],T$5)=0,"",SUMIFS(Toggl[Duration],Toggl[Maconomy],$C270,Toggl[Start date],T$5))</f>
        <v/>
      </c>
    </row>
    <row r="271" spans="3:20" x14ac:dyDescent="0.25">
      <c r="C271" t="str">
        <f t="array" aca="1" ref="C271" ca="1">IFERROR(INDEX(Toggl[Maconomy],MATCH(0,COUNTIF($C$6:C270,Toggl[Maconomy]),0)),"")</f>
        <v/>
      </c>
      <c r="D271" s="5" t="str">
        <f ca="1">IF(INDEX(Toggl[],MATCH(C271,Toggl[Maconomy],0),1)&lt;&gt;"",INDEX(Toggl[],MATCH(C271,Toggl[Maconomy],0),1),"DevOps")</f>
        <v>DevOps</v>
      </c>
      <c r="E271" s="5" t="str">
        <f ca="1">IF(INDEX(Toggl[],MATCH(C271,Toggl[Maconomy],0),2)&lt;&gt;"",INDEX(Toggl[],MATCH(C271,Toggl[Maconomy],0),2),"-----")</f>
        <v>KeylaneHosting</v>
      </c>
      <c r="F271" s="11" t="str">
        <f ca="1">IF(INDEX(Toggl[],MATCH(C271,Toggl[Maconomy],0),10)&lt;&gt;"",INDEX(Toggl[],MATCH(C271,Toggl[Maconomy],0),10),"-----")</f>
        <v>-----</v>
      </c>
      <c r="G271" s="9" t="str">
        <f ca="1">IF(SUMIFS(Toggl[Duration],Toggl[Maconomy],$C271,Toggl[Start date],G$5)=0,"",SUMIFS(Toggl[Duration],Toggl[Maconomy],$C271,Toggl[Start date],G$5))</f>
        <v/>
      </c>
      <c r="H271" s="9" t="str">
        <f ca="1">IF(SUMIFS(Toggl[Duration],Toggl[Maconomy],$C271,Toggl[Start date],H$5)=0,"",SUMIFS(Toggl[Duration],Toggl[Maconomy],$C271,Toggl[Start date],H$5))</f>
        <v/>
      </c>
      <c r="I271" s="9" t="str">
        <f ca="1">IF(SUMIFS(Toggl[Duration],Toggl[Maconomy],$C271,Toggl[Start date],I$5)=0,"",SUMIFS(Toggl[Duration],Toggl[Maconomy],$C271,Toggl[Start date],I$5))</f>
        <v/>
      </c>
      <c r="J271" s="9" t="str">
        <f ca="1">IF(SUMIFS(Toggl[Duration],Toggl[Maconomy],$C271,Toggl[Start date],J$5)=0,"",SUMIFS(Toggl[Duration],Toggl[Maconomy],$C271,Toggl[Start date],J$5))</f>
        <v/>
      </c>
      <c r="K271" s="9" t="str">
        <f ca="1">IF(SUMIFS(Toggl[Duration],Toggl[Maconomy],$C271,Toggl[Start date],K$5)=0,"",SUMIFS(Toggl[Duration],Toggl[Maconomy],$C271,Toggl[Start date],K$5))</f>
        <v/>
      </c>
      <c r="L271" s="9" t="str">
        <f ca="1">IF(SUMIFS(Toggl[Duration],Toggl[Maconomy],$C271,Toggl[Start date],L$5)=0,"",SUMIFS(Toggl[Duration],Toggl[Maconomy],$C271,Toggl[Start date],L$5))</f>
        <v/>
      </c>
      <c r="M271" s="9" t="str">
        <f ca="1">IF(SUMIFS(Toggl[Duration],Toggl[Maconomy],$C271,Toggl[Start date],M$5)=0,"",SUMIFS(Toggl[Duration],Toggl[Maconomy],$C271,Toggl[Start date],M$5))</f>
        <v/>
      </c>
      <c r="N271" s="9" t="str">
        <f ca="1">IF(SUMIFS(Toggl[Duration],Toggl[Maconomy],$C271,Toggl[Start date],N$5)=0,"",SUMIFS(Toggl[Duration],Toggl[Maconomy],$C271,Toggl[Start date],N$5))</f>
        <v/>
      </c>
      <c r="O271" s="9" t="str">
        <f ca="1">IF(SUMIFS(Toggl[Duration],Toggl[Maconomy],$C271,Toggl[Start date],O$5)=0,"",SUMIFS(Toggl[Duration],Toggl[Maconomy],$C271,Toggl[Start date],O$5))</f>
        <v/>
      </c>
      <c r="P271" s="9" t="str">
        <f ca="1">IF(SUMIFS(Toggl[Duration],Toggl[Maconomy],$C271,Toggl[Start date],P$5)=0,"",SUMIFS(Toggl[Duration],Toggl[Maconomy],$C271,Toggl[Start date],P$5))</f>
        <v/>
      </c>
      <c r="Q271" s="9" t="str">
        <f ca="1">IF(SUMIFS(Toggl[Duration],Toggl[Maconomy],$C271,Toggl[Start date],Q$5)=0,"",SUMIFS(Toggl[Duration],Toggl[Maconomy],$C271,Toggl[Start date],Q$5))</f>
        <v/>
      </c>
      <c r="R271" s="9" t="str">
        <f ca="1">IF(SUMIFS(Toggl[Duration],Toggl[Maconomy],$C271,Toggl[Start date],R$5)=0,"",SUMIFS(Toggl[Duration],Toggl[Maconomy],$C271,Toggl[Start date],R$5))</f>
        <v/>
      </c>
      <c r="S271" s="9" t="str">
        <f ca="1">IF(SUMIFS(Toggl[Duration],Toggl[Maconomy],$C271,Toggl[Start date],S$5)=0,"",SUMIFS(Toggl[Duration],Toggl[Maconomy],$C271,Toggl[Start date],S$5))</f>
        <v/>
      </c>
      <c r="T271" s="9" t="str">
        <f ca="1">IF(SUMIFS(Toggl[Duration],Toggl[Maconomy],$C271,Toggl[Start date],T$5)=0,"",SUMIFS(Toggl[Duration],Toggl[Maconomy],$C271,Toggl[Start date],T$5))</f>
        <v/>
      </c>
    </row>
    <row r="272" spans="3:20" x14ac:dyDescent="0.25">
      <c r="C272" t="str">
        <f t="array" aca="1" ref="C272" ca="1">IFERROR(INDEX(Toggl[Maconomy],MATCH(0,COUNTIF($C$6:C271,Toggl[Maconomy]),0)),"")</f>
        <v/>
      </c>
      <c r="D272" s="5" t="str">
        <f ca="1">IF(INDEX(Toggl[],MATCH(C272,Toggl[Maconomy],0),1)&lt;&gt;"",INDEX(Toggl[],MATCH(C272,Toggl[Maconomy],0),1),"DevOps")</f>
        <v>DevOps</v>
      </c>
      <c r="E272" s="5" t="str">
        <f ca="1">IF(INDEX(Toggl[],MATCH(C272,Toggl[Maconomy],0),2)&lt;&gt;"",INDEX(Toggl[],MATCH(C272,Toggl[Maconomy],0),2),"-----")</f>
        <v>KeylaneHosting</v>
      </c>
      <c r="F272" s="11" t="str">
        <f ca="1">IF(INDEX(Toggl[],MATCH(C272,Toggl[Maconomy],0),10)&lt;&gt;"",INDEX(Toggl[],MATCH(C272,Toggl[Maconomy],0),10),"-----")</f>
        <v>-----</v>
      </c>
      <c r="G272" s="9" t="str">
        <f ca="1">IF(SUMIFS(Toggl[Duration],Toggl[Maconomy],$C272,Toggl[Start date],G$5)=0,"",SUMIFS(Toggl[Duration],Toggl[Maconomy],$C272,Toggl[Start date],G$5))</f>
        <v/>
      </c>
      <c r="H272" s="9" t="str">
        <f ca="1">IF(SUMIFS(Toggl[Duration],Toggl[Maconomy],$C272,Toggl[Start date],H$5)=0,"",SUMIFS(Toggl[Duration],Toggl[Maconomy],$C272,Toggl[Start date],H$5))</f>
        <v/>
      </c>
      <c r="I272" s="9" t="str">
        <f ca="1">IF(SUMIFS(Toggl[Duration],Toggl[Maconomy],$C272,Toggl[Start date],I$5)=0,"",SUMIFS(Toggl[Duration],Toggl[Maconomy],$C272,Toggl[Start date],I$5))</f>
        <v/>
      </c>
      <c r="J272" s="9" t="str">
        <f ca="1">IF(SUMIFS(Toggl[Duration],Toggl[Maconomy],$C272,Toggl[Start date],J$5)=0,"",SUMIFS(Toggl[Duration],Toggl[Maconomy],$C272,Toggl[Start date],J$5))</f>
        <v/>
      </c>
      <c r="K272" s="9" t="str">
        <f ca="1">IF(SUMIFS(Toggl[Duration],Toggl[Maconomy],$C272,Toggl[Start date],K$5)=0,"",SUMIFS(Toggl[Duration],Toggl[Maconomy],$C272,Toggl[Start date],K$5))</f>
        <v/>
      </c>
      <c r="L272" s="9" t="str">
        <f ca="1">IF(SUMIFS(Toggl[Duration],Toggl[Maconomy],$C272,Toggl[Start date],L$5)=0,"",SUMIFS(Toggl[Duration],Toggl[Maconomy],$C272,Toggl[Start date],L$5))</f>
        <v/>
      </c>
      <c r="M272" s="9" t="str">
        <f ca="1">IF(SUMIFS(Toggl[Duration],Toggl[Maconomy],$C272,Toggl[Start date],M$5)=0,"",SUMIFS(Toggl[Duration],Toggl[Maconomy],$C272,Toggl[Start date],M$5))</f>
        <v/>
      </c>
      <c r="N272" s="9" t="str">
        <f ca="1">IF(SUMIFS(Toggl[Duration],Toggl[Maconomy],$C272,Toggl[Start date],N$5)=0,"",SUMIFS(Toggl[Duration],Toggl[Maconomy],$C272,Toggl[Start date],N$5))</f>
        <v/>
      </c>
      <c r="O272" s="9" t="str">
        <f ca="1">IF(SUMIFS(Toggl[Duration],Toggl[Maconomy],$C272,Toggl[Start date],O$5)=0,"",SUMIFS(Toggl[Duration],Toggl[Maconomy],$C272,Toggl[Start date],O$5))</f>
        <v/>
      </c>
      <c r="P272" s="9" t="str">
        <f ca="1">IF(SUMIFS(Toggl[Duration],Toggl[Maconomy],$C272,Toggl[Start date],P$5)=0,"",SUMIFS(Toggl[Duration],Toggl[Maconomy],$C272,Toggl[Start date],P$5))</f>
        <v/>
      </c>
      <c r="Q272" s="9" t="str">
        <f ca="1">IF(SUMIFS(Toggl[Duration],Toggl[Maconomy],$C272,Toggl[Start date],Q$5)=0,"",SUMIFS(Toggl[Duration],Toggl[Maconomy],$C272,Toggl[Start date],Q$5))</f>
        <v/>
      </c>
      <c r="R272" s="9" t="str">
        <f ca="1">IF(SUMIFS(Toggl[Duration],Toggl[Maconomy],$C272,Toggl[Start date],R$5)=0,"",SUMIFS(Toggl[Duration],Toggl[Maconomy],$C272,Toggl[Start date],R$5))</f>
        <v/>
      </c>
      <c r="S272" s="9" t="str">
        <f ca="1">IF(SUMIFS(Toggl[Duration],Toggl[Maconomy],$C272,Toggl[Start date],S$5)=0,"",SUMIFS(Toggl[Duration],Toggl[Maconomy],$C272,Toggl[Start date],S$5))</f>
        <v/>
      </c>
      <c r="T272" s="9" t="str">
        <f ca="1">IF(SUMIFS(Toggl[Duration],Toggl[Maconomy],$C272,Toggl[Start date],T$5)=0,"",SUMIFS(Toggl[Duration],Toggl[Maconomy],$C272,Toggl[Start date],T$5))</f>
        <v/>
      </c>
    </row>
    <row r="273" spans="3:20" x14ac:dyDescent="0.25">
      <c r="C273" t="str">
        <f t="array" aca="1" ref="C273" ca="1">IFERROR(INDEX(Toggl[Maconomy],MATCH(0,COUNTIF($C$6:C272,Toggl[Maconomy]),0)),"")</f>
        <v/>
      </c>
      <c r="D273" s="5" t="str">
        <f ca="1">IF(INDEX(Toggl[],MATCH(C273,Toggl[Maconomy],0),1)&lt;&gt;"",INDEX(Toggl[],MATCH(C273,Toggl[Maconomy],0),1),"DevOps")</f>
        <v>DevOps</v>
      </c>
      <c r="E273" s="5" t="str">
        <f ca="1">IF(INDEX(Toggl[],MATCH(C273,Toggl[Maconomy],0),2)&lt;&gt;"",INDEX(Toggl[],MATCH(C273,Toggl[Maconomy],0),2),"-----")</f>
        <v>KeylaneHosting</v>
      </c>
      <c r="F273" s="11" t="str">
        <f ca="1">IF(INDEX(Toggl[],MATCH(C273,Toggl[Maconomy],0),10)&lt;&gt;"",INDEX(Toggl[],MATCH(C273,Toggl[Maconomy],0),10),"-----")</f>
        <v>-----</v>
      </c>
      <c r="G273" s="9" t="str">
        <f ca="1">IF(SUMIFS(Toggl[Duration],Toggl[Maconomy],$C273,Toggl[Start date],G$5)=0,"",SUMIFS(Toggl[Duration],Toggl[Maconomy],$C273,Toggl[Start date],G$5))</f>
        <v/>
      </c>
      <c r="H273" s="9" t="str">
        <f ca="1">IF(SUMIFS(Toggl[Duration],Toggl[Maconomy],$C273,Toggl[Start date],H$5)=0,"",SUMIFS(Toggl[Duration],Toggl[Maconomy],$C273,Toggl[Start date],H$5))</f>
        <v/>
      </c>
      <c r="I273" s="9" t="str">
        <f ca="1">IF(SUMIFS(Toggl[Duration],Toggl[Maconomy],$C273,Toggl[Start date],I$5)=0,"",SUMIFS(Toggl[Duration],Toggl[Maconomy],$C273,Toggl[Start date],I$5))</f>
        <v/>
      </c>
      <c r="J273" s="9" t="str">
        <f ca="1">IF(SUMIFS(Toggl[Duration],Toggl[Maconomy],$C273,Toggl[Start date],J$5)=0,"",SUMIFS(Toggl[Duration],Toggl[Maconomy],$C273,Toggl[Start date],J$5))</f>
        <v/>
      </c>
      <c r="K273" s="9" t="str">
        <f ca="1">IF(SUMIFS(Toggl[Duration],Toggl[Maconomy],$C273,Toggl[Start date],K$5)=0,"",SUMIFS(Toggl[Duration],Toggl[Maconomy],$C273,Toggl[Start date],K$5))</f>
        <v/>
      </c>
      <c r="L273" s="9" t="str">
        <f ca="1">IF(SUMIFS(Toggl[Duration],Toggl[Maconomy],$C273,Toggl[Start date],L$5)=0,"",SUMIFS(Toggl[Duration],Toggl[Maconomy],$C273,Toggl[Start date],L$5))</f>
        <v/>
      </c>
      <c r="M273" s="9" t="str">
        <f ca="1">IF(SUMIFS(Toggl[Duration],Toggl[Maconomy],$C273,Toggl[Start date],M$5)=0,"",SUMIFS(Toggl[Duration],Toggl[Maconomy],$C273,Toggl[Start date],M$5))</f>
        <v/>
      </c>
      <c r="N273" s="9" t="str">
        <f ca="1">IF(SUMIFS(Toggl[Duration],Toggl[Maconomy],$C273,Toggl[Start date],N$5)=0,"",SUMIFS(Toggl[Duration],Toggl[Maconomy],$C273,Toggl[Start date],N$5))</f>
        <v/>
      </c>
      <c r="O273" s="9" t="str">
        <f ca="1">IF(SUMIFS(Toggl[Duration],Toggl[Maconomy],$C273,Toggl[Start date],O$5)=0,"",SUMIFS(Toggl[Duration],Toggl[Maconomy],$C273,Toggl[Start date],O$5))</f>
        <v/>
      </c>
      <c r="P273" s="9" t="str">
        <f ca="1">IF(SUMIFS(Toggl[Duration],Toggl[Maconomy],$C273,Toggl[Start date],P$5)=0,"",SUMIFS(Toggl[Duration],Toggl[Maconomy],$C273,Toggl[Start date],P$5))</f>
        <v/>
      </c>
      <c r="Q273" s="9" t="str">
        <f ca="1">IF(SUMIFS(Toggl[Duration],Toggl[Maconomy],$C273,Toggl[Start date],Q$5)=0,"",SUMIFS(Toggl[Duration],Toggl[Maconomy],$C273,Toggl[Start date],Q$5))</f>
        <v/>
      </c>
      <c r="R273" s="9" t="str">
        <f ca="1">IF(SUMIFS(Toggl[Duration],Toggl[Maconomy],$C273,Toggl[Start date],R$5)=0,"",SUMIFS(Toggl[Duration],Toggl[Maconomy],$C273,Toggl[Start date],R$5))</f>
        <v/>
      </c>
      <c r="S273" s="9" t="str">
        <f ca="1">IF(SUMIFS(Toggl[Duration],Toggl[Maconomy],$C273,Toggl[Start date],S$5)=0,"",SUMIFS(Toggl[Duration],Toggl[Maconomy],$C273,Toggl[Start date],S$5))</f>
        <v/>
      </c>
      <c r="T273" s="9" t="str">
        <f ca="1">IF(SUMIFS(Toggl[Duration],Toggl[Maconomy],$C273,Toggl[Start date],T$5)=0,"",SUMIFS(Toggl[Duration],Toggl[Maconomy],$C273,Toggl[Start date],T$5))</f>
        <v/>
      </c>
    </row>
    <row r="274" spans="3:20" x14ac:dyDescent="0.25">
      <c r="C274" t="str">
        <f t="array" aca="1" ref="C274" ca="1">IFERROR(INDEX(Toggl[Maconomy],MATCH(0,COUNTIF($C$6:C273,Toggl[Maconomy]),0)),"")</f>
        <v/>
      </c>
      <c r="D274" s="5" t="str">
        <f ca="1">IF(INDEX(Toggl[],MATCH(C274,Toggl[Maconomy],0),1)&lt;&gt;"",INDEX(Toggl[],MATCH(C274,Toggl[Maconomy],0),1),"DevOps")</f>
        <v>DevOps</v>
      </c>
      <c r="E274" s="5" t="str">
        <f ca="1">IF(INDEX(Toggl[],MATCH(C274,Toggl[Maconomy],0),2)&lt;&gt;"",INDEX(Toggl[],MATCH(C274,Toggl[Maconomy],0),2),"-----")</f>
        <v>KeylaneHosting</v>
      </c>
      <c r="F274" s="11" t="str">
        <f ca="1">IF(INDEX(Toggl[],MATCH(C274,Toggl[Maconomy],0),10)&lt;&gt;"",INDEX(Toggl[],MATCH(C274,Toggl[Maconomy],0),10),"-----")</f>
        <v>-----</v>
      </c>
      <c r="G274" s="9" t="str">
        <f ca="1">IF(SUMIFS(Toggl[Duration],Toggl[Maconomy],$C274,Toggl[Start date],G$5)=0,"",SUMIFS(Toggl[Duration],Toggl[Maconomy],$C274,Toggl[Start date],G$5))</f>
        <v/>
      </c>
      <c r="H274" s="9" t="str">
        <f ca="1">IF(SUMIFS(Toggl[Duration],Toggl[Maconomy],$C274,Toggl[Start date],H$5)=0,"",SUMIFS(Toggl[Duration],Toggl[Maconomy],$C274,Toggl[Start date],H$5))</f>
        <v/>
      </c>
      <c r="I274" s="9" t="str">
        <f ca="1">IF(SUMIFS(Toggl[Duration],Toggl[Maconomy],$C274,Toggl[Start date],I$5)=0,"",SUMIFS(Toggl[Duration],Toggl[Maconomy],$C274,Toggl[Start date],I$5))</f>
        <v/>
      </c>
      <c r="J274" s="9" t="str">
        <f ca="1">IF(SUMIFS(Toggl[Duration],Toggl[Maconomy],$C274,Toggl[Start date],J$5)=0,"",SUMIFS(Toggl[Duration],Toggl[Maconomy],$C274,Toggl[Start date],J$5))</f>
        <v/>
      </c>
      <c r="K274" s="9" t="str">
        <f ca="1">IF(SUMIFS(Toggl[Duration],Toggl[Maconomy],$C274,Toggl[Start date],K$5)=0,"",SUMIFS(Toggl[Duration],Toggl[Maconomy],$C274,Toggl[Start date],K$5))</f>
        <v/>
      </c>
      <c r="L274" s="9" t="str">
        <f ca="1">IF(SUMIFS(Toggl[Duration],Toggl[Maconomy],$C274,Toggl[Start date],L$5)=0,"",SUMIFS(Toggl[Duration],Toggl[Maconomy],$C274,Toggl[Start date],L$5))</f>
        <v/>
      </c>
      <c r="M274" s="9" t="str">
        <f ca="1">IF(SUMIFS(Toggl[Duration],Toggl[Maconomy],$C274,Toggl[Start date],M$5)=0,"",SUMIFS(Toggl[Duration],Toggl[Maconomy],$C274,Toggl[Start date],M$5))</f>
        <v/>
      </c>
      <c r="N274" s="9" t="str">
        <f ca="1">IF(SUMIFS(Toggl[Duration],Toggl[Maconomy],$C274,Toggl[Start date],N$5)=0,"",SUMIFS(Toggl[Duration],Toggl[Maconomy],$C274,Toggl[Start date],N$5))</f>
        <v/>
      </c>
      <c r="O274" s="9" t="str">
        <f ca="1">IF(SUMIFS(Toggl[Duration],Toggl[Maconomy],$C274,Toggl[Start date],O$5)=0,"",SUMIFS(Toggl[Duration],Toggl[Maconomy],$C274,Toggl[Start date],O$5))</f>
        <v/>
      </c>
      <c r="P274" s="9" t="str">
        <f ca="1">IF(SUMIFS(Toggl[Duration],Toggl[Maconomy],$C274,Toggl[Start date],P$5)=0,"",SUMIFS(Toggl[Duration],Toggl[Maconomy],$C274,Toggl[Start date],P$5))</f>
        <v/>
      </c>
      <c r="Q274" s="9" t="str">
        <f ca="1">IF(SUMIFS(Toggl[Duration],Toggl[Maconomy],$C274,Toggl[Start date],Q$5)=0,"",SUMIFS(Toggl[Duration],Toggl[Maconomy],$C274,Toggl[Start date],Q$5))</f>
        <v/>
      </c>
      <c r="R274" s="9" t="str">
        <f ca="1">IF(SUMIFS(Toggl[Duration],Toggl[Maconomy],$C274,Toggl[Start date],R$5)=0,"",SUMIFS(Toggl[Duration],Toggl[Maconomy],$C274,Toggl[Start date],R$5))</f>
        <v/>
      </c>
      <c r="S274" s="9" t="str">
        <f ca="1">IF(SUMIFS(Toggl[Duration],Toggl[Maconomy],$C274,Toggl[Start date],S$5)=0,"",SUMIFS(Toggl[Duration],Toggl[Maconomy],$C274,Toggl[Start date],S$5))</f>
        <v/>
      </c>
      <c r="T274" s="9" t="str">
        <f ca="1">IF(SUMIFS(Toggl[Duration],Toggl[Maconomy],$C274,Toggl[Start date],T$5)=0,"",SUMIFS(Toggl[Duration],Toggl[Maconomy],$C274,Toggl[Start date],T$5))</f>
        <v/>
      </c>
    </row>
    <row r="275" spans="3:20" x14ac:dyDescent="0.25">
      <c r="C275" t="str">
        <f t="array" aca="1" ref="C275" ca="1">IFERROR(INDEX(Toggl[Maconomy],MATCH(0,COUNTIF($C$6:C274,Toggl[Maconomy]),0)),"")</f>
        <v/>
      </c>
      <c r="D275" s="5" t="str">
        <f ca="1">IF(INDEX(Toggl[],MATCH(C275,Toggl[Maconomy],0),1)&lt;&gt;"",INDEX(Toggl[],MATCH(C275,Toggl[Maconomy],0),1),"DevOps")</f>
        <v>DevOps</v>
      </c>
      <c r="E275" s="5" t="str">
        <f ca="1">IF(INDEX(Toggl[],MATCH(C275,Toggl[Maconomy],0),2)&lt;&gt;"",INDEX(Toggl[],MATCH(C275,Toggl[Maconomy],0),2),"-----")</f>
        <v>KeylaneHosting</v>
      </c>
      <c r="F275" s="11" t="str">
        <f ca="1">IF(INDEX(Toggl[],MATCH(C275,Toggl[Maconomy],0),10)&lt;&gt;"",INDEX(Toggl[],MATCH(C275,Toggl[Maconomy],0),10),"-----")</f>
        <v>-----</v>
      </c>
      <c r="G275" s="9" t="str">
        <f ca="1">IF(SUMIFS(Toggl[Duration],Toggl[Maconomy],$C275,Toggl[Start date],G$5)=0,"",SUMIFS(Toggl[Duration],Toggl[Maconomy],$C275,Toggl[Start date],G$5))</f>
        <v/>
      </c>
      <c r="H275" s="9" t="str">
        <f ca="1">IF(SUMIFS(Toggl[Duration],Toggl[Maconomy],$C275,Toggl[Start date],H$5)=0,"",SUMIFS(Toggl[Duration],Toggl[Maconomy],$C275,Toggl[Start date],H$5))</f>
        <v/>
      </c>
      <c r="I275" s="9" t="str">
        <f ca="1">IF(SUMIFS(Toggl[Duration],Toggl[Maconomy],$C275,Toggl[Start date],I$5)=0,"",SUMIFS(Toggl[Duration],Toggl[Maconomy],$C275,Toggl[Start date],I$5))</f>
        <v/>
      </c>
      <c r="J275" s="9" t="str">
        <f ca="1">IF(SUMIFS(Toggl[Duration],Toggl[Maconomy],$C275,Toggl[Start date],J$5)=0,"",SUMIFS(Toggl[Duration],Toggl[Maconomy],$C275,Toggl[Start date],J$5))</f>
        <v/>
      </c>
      <c r="K275" s="9" t="str">
        <f ca="1">IF(SUMIFS(Toggl[Duration],Toggl[Maconomy],$C275,Toggl[Start date],K$5)=0,"",SUMIFS(Toggl[Duration],Toggl[Maconomy],$C275,Toggl[Start date],K$5))</f>
        <v/>
      </c>
      <c r="L275" s="9" t="str">
        <f ca="1">IF(SUMIFS(Toggl[Duration],Toggl[Maconomy],$C275,Toggl[Start date],L$5)=0,"",SUMIFS(Toggl[Duration],Toggl[Maconomy],$C275,Toggl[Start date],L$5))</f>
        <v/>
      </c>
      <c r="M275" s="9" t="str">
        <f ca="1">IF(SUMIFS(Toggl[Duration],Toggl[Maconomy],$C275,Toggl[Start date],M$5)=0,"",SUMIFS(Toggl[Duration],Toggl[Maconomy],$C275,Toggl[Start date],M$5))</f>
        <v/>
      </c>
      <c r="N275" s="9" t="str">
        <f ca="1">IF(SUMIFS(Toggl[Duration],Toggl[Maconomy],$C275,Toggl[Start date],N$5)=0,"",SUMIFS(Toggl[Duration],Toggl[Maconomy],$C275,Toggl[Start date],N$5))</f>
        <v/>
      </c>
      <c r="O275" s="9" t="str">
        <f ca="1">IF(SUMIFS(Toggl[Duration],Toggl[Maconomy],$C275,Toggl[Start date],O$5)=0,"",SUMIFS(Toggl[Duration],Toggl[Maconomy],$C275,Toggl[Start date],O$5))</f>
        <v/>
      </c>
      <c r="P275" s="9" t="str">
        <f ca="1">IF(SUMIFS(Toggl[Duration],Toggl[Maconomy],$C275,Toggl[Start date],P$5)=0,"",SUMIFS(Toggl[Duration],Toggl[Maconomy],$C275,Toggl[Start date],P$5))</f>
        <v/>
      </c>
      <c r="Q275" s="9" t="str">
        <f ca="1">IF(SUMIFS(Toggl[Duration],Toggl[Maconomy],$C275,Toggl[Start date],Q$5)=0,"",SUMIFS(Toggl[Duration],Toggl[Maconomy],$C275,Toggl[Start date],Q$5))</f>
        <v/>
      </c>
      <c r="R275" s="9" t="str">
        <f ca="1">IF(SUMIFS(Toggl[Duration],Toggl[Maconomy],$C275,Toggl[Start date],R$5)=0,"",SUMIFS(Toggl[Duration],Toggl[Maconomy],$C275,Toggl[Start date],R$5))</f>
        <v/>
      </c>
      <c r="S275" s="9" t="str">
        <f ca="1">IF(SUMIFS(Toggl[Duration],Toggl[Maconomy],$C275,Toggl[Start date],S$5)=0,"",SUMIFS(Toggl[Duration],Toggl[Maconomy],$C275,Toggl[Start date],S$5))</f>
        <v/>
      </c>
      <c r="T275" s="9" t="str">
        <f ca="1">IF(SUMIFS(Toggl[Duration],Toggl[Maconomy],$C275,Toggl[Start date],T$5)=0,"",SUMIFS(Toggl[Duration],Toggl[Maconomy],$C275,Toggl[Start date],T$5))</f>
        <v/>
      </c>
    </row>
    <row r="276" spans="3:20" x14ac:dyDescent="0.25">
      <c r="C276" t="str">
        <f t="array" aca="1" ref="C276" ca="1">IFERROR(INDEX(Toggl[Maconomy],MATCH(0,COUNTIF($C$6:C275,Toggl[Maconomy]),0)),"")</f>
        <v/>
      </c>
      <c r="D276" s="5" t="str">
        <f ca="1">IF(INDEX(Toggl[],MATCH(C276,Toggl[Maconomy],0),1)&lt;&gt;"",INDEX(Toggl[],MATCH(C276,Toggl[Maconomy],0),1),"DevOps")</f>
        <v>DevOps</v>
      </c>
      <c r="E276" s="5" t="str">
        <f ca="1">IF(INDEX(Toggl[],MATCH(C276,Toggl[Maconomy],0),2)&lt;&gt;"",INDEX(Toggl[],MATCH(C276,Toggl[Maconomy],0),2),"-----")</f>
        <v>KeylaneHosting</v>
      </c>
      <c r="F276" s="11" t="str">
        <f ca="1">IF(INDEX(Toggl[],MATCH(C276,Toggl[Maconomy],0),10)&lt;&gt;"",INDEX(Toggl[],MATCH(C276,Toggl[Maconomy],0),10),"-----")</f>
        <v>-----</v>
      </c>
      <c r="G276" s="9" t="str">
        <f ca="1">IF(SUMIFS(Toggl[Duration],Toggl[Maconomy],$C276,Toggl[Start date],G$5)=0,"",SUMIFS(Toggl[Duration],Toggl[Maconomy],$C276,Toggl[Start date],G$5))</f>
        <v/>
      </c>
      <c r="H276" s="9" t="str">
        <f ca="1">IF(SUMIFS(Toggl[Duration],Toggl[Maconomy],$C276,Toggl[Start date],H$5)=0,"",SUMIFS(Toggl[Duration],Toggl[Maconomy],$C276,Toggl[Start date],H$5))</f>
        <v/>
      </c>
      <c r="I276" s="9" t="str">
        <f ca="1">IF(SUMIFS(Toggl[Duration],Toggl[Maconomy],$C276,Toggl[Start date],I$5)=0,"",SUMIFS(Toggl[Duration],Toggl[Maconomy],$C276,Toggl[Start date],I$5))</f>
        <v/>
      </c>
      <c r="J276" s="9" t="str">
        <f ca="1">IF(SUMIFS(Toggl[Duration],Toggl[Maconomy],$C276,Toggl[Start date],J$5)=0,"",SUMIFS(Toggl[Duration],Toggl[Maconomy],$C276,Toggl[Start date],J$5))</f>
        <v/>
      </c>
      <c r="K276" s="9" t="str">
        <f ca="1">IF(SUMIFS(Toggl[Duration],Toggl[Maconomy],$C276,Toggl[Start date],K$5)=0,"",SUMIFS(Toggl[Duration],Toggl[Maconomy],$C276,Toggl[Start date],K$5))</f>
        <v/>
      </c>
      <c r="L276" s="9" t="str">
        <f ca="1">IF(SUMIFS(Toggl[Duration],Toggl[Maconomy],$C276,Toggl[Start date],L$5)=0,"",SUMIFS(Toggl[Duration],Toggl[Maconomy],$C276,Toggl[Start date],L$5))</f>
        <v/>
      </c>
      <c r="M276" s="9" t="str">
        <f ca="1">IF(SUMIFS(Toggl[Duration],Toggl[Maconomy],$C276,Toggl[Start date],M$5)=0,"",SUMIFS(Toggl[Duration],Toggl[Maconomy],$C276,Toggl[Start date],M$5))</f>
        <v/>
      </c>
      <c r="N276" s="9" t="str">
        <f ca="1">IF(SUMIFS(Toggl[Duration],Toggl[Maconomy],$C276,Toggl[Start date],N$5)=0,"",SUMIFS(Toggl[Duration],Toggl[Maconomy],$C276,Toggl[Start date],N$5))</f>
        <v/>
      </c>
      <c r="O276" s="9" t="str">
        <f ca="1">IF(SUMIFS(Toggl[Duration],Toggl[Maconomy],$C276,Toggl[Start date],O$5)=0,"",SUMIFS(Toggl[Duration],Toggl[Maconomy],$C276,Toggl[Start date],O$5))</f>
        <v/>
      </c>
      <c r="P276" s="9" t="str">
        <f ca="1">IF(SUMIFS(Toggl[Duration],Toggl[Maconomy],$C276,Toggl[Start date],P$5)=0,"",SUMIFS(Toggl[Duration],Toggl[Maconomy],$C276,Toggl[Start date],P$5))</f>
        <v/>
      </c>
      <c r="Q276" s="9" t="str">
        <f ca="1">IF(SUMIFS(Toggl[Duration],Toggl[Maconomy],$C276,Toggl[Start date],Q$5)=0,"",SUMIFS(Toggl[Duration],Toggl[Maconomy],$C276,Toggl[Start date],Q$5))</f>
        <v/>
      </c>
      <c r="R276" s="9" t="str">
        <f ca="1">IF(SUMIFS(Toggl[Duration],Toggl[Maconomy],$C276,Toggl[Start date],R$5)=0,"",SUMIFS(Toggl[Duration],Toggl[Maconomy],$C276,Toggl[Start date],R$5))</f>
        <v/>
      </c>
      <c r="S276" s="9" t="str">
        <f ca="1">IF(SUMIFS(Toggl[Duration],Toggl[Maconomy],$C276,Toggl[Start date],S$5)=0,"",SUMIFS(Toggl[Duration],Toggl[Maconomy],$C276,Toggl[Start date],S$5))</f>
        <v/>
      </c>
      <c r="T276" s="9" t="str">
        <f ca="1">IF(SUMIFS(Toggl[Duration],Toggl[Maconomy],$C276,Toggl[Start date],T$5)=0,"",SUMIFS(Toggl[Duration],Toggl[Maconomy],$C276,Toggl[Start date],T$5))</f>
        <v/>
      </c>
    </row>
    <row r="277" spans="3:20" x14ac:dyDescent="0.25">
      <c r="C277" t="str">
        <f t="array" aca="1" ref="C277" ca="1">IFERROR(INDEX(Toggl[Maconomy],MATCH(0,COUNTIF($C$6:C276,Toggl[Maconomy]),0)),"")</f>
        <v/>
      </c>
      <c r="D277" s="5" t="str">
        <f ca="1">IF(INDEX(Toggl[],MATCH(C277,Toggl[Maconomy],0),1)&lt;&gt;"",INDEX(Toggl[],MATCH(C277,Toggl[Maconomy],0),1),"DevOps")</f>
        <v>DevOps</v>
      </c>
      <c r="E277" s="5" t="str">
        <f ca="1">IF(INDEX(Toggl[],MATCH(C277,Toggl[Maconomy],0),2)&lt;&gt;"",INDEX(Toggl[],MATCH(C277,Toggl[Maconomy],0),2),"-----")</f>
        <v>KeylaneHosting</v>
      </c>
      <c r="F277" s="11" t="str">
        <f ca="1">IF(INDEX(Toggl[],MATCH(C277,Toggl[Maconomy],0),10)&lt;&gt;"",INDEX(Toggl[],MATCH(C277,Toggl[Maconomy],0),10),"-----")</f>
        <v>-----</v>
      </c>
      <c r="G277" s="9" t="str">
        <f ca="1">IF(SUMIFS(Toggl[Duration],Toggl[Maconomy],$C277,Toggl[Start date],G$5)=0,"",SUMIFS(Toggl[Duration],Toggl[Maconomy],$C277,Toggl[Start date],G$5))</f>
        <v/>
      </c>
      <c r="H277" s="9" t="str">
        <f ca="1">IF(SUMIFS(Toggl[Duration],Toggl[Maconomy],$C277,Toggl[Start date],H$5)=0,"",SUMIFS(Toggl[Duration],Toggl[Maconomy],$C277,Toggl[Start date],H$5))</f>
        <v/>
      </c>
      <c r="I277" s="9" t="str">
        <f ca="1">IF(SUMIFS(Toggl[Duration],Toggl[Maconomy],$C277,Toggl[Start date],I$5)=0,"",SUMIFS(Toggl[Duration],Toggl[Maconomy],$C277,Toggl[Start date],I$5))</f>
        <v/>
      </c>
      <c r="J277" s="9" t="str">
        <f ca="1">IF(SUMIFS(Toggl[Duration],Toggl[Maconomy],$C277,Toggl[Start date],J$5)=0,"",SUMIFS(Toggl[Duration],Toggl[Maconomy],$C277,Toggl[Start date],J$5))</f>
        <v/>
      </c>
      <c r="K277" s="9" t="str">
        <f ca="1">IF(SUMIFS(Toggl[Duration],Toggl[Maconomy],$C277,Toggl[Start date],K$5)=0,"",SUMIFS(Toggl[Duration],Toggl[Maconomy],$C277,Toggl[Start date],K$5))</f>
        <v/>
      </c>
      <c r="L277" s="9" t="str">
        <f ca="1">IF(SUMIFS(Toggl[Duration],Toggl[Maconomy],$C277,Toggl[Start date],L$5)=0,"",SUMIFS(Toggl[Duration],Toggl[Maconomy],$C277,Toggl[Start date],L$5))</f>
        <v/>
      </c>
      <c r="M277" s="9" t="str">
        <f ca="1">IF(SUMIFS(Toggl[Duration],Toggl[Maconomy],$C277,Toggl[Start date],M$5)=0,"",SUMIFS(Toggl[Duration],Toggl[Maconomy],$C277,Toggl[Start date],M$5))</f>
        <v/>
      </c>
      <c r="N277" s="9" t="str">
        <f ca="1">IF(SUMIFS(Toggl[Duration],Toggl[Maconomy],$C277,Toggl[Start date],N$5)=0,"",SUMIFS(Toggl[Duration],Toggl[Maconomy],$C277,Toggl[Start date],N$5))</f>
        <v/>
      </c>
      <c r="O277" s="9" t="str">
        <f ca="1">IF(SUMIFS(Toggl[Duration],Toggl[Maconomy],$C277,Toggl[Start date],O$5)=0,"",SUMIFS(Toggl[Duration],Toggl[Maconomy],$C277,Toggl[Start date],O$5))</f>
        <v/>
      </c>
      <c r="P277" s="9" t="str">
        <f ca="1">IF(SUMIFS(Toggl[Duration],Toggl[Maconomy],$C277,Toggl[Start date],P$5)=0,"",SUMIFS(Toggl[Duration],Toggl[Maconomy],$C277,Toggl[Start date],P$5))</f>
        <v/>
      </c>
      <c r="Q277" s="9" t="str">
        <f ca="1">IF(SUMIFS(Toggl[Duration],Toggl[Maconomy],$C277,Toggl[Start date],Q$5)=0,"",SUMIFS(Toggl[Duration],Toggl[Maconomy],$C277,Toggl[Start date],Q$5))</f>
        <v/>
      </c>
      <c r="R277" s="9" t="str">
        <f ca="1">IF(SUMIFS(Toggl[Duration],Toggl[Maconomy],$C277,Toggl[Start date],R$5)=0,"",SUMIFS(Toggl[Duration],Toggl[Maconomy],$C277,Toggl[Start date],R$5))</f>
        <v/>
      </c>
      <c r="S277" s="9" t="str">
        <f ca="1">IF(SUMIFS(Toggl[Duration],Toggl[Maconomy],$C277,Toggl[Start date],S$5)=0,"",SUMIFS(Toggl[Duration],Toggl[Maconomy],$C277,Toggl[Start date],S$5))</f>
        <v/>
      </c>
      <c r="T277" s="9" t="str">
        <f ca="1">IF(SUMIFS(Toggl[Duration],Toggl[Maconomy],$C277,Toggl[Start date],T$5)=0,"",SUMIFS(Toggl[Duration],Toggl[Maconomy],$C277,Toggl[Start date],T$5))</f>
        <v/>
      </c>
    </row>
    <row r="278" spans="3:20" x14ac:dyDescent="0.25">
      <c r="C278" t="str">
        <f t="array" aca="1" ref="C278" ca="1">IFERROR(INDEX(Toggl[Maconomy],MATCH(0,COUNTIF($C$6:C277,Toggl[Maconomy]),0)),"")</f>
        <v/>
      </c>
      <c r="D278" s="5" t="str">
        <f ca="1">IF(INDEX(Toggl[],MATCH(C278,Toggl[Maconomy],0),1)&lt;&gt;"",INDEX(Toggl[],MATCH(C278,Toggl[Maconomy],0),1),"DevOps")</f>
        <v>DevOps</v>
      </c>
      <c r="E278" s="5" t="str">
        <f ca="1">IF(INDEX(Toggl[],MATCH(C278,Toggl[Maconomy],0),2)&lt;&gt;"",INDEX(Toggl[],MATCH(C278,Toggl[Maconomy],0),2),"-----")</f>
        <v>KeylaneHosting</v>
      </c>
      <c r="F278" s="11" t="str">
        <f ca="1">IF(INDEX(Toggl[],MATCH(C278,Toggl[Maconomy],0),10)&lt;&gt;"",INDEX(Toggl[],MATCH(C278,Toggl[Maconomy],0),10),"-----")</f>
        <v>-----</v>
      </c>
      <c r="G278" s="9" t="str">
        <f ca="1">IF(SUMIFS(Toggl[Duration],Toggl[Maconomy],$C278,Toggl[Start date],G$5)=0,"",SUMIFS(Toggl[Duration],Toggl[Maconomy],$C278,Toggl[Start date],G$5))</f>
        <v/>
      </c>
      <c r="H278" s="9" t="str">
        <f ca="1">IF(SUMIFS(Toggl[Duration],Toggl[Maconomy],$C278,Toggl[Start date],H$5)=0,"",SUMIFS(Toggl[Duration],Toggl[Maconomy],$C278,Toggl[Start date],H$5))</f>
        <v/>
      </c>
      <c r="I278" s="9" t="str">
        <f ca="1">IF(SUMIFS(Toggl[Duration],Toggl[Maconomy],$C278,Toggl[Start date],I$5)=0,"",SUMIFS(Toggl[Duration],Toggl[Maconomy],$C278,Toggl[Start date],I$5))</f>
        <v/>
      </c>
      <c r="J278" s="9" t="str">
        <f ca="1">IF(SUMIFS(Toggl[Duration],Toggl[Maconomy],$C278,Toggl[Start date],J$5)=0,"",SUMIFS(Toggl[Duration],Toggl[Maconomy],$C278,Toggl[Start date],J$5))</f>
        <v/>
      </c>
      <c r="K278" s="9" t="str">
        <f ca="1">IF(SUMIFS(Toggl[Duration],Toggl[Maconomy],$C278,Toggl[Start date],K$5)=0,"",SUMIFS(Toggl[Duration],Toggl[Maconomy],$C278,Toggl[Start date],K$5))</f>
        <v/>
      </c>
      <c r="L278" s="9" t="str">
        <f ca="1">IF(SUMIFS(Toggl[Duration],Toggl[Maconomy],$C278,Toggl[Start date],L$5)=0,"",SUMIFS(Toggl[Duration],Toggl[Maconomy],$C278,Toggl[Start date],L$5))</f>
        <v/>
      </c>
      <c r="M278" s="9" t="str">
        <f ca="1">IF(SUMIFS(Toggl[Duration],Toggl[Maconomy],$C278,Toggl[Start date],M$5)=0,"",SUMIFS(Toggl[Duration],Toggl[Maconomy],$C278,Toggl[Start date],M$5))</f>
        <v/>
      </c>
      <c r="N278" s="9" t="str">
        <f ca="1">IF(SUMIFS(Toggl[Duration],Toggl[Maconomy],$C278,Toggl[Start date],N$5)=0,"",SUMIFS(Toggl[Duration],Toggl[Maconomy],$C278,Toggl[Start date],N$5))</f>
        <v/>
      </c>
      <c r="O278" s="9" t="str">
        <f ca="1">IF(SUMIFS(Toggl[Duration],Toggl[Maconomy],$C278,Toggl[Start date],O$5)=0,"",SUMIFS(Toggl[Duration],Toggl[Maconomy],$C278,Toggl[Start date],O$5))</f>
        <v/>
      </c>
      <c r="P278" s="9" t="str">
        <f ca="1">IF(SUMIFS(Toggl[Duration],Toggl[Maconomy],$C278,Toggl[Start date],P$5)=0,"",SUMIFS(Toggl[Duration],Toggl[Maconomy],$C278,Toggl[Start date],P$5))</f>
        <v/>
      </c>
      <c r="Q278" s="9" t="str">
        <f ca="1">IF(SUMIFS(Toggl[Duration],Toggl[Maconomy],$C278,Toggl[Start date],Q$5)=0,"",SUMIFS(Toggl[Duration],Toggl[Maconomy],$C278,Toggl[Start date],Q$5))</f>
        <v/>
      </c>
      <c r="R278" s="9" t="str">
        <f ca="1">IF(SUMIFS(Toggl[Duration],Toggl[Maconomy],$C278,Toggl[Start date],R$5)=0,"",SUMIFS(Toggl[Duration],Toggl[Maconomy],$C278,Toggl[Start date],R$5))</f>
        <v/>
      </c>
      <c r="S278" s="9" t="str">
        <f ca="1">IF(SUMIFS(Toggl[Duration],Toggl[Maconomy],$C278,Toggl[Start date],S$5)=0,"",SUMIFS(Toggl[Duration],Toggl[Maconomy],$C278,Toggl[Start date],S$5))</f>
        <v/>
      </c>
      <c r="T278" s="9" t="str">
        <f ca="1">IF(SUMIFS(Toggl[Duration],Toggl[Maconomy],$C278,Toggl[Start date],T$5)=0,"",SUMIFS(Toggl[Duration],Toggl[Maconomy],$C278,Toggl[Start date],T$5))</f>
        <v/>
      </c>
    </row>
    <row r="279" spans="3:20" x14ac:dyDescent="0.25">
      <c r="C279" t="str">
        <f t="array" aca="1" ref="C279" ca="1">IFERROR(INDEX(Toggl[Maconomy],MATCH(0,COUNTIF($C$6:C278,Toggl[Maconomy]),0)),"")</f>
        <v/>
      </c>
      <c r="D279" s="5" t="str">
        <f ca="1">IF(INDEX(Toggl[],MATCH(C279,Toggl[Maconomy],0),1)&lt;&gt;"",INDEX(Toggl[],MATCH(C279,Toggl[Maconomy],0),1),"DevOps")</f>
        <v>DevOps</v>
      </c>
      <c r="E279" s="5" t="str">
        <f ca="1">IF(INDEX(Toggl[],MATCH(C279,Toggl[Maconomy],0),2)&lt;&gt;"",INDEX(Toggl[],MATCH(C279,Toggl[Maconomy],0),2),"-----")</f>
        <v>KeylaneHosting</v>
      </c>
      <c r="F279" s="11" t="str">
        <f ca="1">IF(INDEX(Toggl[],MATCH(C279,Toggl[Maconomy],0),10)&lt;&gt;"",INDEX(Toggl[],MATCH(C279,Toggl[Maconomy],0),10),"-----")</f>
        <v>-----</v>
      </c>
      <c r="G279" s="9" t="str">
        <f ca="1">IF(SUMIFS(Toggl[Duration],Toggl[Maconomy],$C279,Toggl[Start date],G$5)=0,"",SUMIFS(Toggl[Duration],Toggl[Maconomy],$C279,Toggl[Start date],G$5))</f>
        <v/>
      </c>
      <c r="H279" s="9" t="str">
        <f ca="1">IF(SUMIFS(Toggl[Duration],Toggl[Maconomy],$C279,Toggl[Start date],H$5)=0,"",SUMIFS(Toggl[Duration],Toggl[Maconomy],$C279,Toggl[Start date],H$5))</f>
        <v/>
      </c>
      <c r="I279" s="9" t="str">
        <f ca="1">IF(SUMIFS(Toggl[Duration],Toggl[Maconomy],$C279,Toggl[Start date],I$5)=0,"",SUMIFS(Toggl[Duration],Toggl[Maconomy],$C279,Toggl[Start date],I$5))</f>
        <v/>
      </c>
      <c r="J279" s="9" t="str">
        <f ca="1">IF(SUMIFS(Toggl[Duration],Toggl[Maconomy],$C279,Toggl[Start date],J$5)=0,"",SUMIFS(Toggl[Duration],Toggl[Maconomy],$C279,Toggl[Start date],J$5))</f>
        <v/>
      </c>
      <c r="K279" s="9" t="str">
        <f ca="1">IF(SUMIFS(Toggl[Duration],Toggl[Maconomy],$C279,Toggl[Start date],K$5)=0,"",SUMIFS(Toggl[Duration],Toggl[Maconomy],$C279,Toggl[Start date],K$5))</f>
        <v/>
      </c>
      <c r="L279" s="9" t="str">
        <f ca="1">IF(SUMIFS(Toggl[Duration],Toggl[Maconomy],$C279,Toggl[Start date],L$5)=0,"",SUMIFS(Toggl[Duration],Toggl[Maconomy],$C279,Toggl[Start date],L$5))</f>
        <v/>
      </c>
      <c r="M279" s="9" t="str">
        <f ca="1">IF(SUMIFS(Toggl[Duration],Toggl[Maconomy],$C279,Toggl[Start date],M$5)=0,"",SUMIFS(Toggl[Duration],Toggl[Maconomy],$C279,Toggl[Start date],M$5))</f>
        <v/>
      </c>
      <c r="N279" s="9" t="str">
        <f ca="1">IF(SUMIFS(Toggl[Duration],Toggl[Maconomy],$C279,Toggl[Start date],N$5)=0,"",SUMIFS(Toggl[Duration],Toggl[Maconomy],$C279,Toggl[Start date],N$5))</f>
        <v/>
      </c>
      <c r="O279" s="9" t="str">
        <f ca="1">IF(SUMIFS(Toggl[Duration],Toggl[Maconomy],$C279,Toggl[Start date],O$5)=0,"",SUMIFS(Toggl[Duration],Toggl[Maconomy],$C279,Toggl[Start date],O$5))</f>
        <v/>
      </c>
      <c r="P279" s="9" t="str">
        <f ca="1">IF(SUMIFS(Toggl[Duration],Toggl[Maconomy],$C279,Toggl[Start date],P$5)=0,"",SUMIFS(Toggl[Duration],Toggl[Maconomy],$C279,Toggl[Start date],P$5))</f>
        <v/>
      </c>
      <c r="Q279" s="9" t="str">
        <f ca="1">IF(SUMIFS(Toggl[Duration],Toggl[Maconomy],$C279,Toggl[Start date],Q$5)=0,"",SUMIFS(Toggl[Duration],Toggl[Maconomy],$C279,Toggl[Start date],Q$5))</f>
        <v/>
      </c>
      <c r="R279" s="9" t="str">
        <f ca="1">IF(SUMIFS(Toggl[Duration],Toggl[Maconomy],$C279,Toggl[Start date],R$5)=0,"",SUMIFS(Toggl[Duration],Toggl[Maconomy],$C279,Toggl[Start date],R$5))</f>
        <v/>
      </c>
      <c r="S279" s="9" t="str">
        <f ca="1">IF(SUMIFS(Toggl[Duration],Toggl[Maconomy],$C279,Toggl[Start date],S$5)=0,"",SUMIFS(Toggl[Duration],Toggl[Maconomy],$C279,Toggl[Start date],S$5))</f>
        <v/>
      </c>
      <c r="T279" s="9" t="str">
        <f ca="1">IF(SUMIFS(Toggl[Duration],Toggl[Maconomy],$C279,Toggl[Start date],T$5)=0,"",SUMIFS(Toggl[Duration],Toggl[Maconomy],$C279,Toggl[Start date],T$5))</f>
        <v/>
      </c>
    </row>
    <row r="280" spans="3:20" x14ac:dyDescent="0.25">
      <c r="C280" t="str">
        <f t="array" aca="1" ref="C280" ca="1">IFERROR(INDEX(Toggl[Maconomy],MATCH(0,COUNTIF($C$6:C279,Toggl[Maconomy]),0)),"")</f>
        <v/>
      </c>
      <c r="D280" s="5" t="str">
        <f ca="1">IF(INDEX(Toggl[],MATCH(C280,Toggl[Maconomy],0),1)&lt;&gt;"",INDEX(Toggl[],MATCH(C280,Toggl[Maconomy],0),1),"DevOps")</f>
        <v>DevOps</v>
      </c>
      <c r="E280" s="5" t="str">
        <f ca="1">IF(INDEX(Toggl[],MATCH(C280,Toggl[Maconomy],0),2)&lt;&gt;"",INDEX(Toggl[],MATCH(C280,Toggl[Maconomy],0),2),"-----")</f>
        <v>KeylaneHosting</v>
      </c>
      <c r="F280" s="11" t="str">
        <f ca="1">IF(INDEX(Toggl[],MATCH(C280,Toggl[Maconomy],0),10)&lt;&gt;"",INDEX(Toggl[],MATCH(C280,Toggl[Maconomy],0),10),"-----")</f>
        <v>-----</v>
      </c>
      <c r="G280" s="9" t="str">
        <f ca="1">IF(SUMIFS(Toggl[Duration],Toggl[Maconomy],$C280,Toggl[Start date],G$5)=0,"",SUMIFS(Toggl[Duration],Toggl[Maconomy],$C280,Toggl[Start date],G$5))</f>
        <v/>
      </c>
      <c r="H280" s="9" t="str">
        <f ca="1">IF(SUMIFS(Toggl[Duration],Toggl[Maconomy],$C280,Toggl[Start date],H$5)=0,"",SUMIFS(Toggl[Duration],Toggl[Maconomy],$C280,Toggl[Start date],H$5))</f>
        <v/>
      </c>
      <c r="I280" s="9" t="str">
        <f ca="1">IF(SUMIFS(Toggl[Duration],Toggl[Maconomy],$C280,Toggl[Start date],I$5)=0,"",SUMIFS(Toggl[Duration],Toggl[Maconomy],$C280,Toggl[Start date],I$5))</f>
        <v/>
      </c>
      <c r="J280" s="9" t="str">
        <f ca="1">IF(SUMIFS(Toggl[Duration],Toggl[Maconomy],$C280,Toggl[Start date],J$5)=0,"",SUMIFS(Toggl[Duration],Toggl[Maconomy],$C280,Toggl[Start date],J$5))</f>
        <v/>
      </c>
      <c r="K280" s="9" t="str">
        <f ca="1">IF(SUMIFS(Toggl[Duration],Toggl[Maconomy],$C280,Toggl[Start date],K$5)=0,"",SUMIFS(Toggl[Duration],Toggl[Maconomy],$C280,Toggl[Start date],K$5))</f>
        <v/>
      </c>
      <c r="L280" s="9" t="str">
        <f ca="1">IF(SUMIFS(Toggl[Duration],Toggl[Maconomy],$C280,Toggl[Start date],L$5)=0,"",SUMIFS(Toggl[Duration],Toggl[Maconomy],$C280,Toggl[Start date],L$5))</f>
        <v/>
      </c>
      <c r="M280" s="9" t="str">
        <f ca="1">IF(SUMIFS(Toggl[Duration],Toggl[Maconomy],$C280,Toggl[Start date],M$5)=0,"",SUMIFS(Toggl[Duration],Toggl[Maconomy],$C280,Toggl[Start date],M$5))</f>
        <v/>
      </c>
      <c r="N280" s="9" t="str">
        <f ca="1">IF(SUMIFS(Toggl[Duration],Toggl[Maconomy],$C280,Toggl[Start date],N$5)=0,"",SUMIFS(Toggl[Duration],Toggl[Maconomy],$C280,Toggl[Start date],N$5))</f>
        <v/>
      </c>
      <c r="O280" s="9" t="str">
        <f ca="1">IF(SUMIFS(Toggl[Duration],Toggl[Maconomy],$C280,Toggl[Start date],O$5)=0,"",SUMIFS(Toggl[Duration],Toggl[Maconomy],$C280,Toggl[Start date],O$5))</f>
        <v/>
      </c>
      <c r="P280" s="9" t="str">
        <f ca="1">IF(SUMIFS(Toggl[Duration],Toggl[Maconomy],$C280,Toggl[Start date],P$5)=0,"",SUMIFS(Toggl[Duration],Toggl[Maconomy],$C280,Toggl[Start date],P$5))</f>
        <v/>
      </c>
      <c r="Q280" s="9" t="str">
        <f ca="1">IF(SUMIFS(Toggl[Duration],Toggl[Maconomy],$C280,Toggl[Start date],Q$5)=0,"",SUMIFS(Toggl[Duration],Toggl[Maconomy],$C280,Toggl[Start date],Q$5))</f>
        <v/>
      </c>
      <c r="R280" s="9" t="str">
        <f ca="1">IF(SUMIFS(Toggl[Duration],Toggl[Maconomy],$C280,Toggl[Start date],R$5)=0,"",SUMIFS(Toggl[Duration],Toggl[Maconomy],$C280,Toggl[Start date],R$5))</f>
        <v/>
      </c>
      <c r="S280" s="9" t="str">
        <f ca="1">IF(SUMIFS(Toggl[Duration],Toggl[Maconomy],$C280,Toggl[Start date],S$5)=0,"",SUMIFS(Toggl[Duration],Toggl[Maconomy],$C280,Toggl[Start date],S$5))</f>
        <v/>
      </c>
      <c r="T280" s="9" t="str">
        <f ca="1">IF(SUMIFS(Toggl[Duration],Toggl[Maconomy],$C280,Toggl[Start date],T$5)=0,"",SUMIFS(Toggl[Duration],Toggl[Maconomy],$C280,Toggl[Start date],T$5))</f>
        <v/>
      </c>
    </row>
    <row r="281" spans="3:20" x14ac:dyDescent="0.25">
      <c r="C281" t="str">
        <f t="array" aca="1" ref="C281" ca="1">IFERROR(INDEX(Toggl[Maconomy],MATCH(0,COUNTIF($C$6:C280,Toggl[Maconomy]),0)),"")</f>
        <v/>
      </c>
      <c r="D281" s="5" t="str">
        <f ca="1">IF(INDEX(Toggl[],MATCH(C281,Toggl[Maconomy],0),1)&lt;&gt;"",INDEX(Toggl[],MATCH(C281,Toggl[Maconomy],0),1),"DevOps")</f>
        <v>DevOps</v>
      </c>
      <c r="E281" s="5" t="str">
        <f ca="1">IF(INDEX(Toggl[],MATCH(C281,Toggl[Maconomy],0),2)&lt;&gt;"",INDEX(Toggl[],MATCH(C281,Toggl[Maconomy],0),2),"-----")</f>
        <v>KeylaneHosting</v>
      </c>
      <c r="F281" s="11" t="str">
        <f ca="1">IF(INDEX(Toggl[],MATCH(C281,Toggl[Maconomy],0),10)&lt;&gt;"",INDEX(Toggl[],MATCH(C281,Toggl[Maconomy],0),10),"-----")</f>
        <v>-----</v>
      </c>
      <c r="G281" s="9" t="str">
        <f ca="1">IF(SUMIFS(Toggl[Duration],Toggl[Maconomy],$C281,Toggl[Start date],G$5)=0,"",SUMIFS(Toggl[Duration],Toggl[Maconomy],$C281,Toggl[Start date],G$5))</f>
        <v/>
      </c>
      <c r="H281" s="9" t="str">
        <f ca="1">IF(SUMIFS(Toggl[Duration],Toggl[Maconomy],$C281,Toggl[Start date],H$5)=0,"",SUMIFS(Toggl[Duration],Toggl[Maconomy],$C281,Toggl[Start date],H$5))</f>
        <v/>
      </c>
      <c r="I281" s="9" t="str">
        <f ca="1">IF(SUMIFS(Toggl[Duration],Toggl[Maconomy],$C281,Toggl[Start date],I$5)=0,"",SUMIFS(Toggl[Duration],Toggl[Maconomy],$C281,Toggl[Start date],I$5))</f>
        <v/>
      </c>
      <c r="J281" s="9" t="str">
        <f ca="1">IF(SUMIFS(Toggl[Duration],Toggl[Maconomy],$C281,Toggl[Start date],J$5)=0,"",SUMIFS(Toggl[Duration],Toggl[Maconomy],$C281,Toggl[Start date],J$5))</f>
        <v/>
      </c>
      <c r="K281" s="9" t="str">
        <f ca="1">IF(SUMIFS(Toggl[Duration],Toggl[Maconomy],$C281,Toggl[Start date],K$5)=0,"",SUMIFS(Toggl[Duration],Toggl[Maconomy],$C281,Toggl[Start date],K$5))</f>
        <v/>
      </c>
      <c r="L281" s="9" t="str">
        <f ca="1">IF(SUMIFS(Toggl[Duration],Toggl[Maconomy],$C281,Toggl[Start date],L$5)=0,"",SUMIFS(Toggl[Duration],Toggl[Maconomy],$C281,Toggl[Start date],L$5))</f>
        <v/>
      </c>
      <c r="M281" s="9" t="str">
        <f ca="1">IF(SUMIFS(Toggl[Duration],Toggl[Maconomy],$C281,Toggl[Start date],M$5)=0,"",SUMIFS(Toggl[Duration],Toggl[Maconomy],$C281,Toggl[Start date],M$5))</f>
        <v/>
      </c>
      <c r="N281" s="9" t="str">
        <f ca="1">IF(SUMIFS(Toggl[Duration],Toggl[Maconomy],$C281,Toggl[Start date],N$5)=0,"",SUMIFS(Toggl[Duration],Toggl[Maconomy],$C281,Toggl[Start date],N$5))</f>
        <v/>
      </c>
      <c r="O281" s="9" t="str">
        <f ca="1">IF(SUMIFS(Toggl[Duration],Toggl[Maconomy],$C281,Toggl[Start date],O$5)=0,"",SUMIFS(Toggl[Duration],Toggl[Maconomy],$C281,Toggl[Start date],O$5))</f>
        <v/>
      </c>
      <c r="P281" s="9" t="str">
        <f ca="1">IF(SUMIFS(Toggl[Duration],Toggl[Maconomy],$C281,Toggl[Start date],P$5)=0,"",SUMIFS(Toggl[Duration],Toggl[Maconomy],$C281,Toggl[Start date],P$5))</f>
        <v/>
      </c>
      <c r="Q281" s="9" t="str">
        <f ca="1">IF(SUMIFS(Toggl[Duration],Toggl[Maconomy],$C281,Toggl[Start date],Q$5)=0,"",SUMIFS(Toggl[Duration],Toggl[Maconomy],$C281,Toggl[Start date],Q$5))</f>
        <v/>
      </c>
      <c r="R281" s="9" t="str">
        <f ca="1">IF(SUMIFS(Toggl[Duration],Toggl[Maconomy],$C281,Toggl[Start date],R$5)=0,"",SUMIFS(Toggl[Duration],Toggl[Maconomy],$C281,Toggl[Start date],R$5))</f>
        <v/>
      </c>
      <c r="S281" s="9" t="str">
        <f ca="1">IF(SUMIFS(Toggl[Duration],Toggl[Maconomy],$C281,Toggl[Start date],S$5)=0,"",SUMIFS(Toggl[Duration],Toggl[Maconomy],$C281,Toggl[Start date],S$5))</f>
        <v/>
      </c>
      <c r="T281" s="9" t="str">
        <f ca="1">IF(SUMIFS(Toggl[Duration],Toggl[Maconomy],$C281,Toggl[Start date],T$5)=0,"",SUMIFS(Toggl[Duration],Toggl[Maconomy],$C281,Toggl[Start date],T$5))</f>
        <v/>
      </c>
    </row>
    <row r="282" spans="3:20" x14ac:dyDescent="0.25">
      <c r="C282" t="str">
        <f t="array" aca="1" ref="C282" ca="1">IFERROR(INDEX(Toggl[Maconomy],MATCH(0,COUNTIF($C$6:C281,Toggl[Maconomy]),0)),"")</f>
        <v/>
      </c>
      <c r="D282" s="5" t="str">
        <f ca="1">IF(INDEX(Toggl[],MATCH(C282,Toggl[Maconomy],0),1)&lt;&gt;"",INDEX(Toggl[],MATCH(C282,Toggl[Maconomy],0),1),"DevOps")</f>
        <v>DevOps</v>
      </c>
      <c r="E282" s="5" t="str">
        <f ca="1">IF(INDEX(Toggl[],MATCH(C282,Toggl[Maconomy],0),2)&lt;&gt;"",INDEX(Toggl[],MATCH(C282,Toggl[Maconomy],0),2),"-----")</f>
        <v>KeylaneHosting</v>
      </c>
      <c r="F282" s="11" t="str">
        <f ca="1">IF(INDEX(Toggl[],MATCH(C282,Toggl[Maconomy],0),10)&lt;&gt;"",INDEX(Toggl[],MATCH(C282,Toggl[Maconomy],0),10),"-----")</f>
        <v>-----</v>
      </c>
      <c r="G282" s="9" t="str">
        <f ca="1">IF(SUMIFS(Toggl[Duration],Toggl[Maconomy],$C282,Toggl[Start date],G$5)=0,"",SUMIFS(Toggl[Duration],Toggl[Maconomy],$C282,Toggl[Start date],G$5))</f>
        <v/>
      </c>
      <c r="H282" s="9" t="str">
        <f ca="1">IF(SUMIFS(Toggl[Duration],Toggl[Maconomy],$C282,Toggl[Start date],H$5)=0,"",SUMIFS(Toggl[Duration],Toggl[Maconomy],$C282,Toggl[Start date],H$5))</f>
        <v/>
      </c>
      <c r="I282" s="9" t="str">
        <f ca="1">IF(SUMIFS(Toggl[Duration],Toggl[Maconomy],$C282,Toggl[Start date],I$5)=0,"",SUMIFS(Toggl[Duration],Toggl[Maconomy],$C282,Toggl[Start date],I$5))</f>
        <v/>
      </c>
      <c r="J282" s="9" t="str">
        <f ca="1">IF(SUMIFS(Toggl[Duration],Toggl[Maconomy],$C282,Toggl[Start date],J$5)=0,"",SUMIFS(Toggl[Duration],Toggl[Maconomy],$C282,Toggl[Start date],J$5))</f>
        <v/>
      </c>
      <c r="K282" s="9" t="str">
        <f ca="1">IF(SUMIFS(Toggl[Duration],Toggl[Maconomy],$C282,Toggl[Start date],K$5)=0,"",SUMIFS(Toggl[Duration],Toggl[Maconomy],$C282,Toggl[Start date],K$5))</f>
        <v/>
      </c>
      <c r="L282" s="9" t="str">
        <f ca="1">IF(SUMIFS(Toggl[Duration],Toggl[Maconomy],$C282,Toggl[Start date],L$5)=0,"",SUMIFS(Toggl[Duration],Toggl[Maconomy],$C282,Toggl[Start date],L$5))</f>
        <v/>
      </c>
      <c r="M282" s="9" t="str">
        <f ca="1">IF(SUMIFS(Toggl[Duration],Toggl[Maconomy],$C282,Toggl[Start date],M$5)=0,"",SUMIFS(Toggl[Duration],Toggl[Maconomy],$C282,Toggl[Start date],M$5))</f>
        <v/>
      </c>
      <c r="N282" s="9" t="str">
        <f ca="1">IF(SUMIFS(Toggl[Duration],Toggl[Maconomy],$C282,Toggl[Start date],N$5)=0,"",SUMIFS(Toggl[Duration],Toggl[Maconomy],$C282,Toggl[Start date],N$5))</f>
        <v/>
      </c>
      <c r="O282" s="9" t="str">
        <f ca="1">IF(SUMIFS(Toggl[Duration],Toggl[Maconomy],$C282,Toggl[Start date],O$5)=0,"",SUMIFS(Toggl[Duration],Toggl[Maconomy],$C282,Toggl[Start date],O$5))</f>
        <v/>
      </c>
      <c r="P282" s="9" t="str">
        <f ca="1">IF(SUMIFS(Toggl[Duration],Toggl[Maconomy],$C282,Toggl[Start date],P$5)=0,"",SUMIFS(Toggl[Duration],Toggl[Maconomy],$C282,Toggl[Start date],P$5))</f>
        <v/>
      </c>
      <c r="Q282" s="9" t="str">
        <f ca="1">IF(SUMIFS(Toggl[Duration],Toggl[Maconomy],$C282,Toggl[Start date],Q$5)=0,"",SUMIFS(Toggl[Duration],Toggl[Maconomy],$C282,Toggl[Start date],Q$5))</f>
        <v/>
      </c>
      <c r="R282" s="9" t="str">
        <f ca="1">IF(SUMIFS(Toggl[Duration],Toggl[Maconomy],$C282,Toggl[Start date],R$5)=0,"",SUMIFS(Toggl[Duration],Toggl[Maconomy],$C282,Toggl[Start date],R$5))</f>
        <v/>
      </c>
      <c r="S282" s="9" t="str">
        <f ca="1">IF(SUMIFS(Toggl[Duration],Toggl[Maconomy],$C282,Toggl[Start date],S$5)=0,"",SUMIFS(Toggl[Duration],Toggl[Maconomy],$C282,Toggl[Start date],S$5))</f>
        <v/>
      </c>
      <c r="T282" s="9" t="str">
        <f ca="1">IF(SUMIFS(Toggl[Duration],Toggl[Maconomy],$C282,Toggl[Start date],T$5)=0,"",SUMIFS(Toggl[Duration],Toggl[Maconomy],$C282,Toggl[Start date],T$5))</f>
        <v/>
      </c>
    </row>
    <row r="283" spans="3:20" x14ac:dyDescent="0.25">
      <c r="C283" t="str">
        <f t="array" aca="1" ref="C283" ca="1">IFERROR(INDEX(Toggl[Maconomy],MATCH(0,COUNTIF($C$6:C282,Toggl[Maconomy]),0)),"")</f>
        <v/>
      </c>
      <c r="D283" s="5" t="str">
        <f ca="1">IF(INDEX(Toggl[],MATCH(C283,Toggl[Maconomy],0),1)&lt;&gt;"",INDEX(Toggl[],MATCH(C283,Toggl[Maconomy],0),1),"DevOps")</f>
        <v>DevOps</v>
      </c>
      <c r="E283" s="5" t="str">
        <f ca="1">IF(INDEX(Toggl[],MATCH(C283,Toggl[Maconomy],0),2)&lt;&gt;"",INDEX(Toggl[],MATCH(C283,Toggl[Maconomy],0),2),"-----")</f>
        <v>KeylaneHosting</v>
      </c>
      <c r="F283" s="11" t="str">
        <f ca="1">IF(INDEX(Toggl[],MATCH(C283,Toggl[Maconomy],0),10)&lt;&gt;"",INDEX(Toggl[],MATCH(C283,Toggl[Maconomy],0),10),"-----")</f>
        <v>-----</v>
      </c>
      <c r="G283" s="9" t="str">
        <f ca="1">IF(SUMIFS(Toggl[Duration],Toggl[Maconomy],$C283,Toggl[Start date],G$5)=0,"",SUMIFS(Toggl[Duration],Toggl[Maconomy],$C283,Toggl[Start date],G$5))</f>
        <v/>
      </c>
      <c r="H283" s="9" t="str">
        <f ca="1">IF(SUMIFS(Toggl[Duration],Toggl[Maconomy],$C283,Toggl[Start date],H$5)=0,"",SUMIFS(Toggl[Duration],Toggl[Maconomy],$C283,Toggl[Start date],H$5))</f>
        <v/>
      </c>
      <c r="I283" s="9" t="str">
        <f ca="1">IF(SUMIFS(Toggl[Duration],Toggl[Maconomy],$C283,Toggl[Start date],I$5)=0,"",SUMIFS(Toggl[Duration],Toggl[Maconomy],$C283,Toggl[Start date],I$5))</f>
        <v/>
      </c>
      <c r="J283" s="9" t="str">
        <f ca="1">IF(SUMIFS(Toggl[Duration],Toggl[Maconomy],$C283,Toggl[Start date],J$5)=0,"",SUMIFS(Toggl[Duration],Toggl[Maconomy],$C283,Toggl[Start date],J$5))</f>
        <v/>
      </c>
      <c r="K283" s="9" t="str">
        <f ca="1">IF(SUMIFS(Toggl[Duration],Toggl[Maconomy],$C283,Toggl[Start date],K$5)=0,"",SUMIFS(Toggl[Duration],Toggl[Maconomy],$C283,Toggl[Start date],K$5))</f>
        <v/>
      </c>
      <c r="L283" s="9" t="str">
        <f ca="1">IF(SUMIFS(Toggl[Duration],Toggl[Maconomy],$C283,Toggl[Start date],L$5)=0,"",SUMIFS(Toggl[Duration],Toggl[Maconomy],$C283,Toggl[Start date],L$5))</f>
        <v/>
      </c>
      <c r="M283" s="9" t="str">
        <f ca="1">IF(SUMIFS(Toggl[Duration],Toggl[Maconomy],$C283,Toggl[Start date],M$5)=0,"",SUMIFS(Toggl[Duration],Toggl[Maconomy],$C283,Toggl[Start date],M$5))</f>
        <v/>
      </c>
      <c r="N283" s="9" t="str">
        <f ca="1">IF(SUMIFS(Toggl[Duration],Toggl[Maconomy],$C283,Toggl[Start date],N$5)=0,"",SUMIFS(Toggl[Duration],Toggl[Maconomy],$C283,Toggl[Start date],N$5))</f>
        <v/>
      </c>
      <c r="O283" s="9" t="str">
        <f ca="1">IF(SUMIFS(Toggl[Duration],Toggl[Maconomy],$C283,Toggl[Start date],O$5)=0,"",SUMIFS(Toggl[Duration],Toggl[Maconomy],$C283,Toggl[Start date],O$5))</f>
        <v/>
      </c>
      <c r="P283" s="9" t="str">
        <f ca="1">IF(SUMIFS(Toggl[Duration],Toggl[Maconomy],$C283,Toggl[Start date],P$5)=0,"",SUMIFS(Toggl[Duration],Toggl[Maconomy],$C283,Toggl[Start date],P$5))</f>
        <v/>
      </c>
      <c r="Q283" s="9" t="str">
        <f ca="1">IF(SUMIFS(Toggl[Duration],Toggl[Maconomy],$C283,Toggl[Start date],Q$5)=0,"",SUMIFS(Toggl[Duration],Toggl[Maconomy],$C283,Toggl[Start date],Q$5))</f>
        <v/>
      </c>
      <c r="R283" s="9" t="str">
        <f ca="1">IF(SUMIFS(Toggl[Duration],Toggl[Maconomy],$C283,Toggl[Start date],R$5)=0,"",SUMIFS(Toggl[Duration],Toggl[Maconomy],$C283,Toggl[Start date],R$5))</f>
        <v/>
      </c>
      <c r="S283" s="9" t="str">
        <f ca="1">IF(SUMIFS(Toggl[Duration],Toggl[Maconomy],$C283,Toggl[Start date],S$5)=0,"",SUMIFS(Toggl[Duration],Toggl[Maconomy],$C283,Toggl[Start date],S$5))</f>
        <v/>
      </c>
      <c r="T283" s="9" t="str">
        <f ca="1">IF(SUMIFS(Toggl[Duration],Toggl[Maconomy],$C283,Toggl[Start date],T$5)=0,"",SUMIFS(Toggl[Duration],Toggl[Maconomy],$C283,Toggl[Start date],T$5))</f>
        <v/>
      </c>
    </row>
    <row r="284" spans="3:20" x14ac:dyDescent="0.25">
      <c r="C284" t="str">
        <f t="array" aca="1" ref="C284" ca="1">IFERROR(INDEX(Toggl[Maconomy],MATCH(0,COUNTIF($C$6:C283,Toggl[Maconomy]),0)),"")</f>
        <v/>
      </c>
      <c r="D284" s="5" t="str">
        <f ca="1">IF(INDEX(Toggl[],MATCH(C284,Toggl[Maconomy],0),1)&lt;&gt;"",INDEX(Toggl[],MATCH(C284,Toggl[Maconomy],0),1),"DevOps")</f>
        <v>DevOps</v>
      </c>
      <c r="E284" s="5" t="str">
        <f ca="1">IF(INDEX(Toggl[],MATCH(C284,Toggl[Maconomy],0),2)&lt;&gt;"",INDEX(Toggl[],MATCH(C284,Toggl[Maconomy],0),2),"-----")</f>
        <v>KeylaneHosting</v>
      </c>
      <c r="F284" s="11" t="str">
        <f ca="1">IF(INDEX(Toggl[],MATCH(C284,Toggl[Maconomy],0),10)&lt;&gt;"",INDEX(Toggl[],MATCH(C284,Toggl[Maconomy],0),10),"-----")</f>
        <v>-----</v>
      </c>
      <c r="G284" s="9" t="str">
        <f ca="1">IF(SUMIFS(Toggl[Duration],Toggl[Maconomy],$C284,Toggl[Start date],G$5)=0,"",SUMIFS(Toggl[Duration],Toggl[Maconomy],$C284,Toggl[Start date],G$5))</f>
        <v/>
      </c>
      <c r="H284" s="9" t="str">
        <f ca="1">IF(SUMIFS(Toggl[Duration],Toggl[Maconomy],$C284,Toggl[Start date],H$5)=0,"",SUMIFS(Toggl[Duration],Toggl[Maconomy],$C284,Toggl[Start date],H$5))</f>
        <v/>
      </c>
      <c r="I284" s="9" t="str">
        <f ca="1">IF(SUMIFS(Toggl[Duration],Toggl[Maconomy],$C284,Toggl[Start date],I$5)=0,"",SUMIFS(Toggl[Duration],Toggl[Maconomy],$C284,Toggl[Start date],I$5))</f>
        <v/>
      </c>
      <c r="J284" s="9" t="str">
        <f ca="1">IF(SUMIFS(Toggl[Duration],Toggl[Maconomy],$C284,Toggl[Start date],J$5)=0,"",SUMIFS(Toggl[Duration],Toggl[Maconomy],$C284,Toggl[Start date],J$5))</f>
        <v/>
      </c>
      <c r="K284" s="9" t="str">
        <f ca="1">IF(SUMIFS(Toggl[Duration],Toggl[Maconomy],$C284,Toggl[Start date],K$5)=0,"",SUMIFS(Toggl[Duration],Toggl[Maconomy],$C284,Toggl[Start date],K$5))</f>
        <v/>
      </c>
      <c r="L284" s="9" t="str">
        <f ca="1">IF(SUMIFS(Toggl[Duration],Toggl[Maconomy],$C284,Toggl[Start date],L$5)=0,"",SUMIFS(Toggl[Duration],Toggl[Maconomy],$C284,Toggl[Start date],L$5))</f>
        <v/>
      </c>
      <c r="M284" s="9" t="str">
        <f ca="1">IF(SUMIFS(Toggl[Duration],Toggl[Maconomy],$C284,Toggl[Start date],M$5)=0,"",SUMIFS(Toggl[Duration],Toggl[Maconomy],$C284,Toggl[Start date],M$5))</f>
        <v/>
      </c>
      <c r="N284" s="9" t="str">
        <f ca="1">IF(SUMIFS(Toggl[Duration],Toggl[Maconomy],$C284,Toggl[Start date],N$5)=0,"",SUMIFS(Toggl[Duration],Toggl[Maconomy],$C284,Toggl[Start date],N$5))</f>
        <v/>
      </c>
      <c r="O284" s="9" t="str">
        <f ca="1">IF(SUMIFS(Toggl[Duration],Toggl[Maconomy],$C284,Toggl[Start date],O$5)=0,"",SUMIFS(Toggl[Duration],Toggl[Maconomy],$C284,Toggl[Start date],O$5))</f>
        <v/>
      </c>
      <c r="P284" s="9" t="str">
        <f ca="1">IF(SUMIFS(Toggl[Duration],Toggl[Maconomy],$C284,Toggl[Start date],P$5)=0,"",SUMIFS(Toggl[Duration],Toggl[Maconomy],$C284,Toggl[Start date],P$5))</f>
        <v/>
      </c>
      <c r="Q284" s="9" t="str">
        <f ca="1">IF(SUMIFS(Toggl[Duration],Toggl[Maconomy],$C284,Toggl[Start date],Q$5)=0,"",SUMIFS(Toggl[Duration],Toggl[Maconomy],$C284,Toggl[Start date],Q$5))</f>
        <v/>
      </c>
      <c r="R284" s="9" t="str">
        <f ca="1">IF(SUMIFS(Toggl[Duration],Toggl[Maconomy],$C284,Toggl[Start date],R$5)=0,"",SUMIFS(Toggl[Duration],Toggl[Maconomy],$C284,Toggl[Start date],R$5))</f>
        <v/>
      </c>
      <c r="S284" s="9" t="str">
        <f ca="1">IF(SUMIFS(Toggl[Duration],Toggl[Maconomy],$C284,Toggl[Start date],S$5)=0,"",SUMIFS(Toggl[Duration],Toggl[Maconomy],$C284,Toggl[Start date],S$5))</f>
        <v/>
      </c>
      <c r="T284" s="9" t="str">
        <f ca="1">IF(SUMIFS(Toggl[Duration],Toggl[Maconomy],$C284,Toggl[Start date],T$5)=0,"",SUMIFS(Toggl[Duration],Toggl[Maconomy],$C284,Toggl[Start date],T$5))</f>
        <v/>
      </c>
    </row>
    <row r="285" spans="3:20" x14ac:dyDescent="0.25">
      <c r="C285" t="str">
        <f t="array" aca="1" ref="C285" ca="1">IFERROR(INDEX(Toggl[Maconomy],MATCH(0,COUNTIF($C$6:C284,Toggl[Maconomy]),0)),"")</f>
        <v/>
      </c>
      <c r="D285" s="5" t="str">
        <f ca="1">IF(INDEX(Toggl[],MATCH(C285,Toggl[Maconomy],0),1)&lt;&gt;"",INDEX(Toggl[],MATCH(C285,Toggl[Maconomy],0),1),"DevOps")</f>
        <v>DevOps</v>
      </c>
      <c r="E285" s="5" t="str">
        <f ca="1">IF(INDEX(Toggl[],MATCH(C285,Toggl[Maconomy],0),2)&lt;&gt;"",INDEX(Toggl[],MATCH(C285,Toggl[Maconomy],0),2),"-----")</f>
        <v>KeylaneHosting</v>
      </c>
      <c r="F285" s="11" t="str">
        <f ca="1">IF(INDEX(Toggl[],MATCH(C285,Toggl[Maconomy],0),10)&lt;&gt;"",INDEX(Toggl[],MATCH(C285,Toggl[Maconomy],0),10),"-----")</f>
        <v>-----</v>
      </c>
      <c r="G285" s="9" t="str">
        <f ca="1">IF(SUMIFS(Toggl[Duration],Toggl[Maconomy],$C285,Toggl[Start date],G$5)=0,"",SUMIFS(Toggl[Duration],Toggl[Maconomy],$C285,Toggl[Start date],G$5))</f>
        <v/>
      </c>
      <c r="H285" s="9" t="str">
        <f ca="1">IF(SUMIFS(Toggl[Duration],Toggl[Maconomy],$C285,Toggl[Start date],H$5)=0,"",SUMIFS(Toggl[Duration],Toggl[Maconomy],$C285,Toggl[Start date],H$5))</f>
        <v/>
      </c>
      <c r="I285" s="9" t="str">
        <f ca="1">IF(SUMIFS(Toggl[Duration],Toggl[Maconomy],$C285,Toggl[Start date],I$5)=0,"",SUMIFS(Toggl[Duration],Toggl[Maconomy],$C285,Toggl[Start date],I$5))</f>
        <v/>
      </c>
      <c r="J285" s="9" t="str">
        <f ca="1">IF(SUMIFS(Toggl[Duration],Toggl[Maconomy],$C285,Toggl[Start date],J$5)=0,"",SUMIFS(Toggl[Duration],Toggl[Maconomy],$C285,Toggl[Start date],J$5))</f>
        <v/>
      </c>
      <c r="K285" s="9" t="str">
        <f ca="1">IF(SUMIFS(Toggl[Duration],Toggl[Maconomy],$C285,Toggl[Start date],K$5)=0,"",SUMIFS(Toggl[Duration],Toggl[Maconomy],$C285,Toggl[Start date],K$5))</f>
        <v/>
      </c>
      <c r="L285" s="9" t="str">
        <f ca="1">IF(SUMIFS(Toggl[Duration],Toggl[Maconomy],$C285,Toggl[Start date],L$5)=0,"",SUMIFS(Toggl[Duration],Toggl[Maconomy],$C285,Toggl[Start date],L$5))</f>
        <v/>
      </c>
      <c r="M285" s="9" t="str">
        <f ca="1">IF(SUMIFS(Toggl[Duration],Toggl[Maconomy],$C285,Toggl[Start date],M$5)=0,"",SUMIFS(Toggl[Duration],Toggl[Maconomy],$C285,Toggl[Start date],M$5))</f>
        <v/>
      </c>
      <c r="N285" s="9" t="str">
        <f ca="1">IF(SUMIFS(Toggl[Duration],Toggl[Maconomy],$C285,Toggl[Start date],N$5)=0,"",SUMIFS(Toggl[Duration],Toggl[Maconomy],$C285,Toggl[Start date],N$5))</f>
        <v/>
      </c>
      <c r="O285" s="9" t="str">
        <f ca="1">IF(SUMIFS(Toggl[Duration],Toggl[Maconomy],$C285,Toggl[Start date],O$5)=0,"",SUMIFS(Toggl[Duration],Toggl[Maconomy],$C285,Toggl[Start date],O$5))</f>
        <v/>
      </c>
      <c r="P285" s="9" t="str">
        <f ca="1">IF(SUMIFS(Toggl[Duration],Toggl[Maconomy],$C285,Toggl[Start date],P$5)=0,"",SUMIFS(Toggl[Duration],Toggl[Maconomy],$C285,Toggl[Start date],P$5))</f>
        <v/>
      </c>
      <c r="Q285" s="9" t="str">
        <f ca="1">IF(SUMIFS(Toggl[Duration],Toggl[Maconomy],$C285,Toggl[Start date],Q$5)=0,"",SUMIFS(Toggl[Duration],Toggl[Maconomy],$C285,Toggl[Start date],Q$5))</f>
        <v/>
      </c>
      <c r="R285" s="9" t="str">
        <f ca="1">IF(SUMIFS(Toggl[Duration],Toggl[Maconomy],$C285,Toggl[Start date],R$5)=0,"",SUMIFS(Toggl[Duration],Toggl[Maconomy],$C285,Toggl[Start date],R$5))</f>
        <v/>
      </c>
      <c r="S285" s="9" t="str">
        <f ca="1">IF(SUMIFS(Toggl[Duration],Toggl[Maconomy],$C285,Toggl[Start date],S$5)=0,"",SUMIFS(Toggl[Duration],Toggl[Maconomy],$C285,Toggl[Start date],S$5))</f>
        <v/>
      </c>
      <c r="T285" s="9" t="str">
        <f ca="1">IF(SUMIFS(Toggl[Duration],Toggl[Maconomy],$C285,Toggl[Start date],T$5)=0,"",SUMIFS(Toggl[Duration],Toggl[Maconomy],$C285,Toggl[Start date],T$5))</f>
        <v/>
      </c>
    </row>
    <row r="286" spans="3:20" x14ac:dyDescent="0.25">
      <c r="C286" t="str">
        <f t="array" aca="1" ref="C286" ca="1">IFERROR(INDEX(Toggl[Maconomy],MATCH(0,COUNTIF($C$6:C285,Toggl[Maconomy]),0)),"")</f>
        <v/>
      </c>
      <c r="D286" s="5" t="str">
        <f ca="1">IF(INDEX(Toggl[],MATCH(C286,Toggl[Maconomy],0),1)&lt;&gt;"",INDEX(Toggl[],MATCH(C286,Toggl[Maconomy],0),1),"DevOps")</f>
        <v>DevOps</v>
      </c>
      <c r="E286" s="5" t="str">
        <f ca="1">IF(INDEX(Toggl[],MATCH(C286,Toggl[Maconomy],0),2)&lt;&gt;"",INDEX(Toggl[],MATCH(C286,Toggl[Maconomy],0),2),"-----")</f>
        <v>KeylaneHosting</v>
      </c>
      <c r="F286" s="11" t="str">
        <f ca="1">IF(INDEX(Toggl[],MATCH(C286,Toggl[Maconomy],0),10)&lt;&gt;"",INDEX(Toggl[],MATCH(C286,Toggl[Maconomy],0),10),"-----")</f>
        <v>-----</v>
      </c>
      <c r="G286" s="9" t="str">
        <f ca="1">IF(SUMIFS(Toggl[Duration],Toggl[Maconomy],$C286,Toggl[Start date],G$5)=0,"",SUMIFS(Toggl[Duration],Toggl[Maconomy],$C286,Toggl[Start date],G$5))</f>
        <v/>
      </c>
      <c r="H286" s="9" t="str">
        <f ca="1">IF(SUMIFS(Toggl[Duration],Toggl[Maconomy],$C286,Toggl[Start date],H$5)=0,"",SUMIFS(Toggl[Duration],Toggl[Maconomy],$C286,Toggl[Start date],H$5))</f>
        <v/>
      </c>
      <c r="I286" s="9" t="str">
        <f ca="1">IF(SUMIFS(Toggl[Duration],Toggl[Maconomy],$C286,Toggl[Start date],I$5)=0,"",SUMIFS(Toggl[Duration],Toggl[Maconomy],$C286,Toggl[Start date],I$5))</f>
        <v/>
      </c>
      <c r="J286" s="9" t="str">
        <f ca="1">IF(SUMIFS(Toggl[Duration],Toggl[Maconomy],$C286,Toggl[Start date],J$5)=0,"",SUMIFS(Toggl[Duration],Toggl[Maconomy],$C286,Toggl[Start date],J$5))</f>
        <v/>
      </c>
      <c r="K286" s="9" t="str">
        <f ca="1">IF(SUMIFS(Toggl[Duration],Toggl[Maconomy],$C286,Toggl[Start date],K$5)=0,"",SUMIFS(Toggl[Duration],Toggl[Maconomy],$C286,Toggl[Start date],K$5))</f>
        <v/>
      </c>
      <c r="L286" s="9" t="str">
        <f ca="1">IF(SUMIFS(Toggl[Duration],Toggl[Maconomy],$C286,Toggl[Start date],L$5)=0,"",SUMIFS(Toggl[Duration],Toggl[Maconomy],$C286,Toggl[Start date],L$5))</f>
        <v/>
      </c>
      <c r="M286" s="9" t="str">
        <f ca="1">IF(SUMIFS(Toggl[Duration],Toggl[Maconomy],$C286,Toggl[Start date],M$5)=0,"",SUMIFS(Toggl[Duration],Toggl[Maconomy],$C286,Toggl[Start date],M$5))</f>
        <v/>
      </c>
      <c r="N286" s="9" t="str">
        <f ca="1">IF(SUMIFS(Toggl[Duration],Toggl[Maconomy],$C286,Toggl[Start date],N$5)=0,"",SUMIFS(Toggl[Duration],Toggl[Maconomy],$C286,Toggl[Start date],N$5))</f>
        <v/>
      </c>
      <c r="O286" s="9" t="str">
        <f ca="1">IF(SUMIFS(Toggl[Duration],Toggl[Maconomy],$C286,Toggl[Start date],O$5)=0,"",SUMIFS(Toggl[Duration],Toggl[Maconomy],$C286,Toggl[Start date],O$5))</f>
        <v/>
      </c>
      <c r="P286" s="9" t="str">
        <f ca="1">IF(SUMIFS(Toggl[Duration],Toggl[Maconomy],$C286,Toggl[Start date],P$5)=0,"",SUMIFS(Toggl[Duration],Toggl[Maconomy],$C286,Toggl[Start date],P$5))</f>
        <v/>
      </c>
      <c r="Q286" s="9" t="str">
        <f ca="1">IF(SUMIFS(Toggl[Duration],Toggl[Maconomy],$C286,Toggl[Start date],Q$5)=0,"",SUMIFS(Toggl[Duration],Toggl[Maconomy],$C286,Toggl[Start date],Q$5))</f>
        <v/>
      </c>
      <c r="R286" s="9" t="str">
        <f ca="1">IF(SUMIFS(Toggl[Duration],Toggl[Maconomy],$C286,Toggl[Start date],R$5)=0,"",SUMIFS(Toggl[Duration],Toggl[Maconomy],$C286,Toggl[Start date],R$5))</f>
        <v/>
      </c>
      <c r="S286" s="9" t="str">
        <f ca="1">IF(SUMIFS(Toggl[Duration],Toggl[Maconomy],$C286,Toggl[Start date],S$5)=0,"",SUMIFS(Toggl[Duration],Toggl[Maconomy],$C286,Toggl[Start date],S$5))</f>
        <v/>
      </c>
      <c r="T286" s="9" t="str">
        <f ca="1">IF(SUMIFS(Toggl[Duration],Toggl[Maconomy],$C286,Toggl[Start date],T$5)=0,"",SUMIFS(Toggl[Duration],Toggl[Maconomy],$C286,Toggl[Start date],T$5))</f>
        <v/>
      </c>
    </row>
    <row r="287" spans="3:20" x14ac:dyDescent="0.25">
      <c r="C287" t="str">
        <f t="array" aca="1" ref="C287" ca="1">IFERROR(INDEX(Toggl[Maconomy],MATCH(0,COUNTIF($C$6:C286,Toggl[Maconomy]),0)),"")</f>
        <v/>
      </c>
      <c r="D287" s="5" t="str">
        <f ca="1">IF(INDEX(Toggl[],MATCH(C287,Toggl[Maconomy],0),1)&lt;&gt;"",INDEX(Toggl[],MATCH(C287,Toggl[Maconomy],0),1),"DevOps")</f>
        <v>DevOps</v>
      </c>
      <c r="E287" s="5" t="str">
        <f ca="1">IF(INDEX(Toggl[],MATCH(C287,Toggl[Maconomy],0),2)&lt;&gt;"",INDEX(Toggl[],MATCH(C287,Toggl[Maconomy],0),2),"-----")</f>
        <v>KeylaneHosting</v>
      </c>
      <c r="F287" s="11" t="str">
        <f ca="1">IF(INDEX(Toggl[],MATCH(C287,Toggl[Maconomy],0),10)&lt;&gt;"",INDEX(Toggl[],MATCH(C287,Toggl[Maconomy],0),10),"-----")</f>
        <v>-----</v>
      </c>
      <c r="G287" s="9" t="str">
        <f ca="1">IF(SUMIFS(Toggl[Duration],Toggl[Maconomy],$C287,Toggl[Start date],G$5)=0,"",SUMIFS(Toggl[Duration],Toggl[Maconomy],$C287,Toggl[Start date],G$5))</f>
        <v/>
      </c>
      <c r="H287" s="9" t="str">
        <f ca="1">IF(SUMIFS(Toggl[Duration],Toggl[Maconomy],$C287,Toggl[Start date],H$5)=0,"",SUMIFS(Toggl[Duration],Toggl[Maconomy],$C287,Toggl[Start date],H$5))</f>
        <v/>
      </c>
      <c r="I287" s="9" t="str">
        <f ca="1">IF(SUMIFS(Toggl[Duration],Toggl[Maconomy],$C287,Toggl[Start date],I$5)=0,"",SUMIFS(Toggl[Duration],Toggl[Maconomy],$C287,Toggl[Start date],I$5))</f>
        <v/>
      </c>
      <c r="J287" s="9" t="str">
        <f ca="1">IF(SUMIFS(Toggl[Duration],Toggl[Maconomy],$C287,Toggl[Start date],J$5)=0,"",SUMIFS(Toggl[Duration],Toggl[Maconomy],$C287,Toggl[Start date],J$5))</f>
        <v/>
      </c>
      <c r="K287" s="9" t="str">
        <f ca="1">IF(SUMIFS(Toggl[Duration],Toggl[Maconomy],$C287,Toggl[Start date],K$5)=0,"",SUMIFS(Toggl[Duration],Toggl[Maconomy],$C287,Toggl[Start date],K$5))</f>
        <v/>
      </c>
      <c r="L287" s="9" t="str">
        <f ca="1">IF(SUMIFS(Toggl[Duration],Toggl[Maconomy],$C287,Toggl[Start date],L$5)=0,"",SUMIFS(Toggl[Duration],Toggl[Maconomy],$C287,Toggl[Start date],L$5))</f>
        <v/>
      </c>
      <c r="M287" s="9" t="str">
        <f ca="1">IF(SUMIFS(Toggl[Duration],Toggl[Maconomy],$C287,Toggl[Start date],M$5)=0,"",SUMIFS(Toggl[Duration],Toggl[Maconomy],$C287,Toggl[Start date],M$5))</f>
        <v/>
      </c>
      <c r="N287" s="9" t="str">
        <f ca="1">IF(SUMIFS(Toggl[Duration],Toggl[Maconomy],$C287,Toggl[Start date],N$5)=0,"",SUMIFS(Toggl[Duration],Toggl[Maconomy],$C287,Toggl[Start date],N$5))</f>
        <v/>
      </c>
      <c r="O287" s="9" t="str">
        <f ca="1">IF(SUMIFS(Toggl[Duration],Toggl[Maconomy],$C287,Toggl[Start date],O$5)=0,"",SUMIFS(Toggl[Duration],Toggl[Maconomy],$C287,Toggl[Start date],O$5))</f>
        <v/>
      </c>
      <c r="P287" s="9" t="str">
        <f ca="1">IF(SUMIFS(Toggl[Duration],Toggl[Maconomy],$C287,Toggl[Start date],P$5)=0,"",SUMIFS(Toggl[Duration],Toggl[Maconomy],$C287,Toggl[Start date],P$5))</f>
        <v/>
      </c>
      <c r="Q287" s="9" t="str">
        <f ca="1">IF(SUMIFS(Toggl[Duration],Toggl[Maconomy],$C287,Toggl[Start date],Q$5)=0,"",SUMIFS(Toggl[Duration],Toggl[Maconomy],$C287,Toggl[Start date],Q$5))</f>
        <v/>
      </c>
      <c r="R287" s="9" t="str">
        <f ca="1">IF(SUMIFS(Toggl[Duration],Toggl[Maconomy],$C287,Toggl[Start date],R$5)=0,"",SUMIFS(Toggl[Duration],Toggl[Maconomy],$C287,Toggl[Start date],R$5))</f>
        <v/>
      </c>
      <c r="S287" s="9" t="str">
        <f ca="1">IF(SUMIFS(Toggl[Duration],Toggl[Maconomy],$C287,Toggl[Start date],S$5)=0,"",SUMIFS(Toggl[Duration],Toggl[Maconomy],$C287,Toggl[Start date],S$5))</f>
        <v/>
      </c>
      <c r="T287" s="9" t="str">
        <f ca="1">IF(SUMIFS(Toggl[Duration],Toggl[Maconomy],$C287,Toggl[Start date],T$5)=0,"",SUMIFS(Toggl[Duration],Toggl[Maconomy],$C287,Toggl[Start date],T$5))</f>
        <v/>
      </c>
    </row>
    <row r="288" spans="3:20" x14ac:dyDescent="0.25">
      <c r="C288" t="str">
        <f t="array" aca="1" ref="C288" ca="1">IFERROR(INDEX(Toggl[Maconomy],MATCH(0,COUNTIF($C$6:C287,Toggl[Maconomy]),0)),"")</f>
        <v/>
      </c>
      <c r="D288" s="5" t="str">
        <f ca="1">IF(INDEX(Toggl[],MATCH(C288,Toggl[Maconomy],0),1)&lt;&gt;"",INDEX(Toggl[],MATCH(C288,Toggl[Maconomy],0),1),"DevOps")</f>
        <v>DevOps</v>
      </c>
      <c r="E288" s="5" t="str">
        <f ca="1">IF(INDEX(Toggl[],MATCH(C288,Toggl[Maconomy],0),2)&lt;&gt;"",INDEX(Toggl[],MATCH(C288,Toggl[Maconomy],0),2),"-----")</f>
        <v>KeylaneHosting</v>
      </c>
      <c r="F288" s="11" t="str">
        <f ca="1">IF(INDEX(Toggl[],MATCH(C288,Toggl[Maconomy],0),10)&lt;&gt;"",INDEX(Toggl[],MATCH(C288,Toggl[Maconomy],0),10),"-----")</f>
        <v>-----</v>
      </c>
      <c r="G288" s="9" t="str">
        <f ca="1">IF(SUMIFS(Toggl[Duration],Toggl[Maconomy],$C288,Toggl[Start date],G$5)=0,"",SUMIFS(Toggl[Duration],Toggl[Maconomy],$C288,Toggl[Start date],G$5))</f>
        <v/>
      </c>
      <c r="H288" s="9" t="str">
        <f ca="1">IF(SUMIFS(Toggl[Duration],Toggl[Maconomy],$C288,Toggl[Start date],H$5)=0,"",SUMIFS(Toggl[Duration],Toggl[Maconomy],$C288,Toggl[Start date],H$5))</f>
        <v/>
      </c>
      <c r="I288" s="9" t="str">
        <f ca="1">IF(SUMIFS(Toggl[Duration],Toggl[Maconomy],$C288,Toggl[Start date],I$5)=0,"",SUMIFS(Toggl[Duration],Toggl[Maconomy],$C288,Toggl[Start date],I$5))</f>
        <v/>
      </c>
      <c r="J288" s="9" t="str">
        <f ca="1">IF(SUMIFS(Toggl[Duration],Toggl[Maconomy],$C288,Toggl[Start date],J$5)=0,"",SUMIFS(Toggl[Duration],Toggl[Maconomy],$C288,Toggl[Start date],J$5))</f>
        <v/>
      </c>
      <c r="K288" s="9" t="str">
        <f ca="1">IF(SUMIFS(Toggl[Duration],Toggl[Maconomy],$C288,Toggl[Start date],K$5)=0,"",SUMIFS(Toggl[Duration],Toggl[Maconomy],$C288,Toggl[Start date],K$5))</f>
        <v/>
      </c>
      <c r="L288" s="9" t="str">
        <f ca="1">IF(SUMIFS(Toggl[Duration],Toggl[Maconomy],$C288,Toggl[Start date],L$5)=0,"",SUMIFS(Toggl[Duration],Toggl[Maconomy],$C288,Toggl[Start date],L$5))</f>
        <v/>
      </c>
      <c r="M288" s="9" t="str">
        <f ca="1">IF(SUMIFS(Toggl[Duration],Toggl[Maconomy],$C288,Toggl[Start date],M$5)=0,"",SUMIFS(Toggl[Duration],Toggl[Maconomy],$C288,Toggl[Start date],M$5))</f>
        <v/>
      </c>
      <c r="N288" s="9" t="str">
        <f ca="1">IF(SUMIFS(Toggl[Duration],Toggl[Maconomy],$C288,Toggl[Start date],N$5)=0,"",SUMIFS(Toggl[Duration],Toggl[Maconomy],$C288,Toggl[Start date],N$5))</f>
        <v/>
      </c>
      <c r="O288" s="9" t="str">
        <f ca="1">IF(SUMIFS(Toggl[Duration],Toggl[Maconomy],$C288,Toggl[Start date],O$5)=0,"",SUMIFS(Toggl[Duration],Toggl[Maconomy],$C288,Toggl[Start date],O$5))</f>
        <v/>
      </c>
      <c r="P288" s="9" t="str">
        <f ca="1">IF(SUMIFS(Toggl[Duration],Toggl[Maconomy],$C288,Toggl[Start date],P$5)=0,"",SUMIFS(Toggl[Duration],Toggl[Maconomy],$C288,Toggl[Start date],P$5))</f>
        <v/>
      </c>
      <c r="Q288" s="9" t="str">
        <f ca="1">IF(SUMIFS(Toggl[Duration],Toggl[Maconomy],$C288,Toggl[Start date],Q$5)=0,"",SUMIFS(Toggl[Duration],Toggl[Maconomy],$C288,Toggl[Start date],Q$5))</f>
        <v/>
      </c>
      <c r="R288" s="9" t="str">
        <f ca="1">IF(SUMIFS(Toggl[Duration],Toggl[Maconomy],$C288,Toggl[Start date],R$5)=0,"",SUMIFS(Toggl[Duration],Toggl[Maconomy],$C288,Toggl[Start date],R$5))</f>
        <v/>
      </c>
      <c r="S288" s="9" t="str">
        <f ca="1">IF(SUMIFS(Toggl[Duration],Toggl[Maconomy],$C288,Toggl[Start date],S$5)=0,"",SUMIFS(Toggl[Duration],Toggl[Maconomy],$C288,Toggl[Start date],S$5))</f>
        <v/>
      </c>
      <c r="T288" s="9" t="str">
        <f ca="1">IF(SUMIFS(Toggl[Duration],Toggl[Maconomy],$C288,Toggl[Start date],T$5)=0,"",SUMIFS(Toggl[Duration],Toggl[Maconomy],$C288,Toggl[Start date],T$5))</f>
        <v/>
      </c>
    </row>
    <row r="289" spans="3:20" x14ac:dyDescent="0.25">
      <c r="C289" t="str">
        <f t="array" aca="1" ref="C289" ca="1">IFERROR(INDEX(Toggl[Maconomy],MATCH(0,COUNTIF($C$6:C288,Toggl[Maconomy]),0)),"")</f>
        <v/>
      </c>
      <c r="D289" s="5" t="str">
        <f ca="1">IF(INDEX(Toggl[],MATCH(C289,Toggl[Maconomy],0),1)&lt;&gt;"",INDEX(Toggl[],MATCH(C289,Toggl[Maconomy],0),1),"DevOps")</f>
        <v>DevOps</v>
      </c>
      <c r="E289" s="5" t="str">
        <f ca="1">IF(INDEX(Toggl[],MATCH(C289,Toggl[Maconomy],0),2)&lt;&gt;"",INDEX(Toggl[],MATCH(C289,Toggl[Maconomy],0),2),"-----")</f>
        <v>KeylaneHosting</v>
      </c>
      <c r="F289" s="11" t="str">
        <f ca="1">IF(INDEX(Toggl[],MATCH(C289,Toggl[Maconomy],0),10)&lt;&gt;"",INDEX(Toggl[],MATCH(C289,Toggl[Maconomy],0),10),"-----")</f>
        <v>-----</v>
      </c>
      <c r="G289" s="9" t="str">
        <f ca="1">IF(SUMIFS(Toggl[Duration],Toggl[Maconomy],$C289,Toggl[Start date],G$5)=0,"",SUMIFS(Toggl[Duration],Toggl[Maconomy],$C289,Toggl[Start date],G$5))</f>
        <v/>
      </c>
      <c r="H289" s="9" t="str">
        <f ca="1">IF(SUMIFS(Toggl[Duration],Toggl[Maconomy],$C289,Toggl[Start date],H$5)=0,"",SUMIFS(Toggl[Duration],Toggl[Maconomy],$C289,Toggl[Start date],H$5))</f>
        <v/>
      </c>
      <c r="I289" s="9" t="str">
        <f ca="1">IF(SUMIFS(Toggl[Duration],Toggl[Maconomy],$C289,Toggl[Start date],I$5)=0,"",SUMIFS(Toggl[Duration],Toggl[Maconomy],$C289,Toggl[Start date],I$5))</f>
        <v/>
      </c>
      <c r="J289" s="9" t="str">
        <f ca="1">IF(SUMIFS(Toggl[Duration],Toggl[Maconomy],$C289,Toggl[Start date],J$5)=0,"",SUMIFS(Toggl[Duration],Toggl[Maconomy],$C289,Toggl[Start date],J$5))</f>
        <v/>
      </c>
      <c r="K289" s="9" t="str">
        <f ca="1">IF(SUMIFS(Toggl[Duration],Toggl[Maconomy],$C289,Toggl[Start date],K$5)=0,"",SUMIFS(Toggl[Duration],Toggl[Maconomy],$C289,Toggl[Start date],K$5))</f>
        <v/>
      </c>
      <c r="L289" s="9" t="str">
        <f ca="1">IF(SUMIFS(Toggl[Duration],Toggl[Maconomy],$C289,Toggl[Start date],L$5)=0,"",SUMIFS(Toggl[Duration],Toggl[Maconomy],$C289,Toggl[Start date],L$5))</f>
        <v/>
      </c>
      <c r="M289" s="9" t="str">
        <f ca="1">IF(SUMIFS(Toggl[Duration],Toggl[Maconomy],$C289,Toggl[Start date],M$5)=0,"",SUMIFS(Toggl[Duration],Toggl[Maconomy],$C289,Toggl[Start date],M$5))</f>
        <v/>
      </c>
      <c r="N289" s="9" t="str">
        <f ca="1">IF(SUMIFS(Toggl[Duration],Toggl[Maconomy],$C289,Toggl[Start date],N$5)=0,"",SUMIFS(Toggl[Duration],Toggl[Maconomy],$C289,Toggl[Start date],N$5))</f>
        <v/>
      </c>
      <c r="O289" s="9" t="str">
        <f ca="1">IF(SUMIFS(Toggl[Duration],Toggl[Maconomy],$C289,Toggl[Start date],O$5)=0,"",SUMIFS(Toggl[Duration],Toggl[Maconomy],$C289,Toggl[Start date],O$5))</f>
        <v/>
      </c>
      <c r="P289" s="9" t="str">
        <f ca="1">IF(SUMIFS(Toggl[Duration],Toggl[Maconomy],$C289,Toggl[Start date],P$5)=0,"",SUMIFS(Toggl[Duration],Toggl[Maconomy],$C289,Toggl[Start date],P$5))</f>
        <v/>
      </c>
      <c r="Q289" s="9" t="str">
        <f ca="1">IF(SUMIFS(Toggl[Duration],Toggl[Maconomy],$C289,Toggl[Start date],Q$5)=0,"",SUMIFS(Toggl[Duration],Toggl[Maconomy],$C289,Toggl[Start date],Q$5))</f>
        <v/>
      </c>
      <c r="R289" s="9" t="str">
        <f ca="1">IF(SUMIFS(Toggl[Duration],Toggl[Maconomy],$C289,Toggl[Start date],R$5)=0,"",SUMIFS(Toggl[Duration],Toggl[Maconomy],$C289,Toggl[Start date],R$5))</f>
        <v/>
      </c>
      <c r="S289" s="9" t="str">
        <f ca="1">IF(SUMIFS(Toggl[Duration],Toggl[Maconomy],$C289,Toggl[Start date],S$5)=0,"",SUMIFS(Toggl[Duration],Toggl[Maconomy],$C289,Toggl[Start date],S$5))</f>
        <v/>
      </c>
      <c r="T289" s="9" t="str">
        <f ca="1">IF(SUMIFS(Toggl[Duration],Toggl[Maconomy],$C289,Toggl[Start date],T$5)=0,"",SUMIFS(Toggl[Duration],Toggl[Maconomy],$C289,Toggl[Start date],T$5))</f>
        <v/>
      </c>
    </row>
    <row r="290" spans="3:20" x14ac:dyDescent="0.25">
      <c r="C290" t="str">
        <f t="array" aca="1" ref="C290" ca="1">IFERROR(INDEX(Toggl[Maconomy],MATCH(0,COUNTIF($C$6:C289,Toggl[Maconomy]),0)),"")</f>
        <v/>
      </c>
      <c r="D290" s="5" t="str">
        <f ca="1">IF(INDEX(Toggl[],MATCH(C290,Toggl[Maconomy],0),1)&lt;&gt;"",INDEX(Toggl[],MATCH(C290,Toggl[Maconomy],0),1),"DevOps")</f>
        <v>DevOps</v>
      </c>
      <c r="E290" s="5" t="str">
        <f ca="1">IF(INDEX(Toggl[],MATCH(C290,Toggl[Maconomy],0),2)&lt;&gt;"",INDEX(Toggl[],MATCH(C290,Toggl[Maconomy],0),2),"-----")</f>
        <v>KeylaneHosting</v>
      </c>
      <c r="F290" s="11" t="str">
        <f ca="1">IF(INDEX(Toggl[],MATCH(C290,Toggl[Maconomy],0),10)&lt;&gt;"",INDEX(Toggl[],MATCH(C290,Toggl[Maconomy],0),10),"-----")</f>
        <v>-----</v>
      </c>
      <c r="G290" s="9" t="str">
        <f ca="1">IF(SUMIFS(Toggl[Duration],Toggl[Maconomy],$C290,Toggl[Start date],G$5)=0,"",SUMIFS(Toggl[Duration],Toggl[Maconomy],$C290,Toggl[Start date],G$5))</f>
        <v/>
      </c>
      <c r="H290" s="9" t="str">
        <f ca="1">IF(SUMIFS(Toggl[Duration],Toggl[Maconomy],$C290,Toggl[Start date],H$5)=0,"",SUMIFS(Toggl[Duration],Toggl[Maconomy],$C290,Toggl[Start date],H$5))</f>
        <v/>
      </c>
      <c r="I290" s="9" t="str">
        <f ca="1">IF(SUMIFS(Toggl[Duration],Toggl[Maconomy],$C290,Toggl[Start date],I$5)=0,"",SUMIFS(Toggl[Duration],Toggl[Maconomy],$C290,Toggl[Start date],I$5))</f>
        <v/>
      </c>
      <c r="J290" s="9" t="str">
        <f ca="1">IF(SUMIFS(Toggl[Duration],Toggl[Maconomy],$C290,Toggl[Start date],J$5)=0,"",SUMIFS(Toggl[Duration],Toggl[Maconomy],$C290,Toggl[Start date],J$5))</f>
        <v/>
      </c>
      <c r="K290" s="9" t="str">
        <f ca="1">IF(SUMIFS(Toggl[Duration],Toggl[Maconomy],$C290,Toggl[Start date],K$5)=0,"",SUMIFS(Toggl[Duration],Toggl[Maconomy],$C290,Toggl[Start date],K$5))</f>
        <v/>
      </c>
      <c r="L290" s="9" t="str">
        <f ca="1">IF(SUMIFS(Toggl[Duration],Toggl[Maconomy],$C290,Toggl[Start date],L$5)=0,"",SUMIFS(Toggl[Duration],Toggl[Maconomy],$C290,Toggl[Start date],L$5))</f>
        <v/>
      </c>
      <c r="M290" s="9" t="str">
        <f ca="1">IF(SUMIFS(Toggl[Duration],Toggl[Maconomy],$C290,Toggl[Start date],M$5)=0,"",SUMIFS(Toggl[Duration],Toggl[Maconomy],$C290,Toggl[Start date],M$5))</f>
        <v/>
      </c>
      <c r="N290" s="9" t="str">
        <f ca="1">IF(SUMIFS(Toggl[Duration],Toggl[Maconomy],$C290,Toggl[Start date],N$5)=0,"",SUMIFS(Toggl[Duration],Toggl[Maconomy],$C290,Toggl[Start date],N$5))</f>
        <v/>
      </c>
      <c r="O290" s="9" t="str">
        <f ca="1">IF(SUMIFS(Toggl[Duration],Toggl[Maconomy],$C290,Toggl[Start date],O$5)=0,"",SUMIFS(Toggl[Duration],Toggl[Maconomy],$C290,Toggl[Start date],O$5))</f>
        <v/>
      </c>
      <c r="P290" s="9" t="str">
        <f ca="1">IF(SUMIFS(Toggl[Duration],Toggl[Maconomy],$C290,Toggl[Start date],P$5)=0,"",SUMIFS(Toggl[Duration],Toggl[Maconomy],$C290,Toggl[Start date],P$5))</f>
        <v/>
      </c>
      <c r="Q290" s="9" t="str">
        <f ca="1">IF(SUMIFS(Toggl[Duration],Toggl[Maconomy],$C290,Toggl[Start date],Q$5)=0,"",SUMIFS(Toggl[Duration],Toggl[Maconomy],$C290,Toggl[Start date],Q$5))</f>
        <v/>
      </c>
      <c r="R290" s="9" t="str">
        <f ca="1">IF(SUMIFS(Toggl[Duration],Toggl[Maconomy],$C290,Toggl[Start date],R$5)=0,"",SUMIFS(Toggl[Duration],Toggl[Maconomy],$C290,Toggl[Start date],R$5))</f>
        <v/>
      </c>
      <c r="S290" s="9" t="str">
        <f ca="1">IF(SUMIFS(Toggl[Duration],Toggl[Maconomy],$C290,Toggl[Start date],S$5)=0,"",SUMIFS(Toggl[Duration],Toggl[Maconomy],$C290,Toggl[Start date],S$5))</f>
        <v/>
      </c>
      <c r="T290" s="9" t="str">
        <f ca="1">IF(SUMIFS(Toggl[Duration],Toggl[Maconomy],$C290,Toggl[Start date],T$5)=0,"",SUMIFS(Toggl[Duration],Toggl[Maconomy],$C290,Toggl[Start date],T$5))</f>
        <v/>
      </c>
    </row>
    <row r="291" spans="3:20" x14ac:dyDescent="0.25">
      <c r="C291" t="str">
        <f t="array" aca="1" ref="C291" ca="1">IFERROR(INDEX(Toggl[Maconomy],MATCH(0,COUNTIF($C$6:C290,Toggl[Maconomy]),0)),"")</f>
        <v/>
      </c>
      <c r="D291" s="5" t="str">
        <f ca="1">IF(INDEX(Toggl[],MATCH(C291,Toggl[Maconomy],0),1)&lt;&gt;"",INDEX(Toggl[],MATCH(C291,Toggl[Maconomy],0),1),"DevOps")</f>
        <v>DevOps</v>
      </c>
      <c r="E291" s="5" t="str">
        <f ca="1">IF(INDEX(Toggl[],MATCH(C291,Toggl[Maconomy],0),2)&lt;&gt;"",INDEX(Toggl[],MATCH(C291,Toggl[Maconomy],0),2),"-----")</f>
        <v>KeylaneHosting</v>
      </c>
      <c r="F291" s="11" t="str">
        <f ca="1">IF(INDEX(Toggl[],MATCH(C291,Toggl[Maconomy],0),10)&lt;&gt;"",INDEX(Toggl[],MATCH(C291,Toggl[Maconomy],0),10),"-----")</f>
        <v>-----</v>
      </c>
      <c r="G291" s="9" t="str">
        <f ca="1">IF(SUMIFS(Toggl[Duration],Toggl[Maconomy],$C291,Toggl[Start date],G$5)=0,"",SUMIFS(Toggl[Duration],Toggl[Maconomy],$C291,Toggl[Start date],G$5))</f>
        <v/>
      </c>
      <c r="H291" s="9" t="str">
        <f ca="1">IF(SUMIFS(Toggl[Duration],Toggl[Maconomy],$C291,Toggl[Start date],H$5)=0,"",SUMIFS(Toggl[Duration],Toggl[Maconomy],$C291,Toggl[Start date],H$5))</f>
        <v/>
      </c>
      <c r="I291" s="9" t="str">
        <f ca="1">IF(SUMIFS(Toggl[Duration],Toggl[Maconomy],$C291,Toggl[Start date],I$5)=0,"",SUMIFS(Toggl[Duration],Toggl[Maconomy],$C291,Toggl[Start date],I$5))</f>
        <v/>
      </c>
      <c r="J291" s="9" t="str">
        <f ca="1">IF(SUMIFS(Toggl[Duration],Toggl[Maconomy],$C291,Toggl[Start date],J$5)=0,"",SUMIFS(Toggl[Duration],Toggl[Maconomy],$C291,Toggl[Start date],J$5))</f>
        <v/>
      </c>
      <c r="K291" s="9" t="str">
        <f ca="1">IF(SUMIFS(Toggl[Duration],Toggl[Maconomy],$C291,Toggl[Start date],K$5)=0,"",SUMIFS(Toggl[Duration],Toggl[Maconomy],$C291,Toggl[Start date],K$5))</f>
        <v/>
      </c>
      <c r="L291" s="9" t="str">
        <f ca="1">IF(SUMIFS(Toggl[Duration],Toggl[Maconomy],$C291,Toggl[Start date],L$5)=0,"",SUMIFS(Toggl[Duration],Toggl[Maconomy],$C291,Toggl[Start date],L$5))</f>
        <v/>
      </c>
      <c r="M291" s="9" t="str">
        <f ca="1">IF(SUMIFS(Toggl[Duration],Toggl[Maconomy],$C291,Toggl[Start date],M$5)=0,"",SUMIFS(Toggl[Duration],Toggl[Maconomy],$C291,Toggl[Start date],M$5))</f>
        <v/>
      </c>
      <c r="N291" s="9" t="str">
        <f ca="1">IF(SUMIFS(Toggl[Duration],Toggl[Maconomy],$C291,Toggl[Start date],N$5)=0,"",SUMIFS(Toggl[Duration],Toggl[Maconomy],$C291,Toggl[Start date],N$5))</f>
        <v/>
      </c>
      <c r="O291" s="9" t="str">
        <f ca="1">IF(SUMIFS(Toggl[Duration],Toggl[Maconomy],$C291,Toggl[Start date],O$5)=0,"",SUMIFS(Toggl[Duration],Toggl[Maconomy],$C291,Toggl[Start date],O$5))</f>
        <v/>
      </c>
      <c r="P291" s="9" t="str">
        <f ca="1">IF(SUMIFS(Toggl[Duration],Toggl[Maconomy],$C291,Toggl[Start date],P$5)=0,"",SUMIFS(Toggl[Duration],Toggl[Maconomy],$C291,Toggl[Start date],P$5))</f>
        <v/>
      </c>
      <c r="Q291" s="9" t="str">
        <f ca="1">IF(SUMIFS(Toggl[Duration],Toggl[Maconomy],$C291,Toggl[Start date],Q$5)=0,"",SUMIFS(Toggl[Duration],Toggl[Maconomy],$C291,Toggl[Start date],Q$5))</f>
        <v/>
      </c>
      <c r="R291" s="9" t="str">
        <f ca="1">IF(SUMIFS(Toggl[Duration],Toggl[Maconomy],$C291,Toggl[Start date],R$5)=0,"",SUMIFS(Toggl[Duration],Toggl[Maconomy],$C291,Toggl[Start date],R$5))</f>
        <v/>
      </c>
      <c r="S291" s="9" t="str">
        <f ca="1">IF(SUMIFS(Toggl[Duration],Toggl[Maconomy],$C291,Toggl[Start date],S$5)=0,"",SUMIFS(Toggl[Duration],Toggl[Maconomy],$C291,Toggl[Start date],S$5))</f>
        <v/>
      </c>
      <c r="T291" s="9" t="str">
        <f ca="1">IF(SUMIFS(Toggl[Duration],Toggl[Maconomy],$C291,Toggl[Start date],T$5)=0,"",SUMIFS(Toggl[Duration],Toggl[Maconomy],$C291,Toggl[Start date],T$5))</f>
        <v/>
      </c>
    </row>
    <row r="292" spans="3:20" x14ac:dyDescent="0.25">
      <c r="C292" t="str">
        <f t="array" aca="1" ref="C292" ca="1">IFERROR(INDEX(Toggl[Maconomy],MATCH(0,COUNTIF($C$6:C291,Toggl[Maconomy]),0)),"")</f>
        <v/>
      </c>
      <c r="D292" s="5" t="str">
        <f ca="1">IF(INDEX(Toggl[],MATCH(C292,Toggl[Maconomy],0),1)&lt;&gt;"",INDEX(Toggl[],MATCH(C292,Toggl[Maconomy],0),1),"DevOps")</f>
        <v>DevOps</v>
      </c>
      <c r="E292" s="5" t="str">
        <f ca="1">IF(INDEX(Toggl[],MATCH(C292,Toggl[Maconomy],0),2)&lt;&gt;"",INDEX(Toggl[],MATCH(C292,Toggl[Maconomy],0),2),"-----")</f>
        <v>KeylaneHosting</v>
      </c>
      <c r="F292" s="11" t="str">
        <f ca="1">IF(INDEX(Toggl[],MATCH(C292,Toggl[Maconomy],0),10)&lt;&gt;"",INDEX(Toggl[],MATCH(C292,Toggl[Maconomy],0),10),"-----")</f>
        <v>-----</v>
      </c>
      <c r="G292" s="9" t="str">
        <f ca="1">IF(SUMIFS(Toggl[Duration],Toggl[Maconomy],$C292,Toggl[Start date],G$5)=0,"",SUMIFS(Toggl[Duration],Toggl[Maconomy],$C292,Toggl[Start date],G$5))</f>
        <v/>
      </c>
      <c r="H292" s="9" t="str">
        <f ca="1">IF(SUMIFS(Toggl[Duration],Toggl[Maconomy],$C292,Toggl[Start date],H$5)=0,"",SUMIFS(Toggl[Duration],Toggl[Maconomy],$C292,Toggl[Start date],H$5))</f>
        <v/>
      </c>
      <c r="I292" s="9" t="str">
        <f ca="1">IF(SUMIFS(Toggl[Duration],Toggl[Maconomy],$C292,Toggl[Start date],I$5)=0,"",SUMIFS(Toggl[Duration],Toggl[Maconomy],$C292,Toggl[Start date],I$5))</f>
        <v/>
      </c>
      <c r="J292" s="9" t="str">
        <f ca="1">IF(SUMIFS(Toggl[Duration],Toggl[Maconomy],$C292,Toggl[Start date],J$5)=0,"",SUMIFS(Toggl[Duration],Toggl[Maconomy],$C292,Toggl[Start date],J$5))</f>
        <v/>
      </c>
      <c r="K292" s="9" t="str">
        <f ca="1">IF(SUMIFS(Toggl[Duration],Toggl[Maconomy],$C292,Toggl[Start date],K$5)=0,"",SUMIFS(Toggl[Duration],Toggl[Maconomy],$C292,Toggl[Start date],K$5))</f>
        <v/>
      </c>
      <c r="L292" s="9" t="str">
        <f ca="1">IF(SUMIFS(Toggl[Duration],Toggl[Maconomy],$C292,Toggl[Start date],L$5)=0,"",SUMIFS(Toggl[Duration],Toggl[Maconomy],$C292,Toggl[Start date],L$5))</f>
        <v/>
      </c>
      <c r="M292" s="9" t="str">
        <f ca="1">IF(SUMIFS(Toggl[Duration],Toggl[Maconomy],$C292,Toggl[Start date],M$5)=0,"",SUMIFS(Toggl[Duration],Toggl[Maconomy],$C292,Toggl[Start date],M$5))</f>
        <v/>
      </c>
      <c r="N292" s="9" t="str">
        <f ca="1">IF(SUMIFS(Toggl[Duration],Toggl[Maconomy],$C292,Toggl[Start date],N$5)=0,"",SUMIFS(Toggl[Duration],Toggl[Maconomy],$C292,Toggl[Start date],N$5))</f>
        <v/>
      </c>
      <c r="O292" s="9" t="str">
        <f ca="1">IF(SUMIFS(Toggl[Duration],Toggl[Maconomy],$C292,Toggl[Start date],O$5)=0,"",SUMIFS(Toggl[Duration],Toggl[Maconomy],$C292,Toggl[Start date],O$5))</f>
        <v/>
      </c>
      <c r="P292" s="9" t="str">
        <f ca="1">IF(SUMIFS(Toggl[Duration],Toggl[Maconomy],$C292,Toggl[Start date],P$5)=0,"",SUMIFS(Toggl[Duration],Toggl[Maconomy],$C292,Toggl[Start date],P$5))</f>
        <v/>
      </c>
      <c r="Q292" s="9" t="str">
        <f ca="1">IF(SUMIFS(Toggl[Duration],Toggl[Maconomy],$C292,Toggl[Start date],Q$5)=0,"",SUMIFS(Toggl[Duration],Toggl[Maconomy],$C292,Toggl[Start date],Q$5))</f>
        <v/>
      </c>
      <c r="R292" s="9" t="str">
        <f ca="1">IF(SUMIFS(Toggl[Duration],Toggl[Maconomy],$C292,Toggl[Start date],R$5)=0,"",SUMIFS(Toggl[Duration],Toggl[Maconomy],$C292,Toggl[Start date],R$5))</f>
        <v/>
      </c>
      <c r="S292" s="9" t="str">
        <f ca="1">IF(SUMIFS(Toggl[Duration],Toggl[Maconomy],$C292,Toggl[Start date],S$5)=0,"",SUMIFS(Toggl[Duration],Toggl[Maconomy],$C292,Toggl[Start date],S$5))</f>
        <v/>
      </c>
      <c r="T292" s="9" t="str">
        <f ca="1">IF(SUMIFS(Toggl[Duration],Toggl[Maconomy],$C292,Toggl[Start date],T$5)=0,"",SUMIFS(Toggl[Duration],Toggl[Maconomy],$C292,Toggl[Start date],T$5))</f>
        <v/>
      </c>
    </row>
    <row r="293" spans="3:20" x14ac:dyDescent="0.25">
      <c r="C293" t="str">
        <f t="array" aca="1" ref="C293" ca="1">IFERROR(INDEX(Toggl[Maconomy],MATCH(0,COUNTIF($C$6:C292,Toggl[Maconomy]),0)),"")</f>
        <v/>
      </c>
      <c r="D293" s="5" t="str">
        <f ca="1">IF(INDEX(Toggl[],MATCH(C293,Toggl[Maconomy],0),1)&lt;&gt;"",INDEX(Toggl[],MATCH(C293,Toggl[Maconomy],0),1),"DevOps")</f>
        <v>DevOps</v>
      </c>
      <c r="E293" s="5" t="str">
        <f ca="1">IF(INDEX(Toggl[],MATCH(C293,Toggl[Maconomy],0),2)&lt;&gt;"",INDEX(Toggl[],MATCH(C293,Toggl[Maconomy],0),2),"-----")</f>
        <v>KeylaneHosting</v>
      </c>
      <c r="F293" s="11" t="str">
        <f ca="1">IF(INDEX(Toggl[],MATCH(C293,Toggl[Maconomy],0),10)&lt;&gt;"",INDEX(Toggl[],MATCH(C293,Toggl[Maconomy],0),10),"-----")</f>
        <v>-----</v>
      </c>
      <c r="G293" s="9" t="str">
        <f ca="1">IF(SUMIFS(Toggl[Duration],Toggl[Maconomy],$C293,Toggl[Start date],G$5)=0,"",SUMIFS(Toggl[Duration],Toggl[Maconomy],$C293,Toggl[Start date],G$5))</f>
        <v/>
      </c>
      <c r="H293" s="9" t="str">
        <f ca="1">IF(SUMIFS(Toggl[Duration],Toggl[Maconomy],$C293,Toggl[Start date],H$5)=0,"",SUMIFS(Toggl[Duration],Toggl[Maconomy],$C293,Toggl[Start date],H$5))</f>
        <v/>
      </c>
      <c r="I293" s="9" t="str">
        <f ca="1">IF(SUMIFS(Toggl[Duration],Toggl[Maconomy],$C293,Toggl[Start date],I$5)=0,"",SUMIFS(Toggl[Duration],Toggl[Maconomy],$C293,Toggl[Start date],I$5))</f>
        <v/>
      </c>
      <c r="J293" s="9" t="str">
        <f ca="1">IF(SUMIFS(Toggl[Duration],Toggl[Maconomy],$C293,Toggl[Start date],J$5)=0,"",SUMIFS(Toggl[Duration],Toggl[Maconomy],$C293,Toggl[Start date],J$5))</f>
        <v/>
      </c>
      <c r="K293" s="9" t="str">
        <f ca="1">IF(SUMIFS(Toggl[Duration],Toggl[Maconomy],$C293,Toggl[Start date],K$5)=0,"",SUMIFS(Toggl[Duration],Toggl[Maconomy],$C293,Toggl[Start date],K$5))</f>
        <v/>
      </c>
      <c r="L293" s="9" t="str">
        <f ca="1">IF(SUMIFS(Toggl[Duration],Toggl[Maconomy],$C293,Toggl[Start date],L$5)=0,"",SUMIFS(Toggl[Duration],Toggl[Maconomy],$C293,Toggl[Start date],L$5))</f>
        <v/>
      </c>
      <c r="M293" s="9" t="str">
        <f ca="1">IF(SUMIFS(Toggl[Duration],Toggl[Maconomy],$C293,Toggl[Start date],M$5)=0,"",SUMIFS(Toggl[Duration],Toggl[Maconomy],$C293,Toggl[Start date],M$5))</f>
        <v/>
      </c>
      <c r="N293" s="9" t="str">
        <f ca="1">IF(SUMIFS(Toggl[Duration],Toggl[Maconomy],$C293,Toggl[Start date],N$5)=0,"",SUMIFS(Toggl[Duration],Toggl[Maconomy],$C293,Toggl[Start date],N$5))</f>
        <v/>
      </c>
      <c r="O293" s="9" t="str">
        <f ca="1">IF(SUMIFS(Toggl[Duration],Toggl[Maconomy],$C293,Toggl[Start date],O$5)=0,"",SUMIFS(Toggl[Duration],Toggl[Maconomy],$C293,Toggl[Start date],O$5))</f>
        <v/>
      </c>
      <c r="P293" s="9" t="str">
        <f ca="1">IF(SUMIFS(Toggl[Duration],Toggl[Maconomy],$C293,Toggl[Start date],P$5)=0,"",SUMIFS(Toggl[Duration],Toggl[Maconomy],$C293,Toggl[Start date],P$5))</f>
        <v/>
      </c>
      <c r="Q293" s="9" t="str">
        <f ca="1">IF(SUMIFS(Toggl[Duration],Toggl[Maconomy],$C293,Toggl[Start date],Q$5)=0,"",SUMIFS(Toggl[Duration],Toggl[Maconomy],$C293,Toggl[Start date],Q$5))</f>
        <v/>
      </c>
      <c r="R293" s="9" t="str">
        <f ca="1">IF(SUMIFS(Toggl[Duration],Toggl[Maconomy],$C293,Toggl[Start date],R$5)=0,"",SUMIFS(Toggl[Duration],Toggl[Maconomy],$C293,Toggl[Start date],R$5))</f>
        <v/>
      </c>
      <c r="S293" s="9" t="str">
        <f ca="1">IF(SUMIFS(Toggl[Duration],Toggl[Maconomy],$C293,Toggl[Start date],S$5)=0,"",SUMIFS(Toggl[Duration],Toggl[Maconomy],$C293,Toggl[Start date],S$5))</f>
        <v/>
      </c>
      <c r="T293" s="9" t="str">
        <f ca="1">IF(SUMIFS(Toggl[Duration],Toggl[Maconomy],$C293,Toggl[Start date],T$5)=0,"",SUMIFS(Toggl[Duration],Toggl[Maconomy],$C293,Toggl[Start date],T$5))</f>
        <v/>
      </c>
    </row>
    <row r="294" spans="3:20" x14ac:dyDescent="0.25">
      <c r="C294" t="str">
        <f t="array" aca="1" ref="C294" ca="1">IFERROR(INDEX(Toggl[Maconomy],MATCH(0,COUNTIF($C$6:C293,Toggl[Maconomy]),0)),"")</f>
        <v/>
      </c>
      <c r="D294" s="5" t="str">
        <f ca="1">IF(INDEX(Toggl[],MATCH(C294,Toggl[Maconomy],0),1)&lt;&gt;"",INDEX(Toggl[],MATCH(C294,Toggl[Maconomy],0),1),"DevOps")</f>
        <v>DevOps</v>
      </c>
      <c r="E294" s="5" t="str">
        <f ca="1">IF(INDEX(Toggl[],MATCH(C294,Toggl[Maconomy],0),2)&lt;&gt;"",INDEX(Toggl[],MATCH(C294,Toggl[Maconomy],0),2),"-----")</f>
        <v>KeylaneHosting</v>
      </c>
      <c r="F294" s="11" t="str">
        <f ca="1">IF(INDEX(Toggl[],MATCH(C294,Toggl[Maconomy],0),10)&lt;&gt;"",INDEX(Toggl[],MATCH(C294,Toggl[Maconomy],0),10),"-----")</f>
        <v>-----</v>
      </c>
      <c r="G294" s="9" t="str">
        <f ca="1">IF(SUMIFS(Toggl[Duration],Toggl[Maconomy],$C294,Toggl[Start date],G$5)=0,"",SUMIFS(Toggl[Duration],Toggl[Maconomy],$C294,Toggl[Start date],G$5))</f>
        <v/>
      </c>
      <c r="H294" s="9" t="str">
        <f ca="1">IF(SUMIFS(Toggl[Duration],Toggl[Maconomy],$C294,Toggl[Start date],H$5)=0,"",SUMIFS(Toggl[Duration],Toggl[Maconomy],$C294,Toggl[Start date],H$5))</f>
        <v/>
      </c>
      <c r="I294" s="9" t="str">
        <f ca="1">IF(SUMIFS(Toggl[Duration],Toggl[Maconomy],$C294,Toggl[Start date],I$5)=0,"",SUMIFS(Toggl[Duration],Toggl[Maconomy],$C294,Toggl[Start date],I$5))</f>
        <v/>
      </c>
      <c r="J294" s="9" t="str">
        <f ca="1">IF(SUMIFS(Toggl[Duration],Toggl[Maconomy],$C294,Toggl[Start date],J$5)=0,"",SUMIFS(Toggl[Duration],Toggl[Maconomy],$C294,Toggl[Start date],J$5))</f>
        <v/>
      </c>
      <c r="K294" s="9" t="str">
        <f ca="1">IF(SUMIFS(Toggl[Duration],Toggl[Maconomy],$C294,Toggl[Start date],K$5)=0,"",SUMIFS(Toggl[Duration],Toggl[Maconomy],$C294,Toggl[Start date],K$5))</f>
        <v/>
      </c>
      <c r="L294" s="9" t="str">
        <f ca="1">IF(SUMIFS(Toggl[Duration],Toggl[Maconomy],$C294,Toggl[Start date],L$5)=0,"",SUMIFS(Toggl[Duration],Toggl[Maconomy],$C294,Toggl[Start date],L$5))</f>
        <v/>
      </c>
      <c r="M294" s="9" t="str">
        <f ca="1">IF(SUMIFS(Toggl[Duration],Toggl[Maconomy],$C294,Toggl[Start date],M$5)=0,"",SUMIFS(Toggl[Duration],Toggl[Maconomy],$C294,Toggl[Start date],M$5))</f>
        <v/>
      </c>
      <c r="N294" s="9" t="str">
        <f ca="1">IF(SUMIFS(Toggl[Duration],Toggl[Maconomy],$C294,Toggl[Start date],N$5)=0,"",SUMIFS(Toggl[Duration],Toggl[Maconomy],$C294,Toggl[Start date],N$5))</f>
        <v/>
      </c>
      <c r="O294" s="9" t="str">
        <f ca="1">IF(SUMIFS(Toggl[Duration],Toggl[Maconomy],$C294,Toggl[Start date],O$5)=0,"",SUMIFS(Toggl[Duration],Toggl[Maconomy],$C294,Toggl[Start date],O$5))</f>
        <v/>
      </c>
      <c r="P294" s="9" t="str">
        <f ca="1">IF(SUMIFS(Toggl[Duration],Toggl[Maconomy],$C294,Toggl[Start date],P$5)=0,"",SUMIFS(Toggl[Duration],Toggl[Maconomy],$C294,Toggl[Start date],P$5))</f>
        <v/>
      </c>
      <c r="Q294" s="9" t="str">
        <f ca="1">IF(SUMIFS(Toggl[Duration],Toggl[Maconomy],$C294,Toggl[Start date],Q$5)=0,"",SUMIFS(Toggl[Duration],Toggl[Maconomy],$C294,Toggl[Start date],Q$5))</f>
        <v/>
      </c>
      <c r="R294" s="9" t="str">
        <f ca="1">IF(SUMIFS(Toggl[Duration],Toggl[Maconomy],$C294,Toggl[Start date],R$5)=0,"",SUMIFS(Toggl[Duration],Toggl[Maconomy],$C294,Toggl[Start date],R$5))</f>
        <v/>
      </c>
      <c r="S294" s="9" t="str">
        <f ca="1">IF(SUMIFS(Toggl[Duration],Toggl[Maconomy],$C294,Toggl[Start date],S$5)=0,"",SUMIFS(Toggl[Duration],Toggl[Maconomy],$C294,Toggl[Start date],S$5))</f>
        <v/>
      </c>
      <c r="T294" s="9" t="str">
        <f ca="1">IF(SUMIFS(Toggl[Duration],Toggl[Maconomy],$C294,Toggl[Start date],T$5)=0,"",SUMIFS(Toggl[Duration],Toggl[Maconomy],$C294,Toggl[Start date],T$5))</f>
        <v/>
      </c>
    </row>
    <row r="295" spans="3:20" x14ac:dyDescent="0.25">
      <c r="C295" t="str">
        <f t="array" aca="1" ref="C295" ca="1">IFERROR(INDEX(Toggl[Maconomy],MATCH(0,COUNTIF($C$6:C294,Toggl[Maconomy]),0)),"")</f>
        <v/>
      </c>
      <c r="D295" s="5" t="str">
        <f ca="1">IF(INDEX(Toggl[],MATCH(C295,Toggl[Maconomy],0),1)&lt;&gt;"",INDEX(Toggl[],MATCH(C295,Toggl[Maconomy],0),1),"DevOps")</f>
        <v>DevOps</v>
      </c>
      <c r="E295" s="5" t="str">
        <f ca="1">IF(INDEX(Toggl[],MATCH(C295,Toggl[Maconomy],0),2)&lt;&gt;"",INDEX(Toggl[],MATCH(C295,Toggl[Maconomy],0),2),"-----")</f>
        <v>KeylaneHosting</v>
      </c>
      <c r="F295" s="11" t="str">
        <f ca="1">IF(INDEX(Toggl[],MATCH(C295,Toggl[Maconomy],0),10)&lt;&gt;"",INDEX(Toggl[],MATCH(C295,Toggl[Maconomy],0),10),"-----")</f>
        <v>-----</v>
      </c>
      <c r="G295" s="9" t="str">
        <f ca="1">IF(SUMIFS(Toggl[Duration],Toggl[Maconomy],$C295,Toggl[Start date],G$5)=0,"",SUMIFS(Toggl[Duration],Toggl[Maconomy],$C295,Toggl[Start date],G$5))</f>
        <v/>
      </c>
      <c r="H295" s="9" t="str">
        <f ca="1">IF(SUMIFS(Toggl[Duration],Toggl[Maconomy],$C295,Toggl[Start date],H$5)=0,"",SUMIFS(Toggl[Duration],Toggl[Maconomy],$C295,Toggl[Start date],H$5))</f>
        <v/>
      </c>
      <c r="I295" s="9" t="str">
        <f ca="1">IF(SUMIFS(Toggl[Duration],Toggl[Maconomy],$C295,Toggl[Start date],I$5)=0,"",SUMIFS(Toggl[Duration],Toggl[Maconomy],$C295,Toggl[Start date],I$5))</f>
        <v/>
      </c>
      <c r="J295" s="9" t="str">
        <f ca="1">IF(SUMIFS(Toggl[Duration],Toggl[Maconomy],$C295,Toggl[Start date],J$5)=0,"",SUMIFS(Toggl[Duration],Toggl[Maconomy],$C295,Toggl[Start date],J$5))</f>
        <v/>
      </c>
      <c r="K295" s="9" t="str">
        <f ca="1">IF(SUMIFS(Toggl[Duration],Toggl[Maconomy],$C295,Toggl[Start date],K$5)=0,"",SUMIFS(Toggl[Duration],Toggl[Maconomy],$C295,Toggl[Start date],K$5))</f>
        <v/>
      </c>
      <c r="L295" s="9" t="str">
        <f ca="1">IF(SUMIFS(Toggl[Duration],Toggl[Maconomy],$C295,Toggl[Start date],L$5)=0,"",SUMIFS(Toggl[Duration],Toggl[Maconomy],$C295,Toggl[Start date],L$5))</f>
        <v/>
      </c>
      <c r="M295" s="9" t="str">
        <f ca="1">IF(SUMIFS(Toggl[Duration],Toggl[Maconomy],$C295,Toggl[Start date],M$5)=0,"",SUMIFS(Toggl[Duration],Toggl[Maconomy],$C295,Toggl[Start date],M$5))</f>
        <v/>
      </c>
      <c r="N295" s="9" t="str">
        <f ca="1">IF(SUMIFS(Toggl[Duration],Toggl[Maconomy],$C295,Toggl[Start date],N$5)=0,"",SUMIFS(Toggl[Duration],Toggl[Maconomy],$C295,Toggl[Start date],N$5))</f>
        <v/>
      </c>
      <c r="O295" s="9" t="str">
        <f ca="1">IF(SUMIFS(Toggl[Duration],Toggl[Maconomy],$C295,Toggl[Start date],O$5)=0,"",SUMIFS(Toggl[Duration],Toggl[Maconomy],$C295,Toggl[Start date],O$5))</f>
        <v/>
      </c>
      <c r="P295" s="9" t="str">
        <f ca="1">IF(SUMIFS(Toggl[Duration],Toggl[Maconomy],$C295,Toggl[Start date],P$5)=0,"",SUMIFS(Toggl[Duration],Toggl[Maconomy],$C295,Toggl[Start date],P$5))</f>
        <v/>
      </c>
      <c r="Q295" s="9" t="str">
        <f ca="1">IF(SUMIFS(Toggl[Duration],Toggl[Maconomy],$C295,Toggl[Start date],Q$5)=0,"",SUMIFS(Toggl[Duration],Toggl[Maconomy],$C295,Toggl[Start date],Q$5))</f>
        <v/>
      </c>
      <c r="R295" s="9" t="str">
        <f ca="1">IF(SUMIFS(Toggl[Duration],Toggl[Maconomy],$C295,Toggl[Start date],R$5)=0,"",SUMIFS(Toggl[Duration],Toggl[Maconomy],$C295,Toggl[Start date],R$5))</f>
        <v/>
      </c>
      <c r="S295" s="9" t="str">
        <f ca="1">IF(SUMIFS(Toggl[Duration],Toggl[Maconomy],$C295,Toggl[Start date],S$5)=0,"",SUMIFS(Toggl[Duration],Toggl[Maconomy],$C295,Toggl[Start date],S$5))</f>
        <v/>
      </c>
      <c r="T295" s="9" t="str">
        <f ca="1">IF(SUMIFS(Toggl[Duration],Toggl[Maconomy],$C295,Toggl[Start date],T$5)=0,"",SUMIFS(Toggl[Duration],Toggl[Maconomy],$C295,Toggl[Start date],T$5))</f>
        <v/>
      </c>
    </row>
    <row r="296" spans="3:20" x14ac:dyDescent="0.25">
      <c r="C296" t="str">
        <f t="array" aca="1" ref="C296" ca="1">IFERROR(INDEX(Toggl[Maconomy],MATCH(0,COUNTIF($C$6:C295,Toggl[Maconomy]),0)),"")</f>
        <v/>
      </c>
      <c r="D296" s="5" t="str">
        <f ca="1">IF(INDEX(Toggl[],MATCH(C296,Toggl[Maconomy],0),1)&lt;&gt;"",INDEX(Toggl[],MATCH(C296,Toggl[Maconomy],0),1),"DevOps")</f>
        <v>DevOps</v>
      </c>
      <c r="E296" s="5" t="str">
        <f ca="1">IF(INDEX(Toggl[],MATCH(C296,Toggl[Maconomy],0),2)&lt;&gt;"",INDEX(Toggl[],MATCH(C296,Toggl[Maconomy],0),2),"-----")</f>
        <v>KeylaneHosting</v>
      </c>
      <c r="F296" s="11" t="str">
        <f ca="1">IF(INDEX(Toggl[],MATCH(C296,Toggl[Maconomy],0),10)&lt;&gt;"",INDEX(Toggl[],MATCH(C296,Toggl[Maconomy],0),10),"-----")</f>
        <v>-----</v>
      </c>
      <c r="G296" s="9" t="str">
        <f ca="1">IF(SUMIFS(Toggl[Duration],Toggl[Maconomy],$C296,Toggl[Start date],G$5)=0,"",SUMIFS(Toggl[Duration],Toggl[Maconomy],$C296,Toggl[Start date],G$5))</f>
        <v/>
      </c>
      <c r="H296" s="9" t="str">
        <f ca="1">IF(SUMIFS(Toggl[Duration],Toggl[Maconomy],$C296,Toggl[Start date],H$5)=0,"",SUMIFS(Toggl[Duration],Toggl[Maconomy],$C296,Toggl[Start date],H$5))</f>
        <v/>
      </c>
      <c r="I296" s="9" t="str">
        <f ca="1">IF(SUMIFS(Toggl[Duration],Toggl[Maconomy],$C296,Toggl[Start date],I$5)=0,"",SUMIFS(Toggl[Duration],Toggl[Maconomy],$C296,Toggl[Start date],I$5))</f>
        <v/>
      </c>
      <c r="J296" s="9" t="str">
        <f ca="1">IF(SUMIFS(Toggl[Duration],Toggl[Maconomy],$C296,Toggl[Start date],J$5)=0,"",SUMIFS(Toggl[Duration],Toggl[Maconomy],$C296,Toggl[Start date],J$5))</f>
        <v/>
      </c>
      <c r="K296" s="9" t="str">
        <f ca="1">IF(SUMIFS(Toggl[Duration],Toggl[Maconomy],$C296,Toggl[Start date],K$5)=0,"",SUMIFS(Toggl[Duration],Toggl[Maconomy],$C296,Toggl[Start date],K$5))</f>
        <v/>
      </c>
      <c r="L296" s="9" t="str">
        <f ca="1">IF(SUMIFS(Toggl[Duration],Toggl[Maconomy],$C296,Toggl[Start date],L$5)=0,"",SUMIFS(Toggl[Duration],Toggl[Maconomy],$C296,Toggl[Start date],L$5))</f>
        <v/>
      </c>
      <c r="M296" s="9" t="str">
        <f ca="1">IF(SUMIFS(Toggl[Duration],Toggl[Maconomy],$C296,Toggl[Start date],M$5)=0,"",SUMIFS(Toggl[Duration],Toggl[Maconomy],$C296,Toggl[Start date],M$5))</f>
        <v/>
      </c>
      <c r="N296" s="9" t="str">
        <f ca="1">IF(SUMIFS(Toggl[Duration],Toggl[Maconomy],$C296,Toggl[Start date],N$5)=0,"",SUMIFS(Toggl[Duration],Toggl[Maconomy],$C296,Toggl[Start date],N$5))</f>
        <v/>
      </c>
      <c r="O296" s="9" t="str">
        <f ca="1">IF(SUMIFS(Toggl[Duration],Toggl[Maconomy],$C296,Toggl[Start date],O$5)=0,"",SUMIFS(Toggl[Duration],Toggl[Maconomy],$C296,Toggl[Start date],O$5))</f>
        <v/>
      </c>
      <c r="P296" s="9" t="str">
        <f ca="1">IF(SUMIFS(Toggl[Duration],Toggl[Maconomy],$C296,Toggl[Start date],P$5)=0,"",SUMIFS(Toggl[Duration],Toggl[Maconomy],$C296,Toggl[Start date],P$5))</f>
        <v/>
      </c>
      <c r="Q296" s="9" t="str">
        <f ca="1">IF(SUMIFS(Toggl[Duration],Toggl[Maconomy],$C296,Toggl[Start date],Q$5)=0,"",SUMIFS(Toggl[Duration],Toggl[Maconomy],$C296,Toggl[Start date],Q$5))</f>
        <v/>
      </c>
      <c r="R296" s="9" t="str">
        <f ca="1">IF(SUMIFS(Toggl[Duration],Toggl[Maconomy],$C296,Toggl[Start date],R$5)=0,"",SUMIFS(Toggl[Duration],Toggl[Maconomy],$C296,Toggl[Start date],R$5))</f>
        <v/>
      </c>
      <c r="S296" s="9" t="str">
        <f ca="1">IF(SUMIFS(Toggl[Duration],Toggl[Maconomy],$C296,Toggl[Start date],S$5)=0,"",SUMIFS(Toggl[Duration],Toggl[Maconomy],$C296,Toggl[Start date],S$5))</f>
        <v/>
      </c>
      <c r="T296" s="9" t="str">
        <f ca="1">IF(SUMIFS(Toggl[Duration],Toggl[Maconomy],$C296,Toggl[Start date],T$5)=0,"",SUMIFS(Toggl[Duration],Toggl[Maconomy],$C296,Toggl[Start date],T$5))</f>
        <v/>
      </c>
    </row>
    <row r="297" spans="3:20" x14ac:dyDescent="0.25">
      <c r="C297" t="str">
        <f t="array" aca="1" ref="C297" ca="1">IFERROR(INDEX(Toggl[Maconomy],MATCH(0,COUNTIF($C$6:C296,Toggl[Maconomy]),0)),"")</f>
        <v/>
      </c>
      <c r="D297" s="5" t="str">
        <f ca="1">IF(INDEX(Toggl[],MATCH(C297,Toggl[Maconomy],0),1)&lt;&gt;"",INDEX(Toggl[],MATCH(C297,Toggl[Maconomy],0),1),"DevOps")</f>
        <v>DevOps</v>
      </c>
      <c r="E297" s="5" t="str">
        <f ca="1">IF(INDEX(Toggl[],MATCH(C297,Toggl[Maconomy],0),2)&lt;&gt;"",INDEX(Toggl[],MATCH(C297,Toggl[Maconomy],0),2),"-----")</f>
        <v>KeylaneHosting</v>
      </c>
      <c r="F297" s="11" t="str">
        <f ca="1">IF(INDEX(Toggl[],MATCH(C297,Toggl[Maconomy],0),10)&lt;&gt;"",INDEX(Toggl[],MATCH(C297,Toggl[Maconomy],0),10),"-----")</f>
        <v>-----</v>
      </c>
      <c r="G297" s="9" t="str">
        <f ca="1">IF(SUMIFS(Toggl[Duration],Toggl[Maconomy],$C297,Toggl[Start date],G$5)=0,"",SUMIFS(Toggl[Duration],Toggl[Maconomy],$C297,Toggl[Start date],G$5))</f>
        <v/>
      </c>
      <c r="H297" s="9" t="str">
        <f ca="1">IF(SUMIFS(Toggl[Duration],Toggl[Maconomy],$C297,Toggl[Start date],H$5)=0,"",SUMIFS(Toggl[Duration],Toggl[Maconomy],$C297,Toggl[Start date],H$5))</f>
        <v/>
      </c>
      <c r="I297" s="9" t="str">
        <f ca="1">IF(SUMIFS(Toggl[Duration],Toggl[Maconomy],$C297,Toggl[Start date],I$5)=0,"",SUMIFS(Toggl[Duration],Toggl[Maconomy],$C297,Toggl[Start date],I$5))</f>
        <v/>
      </c>
      <c r="J297" s="9" t="str">
        <f ca="1">IF(SUMIFS(Toggl[Duration],Toggl[Maconomy],$C297,Toggl[Start date],J$5)=0,"",SUMIFS(Toggl[Duration],Toggl[Maconomy],$C297,Toggl[Start date],J$5))</f>
        <v/>
      </c>
      <c r="K297" s="9" t="str">
        <f ca="1">IF(SUMIFS(Toggl[Duration],Toggl[Maconomy],$C297,Toggl[Start date],K$5)=0,"",SUMIFS(Toggl[Duration],Toggl[Maconomy],$C297,Toggl[Start date],K$5))</f>
        <v/>
      </c>
      <c r="L297" s="9" t="str">
        <f ca="1">IF(SUMIFS(Toggl[Duration],Toggl[Maconomy],$C297,Toggl[Start date],L$5)=0,"",SUMIFS(Toggl[Duration],Toggl[Maconomy],$C297,Toggl[Start date],L$5))</f>
        <v/>
      </c>
      <c r="M297" s="9" t="str">
        <f ca="1">IF(SUMIFS(Toggl[Duration],Toggl[Maconomy],$C297,Toggl[Start date],M$5)=0,"",SUMIFS(Toggl[Duration],Toggl[Maconomy],$C297,Toggl[Start date],M$5))</f>
        <v/>
      </c>
      <c r="N297" s="9" t="str">
        <f ca="1">IF(SUMIFS(Toggl[Duration],Toggl[Maconomy],$C297,Toggl[Start date],N$5)=0,"",SUMIFS(Toggl[Duration],Toggl[Maconomy],$C297,Toggl[Start date],N$5))</f>
        <v/>
      </c>
      <c r="O297" s="9" t="str">
        <f ca="1">IF(SUMIFS(Toggl[Duration],Toggl[Maconomy],$C297,Toggl[Start date],O$5)=0,"",SUMIFS(Toggl[Duration],Toggl[Maconomy],$C297,Toggl[Start date],O$5))</f>
        <v/>
      </c>
      <c r="P297" s="9" t="str">
        <f ca="1">IF(SUMIFS(Toggl[Duration],Toggl[Maconomy],$C297,Toggl[Start date],P$5)=0,"",SUMIFS(Toggl[Duration],Toggl[Maconomy],$C297,Toggl[Start date],P$5))</f>
        <v/>
      </c>
      <c r="Q297" s="9" t="str">
        <f ca="1">IF(SUMIFS(Toggl[Duration],Toggl[Maconomy],$C297,Toggl[Start date],Q$5)=0,"",SUMIFS(Toggl[Duration],Toggl[Maconomy],$C297,Toggl[Start date],Q$5))</f>
        <v/>
      </c>
      <c r="R297" s="9" t="str">
        <f ca="1">IF(SUMIFS(Toggl[Duration],Toggl[Maconomy],$C297,Toggl[Start date],R$5)=0,"",SUMIFS(Toggl[Duration],Toggl[Maconomy],$C297,Toggl[Start date],R$5))</f>
        <v/>
      </c>
      <c r="S297" s="9" t="str">
        <f ca="1">IF(SUMIFS(Toggl[Duration],Toggl[Maconomy],$C297,Toggl[Start date],S$5)=0,"",SUMIFS(Toggl[Duration],Toggl[Maconomy],$C297,Toggl[Start date],S$5))</f>
        <v/>
      </c>
      <c r="T297" s="9" t="str">
        <f ca="1">IF(SUMIFS(Toggl[Duration],Toggl[Maconomy],$C297,Toggl[Start date],T$5)=0,"",SUMIFS(Toggl[Duration],Toggl[Maconomy],$C297,Toggl[Start date],T$5))</f>
        <v/>
      </c>
    </row>
    <row r="298" spans="3:20" x14ac:dyDescent="0.25">
      <c r="C298" t="str">
        <f t="array" aca="1" ref="C298" ca="1">IFERROR(INDEX(Toggl[Maconomy],MATCH(0,COUNTIF($C$6:C297,Toggl[Maconomy]),0)),"")</f>
        <v/>
      </c>
      <c r="D298" s="5" t="str">
        <f ca="1">IF(INDEX(Toggl[],MATCH(C298,Toggl[Maconomy],0),1)&lt;&gt;"",INDEX(Toggl[],MATCH(C298,Toggl[Maconomy],0),1),"DevOps")</f>
        <v>DevOps</v>
      </c>
      <c r="E298" s="5" t="str">
        <f ca="1">IF(INDEX(Toggl[],MATCH(C298,Toggl[Maconomy],0),2)&lt;&gt;"",INDEX(Toggl[],MATCH(C298,Toggl[Maconomy],0),2),"-----")</f>
        <v>KeylaneHosting</v>
      </c>
      <c r="F298" s="11" t="str">
        <f ca="1">IF(INDEX(Toggl[],MATCH(C298,Toggl[Maconomy],0),10)&lt;&gt;"",INDEX(Toggl[],MATCH(C298,Toggl[Maconomy],0),10),"-----")</f>
        <v>-----</v>
      </c>
      <c r="G298" s="9" t="str">
        <f ca="1">IF(SUMIFS(Toggl[Duration],Toggl[Maconomy],$C298,Toggl[Start date],G$5)=0,"",SUMIFS(Toggl[Duration],Toggl[Maconomy],$C298,Toggl[Start date],G$5))</f>
        <v/>
      </c>
      <c r="H298" s="9" t="str">
        <f ca="1">IF(SUMIFS(Toggl[Duration],Toggl[Maconomy],$C298,Toggl[Start date],H$5)=0,"",SUMIFS(Toggl[Duration],Toggl[Maconomy],$C298,Toggl[Start date],H$5))</f>
        <v/>
      </c>
      <c r="I298" s="9" t="str">
        <f ca="1">IF(SUMIFS(Toggl[Duration],Toggl[Maconomy],$C298,Toggl[Start date],I$5)=0,"",SUMIFS(Toggl[Duration],Toggl[Maconomy],$C298,Toggl[Start date],I$5))</f>
        <v/>
      </c>
      <c r="J298" s="9" t="str">
        <f ca="1">IF(SUMIFS(Toggl[Duration],Toggl[Maconomy],$C298,Toggl[Start date],J$5)=0,"",SUMIFS(Toggl[Duration],Toggl[Maconomy],$C298,Toggl[Start date],J$5))</f>
        <v/>
      </c>
      <c r="K298" s="9" t="str">
        <f ca="1">IF(SUMIFS(Toggl[Duration],Toggl[Maconomy],$C298,Toggl[Start date],K$5)=0,"",SUMIFS(Toggl[Duration],Toggl[Maconomy],$C298,Toggl[Start date],K$5))</f>
        <v/>
      </c>
      <c r="L298" s="9" t="str">
        <f ca="1">IF(SUMIFS(Toggl[Duration],Toggl[Maconomy],$C298,Toggl[Start date],L$5)=0,"",SUMIFS(Toggl[Duration],Toggl[Maconomy],$C298,Toggl[Start date],L$5))</f>
        <v/>
      </c>
      <c r="M298" s="9" t="str">
        <f ca="1">IF(SUMIFS(Toggl[Duration],Toggl[Maconomy],$C298,Toggl[Start date],M$5)=0,"",SUMIFS(Toggl[Duration],Toggl[Maconomy],$C298,Toggl[Start date],M$5))</f>
        <v/>
      </c>
      <c r="N298" s="9" t="str">
        <f ca="1">IF(SUMIFS(Toggl[Duration],Toggl[Maconomy],$C298,Toggl[Start date],N$5)=0,"",SUMIFS(Toggl[Duration],Toggl[Maconomy],$C298,Toggl[Start date],N$5))</f>
        <v/>
      </c>
      <c r="O298" s="9" t="str">
        <f ca="1">IF(SUMIFS(Toggl[Duration],Toggl[Maconomy],$C298,Toggl[Start date],O$5)=0,"",SUMIFS(Toggl[Duration],Toggl[Maconomy],$C298,Toggl[Start date],O$5))</f>
        <v/>
      </c>
      <c r="P298" s="9" t="str">
        <f ca="1">IF(SUMIFS(Toggl[Duration],Toggl[Maconomy],$C298,Toggl[Start date],P$5)=0,"",SUMIFS(Toggl[Duration],Toggl[Maconomy],$C298,Toggl[Start date],P$5))</f>
        <v/>
      </c>
      <c r="Q298" s="9" t="str">
        <f ca="1">IF(SUMIFS(Toggl[Duration],Toggl[Maconomy],$C298,Toggl[Start date],Q$5)=0,"",SUMIFS(Toggl[Duration],Toggl[Maconomy],$C298,Toggl[Start date],Q$5))</f>
        <v/>
      </c>
      <c r="R298" s="9" t="str">
        <f ca="1">IF(SUMIFS(Toggl[Duration],Toggl[Maconomy],$C298,Toggl[Start date],R$5)=0,"",SUMIFS(Toggl[Duration],Toggl[Maconomy],$C298,Toggl[Start date],R$5))</f>
        <v/>
      </c>
      <c r="S298" s="9" t="str">
        <f ca="1">IF(SUMIFS(Toggl[Duration],Toggl[Maconomy],$C298,Toggl[Start date],S$5)=0,"",SUMIFS(Toggl[Duration],Toggl[Maconomy],$C298,Toggl[Start date],S$5))</f>
        <v/>
      </c>
      <c r="T298" s="9" t="str">
        <f ca="1">IF(SUMIFS(Toggl[Duration],Toggl[Maconomy],$C298,Toggl[Start date],T$5)=0,"",SUMIFS(Toggl[Duration],Toggl[Maconomy],$C298,Toggl[Start date],T$5))</f>
        <v/>
      </c>
    </row>
    <row r="299" spans="3:20" x14ac:dyDescent="0.25">
      <c r="C299" t="str">
        <f t="array" aca="1" ref="C299" ca="1">IFERROR(INDEX(Toggl[Maconomy],MATCH(0,COUNTIF($C$6:C298,Toggl[Maconomy]),0)),"")</f>
        <v/>
      </c>
      <c r="D299" s="5" t="str">
        <f ca="1">IF(INDEX(Toggl[],MATCH(C299,Toggl[Maconomy],0),1)&lt;&gt;"",INDEX(Toggl[],MATCH(C299,Toggl[Maconomy],0),1),"DevOps")</f>
        <v>DevOps</v>
      </c>
      <c r="E299" s="5" t="str">
        <f ca="1">IF(INDEX(Toggl[],MATCH(C299,Toggl[Maconomy],0),2)&lt;&gt;"",INDEX(Toggl[],MATCH(C299,Toggl[Maconomy],0),2),"-----")</f>
        <v>KeylaneHosting</v>
      </c>
      <c r="F299" s="11" t="str">
        <f ca="1">IF(INDEX(Toggl[],MATCH(C299,Toggl[Maconomy],0),10)&lt;&gt;"",INDEX(Toggl[],MATCH(C299,Toggl[Maconomy],0),10),"-----")</f>
        <v>-----</v>
      </c>
      <c r="G299" s="9" t="str">
        <f ca="1">IF(SUMIFS(Toggl[Duration],Toggl[Maconomy],$C299,Toggl[Start date],G$5)=0,"",SUMIFS(Toggl[Duration],Toggl[Maconomy],$C299,Toggl[Start date],G$5))</f>
        <v/>
      </c>
      <c r="H299" s="9" t="str">
        <f ca="1">IF(SUMIFS(Toggl[Duration],Toggl[Maconomy],$C299,Toggl[Start date],H$5)=0,"",SUMIFS(Toggl[Duration],Toggl[Maconomy],$C299,Toggl[Start date],H$5))</f>
        <v/>
      </c>
      <c r="I299" s="9" t="str">
        <f ca="1">IF(SUMIFS(Toggl[Duration],Toggl[Maconomy],$C299,Toggl[Start date],I$5)=0,"",SUMIFS(Toggl[Duration],Toggl[Maconomy],$C299,Toggl[Start date],I$5))</f>
        <v/>
      </c>
      <c r="J299" s="9" t="str">
        <f ca="1">IF(SUMIFS(Toggl[Duration],Toggl[Maconomy],$C299,Toggl[Start date],J$5)=0,"",SUMIFS(Toggl[Duration],Toggl[Maconomy],$C299,Toggl[Start date],J$5))</f>
        <v/>
      </c>
      <c r="K299" s="9" t="str">
        <f ca="1">IF(SUMIFS(Toggl[Duration],Toggl[Maconomy],$C299,Toggl[Start date],K$5)=0,"",SUMIFS(Toggl[Duration],Toggl[Maconomy],$C299,Toggl[Start date],K$5))</f>
        <v/>
      </c>
      <c r="L299" s="9" t="str">
        <f ca="1">IF(SUMIFS(Toggl[Duration],Toggl[Maconomy],$C299,Toggl[Start date],L$5)=0,"",SUMIFS(Toggl[Duration],Toggl[Maconomy],$C299,Toggl[Start date],L$5))</f>
        <v/>
      </c>
      <c r="M299" s="9" t="str">
        <f ca="1">IF(SUMIFS(Toggl[Duration],Toggl[Maconomy],$C299,Toggl[Start date],M$5)=0,"",SUMIFS(Toggl[Duration],Toggl[Maconomy],$C299,Toggl[Start date],M$5))</f>
        <v/>
      </c>
      <c r="N299" s="9" t="str">
        <f ca="1">IF(SUMIFS(Toggl[Duration],Toggl[Maconomy],$C299,Toggl[Start date],N$5)=0,"",SUMIFS(Toggl[Duration],Toggl[Maconomy],$C299,Toggl[Start date],N$5))</f>
        <v/>
      </c>
      <c r="O299" s="9" t="str">
        <f ca="1">IF(SUMIFS(Toggl[Duration],Toggl[Maconomy],$C299,Toggl[Start date],O$5)=0,"",SUMIFS(Toggl[Duration],Toggl[Maconomy],$C299,Toggl[Start date],O$5))</f>
        <v/>
      </c>
      <c r="P299" s="9" t="str">
        <f ca="1">IF(SUMIFS(Toggl[Duration],Toggl[Maconomy],$C299,Toggl[Start date],P$5)=0,"",SUMIFS(Toggl[Duration],Toggl[Maconomy],$C299,Toggl[Start date],P$5))</f>
        <v/>
      </c>
      <c r="Q299" s="9" t="str">
        <f ca="1">IF(SUMIFS(Toggl[Duration],Toggl[Maconomy],$C299,Toggl[Start date],Q$5)=0,"",SUMIFS(Toggl[Duration],Toggl[Maconomy],$C299,Toggl[Start date],Q$5))</f>
        <v/>
      </c>
      <c r="R299" s="9" t="str">
        <f ca="1">IF(SUMIFS(Toggl[Duration],Toggl[Maconomy],$C299,Toggl[Start date],R$5)=0,"",SUMIFS(Toggl[Duration],Toggl[Maconomy],$C299,Toggl[Start date],R$5))</f>
        <v/>
      </c>
      <c r="S299" s="9" t="str">
        <f ca="1">IF(SUMIFS(Toggl[Duration],Toggl[Maconomy],$C299,Toggl[Start date],S$5)=0,"",SUMIFS(Toggl[Duration],Toggl[Maconomy],$C299,Toggl[Start date],S$5))</f>
        <v/>
      </c>
      <c r="T299" s="9" t="str">
        <f ca="1">IF(SUMIFS(Toggl[Duration],Toggl[Maconomy],$C299,Toggl[Start date],T$5)=0,"",SUMIFS(Toggl[Duration],Toggl[Maconomy],$C299,Toggl[Start date],T$5))</f>
        <v/>
      </c>
    </row>
    <row r="300" spans="3:20" x14ac:dyDescent="0.25">
      <c r="C300" t="str">
        <f t="array" aca="1" ref="C300" ca="1">IFERROR(INDEX(Toggl[Maconomy],MATCH(0,COUNTIF($C$6:C299,Toggl[Maconomy]),0)),"")</f>
        <v/>
      </c>
      <c r="D300" s="5" t="str">
        <f ca="1">IF(INDEX(Toggl[],MATCH(C300,Toggl[Maconomy],0),1)&lt;&gt;"",INDEX(Toggl[],MATCH(C300,Toggl[Maconomy],0),1),"DevOps")</f>
        <v>DevOps</v>
      </c>
      <c r="E300" s="5" t="str">
        <f ca="1">IF(INDEX(Toggl[],MATCH(C300,Toggl[Maconomy],0),2)&lt;&gt;"",INDEX(Toggl[],MATCH(C300,Toggl[Maconomy],0),2),"-----")</f>
        <v>KeylaneHosting</v>
      </c>
      <c r="F300" s="11" t="str">
        <f ca="1">IF(INDEX(Toggl[],MATCH(C300,Toggl[Maconomy],0),10)&lt;&gt;"",INDEX(Toggl[],MATCH(C300,Toggl[Maconomy],0),10),"-----")</f>
        <v>-----</v>
      </c>
      <c r="G300" s="9" t="str">
        <f ca="1">IF(SUMIFS(Toggl[Duration],Toggl[Maconomy],$C300,Toggl[Start date],G$5)=0,"",SUMIFS(Toggl[Duration],Toggl[Maconomy],$C300,Toggl[Start date],G$5))</f>
        <v/>
      </c>
      <c r="H300" s="9" t="str">
        <f ca="1">IF(SUMIFS(Toggl[Duration],Toggl[Maconomy],$C300,Toggl[Start date],H$5)=0,"",SUMIFS(Toggl[Duration],Toggl[Maconomy],$C300,Toggl[Start date],H$5))</f>
        <v/>
      </c>
      <c r="I300" s="9" t="str">
        <f ca="1">IF(SUMIFS(Toggl[Duration],Toggl[Maconomy],$C300,Toggl[Start date],I$5)=0,"",SUMIFS(Toggl[Duration],Toggl[Maconomy],$C300,Toggl[Start date],I$5))</f>
        <v/>
      </c>
      <c r="J300" s="9" t="str">
        <f ca="1">IF(SUMIFS(Toggl[Duration],Toggl[Maconomy],$C300,Toggl[Start date],J$5)=0,"",SUMIFS(Toggl[Duration],Toggl[Maconomy],$C300,Toggl[Start date],J$5))</f>
        <v/>
      </c>
      <c r="K300" s="9" t="str">
        <f ca="1">IF(SUMIFS(Toggl[Duration],Toggl[Maconomy],$C300,Toggl[Start date],K$5)=0,"",SUMIFS(Toggl[Duration],Toggl[Maconomy],$C300,Toggl[Start date],K$5))</f>
        <v/>
      </c>
      <c r="L300" s="9" t="str">
        <f ca="1">IF(SUMIFS(Toggl[Duration],Toggl[Maconomy],$C300,Toggl[Start date],L$5)=0,"",SUMIFS(Toggl[Duration],Toggl[Maconomy],$C300,Toggl[Start date],L$5))</f>
        <v/>
      </c>
      <c r="M300" s="9" t="str">
        <f ca="1">IF(SUMIFS(Toggl[Duration],Toggl[Maconomy],$C300,Toggl[Start date],M$5)=0,"",SUMIFS(Toggl[Duration],Toggl[Maconomy],$C300,Toggl[Start date],M$5))</f>
        <v/>
      </c>
      <c r="N300" s="9" t="str">
        <f ca="1">IF(SUMIFS(Toggl[Duration],Toggl[Maconomy],$C300,Toggl[Start date],N$5)=0,"",SUMIFS(Toggl[Duration],Toggl[Maconomy],$C300,Toggl[Start date],N$5))</f>
        <v/>
      </c>
      <c r="O300" s="9" t="str">
        <f ca="1">IF(SUMIFS(Toggl[Duration],Toggl[Maconomy],$C300,Toggl[Start date],O$5)=0,"",SUMIFS(Toggl[Duration],Toggl[Maconomy],$C300,Toggl[Start date],O$5))</f>
        <v/>
      </c>
      <c r="P300" s="9" t="str">
        <f ca="1">IF(SUMIFS(Toggl[Duration],Toggl[Maconomy],$C300,Toggl[Start date],P$5)=0,"",SUMIFS(Toggl[Duration],Toggl[Maconomy],$C300,Toggl[Start date],P$5))</f>
        <v/>
      </c>
      <c r="Q300" s="9" t="str">
        <f ca="1">IF(SUMIFS(Toggl[Duration],Toggl[Maconomy],$C300,Toggl[Start date],Q$5)=0,"",SUMIFS(Toggl[Duration],Toggl[Maconomy],$C300,Toggl[Start date],Q$5))</f>
        <v/>
      </c>
      <c r="R300" s="9" t="str">
        <f ca="1">IF(SUMIFS(Toggl[Duration],Toggl[Maconomy],$C300,Toggl[Start date],R$5)=0,"",SUMIFS(Toggl[Duration],Toggl[Maconomy],$C300,Toggl[Start date],R$5))</f>
        <v/>
      </c>
      <c r="S300" s="9" t="str">
        <f ca="1">IF(SUMIFS(Toggl[Duration],Toggl[Maconomy],$C300,Toggl[Start date],S$5)=0,"",SUMIFS(Toggl[Duration],Toggl[Maconomy],$C300,Toggl[Start date],S$5))</f>
        <v/>
      </c>
      <c r="T300" s="9" t="str">
        <f ca="1">IF(SUMIFS(Toggl[Duration],Toggl[Maconomy],$C300,Toggl[Start date],T$5)=0,"",SUMIFS(Toggl[Duration],Toggl[Maconomy],$C300,Toggl[Start date],T$5))</f>
        <v/>
      </c>
    </row>
    <row r="301" spans="3:20" x14ac:dyDescent="0.25">
      <c r="C301" t="str">
        <f t="array" aca="1" ref="C301" ca="1">IFERROR(INDEX(Toggl[Maconomy],MATCH(0,COUNTIF($C$6:C300,Toggl[Maconomy]),0)),"")</f>
        <v/>
      </c>
      <c r="D301" s="5" t="str">
        <f ca="1">IF(INDEX(Toggl[],MATCH(C301,Toggl[Maconomy],0),1)&lt;&gt;"",INDEX(Toggl[],MATCH(C301,Toggl[Maconomy],0),1),"DevOps")</f>
        <v>DevOps</v>
      </c>
      <c r="E301" s="5" t="str">
        <f ca="1">IF(INDEX(Toggl[],MATCH(C301,Toggl[Maconomy],0),2)&lt;&gt;"",INDEX(Toggl[],MATCH(C301,Toggl[Maconomy],0),2),"-----")</f>
        <v>KeylaneHosting</v>
      </c>
      <c r="F301" s="11" t="str">
        <f ca="1">IF(INDEX(Toggl[],MATCH(C301,Toggl[Maconomy],0),10)&lt;&gt;"",INDEX(Toggl[],MATCH(C301,Toggl[Maconomy],0),10),"-----")</f>
        <v>-----</v>
      </c>
      <c r="G301" s="9" t="str">
        <f ca="1">IF(SUMIFS(Toggl[Duration],Toggl[Maconomy],$C301,Toggl[Start date],G$5)=0,"",SUMIFS(Toggl[Duration],Toggl[Maconomy],$C301,Toggl[Start date],G$5))</f>
        <v/>
      </c>
      <c r="H301" s="9" t="str">
        <f ca="1">IF(SUMIFS(Toggl[Duration],Toggl[Maconomy],$C301,Toggl[Start date],H$5)=0,"",SUMIFS(Toggl[Duration],Toggl[Maconomy],$C301,Toggl[Start date],H$5))</f>
        <v/>
      </c>
      <c r="I301" s="9" t="str">
        <f ca="1">IF(SUMIFS(Toggl[Duration],Toggl[Maconomy],$C301,Toggl[Start date],I$5)=0,"",SUMIFS(Toggl[Duration],Toggl[Maconomy],$C301,Toggl[Start date],I$5))</f>
        <v/>
      </c>
      <c r="J301" s="9" t="str">
        <f ca="1">IF(SUMIFS(Toggl[Duration],Toggl[Maconomy],$C301,Toggl[Start date],J$5)=0,"",SUMIFS(Toggl[Duration],Toggl[Maconomy],$C301,Toggl[Start date],J$5))</f>
        <v/>
      </c>
      <c r="K301" s="9" t="str">
        <f ca="1">IF(SUMIFS(Toggl[Duration],Toggl[Maconomy],$C301,Toggl[Start date],K$5)=0,"",SUMIFS(Toggl[Duration],Toggl[Maconomy],$C301,Toggl[Start date],K$5))</f>
        <v/>
      </c>
      <c r="L301" s="9" t="str">
        <f ca="1">IF(SUMIFS(Toggl[Duration],Toggl[Maconomy],$C301,Toggl[Start date],L$5)=0,"",SUMIFS(Toggl[Duration],Toggl[Maconomy],$C301,Toggl[Start date],L$5))</f>
        <v/>
      </c>
      <c r="M301" s="9" t="str">
        <f ca="1">IF(SUMIFS(Toggl[Duration],Toggl[Maconomy],$C301,Toggl[Start date],M$5)=0,"",SUMIFS(Toggl[Duration],Toggl[Maconomy],$C301,Toggl[Start date],M$5))</f>
        <v/>
      </c>
      <c r="N301" s="9" t="str">
        <f ca="1">IF(SUMIFS(Toggl[Duration],Toggl[Maconomy],$C301,Toggl[Start date],N$5)=0,"",SUMIFS(Toggl[Duration],Toggl[Maconomy],$C301,Toggl[Start date],N$5))</f>
        <v/>
      </c>
      <c r="O301" s="9" t="str">
        <f ca="1">IF(SUMIFS(Toggl[Duration],Toggl[Maconomy],$C301,Toggl[Start date],O$5)=0,"",SUMIFS(Toggl[Duration],Toggl[Maconomy],$C301,Toggl[Start date],O$5))</f>
        <v/>
      </c>
      <c r="P301" s="9" t="str">
        <f ca="1">IF(SUMIFS(Toggl[Duration],Toggl[Maconomy],$C301,Toggl[Start date],P$5)=0,"",SUMIFS(Toggl[Duration],Toggl[Maconomy],$C301,Toggl[Start date],P$5))</f>
        <v/>
      </c>
      <c r="Q301" s="9" t="str">
        <f ca="1">IF(SUMIFS(Toggl[Duration],Toggl[Maconomy],$C301,Toggl[Start date],Q$5)=0,"",SUMIFS(Toggl[Duration],Toggl[Maconomy],$C301,Toggl[Start date],Q$5))</f>
        <v/>
      </c>
      <c r="R301" s="9" t="str">
        <f ca="1">IF(SUMIFS(Toggl[Duration],Toggl[Maconomy],$C301,Toggl[Start date],R$5)=0,"",SUMIFS(Toggl[Duration],Toggl[Maconomy],$C301,Toggl[Start date],R$5))</f>
        <v/>
      </c>
      <c r="S301" s="9" t="str">
        <f ca="1">IF(SUMIFS(Toggl[Duration],Toggl[Maconomy],$C301,Toggl[Start date],S$5)=0,"",SUMIFS(Toggl[Duration],Toggl[Maconomy],$C301,Toggl[Start date],S$5))</f>
        <v/>
      </c>
      <c r="T301" s="9" t="str">
        <f ca="1">IF(SUMIFS(Toggl[Duration],Toggl[Maconomy],$C301,Toggl[Start date],T$5)=0,"",SUMIFS(Toggl[Duration],Toggl[Maconomy],$C301,Toggl[Start date],T$5))</f>
        <v/>
      </c>
    </row>
    <row r="302" spans="3:20" x14ac:dyDescent="0.25">
      <c r="C302" t="str">
        <f t="array" aca="1" ref="C302" ca="1">IFERROR(INDEX(Toggl[Maconomy],MATCH(0,COUNTIF($C$6:C301,Toggl[Maconomy]),0)),"")</f>
        <v/>
      </c>
      <c r="D302" s="5" t="str">
        <f ca="1">IF(INDEX(Toggl[],MATCH(C302,Toggl[Maconomy],0),1)&lt;&gt;"",INDEX(Toggl[],MATCH(C302,Toggl[Maconomy],0),1),"DevOps")</f>
        <v>DevOps</v>
      </c>
      <c r="E302" s="5" t="str">
        <f ca="1">IF(INDEX(Toggl[],MATCH(C302,Toggl[Maconomy],0),2)&lt;&gt;"",INDEX(Toggl[],MATCH(C302,Toggl[Maconomy],0),2),"-----")</f>
        <v>KeylaneHosting</v>
      </c>
      <c r="F302" s="11" t="str">
        <f ca="1">IF(INDEX(Toggl[],MATCH(C302,Toggl[Maconomy],0),10)&lt;&gt;"",INDEX(Toggl[],MATCH(C302,Toggl[Maconomy],0),10),"-----")</f>
        <v>-----</v>
      </c>
      <c r="G302" s="9" t="str">
        <f ca="1">IF(SUMIFS(Toggl[Duration],Toggl[Maconomy],$C302,Toggl[Start date],G$5)=0,"",SUMIFS(Toggl[Duration],Toggl[Maconomy],$C302,Toggl[Start date],G$5))</f>
        <v/>
      </c>
      <c r="H302" s="9" t="str">
        <f ca="1">IF(SUMIFS(Toggl[Duration],Toggl[Maconomy],$C302,Toggl[Start date],H$5)=0,"",SUMIFS(Toggl[Duration],Toggl[Maconomy],$C302,Toggl[Start date],H$5))</f>
        <v/>
      </c>
      <c r="I302" s="9" t="str">
        <f ca="1">IF(SUMIFS(Toggl[Duration],Toggl[Maconomy],$C302,Toggl[Start date],I$5)=0,"",SUMIFS(Toggl[Duration],Toggl[Maconomy],$C302,Toggl[Start date],I$5))</f>
        <v/>
      </c>
      <c r="J302" s="9" t="str">
        <f ca="1">IF(SUMIFS(Toggl[Duration],Toggl[Maconomy],$C302,Toggl[Start date],J$5)=0,"",SUMIFS(Toggl[Duration],Toggl[Maconomy],$C302,Toggl[Start date],J$5))</f>
        <v/>
      </c>
      <c r="K302" s="9" t="str">
        <f ca="1">IF(SUMIFS(Toggl[Duration],Toggl[Maconomy],$C302,Toggl[Start date],K$5)=0,"",SUMIFS(Toggl[Duration],Toggl[Maconomy],$C302,Toggl[Start date],K$5))</f>
        <v/>
      </c>
      <c r="L302" s="9" t="str">
        <f ca="1">IF(SUMIFS(Toggl[Duration],Toggl[Maconomy],$C302,Toggl[Start date],L$5)=0,"",SUMIFS(Toggl[Duration],Toggl[Maconomy],$C302,Toggl[Start date],L$5))</f>
        <v/>
      </c>
      <c r="M302" s="9" t="str">
        <f ca="1">IF(SUMIFS(Toggl[Duration],Toggl[Maconomy],$C302,Toggl[Start date],M$5)=0,"",SUMIFS(Toggl[Duration],Toggl[Maconomy],$C302,Toggl[Start date],M$5))</f>
        <v/>
      </c>
      <c r="N302" s="9" t="str">
        <f ca="1">IF(SUMIFS(Toggl[Duration],Toggl[Maconomy],$C302,Toggl[Start date],N$5)=0,"",SUMIFS(Toggl[Duration],Toggl[Maconomy],$C302,Toggl[Start date],N$5))</f>
        <v/>
      </c>
      <c r="O302" s="9" t="str">
        <f ca="1">IF(SUMIFS(Toggl[Duration],Toggl[Maconomy],$C302,Toggl[Start date],O$5)=0,"",SUMIFS(Toggl[Duration],Toggl[Maconomy],$C302,Toggl[Start date],O$5))</f>
        <v/>
      </c>
      <c r="P302" s="9" t="str">
        <f ca="1">IF(SUMIFS(Toggl[Duration],Toggl[Maconomy],$C302,Toggl[Start date],P$5)=0,"",SUMIFS(Toggl[Duration],Toggl[Maconomy],$C302,Toggl[Start date],P$5))</f>
        <v/>
      </c>
      <c r="Q302" s="9" t="str">
        <f ca="1">IF(SUMIFS(Toggl[Duration],Toggl[Maconomy],$C302,Toggl[Start date],Q$5)=0,"",SUMIFS(Toggl[Duration],Toggl[Maconomy],$C302,Toggl[Start date],Q$5))</f>
        <v/>
      </c>
      <c r="R302" s="9" t="str">
        <f ca="1">IF(SUMIFS(Toggl[Duration],Toggl[Maconomy],$C302,Toggl[Start date],R$5)=0,"",SUMIFS(Toggl[Duration],Toggl[Maconomy],$C302,Toggl[Start date],R$5))</f>
        <v/>
      </c>
      <c r="S302" s="9" t="str">
        <f ca="1">IF(SUMIFS(Toggl[Duration],Toggl[Maconomy],$C302,Toggl[Start date],S$5)=0,"",SUMIFS(Toggl[Duration],Toggl[Maconomy],$C302,Toggl[Start date],S$5))</f>
        <v/>
      </c>
      <c r="T302" s="9" t="str">
        <f ca="1">IF(SUMIFS(Toggl[Duration],Toggl[Maconomy],$C302,Toggl[Start date],T$5)=0,"",SUMIFS(Toggl[Duration],Toggl[Maconomy],$C302,Toggl[Start date],T$5))</f>
        <v/>
      </c>
    </row>
    <row r="303" spans="3:20" x14ac:dyDescent="0.25">
      <c r="C303" t="str">
        <f t="array" aca="1" ref="C303" ca="1">IFERROR(INDEX(Toggl[Maconomy],MATCH(0,COUNTIF($C$6:C302,Toggl[Maconomy]),0)),"")</f>
        <v/>
      </c>
      <c r="D303" s="5" t="str">
        <f ca="1">IF(INDEX(Toggl[],MATCH(C303,Toggl[Maconomy],0),1)&lt;&gt;"",INDEX(Toggl[],MATCH(C303,Toggl[Maconomy],0),1),"DevOps")</f>
        <v>DevOps</v>
      </c>
      <c r="E303" s="5" t="str">
        <f ca="1">IF(INDEX(Toggl[],MATCH(C303,Toggl[Maconomy],0),2)&lt;&gt;"",INDEX(Toggl[],MATCH(C303,Toggl[Maconomy],0),2),"-----")</f>
        <v>KeylaneHosting</v>
      </c>
      <c r="F303" s="11" t="str">
        <f ca="1">IF(INDEX(Toggl[],MATCH(C303,Toggl[Maconomy],0),10)&lt;&gt;"",INDEX(Toggl[],MATCH(C303,Toggl[Maconomy],0),10),"-----")</f>
        <v>-----</v>
      </c>
      <c r="G303" s="9" t="str">
        <f ca="1">IF(SUMIFS(Toggl[Duration],Toggl[Maconomy],$C303,Toggl[Start date],G$5)=0,"",SUMIFS(Toggl[Duration],Toggl[Maconomy],$C303,Toggl[Start date],G$5))</f>
        <v/>
      </c>
      <c r="H303" s="9" t="str">
        <f ca="1">IF(SUMIFS(Toggl[Duration],Toggl[Maconomy],$C303,Toggl[Start date],H$5)=0,"",SUMIFS(Toggl[Duration],Toggl[Maconomy],$C303,Toggl[Start date],H$5))</f>
        <v/>
      </c>
      <c r="I303" s="9" t="str">
        <f ca="1">IF(SUMIFS(Toggl[Duration],Toggl[Maconomy],$C303,Toggl[Start date],I$5)=0,"",SUMIFS(Toggl[Duration],Toggl[Maconomy],$C303,Toggl[Start date],I$5))</f>
        <v/>
      </c>
      <c r="J303" s="9" t="str">
        <f ca="1">IF(SUMIFS(Toggl[Duration],Toggl[Maconomy],$C303,Toggl[Start date],J$5)=0,"",SUMIFS(Toggl[Duration],Toggl[Maconomy],$C303,Toggl[Start date],J$5))</f>
        <v/>
      </c>
      <c r="K303" s="9" t="str">
        <f ca="1">IF(SUMIFS(Toggl[Duration],Toggl[Maconomy],$C303,Toggl[Start date],K$5)=0,"",SUMIFS(Toggl[Duration],Toggl[Maconomy],$C303,Toggl[Start date],K$5))</f>
        <v/>
      </c>
      <c r="L303" s="9" t="str">
        <f ca="1">IF(SUMIFS(Toggl[Duration],Toggl[Maconomy],$C303,Toggl[Start date],L$5)=0,"",SUMIFS(Toggl[Duration],Toggl[Maconomy],$C303,Toggl[Start date],L$5))</f>
        <v/>
      </c>
      <c r="M303" s="9" t="str">
        <f ca="1">IF(SUMIFS(Toggl[Duration],Toggl[Maconomy],$C303,Toggl[Start date],M$5)=0,"",SUMIFS(Toggl[Duration],Toggl[Maconomy],$C303,Toggl[Start date],M$5))</f>
        <v/>
      </c>
      <c r="N303" s="9" t="str">
        <f ca="1">IF(SUMIFS(Toggl[Duration],Toggl[Maconomy],$C303,Toggl[Start date],N$5)=0,"",SUMIFS(Toggl[Duration],Toggl[Maconomy],$C303,Toggl[Start date],N$5))</f>
        <v/>
      </c>
      <c r="O303" s="9" t="str">
        <f ca="1">IF(SUMIFS(Toggl[Duration],Toggl[Maconomy],$C303,Toggl[Start date],O$5)=0,"",SUMIFS(Toggl[Duration],Toggl[Maconomy],$C303,Toggl[Start date],O$5))</f>
        <v/>
      </c>
      <c r="P303" s="9" t="str">
        <f ca="1">IF(SUMIFS(Toggl[Duration],Toggl[Maconomy],$C303,Toggl[Start date],P$5)=0,"",SUMIFS(Toggl[Duration],Toggl[Maconomy],$C303,Toggl[Start date],P$5))</f>
        <v/>
      </c>
      <c r="Q303" s="9" t="str">
        <f ca="1">IF(SUMIFS(Toggl[Duration],Toggl[Maconomy],$C303,Toggl[Start date],Q$5)=0,"",SUMIFS(Toggl[Duration],Toggl[Maconomy],$C303,Toggl[Start date],Q$5))</f>
        <v/>
      </c>
      <c r="R303" s="9" t="str">
        <f ca="1">IF(SUMIFS(Toggl[Duration],Toggl[Maconomy],$C303,Toggl[Start date],R$5)=0,"",SUMIFS(Toggl[Duration],Toggl[Maconomy],$C303,Toggl[Start date],R$5))</f>
        <v/>
      </c>
      <c r="S303" s="9" t="str">
        <f ca="1">IF(SUMIFS(Toggl[Duration],Toggl[Maconomy],$C303,Toggl[Start date],S$5)=0,"",SUMIFS(Toggl[Duration],Toggl[Maconomy],$C303,Toggl[Start date],S$5))</f>
        <v/>
      </c>
      <c r="T303" s="9" t="str">
        <f ca="1">IF(SUMIFS(Toggl[Duration],Toggl[Maconomy],$C303,Toggl[Start date],T$5)=0,"",SUMIFS(Toggl[Duration],Toggl[Maconomy],$C303,Toggl[Start date],T$5))</f>
        <v/>
      </c>
    </row>
    <row r="304" spans="3:20" x14ac:dyDescent="0.25">
      <c r="C304" t="str">
        <f t="array" aca="1" ref="C304" ca="1">IFERROR(INDEX(Toggl[Maconomy],MATCH(0,COUNTIF($C$6:C303,Toggl[Maconomy]),0)),"")</f>
        <v/>
      </c>
      <c r="D304" s="5" t="str">
        <f ca="1">IF(INDEX(Toggl[],MATCH(C304,Toggl[Maconomy],0),1)&lt;&gt;"",INDEX(Toggl[],MATCH(C304,Toggl[Maconomy],0),1),"DevOps")</f>
        <v>DevOps</v>
      </c>
      <c r="E304" s="5" t="str">
        <f ca="1">IF(INDEX(Toggl[],MATCH(C304,Toggl[Maconomy],0),2)&lt;&gt;"",INDEX(Toggl[],MATCH(C304,Toggl[Maconomy],0),2),"-----")</f>
        <v>KeylaneHosting</v>
      </c>
      <c r="F304" s="11" t="str">
        <f ca="1">IF(INDEX(Toggl[],MATCH(C304,Toggl[Maconomy],0),10)&lt;&gt;"",INDEX(Toggl[],MATCH(C304,Toggl[Maconomy],0),10),"-----")</f>
        <v>-----</v>
      </c>
      <c r="G304" s="9" t="str">
        <f ca="1">IF(SUMIFS(Toggl[Duration],Toggl[Maconomy],$C304,Toggl[Start date],G$5)=0,"",SUMIFS(Toggl[Duration],Toggl[Maconomy],$C304,Toggl[Start date],G$5))</f>
        <v/>
      </c>
      <c r="H304" s="9" t="str">
        <f ca="1">IF(SUMIFS(Toggl[Duration],Toggl[Maconomy],$C304,Toggl[Start date],H$5)=0,"",SUMIFS(Toggl[Duration],Toggl[Maconomy],$C304,Toggl[Start date],H$5))</f>
        <v/>
      </c>
      <c r="I304" s="9" t="str">
        <f ca="1">IF(SUMIFS(Toggl[Duration],Toggl[Maconomy],$C304,Toggl[Start date],I$5)=0,"",SUMIFS(Toggl[Duration],Toggl[Maconomy],$C304,Toggl[Start date],I$5))</f>
        <v/>
      </c>
      <c r="J304" s="9" t="str">
        <f ca="1">IF(SUMIFS(Toggl[Duration],Toggl[Maconomy],$C304,Toggl[Start date],J$5)=0,"",SUMIFS(Toggl[Duration],Toggl[Maconomy],$C304,Toggl[Start date],J$5))</f>
        <v/>
      </c>
      <c r="K304" s="9" t="str">
        <f ca="1">IF(SUMIFS(Toggl[Duration],Toggl[Maconomy],$C304,Toggl[Start date],K$5)=0,"",SUMIFS(Toggl[Duration],Toggl[Maconomy],$C304,Toggl[Start date],K$5))</f>
        <v/>
      </c>
      <c r="L304" s="9" t="str">
        <f ca="1">IF(SUMIFS(Toggl[Duration],Toggl[Maconomy],$C304,Toggl[Start date],L$5)=0,"",SUMIFS(Toggl[Duration],Toggl[Maconomy],$C304,Toggl[Start date],L$5))</f>
        <v/>
      </c>
      <c r="M304" s="9" t="str">
        <f ca="1">IF(SUMIFS(Toggl[Duration],Toggl[Maconomy],$C304,Toggl[Start date],M$5)=0,"",SUMIFS(Toggl[Duration],Toggl[Maconomy],$C304,Toggl[Start date],M$5))</f>
        <v/>
      </c>
      <c r="N304" s="9" t="str">
        <f ca="1">IF(SUMIFS(Toggl[Duration],Toggl[Maconomy],$C304,Toggl[Start date],N$5)=0,"",SUMIFS(Toggl[Duration],Toggl[Maconomy],$C304,Toggl[Start date],N$5))</f>
        <v/>
      </c>
      <c r="O304" s="9" t="str">
        <f ca="1">IF(SUMIFS(Toggl[Duration],Toggl[Maconomy],$C304,Toggl[Start date],O$5)=0,"",SUMIFS(Toggl[Duration],Toggl[Maconomy],$C304,Toggl[Start date],O$5))</f>
        <v/>
      </c>
      <c r="P304" s="9" t="str">
        <f ca="1">IF(SUMIFS(Toggl[Duration],Toggl[Maconomy],$C304,Toggl[Start date],P$5)=0,"",SUMIFS(Toggl[Duration],Toggl[Maconomy],$C304,Toggl[Start date],P$5))</f>
        <v/>
      </c>
      <c r="Q304" s="9" t="str">
        <f ca="1">IF(SUMIFS(Toggl[Duration],Toggl[Maconomy],$C304,Toggl[Start date],Q$5)=0,"",SUMIFS(Toggl[Duration],Toggl[Maconomy],$C304,Toggl[Start date],Q$5))</f>
        <v/>
      </c>
      <c r="R304" s="9" t="str">
        <f ca="1">IF(SUMIFS(Toggl[Duration],Toggl[Maconomy],$C304,Toggl[Start date],R$5)=0,"",SUMIFS(Toggl[Duration],Toggl[Maconomy],$C304,Toggl[Start date],R$5))</f>
        <v/>
      </c>
      <c r="S304" s="9" t="str">
        <f ca="1">IF(SUMIFS(Toggl[Duration],Toggl[Maconomy],$C304,Toggl[Start date],S$5)=0,"",SUMIFS(Toggl[Duration],Toggl[Maconomy],$C304,Toggl[Start date],S$5))</f>
        <v/>
      </c>
      <c r="T304" s="9" t="str">
        <f ca="1">IF(SUMIFS(Toggl[Duration],Toggl[Maconomy],$C304,Toggl[Start date],T$5)=0,"",SUMIFS(Toggl[Duration],Toggl[Maconomy],$C304,Toggl[Start date],T$5))</f>
        <v/>
      </c>
    </row>
    <row r="305" spans="3:20" x14ac:dyDescent="0.25">
      <c r="C305" t="str">
        <f t="array" aca="1" ref="C305" ca="1">IFERROR(INDEX(Toggl[Maconomy],MATCH(0,COUNTIF($C$6:C304,Toggl[Maconomy]),0)),"")</f>
        <v/>
      </c>
      <c r="D305" s="5" t="str">
        <f ca="1">IF(INDEX(Toggl[],MATCH(C305,Toggl[Maconomy],0),1)&lt;&gt;"",INDEX(Toggl[],MATCH(C305,Toggl[Maconomy],0),1),"DevOps")</f>
        <v>DevOps</v>
      </c>
      <c r="E305" s="5" t="str">
        <f ca="1">IF(INDEX(Toggl[],MATCH(C305,Toggl[Maconomy],0),2)&lt;&gt;"",INDEX(Toggl[],MATCH(C305,Toggl[Maconomy],0),2),"-----")</f>
        <v>KeylaneHosting</v>
      </c>
      <c r="F305" s="11" t="str">
        <f ca="1">IF(INDEX(Toggl[],MATCH(C305,Toggl[Maconomy],0),10)&lt;&gt;"",INDEX(Toggl[],MATCH(C305,Toggl[Maconomy],0),10),"-----")</f>
        <v>-----</v>
      </c>
      <c r="G305" s="9" t="str">
        <f ca="1">IF(SUMIFS(Toggl[Duration],Toggl[Maconomy],$C305,Toggl[Start date],G$5)=0,"",SUMIFS(Toggl[Duration],Toggl[Maconomy],$C305,Toggl[Start date],G$5))</f>
        <v/>
      </c>
      <c r="H305" s="9" t="str">
        <f ca="1">IF(SUMIFS(Toggl[Duration],Toggl[Maconomy],$C305,Toggl[Start date],H$5)=0,"",SUMIFS(Toggl[Duration],Toggl[Maconomy],$C305,Toggl[Start date],H$5))</f>
        <v/>
      </c>
      <c r="I305" s="9" t="str">
        <f ca="1">IF(SUMIFS(Toggl[Duration],Toggl[Maconomy],$C305,Toggl[Start date],I$5)=0,"",SUMIFS(Toggl[Duration],Toggl[Maconomy],$C305,Toggl[Start date],I$5))</f>
        <v/>
      </c>
      <c r="J305" s="9" t="str">
        <f ca="1">IF(SUMIFS(Toggl[Duration],Toggl[Maconomy],$C305,Toggl[Start date],J$5)=0,"",SUMIFS(Toggl[Duration],Toggl[Maconomy],$C305,Toggl[Start date],J$5))</f>
        <v/>
      </c>
      <c r="K305" s="9" t="str">
        <f ca="1">IF(SUMIFS(Toggl[Duration],Toggl[Maconomy],$C305,Toggl[Start date],K$5)=0,"",SUMIFS(Toggl[Duration],Toggl[Maconomy],$C305,Toggl[Start date],K$5))</f>
        <v/>
      </c>
      <c r="L305" s="9" t="str">
        <f ca="1">IF(SUMIFS(Toggl[Duration],Toggl[Maconomy],$C305,Toggl[Start date],L$5)=0,"",SUMIFS(Toggl[Duration],Toggl[Maconomy],$C305,Toggl[Start date],L$5))</f>
        <v/>
      </c>
      <c r="M305" s="9" t="str">
        <f ca="1">IF(SUMIFS(Toggl[Duration],Toggl[Maconomy],$C305,Toggl[Start date],M$5)=0,"",SUMIFS(Toggl[Duration],Toggl[Maconomy],$C305,Toggl[Start date],M$5))</f>
        <v/>
      </c>
      <c r="N305" s="9" t="str">
        <f ca="1">IF(SUMIFS(Toggl[Duration],Toggl[Maconomy],$C305,Toggl[Start date],N$5)=0,"",SUMIFS(Toggl[Duration],Toggl[Maconomy],$C305,Toggl[Start date],N$5))</f>
        <v/>
      </c>
      <c r="O305" s="9" t="str">
        <f ca="1">IF(SUMIFS(Toggl[Duration],Toggl[Maconomy],$C305,Toggl[Start date],O$5)=0,"",SUMIFS(Toggl[Duration],Toggl[Maconomy],$C305,Toggl[Start date],O$5))</f>
        <v/>
      </c>
      <c r="P305" s="9" t="str">
        <f ca="1">IF(SUMIFS(Toggl[Duration],Toggl[Maconomy],$C305,Toggl[Start date],P$5)=0,"",SUMIFS(Toggl[Duration],Toggl[Maconomy],$C305,Toggl[Start date],P$5))</f>
        <v/>
      </c>
      <c r="Q305" s="9" t="str">
        <f ca="1">IF(SUMIFS(Toggl[Duration],Toggl[Maconomy],$C305,Toggl[Start date],Q$5)=0,"",SUMIFS(Toggl[Duration],Toggl[Maconomy],$C305,Toggl[Start date],Q$5))</f>
        <v/>
      </c>
      <c r="R305" s="9" t="str">
        <f ca="1">IF(SUMIFS(Toggl[Duration],Toggl[Maconomy],$C305,Toggl[Start date],R$5)=0,"",SUMIFS(Toggl[Duration],Toggl[Maconomy],$C305,Toggl[Start date],R$5))</f>
        <v/>
      </c>
      <c r="S305" s="9" t="str">
        <f ca="1">IF(SUMIFS(Toggl[Duration],Toggl[Maconomy],$C305,Toggl[Start date],S$5)=0,"",SUMIFS(Toggl[Duration],Toggl[Maconomy],$C305,Toggl[Start date],S$5))</f>
        <v/>
      </c>
      <c r="T305" s="9" t="str">
        <f ca="1">IF(SUMIFS(Toggl[Duration],Toggl[Maconomy],$C305,Toggl[Start date],T$5)=0,"",SUMIFS(Toggl[Duration],Toggl[Maconomy],$C305,Toggl[Start date],T$5))</f>
        <v/>
      </c>
    </row>
    <row r="306" spans="3:20" x14ac:dyDescent="0.25">
      <c r="C306" t="str">
        <f t="array" aca="1" ref="C306" ca="1">IFERROR(INDEX(Toggl[Maconomy],MATCH(0,COUNTIF($C$6:C305,Toggl[Maconomy]),0)),"")</f>
        <v/>
      </c>
      <c r="D306" s="5" t="str">
        <f ca="1">IF(INDEX(Toggl[],MATCH(C306,Toggl[Maconomy],0),1)&lt;&gt;"",INDEX(Toggl[],MATCH(C306,Toggl[Maconomy],0),1),"DevOps")</f>
        <v>DevOps</v>
      </c>
      <c r="E306" s="5" t="str">
        <f ca="1">IF(INDEX(Toggl[],MATCH(C306,Toggl[Maconomy],0),2)&lt;&gt;"",INDEX(Toggl[],MATCH(C306,Toggl[Maconomy],0),2),"-----")</f>
        <v>KeylaneHosting</v>
      </c>
      <c r="F306" s="11" t="str">
        <f ca="1">IF(INDEX(Toggl[],MATCH(C306,Toggl[Maconomy],0),10)&lt;&gt;"",INDEX(Toggl[],MATCH(C306,Toggl[Maconomy],0),10),"-----")</f>
        <v>-----</v>
      </c>
      <c r="G306" s="9" t="str">
        <f ca="1">IF(SUMIFS(Toggl[Duration],Toggl[Maconomy],$C306,Toggl[Start date],G$5)=0,"",SUMIFS(Toggl[Duration],Toggl[Maconomy],$C306,Toggl[Start date],G$5))</f>
        <v/>
      </c>
      <c r="H306" s="9" t="str">
        <f ca="1">IF(SUMIFS(Toggl[Duration],Toggl[Maconomy],$C306,Toggl[Start date],H$5)=0,"",SUMIFS(Toggl[Duration],Toggl[Maconomy],$C306,Toggl[Start date],H$5))</f>
        <v/>
      </c>
      <c r="I306" s="9" t="str">
        <f ca="1">IF(SUMIFS(Toggl[Duration],Toggl[Maconomy],$C306,Toggl[Start date],I$5)=0,"",SUMIFS(Toggl[Duration],Toggl[Maconomy],$C306,Toggl[Start date],I$5))</f>
        <v/>
      </c>
      <c r="J306" s="9" t="str">
        <f ca="1">IF(SUMIFS(Toggl[Duration],Toggl[Maconomy],$C306,Toggl[Start date],J$5)=0,"",SUMIFS(Toggl[Duration],Toggl[Maconomy],$C306,Toggl[Start date],J$5))</f>
        <v/>
      </c>
      <c r="K306" s="9" t="str">
        <f ca="1">IF(SUMIFS(Toggl[Duration],Toggl[Maconomy],$C306,Toggl[Start date],K$5)=0,"",SUMIFS(Toggl[Duration],Toggl[Maconomy],$C306,Toggl[Start date],K$5))</f>
        <v/>
      </c>
      <c r="L306" s="9" t="str">
        <f ca="1">IF(SUMIFS(Toggl[Duration],Toggl[Maconomy],$C306,Toggl[Start date],L$5)=0,"",SUMIFS(Toggl[Duration],Toggl[Maconomy],$C306,Toggl[Start date],L$5))</f>
        <v/>
      </c>
      <c r="M306" s="9" t="str">
        <f ca="1">IF(SUMIFS(Toggl[Duration],Toggl[Maconomy],$C306,Toggl[Start date],M$5)=0,"",SUMIFS(Toggl[Duration],Toggl[Maconomy],$C306,Toggl[Start date],M$5))</f>
        <v/>
      </c>
      <c r="N306" s="9" t="str">
        <f ca="1">IF(SUMIFS(Toggl[Duration],Toggl[Maconomy],$C306,Toggl[Start date],N$5)=0,"",SUMIFS(Toggl[Duration],Toggl[Maconomy],$C306,Toggl[Start date],N$5))</f>
        <v/>
      </c>
      <c r="O306" s="9" t="str">
        <f ca="1">IF(SUMIFS(Toggl[Duration],Toggl[Maconomy],$C306,Toggl[Start date],O$5)=0,"",SUMIFS(Toggl[Duration],Toggl[Maconomy],$C306,Toggl[Start date],O$5))</f>
        <v/>
      </c>
      <c r="P306" s="9" t="str">
        <f ca="1">IF(SUMIFS(Toggl[Duration],Toggl[Maconomy],$C306,Toggl[Start date],P$5)=0,"",SUMIFS(Toggl[Duration],Toggl[Maconomy],$C306,Toggl[Start date],P$5))</f>
        <v/>
      </c>
      <c r="Q306" s="9" t="str">
        <f ca="1">IF(SUMIFS(Toggl[Duration],Toggl[Maconomy],$C306,Toggl[Start date],Q$5)=0,"",SUMIFS(Toggl[Duration],Toggl[Maconomy],$C306,Toggl[Start date],Q$5))</f>
        <v/>
      </c>
      <c r="R306" s="9" t="str">
        <f ca="1">IF(SUMIFS(Toggl[Duration],Toggl[Maconomy],$C306,Toggl[Start date],R$5)=0,"",SUMIFS(Toggl[Duration],Toggl[Maconomy],$C306,Toggl[Start date],R$5))</f>
        <v/>
      </c>
      <c r="S306" s="9" t="str">
        <f ca="1">IF(SUMIFS(Toggl[Duration],Toggl[Maconomy],$C306,Toggl[Start date],S$5)=0,"",SUMIFS(Toggl[Duration],Toggl[Maconomy],$C306,Toggl[Start date],S$5))</f>
        <v/>
      </c>
      <c r="T306" s="9" t="str">
        <f ca="1">IF(SUMIFS(Toggl[Duration],Toggl[Maconomy],$C306,Toggl[Start date],T$5)=0,"",SUMIFS(Toggl[Duration],Toggl[Maconomy],$C306,Toggl[Start date],T$5))</f>
        <v/>
      </c>
    </row>
    <row r="307" spans="3:20" x14ac:dyDescent="0.25">
      <c r="C307" t="str">
        <f t="array" aca="1" ref="C307" ca="1">IFERROR(INDEX(Toggl[Maconomy],MATCH(0,COUNTIF($C$6:C306,Toggl[Maconomy]),0)),"")</f>
        <v/>
      </c>
      <c r="D307" s="5" t="str">
        <f ca="1">IF(INDEX(Toggl[],MATCH(C307,Toggl[Maconomy],0),1)&lt;&gt;"",INDEX(Toggl[],MATCH(C307,Toggl[Maconomy],0),1),"DevOps")</f>
        <v>DevOps</v>
      </c>
      <c r="E307" s="5" t="str">
        <f ca="1">IF(INDEX(Toggl[],MATCH(C307,Toggl[Maconomy],0),2)&lt;&gt;"",INDEX(Toggl[],MATCH(C307,Toggl[Maconomy],0),2),"-----")</f>
        <v>KeylaneHosting</v>
      </c>
      <c r="F307" s="11" t="str">
        <f ca="1">IF(INDEX(Toggl[],MATCH(C307,Toggl[Maconomy],0),10)&lt;&gt;"",INDEX(Toggl[],MATCH(C307,Toggl[Maconomy],0),10),"-----")</f>
        <v>-----</v>
      </c>
      <c r="G307" s="9" t="str">
        <f ca="1">IF(SUMIFS(Toggl[Duration],Toggl[Maconomy],$C307,Toggl[Start date],G$5)=0,"",SUMIFS(Toggl[Duration],Toggl[Maconomy],$C307,Toggl[Start date],G$5))</f>
        <v/>
      </c>
      <c r="H307" s="9" t="str">
        <f ca="1">IF(SUMIFS(Toggl[Duration],Toggl[Maconomy],$C307,Toggl[Start date],H$5)=0,"",SUMIFS(Toggl[Duration],Toggl[Maconomy],$C307,Toggl[Start date],H$5))</f>
        <v/>
      </c>
      <c r="I307" s="9" t="str">
        <f ca="1">IF(SUMIFS(Toggl[Duration],Toggl[Maconomy],$C307,Toggl[Start date],I$5)=0,"",SUMIFS(Toggl[Duration],Toggl[Maconomy],$C307,Toggl[Start date],I$5))</f>
        <v/>
      </c>
      <c r="J307" s="9" t="str">
        <f ca="1">IF(SUMIFS(Toggl[Duration],Toggl[Maconomy],$C307,Toggl[Start date],J$5)=0,"",SUMIFS(Toggl[Duration],Toggl[Maconomy],$C307,Toggl[Start date],J$5))</f>
        <v/>
      </c>
      <c r="K307" s="9" t="str">
        <f ca="1">IF(SUMIFS(Toggl[Duration],Toggl[Maconomy],$C307,Toggl[Start date],K$5)=0,"",SUMIFS(Toggl[Duration],Toggl[Maconomy],$C307,Toggl[Start date],K$5))</f>
        <v/>
      </c>
      <c r="L307" s="9" t="str">
        <f ca="1">IF(SUMIFS(Toggl[Duration],Toggl[Maconomy],$C307,Toggl[Start date],L$5)=0,"",SUMIFS(Toggl[Duration],Toggl[Maconomy],$C307,Toggl[Start date],L$5))</f>
        <v/>
      </c>
      <c r="M307" s="9" t="str">
        <f ca="1">IF(SUMIFS(Toggl[Duration],Toggl[Maconomy],$C307,Toggl[Start date],M$5)=0,"",SUMIFS(Toggl[Duration],Toggl[Maconomy],$C307,Toggl[Start date],M$5))</f>
        <v/>
      </c>
      <c r="N307" s="9" t="str">
        <f ca="1">IF(SUMIFS(Toggl[Duration],Toggl[Maconomy],$C307,Toggl[Start date],N$5)=0,"",SUMIFS(Toggl[Duration],Toggl[Maconomy],$C307,Toggl[Start date],N$5))</f>
        <v/>
      </c>
      <c r="O307" s="9" t="str">
        <f ca="1">IF(SUMIFS(Toggl[Duration],Toggl[Maconomy],$C307,Toggl[Start date],O$5)=0,"",SUMIFS(Toggl[Duration],Toggl[Maconomy],$C307,Toggl[Start date],O$5))</f>
        <v/>
      </c>
      <c r="P307" s="9" t="str">
        <f ca="1">IF(SUMIFS(Toggl[Duration],Toggl[Maconomy],$C307,Toggl[Start date],P$5)=0,"",SUMIFS(Toggl[Duration],Toggl[Maconomy],$C307,Toggl[Start date],P$5))</f>
        <v/>
      </c>
      <c r="Q307" s="9" t="str">
        <f ca="1">IF(SUMIFS(Toggl[Duration],Toggl[Maconomy],$C307,Toggl[Start date],Q$5)=0,"",SUMIFS(Toggl[Duration],Toggl[Maconomy],$C307,Toggl[Start date],Q$5))</f>
        <v/>
      </c>
      <c r="R307" s="9" t="str">
        <f ca="1">IF(SUMIFS(Toggl[Duration],Toggl[Maconomy],$C307,Toggl[Start date],R$5)=0,"",SUMIFS(Toggl[Duration],Toggl[Maconomy],$C307,Toggl[Start date],R$5))</f>
        <v/>
      </c>
      <c r="S307" s="9" t="str">
        <f ca="1">IF(SUMIFS(Toggl[Duration],Toggl[Maconomy],$C307,Toggl[Start date],S$5)=0,"",SUMIFS(Toggl[Duration],Toggl[Maconomy],$C307,Toggl[Start date],S$5))</f>
        <v/>
      </c>
      <c r="T307" s="9" t="str">
        <f ca="1">IF(SUMIFS(Toggl[Duration],Toggl[Maconomy],$C307,Toggl[Start date],T$5)=0,"",SUMIFS(Toggl[Duration],Toggl[Maconomy],$C307,Toggl[Start date],T$5))</f>
        <v/>
      </c>
    </row>
    <row r="308" spans="3:20" x14ac:dyDescent="0.25">
      <c r="C308" t="str">
        <f t="array" aca="1" ref="C308" ca="1">IFERROR(INDEX(Toggl[Maconomy],MATCH(0,COUNTIF($C$6:C307,Toggl[Maconomy]),0)),"")</f>
        <v/>
      </c>
      <c r="D308" s="5" t="str">
        <f ca="1">IF(INDEX(Toggl[],MATCH(C308,Toggl[Maconomy],0),1)&lt;&gt;"",INDEX(Toggl[],MATCH(C308,Toggl[Maconomy],0),1),"DevOps")</f>
        <v>DevOps</v>
      </c>
      <c r="E308" s="5" t="str">
        <f ca="1">IF(INDEX(Toggl[],MATCH(C308,Toggl[Maconomy],0),2)&lt;&gt;"",INDEX(Toggl[],MATCH(C308,Toggl[Maconomy],0),2),"-----")</f>
        <v>KeylaneHosting</v>
      </c>
      <c r="F308" s="11" t="str">
        <f ca="1">IF(INDEX(Toggl[],MATCH(C308,Toggl[Maconomy],0),10)&lt;&gt;"",INDEX(Toggl[],MATCH(C308,Toggl[Maconomy],0),10),"-----")</f>
        <v>-----</v>
      </c>
      <c r="G308" s="9" t="str">
        <f ca="1">IF(SUMIFS(Toggl[Duration],Toggl[Maconomy],$C308,Toggl[Start date],G$5)=0,"",SUMIFS(Toggl[Duration],Toggl[Maconomy],$C308,Toggl[Start date],G$5))</f>
        <v/>
      </c>
      <c r="H308" s="9" t="str">
        <f ca="1">IF(SUMIFS(Toggl[Duration],Toggl[Maconomy],$C308,Toggl[Start date],H$5)=0,"",SUMIFS(Toggl[Duration],Toggl[Maconomy],$C308,Toggl[Start date],H$5))</f>
        <v/>
      </c>
      <c r="I308" s="9" t="str">
        <f ca="1">IF(SUMIFS(Toggl[Duration],Toggl[Maconomy],$C308,Toggl[Start date],I$5)=0,"",SUMIFS(Toggl[Duration],Toggl[Maconomy],$C308,Toggl[Start date],I$5))</f>
        <v/>
      </c>
      <c r="J308" s="9" t="str">
        <f ca="1">IF(SUMIFS(Toggl[Duration],Toggl[Maconomy],$C308,Toggl[Start date],J$5)=0,"",SUMIFS(Toggl[Duration],Toggl[Maconomy],$C308,Toggl[Start date],J$5))</f>
        <v/>
      </c>
      <c r="K308" s="9" t="str">
        <f ca="1">IF(SUMIFS(Toggl[Duration],Toggl[Maconomy],$C308,Toggl[Start date],K$5)=0,"",SUMIFS(Toggl[Duration],Toggl[Maconomy],$C308,Toggl[Start date],K$5))</f>
        <v/>
      </c>
      <c r="L308" s="9" t="str">
        <f ca="1">IF(SUMIFS(Toggl[Duration],Toggl[Maconomy],$C308,Toggl[Start date],L$5)=0,"",SUMIFS(Toggl[Duration],Toggl[Maconomy],$C308,Toggl[Start date],L$5))</f>
        <v/>
      </c>
      <c r="M308" s="9" t="str">
        <f ca="1">IF(SUMIFS(Toggl[Duration],Toggl[Maconomy],$C308,Toggl[Start date],M$5)=0,"",SUMIFS(Toggl[Duration],Toggl[Maconomy],$C308,Toggl[Start date],M$5))</f>
        <v/>
      </c>
      <c r="N308" s="9" t="str">
        <f ca="1">IF(SUMIFS(Toggl[Duration],Toggl[Maconomy],$C308,Toggl[Start date],N$5)=0,"",SUMIFS(Toggl[Duration],Toggl[Maconomy],$C308,Toggl[Start date],N$5))</f>
        <v/>
      </c>
      <c r="O308" s="9" t="str">
        <f ca="1">IF(SUMIFS(Toggl[Duration],Toggl[Maconomy],$C308,Toggl[Start date],O$5)=0,"",SUMIFS(Toggl[Duration],Toggl[Maconomy],$C308,Toggl[Start date],O$5))</f>
        <v/>
      </c>
      <c r="P308" s="9" t="str">
        <f ca="1">IF(SUMIFS(Toggl[Duration],Toggl[Maconomy],$C308,Toggl[Start date],P$5)=0,"",SUMIFS(Toggl[Duration],Toggl[Maconomy],$C308,Toggl[Start date],P$5))</f>
        <v/>
      </c>
      <c r="Q308" s="9" t="str">
        <f ca="1">IF(SUMIFS(Toggl[Duration],Toggl[Maconomy],$C308,Toggl[Start date],Q$5)=0,"",SUMIFS(Toggl[Duration],Toggl[Maconomy],$C308,Toggl[Start date],Q$5))</f>
        <v/>
      </c>
      <c r="R308" s="9" t="str">
        <f ca="1">IF(SUMIFS(Toggl[Duration],Toggl[Maconomy],$C308,Toggl[Start date],R$5)=0,"",SUMIFS(Toggl[Duration],Toggl[Maconomy],$C308,Toggl[Start date],R$5))</f>
        <v/>
      </c>
      <c r="S308" s="9" t="str">
        <f ca="1">IF(SUMIFS(Toggl[Duration],Toggl[Maconomy],$C308,Toggl[Start date],S$5)=0,"",SUMIFS(Toggl[Duration],Toggl[Maconomy],$C308,Toggl[Start date],S$5))</f>
        <v/>
      </c>
      <c r="T308" s="9" t="str">
        <f ca="1">IF(SUMIFS(Toggl[Duration],Toggl[Maconomy],$C308,Toggl[Start date],T$5)=0,"",SUMIFS(Toggl[Duration],Toggl[Maconomy],$C308,Toggl[Start date],T$5))</f>
        <v/>
      </c>
    </row>
    <row r="309" spans="3:20" x14ac:dyDescent="0.25">
      <c r="C309" t="str">
        <f t="array" aca="1" ref="C309" ca="1">IFERROR(INDEX(Toggl[Maconomy],MATCH(0,COUNTIF($C$6:C308,Toggl[Maconomy]),0)),"")</f>
        <v/>
      </c>
      <c r="D309" s="5" t="str">
        <f ca="1">IF(INDEX(Toggl[],MATCH(C309,Toggl[Maconomy],0),1)&lt;&gt;"",INDEX(Toggl[],MATCH(C309,Toggl[Maconomy],0),1),"DevOps")</f>
        <v>DevOps</v>
      </c>
      <c r="E309" s="5" t="str">
        <f ca="1">IF(INDEX(Toggl[],MATCH(C309,Toggl[Maconomy],0),2)&lt;&gt;"",INDEX(Toggl[],MATCH(C309,Toggl[Maconomy],0),2),"-----")</f>
        <v>KeylaneHosting</v>
      </c>
      <c r="F309" s="11" t="str">
        <f ca="1">IF(INDEX(Toggl[],MATCH(C309,Toggl[Maconomy],0),10)&lt;&gt;"",INDEX(Toggl[],MATCH(C309,Toggl[Maconomy],0),10),"-----")</f>
        <v>-----</v>
      </c>
      <c r="G309" s="9" t="str">
        <f ca="1">IF(SUMIFS(Toggl[Duration],Toggl[Maconomy],$C309,Toggl[Start date],G$5)=0,"",SUMIFS(Toggl[Duration],Toggl[Maconomy],$C309,Toggl[Start date],G$5))</f>
        <v/>
      </c>
      <c r="H309" s="9" t="str">
        <f ca="1">IF(SUMIFS(Toggl[Duration],Toggl[Maconomy],$C309,Toggl[Start date],H$5)=0,"",SUMIFS(Toggl[Duration],Toggl[Maconomy],$C309,Toggl[Start date],H$5))</f>
        <v/>
      </c>
      <c r="I309" s="9" t="str">
        <f ca="1">IF(SUMIFS(Toggl[Duration],Toggl[Maconomy],$C309,Toggl[Start date],I$5)=0,"",SUMIFS(Toggl[Duration],Toggl[Maconomy],$C309,Toggl[Start date],I$5))</f>
        <v/>
      </c>
      <c r="J309" s="9" t="str">
        <f ca="1">IF(SUMIFS(Toggl[Duration],Toggl[Maconomy],$C309,Toggl[Start date],J$5)=0,"",SUMIFS(Toggl[Duration],Toggl[Maconomy],$C309,Toggl[Start date],J$5))</f>
        <v/>
      </c>
      <c r="K309" s="9" t="str">
        <f ca="1">IF(SUMIFS(Toggl[Duration],Toggl[Maconomy],$C309,Toggl[Start date],K$5)=0,"",SUMIFS(Toggl[Duration],Toggl[Maconomy],$C309,Toggl[Start date],K$5))</f>
        <v/>
      </c>
      <c r="L309" s="9" t="str">
        <f ca="1">IF(SUMIFS(Toggl[Duration],Toggl[Maconomy],$C309,Toggl[Start date],L$5)=0,"",SUMIFS(Toggl[Duration],Toggl[Maconomy],$C309,Toggl[Start date],L$5))</f>
        <v/>
      </c>
      <c r="M309" s="9" t="str">
        <f ca="1">IF(SUMIFS(Toggl[Duration],Toggl[Maconomy],$C309,Toggl[Start date],M$5)=0,"",SUMIFS(Toggl[Duration],Toggl[Maconomy],$C309,Toggl[Start date],M$5))</f>
        <v/>
      </c>
      <c r="N309" s="9" t="str">
        <f ca="1">IF(SUMIFS(Toggl[Duration],Toggl[Maconomy],$C309,Toggl[Start date],N$5)=0,"",SUMIFS(Toggl[Duration],Toggl[Maconomy],$C309,Toggl[Start date],N$5))</f>
        <v/>
      </c>
      <c r="O309" s="9" t="str">
        <f ca="1">IF(SUMIFS(Toggl[Duration],Toggl[Maconomy],$C309,Toggl[Start date],O$5)=0,"",SUMIFS(Toggl[Duration],Toggl[Maconomy],$C309,Toggl[Start date],O$5))</f>
        <v/>
      </c>
      <c r="P309" s="9" t="str">
        <f ca="1">IF(SUMIFS(Toggl[Duration],Toggl[Maconomy],$C309,Toggl[Start date],P$5)=0,"",SUMIFS(Toggl[Duration],Toggl[Maconomy],$C309,Toggl[Start date],P$5))</f>
        <v/>
      </c>
      <c r="Q309" s="9" t="str">
        <f ca="1">IF(SUMIFS(Toggl[Duration],Toggl[Maconomy],$C309,Toggl[Start date],Q$5)=0,"",SUMIFS(Toggl[Duration],Toggl[Maconomy],$C309,Toggl[Start date],Q$5))</f>
        <v/>
      </c>
      <c r="R309" s="9" t="str">
        <f ca="1">IF(SUMIFS(Toggl[Duration],Toggl[Maconomy],$C309,Toggl[Start date],R$5)=0,"",SUMIFS(Toggl[Duration],Toggl[Maconomy],$C309,Toggl[Start date],R$5))</f>
        <v/>
      </c>
      <c r="S309" s="9" t="str">
        <f ca="1">IF(SUMIFS(Toggl[Duration],Toggl[Maconomy],$C309,Toggl[Start date],S$5)=0,"",SUMIFS(Toggl[Duration],Toggl[Maconomy],$C309,Toggl[Start date],S$5))</f>
        <v/>
      </c>
      <c r="T309" s="9" t="str">
        <f ca="1">IF(SUMIFS(Toggl[Duration],Toggl[Maconomy],$C309,Toggl[Start date],T$5)=0,"",SUMIFS(Toggl[Duration],Toggl[Maconomy],$C309,Toggl[Start date],T$5))</f>
        <v/>
      </c>
    </row>
    <row r="310" spans="3:20" x14ac:dyDescent="0.25">
      <c r="C310" t="str">
        <f t="array" aca="1" ref="C310" ca="1">IFERROR(INDEX(Toggl[Maconomy],MATCH(0,COUNTIF($C$6:C309,Toggl[Maconomy]),0)),"")</f>
        <v/>
      </c>
      <c r="D310" s="5" t="str">
        <f ca="1">IF(INDEX(Toggl[],MATCH(C310,Toggl[Maconomy],0),1)&lt;&gt;"",INDEX(Toggl[],MATCH(C310,Toggl[Maconomy],0),1),"DevOps")</f>
        <v>DevOps</v>
      </c>
      <c r="E310" s="5" t="str">
        <f ca="1">IF(INDEX(Toggl[],MATCH(C310,Toggl[Maconomy],0),2)&lt;&gt;"",INDEX(Toggl[],MATCH(C310,Toggl[Maconomy],0),2),"-----")</f>
        <v>KeylaneHosting</v>
      </c>
      <c r="F310" s="11" t="str">
        <f ca="1">IF(INDEX(Toggl[],MATCH(C310,Toggl[Maconomy],0),10)&lt;&gt;"",INDEX(Toggl[],MATCH(C310,Toggl[Maconomy],0),10),"-----")</f>
        <v>-----</v>
      </c>
      <c r="G310" s="9" t="str">
        <f ca="1">IF(SUMIFS(Toggl[Duration],Toggl[Maconomy],$C310,Toggl[Start date],G$5)=0,"",SUMIFS(Toggl[Duration],Toggl[Maconomy],$C310,Toggl[Start date],G$5))</f>
        <v/>
      </c>
      <c r="H310" s="9" t="str">
        <f ca="1">IF(SUMIFS(Toggl[Duration],Toggl[Maconomy],$C310,Toggl[Start date],H$5)=0,"",SUMIFS(Toggl[Duration],Toggl[Maconomy],$C310,Toggl[Start date],H$5))</f>
        <v/>
      </c>
      <c r="I310" s="9" t="str">
        <f ca="1">IF(SUMIFS(Toggl[Duration],Toggl[Maconomy],$C310,Toggl[Start date],I$5)=0,"",SUMIFS(Toggl[Duration],Toggl[Maconomy],$C310,Toggl[Start date],I$5))</f>
        <v/>
      </c>
      <c r="J310" s="9" t="str">
        <f ca="1">IF(SUMIFS(Toggl[Duration],Toggl[Maconomy],$C310,Toggl[Start date],J$5)=0,"",SUMIFS(Toggl[Duration],Toggl[Maconomy],$C310,Toggl[Start date],J$5))</f>
        <v/>
      </c>
      <c r="K310" s="9" t="str">
        <f ca="1">IF(SUMIFS(Toggl[Duration],Toggl[Maconomy],$C310,Toggl[Start date],K$5)=0,"",SUMIFS(Toggl[Duration],Toggl[Maconomy],$C310,Toggl[Start date],K$5))</f>
        <v/>
      </c>
      <c r="L310" s="9" t="str">
        <f ca="1">IF(SUMIFS(Toggl[Duration],Toggl[Maconomy],$C310,Toggl[Start date],L$5)=0,"",SUMIFS(Toggl[Duration],Toggl[Maconomy],$C310,Toggl[Start date],L$5))</f>
        <v/>
      </c>
      <c r="M310" s="9" t="str">
        <f ca="1">IF(SUMIFS(Toggl[Duration],Toggl[Maconomy],$C310,Toggl[Start date],M$5)=0,"",SUMIFS(Toggl[Duration],Toggl[Maconomy],$C310,Toggl[Start date],M$5))</f>
        <v/>
      </c>
      <c r="N310" s="9" t="str">
        <f ca="1">IF(SUMIFS(Toggl[Duration],Toggl[Maconomy],$C310,Toggl[Start date],N$5)=0,"",SUMIFS(Toggl[Duration],Toggl[Maconomy],$C310,Toggl[Start date],N$5))</f>
        <v/>
      </c>
      <c r="O310" s="9" t="str">
        <f ca="1">IF(SUMIFS(Toggl[Duration],Toggl[Maconomy],$C310,Toggl[Start date],O$5)=0,"",SUMIFS(Toggl[Duration],Toggl[Maconomy],$C310,Toggl[Start date],O$5))</f>
        <v/>
      </c>
      <c r="P310" s="9" t="str">
        <f ca="1">IF(SUMIFS(Toggl[Duration],Toggl[Maconomy],$C310,Toggl[Start date],P$5)=0,"",SUMIFS(Toggl[Duration],Toggl[Maconomy],$C310,Toggl[Start date],P$5))</f>
        <v/>
      </c>
      <c r="Q310" s="9" t="str">
        <f ca="1">IF(SUMIFS(Toggl[Duration],Toggl[Maconomy],$C310,Toggl[Start date],Q$5)=0,"",SUMIFS(Toggl[Duration],Toggl[Maconomy],$C310,Toggl[Start date],Q$5))</f>
        <v/>
      </c>
      <c r="R310" s="9" t="str">
        <f ca="1">IF(SUMIFS(Toggl[Duration],Toggl[Maconomy],$C310,Toggl[Start date],R$5)=0,"",SUMIFS(Toggl[Duration],Toggl[Maconomy],$C310,Toggl[Start date],R$5))</f>
        <v/>
      </c>
      <c r="S310" s="9" t="str">
        <f ca="1">IF(SUMIFS(Toggl[Duration],Toggl[Maconomy],$C310,Toggl[Start date],S$5)=0,"",SUMIFS(Toggl[Duration],Toggl[Maconomy],$C310,Toggl[Start date],S$5))</f>
        <v/>
      </c>
      <c r="T310" s="9" t="str">
        <f ca="1">IF(SUMIFS(Toggl[Duration],Toggl[Maconomy],$C310,Toggl[Start date],T$5)=0,"",SUMIFS(Toggl[Duration],Toggl[Maconomy],$C310,Toggl[Start date],T$5))</f>
        <v/>
      </c>
    </row>
    <row r="311" spans="3:20" x14ac:dyDescent="0.25">
      <c r="C311" t="str">
        <f t="array" aca="1" ref="C311" ca="1">IFERROR(INDEX(Toggl[Maconomy],MATCH(0,COUNTIF($C$6:C310,Toggl[Maconomy]),0)),"")</f>
        <v/>
      </c>
      <c r="D311" s="5" t="str">
        <f ca="1">IF(INDEX(Toggl[],MATCH(C311,Toggl[Maconomy],0),1)&lt;&gt;"",INDEX(Toggl[],MATCH(C311,Toggl[Maconomy],0),1),"DevOps")</f>
        <v>DevOps</v>
      </c>
      <c r="E311" s="5" t="str">
        <f ca="1">IF(INDEX(Toggl[],MATCH(C311,Toggl[Maconomy],0),2)&lt;&gt;"",INDEX(Toggl[],MATCH(C311,Toggl[Maconomy],0),2),"-----")</f>
        <v>KeylaneHosting</v>
      </c>
      <c r="F311" s="11" t="str">
        <f ca="1">IF(INDEX(Toggl[],MATCH(C311,Toggl[Maconomy],0),10)&lt;&gt;"",INDEX(Toggl[],MATCH(C311,Toggl[Maconomy],0),10),"-----")</f>
        <v>-----</v>
      </c>
      <c r="G311" s="9" t="str">
        <f ca="1">IF(SUMIFS(Toggl[Duration],Toggl[Maconomy],$C311,Toggl[Start date],G$5)=0,"",SUMIFS(Toggl[Duration],Toggl[Maconomy],$C311,Toggl[Start date],G$5))</f>
        <v/>
      </c>
      <c r="H311" s="9" t="str">
        <f ca="1">IF(SUMIFS(Toggl[Duration],Toggl[Maconomy],$C311,Toggl[Start date],H$5)=0,"",SUMIFS(Toggl[Duration],Toggl[Maconomy],$C311,Toggl[Start date],H$5))</f>
        <v/>
      </c>
      <c r="I311" s="9" t="str">
        <f ca="1">IF(SUMIFS(Toggl[Duration],Toggl[Maconomy],$C311,Toggl[Start date],I$5)=0,"",SUMIFS(Toggl[Duration],Toggl[Maconomy],$C311,Toggl[Start date],I$5))</f>
        <v/>
      </c>
      <c r="J311" s="9" t="str">
        <f ca="1">IF(SUMIFS(Toggl[Duration],Toggl[Maconomy],$C311,Toggl[Start date],J$5)=0,"",SUMIFS(Toggl[Duration],Toggl[Maconomy],$C311,Toggl[Start date],J$5))</f>
        <v/>
      </c>
      <c r="K311" s="9" t="str">
        <f ca="1">IF(SUMIFS(Toggl[Duration],Toggl[Maconomy],$C311,Toggl[Start date],K$5)=0,"",SUMIFS(Toggl[Duration],Toggl[Maconomy],$C311,Toggl[Start date],K$5))</f>
        <v/>
      </c>
      <c r="L311" s="9" t="str">
        <f ca="1">IF(SUMIFS(Toggl[Duration],Toggl[Maconomy],$C311,Toggl[Start date],L$5)=0,"",SUMIFS(Toggl[Duration],Toggl[Maconomy],$C311,Toggl[Start date],L$5))</f>
        <v/>
      </c>
      <c r="M311" s="9" t="str">
        <f ca="1">IF(SUMIFS(Toggl[Duration],Toggl[Maconomy],$C311,Toggl[Start date],M$5)=0,"",SUMIFS(Toggl[Duration],Toggl[Maconomy],$C311,Toggl[Start date],M$5))</f>
        <v/>
      </c>
      <c r="N311" s="9" t="str">
        <f ca="1">IF(SUMIFS(Toggl[Duration],Toggl[Maconomy],$C311,Toggl[Start date],N$5)=0,"",SUMIFS(Toggl[Duration],Toggl[Maconomy],$C311,Toggl[Start date],N$5))</f>
        <v/>
      </c>
      <c r="O311" s="9" t="str">
        <f ca="1">IF(SUMIFS(Toggl[Duration],Toggl[Maconomy],$C311,Toggl[Start date],O$5)=0,"",SUMIFS(Toggl[Duration],Toggl[Maconomy],$C311,Toggl[Start date],O$5))</f>
        <v/>
      </c>
      <c r="P311" s="9" t="str">
        <f ca="1">IF(SUMIFS(Toggl[Duration],Toggl[Maconomy],$C311,Toggl[Start date],P$5)=0,"",SUMIFS(Toggl[Duration],Toggl[Maconomy],$C311,Toggl[Start date],P$5))</f>
        <v/>
      </c>
      <c r="Q311" s="9" t="str">
        <f ca="1">IF(SUMIFS(Toggl[Duration],Toggl[Maconomy],$C311,Toggl[Start date],Q$5)=0,"",SUMIFS(Toggl[Duration],Toggl[Maconomy],$C311,Toggl[Start date],Q$5))</f>
        <v/>
      </c>
      <c r="R311" s="9" t="str">
        <f ca="1">IF(SUMIFS(Toggl[Duration],Toggl[Maconomy],$C311,Toggl[Start date],R$5)=0,"",SUMIFS(Toggl[Duration],Toggl[Maconomy],$C311,Toggl[Start date],R$5))</f>
        <v/>
      </c>
      <c r="S311" s="9" t="str">
        <f ca="1">IF(SUMIFS(Toggl[Duration],Toggl[Maconomy],$C311,Toggl[Start date],S$5)=0,"",SUMIFS(Toggl[Duration],Toggl[Maconomy],$C311,Toggl[Start date],S$5))</f>
        <v/>
      </c>
      <c r="T311" s="9" t="str">
        <f ca="1">IF(SUMIFS(Toggl[Duration],Toggl[Maconomy],$C311,Toggl[Start date],T$5)=0,"",SUMIFS(Toggl[Duration],Toggl[Maconomy],$C311,Toggl[Start date],T$5))</f>
        <v/>
      </c>
    </row>
    <row r="312" spans="3:20" x14ac:dyDescent="0.25">
      <c r="C312" t="str">
        <f t="array" aca="1" ref="C312" ca="1">IFERROR(INDEX(Toggl[Maconomy],MATCH(0,COUNTIF($C$6:C311,Toggl[Maconomy]),0)),"")</f>
        <v/>
      </c>
      <c r="D312" s="5" t="str">
        <f ca="1">IF(INDEX(Toggl[],MATCH(C312,Toggl[Maconomy],0),1)&lt;&gt;"",INDEX(Toggl[],MATCH(C312,Toggl[Maconomy],0),1),"DevOps")</f>
        <v>DevOps</v>
      </c>
      <c r="E312" s="5" t="str">
        <f ca="1">IF(INDEX(Toggl[],MATCH(C312,Toggl[Maconomy],0),2)&lt;&gt;"",INDEX(Toggl[],MATCH(C312,Toggl[Maconomy],0),2),"-----")</f>
        <v>KeylaneHosting</v>
      </c>
      <c r="F312" s="11" t="str">
        <f ca="1">IF(INDEX(Toggl[],MATCH(C312,Toggl[Maconomy],0),10)&lt;&gt;"",INDEX(Toggl[],MATCH(C312,Toggl[Maconomy],0),10),"-----")</f>
        <v>-----</v>
      </c>
      <c r="G312" s="9" t="str">
        <f ca="1">IF(SUMIFS(Toggl[Duration],Toggl[Maconomy],$C312,Toggl[Start date],G$5)=0,"",SUMIFS(Toggl[Duration],Toggl[Maconomy],$C312,Toggl[Start date],G$5))</f>
        <v/>
      </c>
      <c r="H312" s="9" t="str">
        <f ca="1">IF(SUMIFS(Toggl[Duration],Toggl[Maconomy],$C312,Toggl[Start date],H$5)=0,"",SUMIFS(Toggl[Duration],Toggl[Maconomy],$C312,Toggl[Start date],H$5))</f>
        <v/>
      </c>
      <c r="I312" s="9" t="str">
        <f ca="1">IF(SUMIFS(Toggl[Duration],Toggl[Maconomy],$C312,Toggl[Start date],I$5)=0,"",SUMIFS(Toggl[Duration],Toggl[Maconomy],$C312,Toggl[Start date],I$5))</f>
        <v/>
      </c>
      <c r="J312" s="9" t="str">
        <f ca="1">IF(SUMIFS(Toggl[Duration],Toggl[Maconomy],$C312,Toggl[Start date],J$5)=0,"",SUMIFS(Toggl[Duration],Toggl[Maconomy],$C312,Toggl[Start date],J$5))</f>
        <v/>
      </c>
      <c r="K312" s="9" t="str">
        <f ca="1">IF(SUMIFS(Toggl[Duration],Toggl[Maconomy],$C312,Toggl[Start date],K$5)=0,"",SUMIFS(Toggl[Duration],Toggl[Maconomy],$C312,Toggl[Start date],K$5))</f>
        <v/>
      </c>
      <c r="L312" s="9" t="str">
        <f ca="1">IF(SUMIFS(Toggl[Duration],Toggl[Maconomy],$C312,Toggl[Start date],L$5)=0,"",SUMIFS(Toggl[Duration],Toggl[Maconomy],$C312,Toggl[Start date],L$5))</f>
        <v/>
      </c>
      <c r="M312" s="9" t="str">
        <f ca="1">IF(SUMIFS(Toggl[Duration],Toggl[Maconomy],$C312,Toggl[Start date],M$5)=0,"",SUMIFS(Toggl[Duration],Toggl[Maconomy],$C312,Toggl[Start date],M$5))</f>
        <v/>
      </c>
      <c r="N312" s="9" t="str">
        <f ca="1">IF(SUMIFS(Toggl[Duration],Toggl[Maconomy],$C312,Toggl[Start date],N$5)=0,"",SUMIFS(Toggl[Duration],Toggl[Maconomy],$C312,Toggl[Start date],N$5))</f>
        <v/>
      </c>
      <c r="O312" s="9" t="str">
        <f ca="1">IF(SUMIFS(Toggl[Duration],Toggl[Maconomy],$C312,Toggl[Start date],O$5)=0,"",SUMIFS(Toggl[Duration],Toggl[Maconomy],$C312,Toggl[Start date],O$5))</f>
        <v/>
      </c>
      <c r="P312" s="9" t="str">
        <f ca="1">IF(SUMIFS(Toggl[Duration],Toggl[Maconomy],$C312,Toggl[Start date],P$5)=0,"",SUMIFS(Toggl[Duration],Toggl[Maconomy],$C312,Toggl[Start date],P$5))</f>
        <v/>
      </c>
      <c r="Q312" s="9" t="str">
        <f ca="1">IF(SUMIFS(Toggl[Duration],Toggl[Maconomy],$C312,Toggl[Start date],Q$5)=0,"",SUMIFS(Toggl[Duration],Toggl[Maconomy],$C312,Toggl[Start date],Q$5))</f>
        <v/>
      </c>
      <c r="R312" s="9" t="str">
        <f ca="1">IF(SUMIFS(Toggl[Duration],Toggl[Maconomy],$C312,Toggl[Start date],R$5)=0,"",SUMIFS(Toggl[Duration],Toggl[Maconomy],$C312,Toggl[Start date],R$5))</f>
        <v/>
      </c>
      <c r="S312" s="9" t="str">
        <f ca="1">IF(SUMIFS(Toggl[Duration],Toggl[Maconomy],$C312,Toggl[Start date],S$5)=0,"",SUMIFS(Toggl[Duration],Toggl[Maconomy],$C312,Toggl[Start date],S$5))</f>
        <v/>
      </c>
      <c r="T312" s="9" t="str">
        <f ca="1">IF(SUMIFS(Toggl[Duration],Toggl[Maconomy],$C312,Toggl[Start date],T$5)=0,"",SUMIFS(Toggl[Duration],Toggl[Maconomy],$C312,Toggl[Start date],T$5))</f>
        <v/>
      </c>
    </row>
    <row r="313" spans="3:20" x14ac:dyDescent="0.25">
      <c r="C313" t="str">
        <f t="array" aca="1" ref="C313" ca="1">IFERROR(INDEX(Toggl[Maconomy],MATCH(0,COUNTIF($C$6:C312,Toggl[Maconomy]),0)),"")</f>
        <v/>
      </c>
      <c r="D313" s="5" t="str">
        <f ca="1">IF(INDEX(Toggl[],MATCH(C313,Toggl[Maconomy],0),1)&lt;&gt;"",INDEX(Toggl[],MATCH(C313,Toggl[Maconomy],0),1),"DevOps")</f>
        <v>DevOps</v>
      </c>
      <c r="E313" s="5" t="str">
        <f ca="1">IF(INDEX(Toggl[],MATCH(C313,Toggl[Maconomy],0),2)&lt;&gt;"",INDEX(Toggl[],MATCH(C313,Toggl[Maconomy],0),2),"-----")</f>
        <v>KeylaneHosting</v>
      </c>
      <c r="F313" s="11" t="str">
        <f ca="1">IF(INDEX(Toggl[],MATCH(C313,Toggl[Maconomy],0),10)&lt;&gt;"",INDEX(Toggl[],MATCH(C313,Toggl[Maconomy],0),10),"-----")</f>
        <v>-----</v>
      </c>
      <c r="G313" s="9" t="str">
        <f ca="1">IF(SUMIFS(Toggl[Duration],Toggl[Maconomy],$C313,Toggl[Start date],G$5)=0,"",SUMIFS(Toggl[Duration],Toggl[Maconomy],$C313,Toggl[Start date],G$5))</f>
        <v/>
      </c>
      <c r="H313" s="9" t="str">
        <f ca="1">IF(SUMIFS(Toggl[Duration],Toggl[Maconomy],$C313,Toggl[Start date],H$5)=0,"",SUMIFS(Toggl[Duration],Toggl[Maconomy],$C313,Toggl[Start date],H$5))</f>
        <v/>
      </c>
      <c r="I313" s="9" t="str">
        <f ca="1">IF(SUMIFS(Toggl[Duration],Toggl[Maconomy],$C313,Toggl[Start date],I$5)=0,"",SUMIFS(Toggl[Duration],Toggl[Maconomy],$C313,Toggl[Start date],I$5))</f>
        <v/>
      </c>
      <c r="J313" s="9" t="str">
        <f ca="1">IF(SUMIFS(Toggl[Duration],Toggl[Maconomy],$C313,Toggl[Start date],J$5)=0,"",SUMIFS(Toggl[Duration],Toggl[Maconomy],$C313,Toggl[Start date],J$5))</f>
        <v/>
      </c>
      <c r="K313" s="9" t="str">
        <f ca="1">IF(SUMIFS(Toggl[Duration],Toggl[Maconomy],$C313,Toggl[Start date],K$5)=0,"",SUMIFS(Toggl[Duration],Toggl[Maconomy],$C313,Toggl[Start date],K$5))</f>
        <v/>
      </c>
      <c r="L313" s="9" t="str">
        <f ca="1">IF(SUMIFS(Toggl[Duration],Toggl[Maconomy],$C313,Toggl[Start date],L$5)=0,"",SUMIFS(Toggl[Duration],Toggl[Maconomy],$C313,Toggl[Start date],L$5))</f>
        <v/>
      </c>
      <c r="M313" s="9" t="str">
        <f ca="1">IF(SUMIFS(Toggl[Duration],Toggl[Maconomy],$C313,Toggl[Start date],M$5)=0,"",SUMIFS(Toggl[Duration],Toggl[Maconomy],$C313,Toggl[Start date],M$5))</f>
        <v/>
      </c>
      <c r="N313" s="9" t="str">
        <f ca="1">IF(SUMIFS(Toggl[Duration],Toggl[Maconomy],$C313,Toggl[Start date],N$5)=0,"",SUMIFS(Toggl[Duration],Toggl[Maconomy],$C313,Toggl[Start date],N$5))</f>
        <v/>
      </c>
      <c r="O313" s="9" t="str">
        <f ca="1">IF(SUMIFS(Toggl[Duration],Toggl[Maconomy],$C313,Toggl[Start date],O$5)=0,"",SUMIFS(Toggl[Duration],Toggl[Maconomy],$C313,Toggl[Start date],O$5))</f>
        <v/>
      </c>
      <c r="P313" s="9" t="str">
        <f ca="1">IF(SUMIFS(Toggl[Duration],Toggl[Maconomy],$C313,Toggl[Start date],P$5)=0,"",SUMIFS(Toggl[Duration],Toggl[Maconomy],$C313,Toggl[Start date],P$5))</f>
        <v/>
      </c>
      <c r="Q313" s="9" t="str">
        <f ca="1">IF(SUMIFS(Toggl[Duration],Toggl[Maconomy],$C313,Toggl[Start date],Q$5)=0,"",SUMIFS(Toggl[Duration],Toggl[Maconomy],$C313,Toggl[Start date],Q$5))</f>
        <v/>
      </c>
      <c r="R313" s="9" t="str">
        <f ca="1">IF(SUMIFS(Toggl[Duration],Toggl[Maconomy],$C313,Toggl[Start date],R$5)=0,"",SUMIFS(Toggl[Duration],Toggl[Maconomy],$C313,Toggl[Start date],R$5))</f>
        <v/>
      </c>
      <c r="S313" s="9" t="str">
        <f ca="1">IF(SUMIFS(Toggl[Duration],Toggl[Maconomy],$C313,Toggl[Start date],S$5)=0,"",SUMIFS(Toggl[Duration],Toggl[Maconomy],$C313,Toggl[Start date],S$5))</f>
        <v/>
      </c>
      <c r="T313" s="9" t="str">
        <f ca="1">IF(SUMIFS(Toggl[Duration],Toggl[Maconomy],$C313,Toggl[Start date],T$5)=0,"",SUMIFS(Toggl[Duration],Toggl[Maconomy],$C313,Toggl[Start date],T$5))</f>
        <v/>
      </c>
    </row>
    <row r="314" spans="3:20" x14ac:dyDescent="0.25">
      <c r="C314" t="str">
        <f t="array" aca="1" ref="C314" ca="1">IFERROR(INDEX(Toggl[Maconomy],MATCH(0,COUNTIF($C$6:C313,Toggl[Maconomy]),0)),"")</f>
        <v/>
      </c>
      <c r="D314" s="5" t="str">
        <f ca="1">IF(INDEX(Toggl[],MATCH(C314,Toggl[Maconomy],0),1)&lt;&gt;"",INDEX(Toggl[],MATCH(C314,Toggl[Maconomy],0),1),"DevOps")</f>
        <v>DevOps</v>
      </c>
      <c r="E314" s="5" t="str">
        <f ca="1">IF(INDEX(Toggl[],MATCH(C314,Toggl[Maconomy],0),2)&lt;&gt;"",INDEX(Toggl[],MATCH(C314,Toggl[Maconomy],0),2),"-----")</f>
        <v>KeylaneHosting</v>
      </c>
      <c r="F314" s="11" t="str">
        <f ca="1">IF(INDEX(Toggl[],MATCH(C314,Toggl[Maconomy],0),10)&lt;&gt;"",INDEX(Toggl[],MATCH(C314,Toggl[Maconomy],0),10),"-----")</f>
        <v>-----</v>
      </c>
      <c r="G314" s="9" t="str">
        <f ca="1">IF(SUMIFS(Toggl[Duration],Toggl[Maconomy],$C314,Toggl[Start date],G$5)=0,"",SUMIFS(Toggl[Duration],Toggl[Maconomy],$C314,Toggl[Start date],G$5))</f>
        <v/>
      </c>
      <c r="H314" s="9" t="str">
        <f ca="1">IF(SUMIFS(Toggl[Duration],Toggl[Maconomy],$C314,Toggl[Start date],H$5)=0,"",SUMIFS(Toggl[Duration],Toggl[Maconomy],$C314,Toggl[Start date],H$5))</f>
        <v/>
      </c>
      <c r="I314" s="9" t="str">
        <f ca="1">IF(SUMIFS(Toggl[Duration],Toggl[Maconomy],$C314,Toggl[Start date],I$5)=0,"",SUMIFS(Toggl[Duration],Toggl[Maconomy],$C314,Toggl[Start date],I$5))</f>
        <v/>
      </c>
      <c r="J314" s="9" t="str">
        <f ca="1">IF(SUMIFS(Toggl[Duration],Toggl[Maconomy],$C314,Toggl[Start date],J$5)=0,"",SUMIFS(Toggl[Duration],Toggl[Maconomy],$C314,Toggl[Start date],J$5))</f>
        <v/>
      </c>
      <c r="K314" s="9" t="str">
        <f ca="1">IF(SUMIFS(Toggl[Duration],Toggl[Maconomy],$C314,Toggl[Start date],K$5)=0,"",SUMIFS(Toggl[Duration],Toggl[Maconomy],$C314,Toggl[Start date],K$5))</f>
        <v/>
      </c>
      <c r="L314" s="9" t="str">
        <f ca="1">IF(SUMIFS(Toggl[Duration],Toggl[Maconomy],$C314,Toggl[Start date],L$5)=0,"",SUMIFS(Toggl[Duration],Toggl[Maconomy],$C314,Toggl[Start date],L$5))</f>
        <v/>
      </c>
      <c r="M314" s="9" t="str">
        <f ca="1">IF(SUMIFS(Toggl[Duration],Toggl[Maconomy],$C314,Toggl[Start date],M$5)=0,"",SUMIFS(Toggl[Duration],Toggl[Maconomy],$C314,Toggl[Start date],M$5))</f>
        <v/>
      </c>
      <c r="N314" s="9" t="str">
        <f ca="1">IF(SUMIFS(Toggl[Duration],Toggl[Maconomy],$C314,Toggl[Start date],N$5)=0,"",SUMIFS(Toggl[Duration],Toggl[Maconomy],$C314,Toggl[Start date],N$5))</f>
        <v/>
      </c>
      <c r="O314" s="9" t="str">
        <f ca="1">IF(SUMIFS(Toggl[Duration],Toggl[Maconomy],$C314,Toggl[Start date],O$5)=0,"",SUMIFS(Toggl[Duration],Toggl[Maconomy],$C314,Toggl[Start date],O$5))</f>
        <v/>
      </c>
      <c r="P314" s="9" t="str">
        <f ca="1">IF(SUMIFS(Toggl[Duration],Toggl[Maconomy],$C314,Toggl[Start date],P$5)=0,"",SUMIFS(Toggl[Duration],Toggl[Maconomy],$C314,Toggl[Start date],P$5))</f>
        <v/>
      </c>
      <c r="Q314" s="9" t="str">
        <f ca="1">IF(SUMIFS(Toggl[Duration],Toggl[Maconomy],$C314,Toggl[Start date],Q$5)=0,"",SUMIFS(Toggl[Duration],Toggl[Maconomy],$C314,Toggl[Start date],Q$5))</f>
        <v/>
      </c>
      <c r="R314" s="9" t="str">
        <f ca="1">IF(SUMIFS(Toggl[Duration],Toggl[Maconomy],$C314,Toggl[Start date],R$5)=0,"",SUMIFS(Toggl[Duration],Toggl[Maconomy],$C314,Toggl[Start date],R$5))</f>
        <v/>
      </c>
      <c r="S314" s="9" t="str">
        <f ca="1">IF(SUMIFS(Toggl[Duration],Toggl[Maconomy],$C314,Toggl[Start date],S$5)=0,"",SUMIFS(Toggl[Duration],Toggl[Maconomy],$C314,Toggl[Start date],S$5))</f>
        <v/>
      </c>
      <c r="T314" s="9" t="str">
        <f ca="1">IF(SUMIFS(Toggl[Duration],Toggl[Maconomy],$C314,Toggl[Start date],T$5)=0,"",SUMIFS(Toggl[Duration],Toggl[Maconomy],$C314,Toggl[Start date],T$5))</f>
        <v/>
      </c>
    </row>
    <row r="315" spans="3:20" x14ac:dyDescent="0.25">
      <c r="C315" t="str">
        <f t="array" aca="1" ref="C315" ca="1">IFERROR(INDEX(Toggl[Maconomy],MATCH(0,COUNTIF($C$6:C314,Toggl[Maconomy]),0)),"")</f>
        <v/>
      </c>
      <c r="D315" s="5" t="str">
        <f ca="1">IF(INDEX(Toggl[],MATCH(C315,Toggl[Maconomy],0),1)&lt;&gt;"",INDEX(Toggl[],MATCH(C315,Toggl[Maconomy],0),1),"DevOps")</f>
        <v>DevOps</v>
      </c>
      <c r="E315" s="5" t="str">
        <f ca="1">IF(INDEX(Toggl[],MATCH(C315,Toggl[Maconomy],0),2)&lt;&gt;"",INDEX(Toggl[],MATCH(C315,Toggl[Maconomy],0),2),"-----")</f>
        <v>KeylaneHosting</v>
      </c>
      <c r="F315" s="11" t="str">
        <f ca="1">IF(INDEX(Toggl[],MATCH(C315,Toggl[Maconomy],0),10)&lt;&gt;"",INDEX(Toggl[],MATCH(C315,Toggl[Maconomy],0),10),"-----")</f>
        <v>-----</v>
      </c>
      <c r="G315" s="9" t="str">
        <f ca="1">IF(SUMIFS(Toggl[Duration],Toggl[Maconomy],$C315,Toggl[Start date],G$5)=0,"",SUMIFS(Toggl[Duration],Toggl[Maconomy],$C315,Toggl[Start date],G$5))</f>
        <v/>
      </c>
      <c r="H315" s="9" t="str">
        <f ca="1">IF(SUMIFS(Toggl[Duration],Toggl[Maconomy],$C315,Toggl[Start date],H$5)=0,"",SUMIFS(Toggl[Duration],Toggl[Maconomy],$C315,Toggl[Start date],H$5))</f>
        <v/>
      </c>
      <c r="I315" s="9" t="str">
        <f ca="1">IF(SUMIFS(Toggl[Duration],Toggl[Maconomy],$C315,Toggl[Start date],I$5)=0,"",SUMIFS(Toggl[Duration],Toggl[Maconomy],$C315,Toggl[Start date],I$5))</f>
        <v/>
      </c>
      <c r="J315" s="9" t="str">
        <f ca="1">IF(SUMIFS(Toggl[Duration],Toggl[Maconomy],$C315,Toggl[Start date],J$5)=0,"",SUMIFS(Toggl[Duration],Toggl[Maconomy],$C315,Toggl[Start date],J$5))</f>
        <v/>
      </c>
      <c r="K315" s="9" t="str">
        <f ca="1">IF(SUMIFS(Toggl[Duration],Toggl[Maconomy],$C315,Toggl[Start date],K$5)=0,"",SUMIFS(Toggl[Duration],Toggl[Maconomy],$C315,Toggl[Start date],K$5))</f>
        <v/>
      </c>
      <c r="L315" s="9" t="str">
        <f ca="1">IF(SUMIFS(Toggl[Duration],Toggl[Maconomy],$C315,Toggl[Start date],L$5)=0,"",SUMIFS(Toggl[Duration],Toggl[Maconomy],$C315,Toggl[Start date],L$5))</f>
        <v/>
      </c>
      <c r="M315" s="9" t="str">
        <f ca="1">IF(SUMIFS(Toggl[Duration],Toggl[Maconomy],$C315,Toggl[Start date],M$5)=0,"",SUMIFS(Toggl[Duration],Toggl[Maconomy],$C315,Toggl[Start date],M$5))</f>
        <v/>
      </c>
      <c r="N315" s="9" t="str">
        <f ca="1">IF(SUMIFS(Toggl[Duration],Toggl[Maconomy],$C315,Toggl[Start date],N$5)=0,"",SUMIFS(Toggl[Duration],Toggl[Maconomy],$C315,Toggl[Start date],N$5))</f>
        <v/>
      </c>
      <c r="O315" s="9" t="str">
        <f ca="1">IF(SUMIFS(Toggl[Duration],Toggl[Maconomy],$C315,Toggl[Start date],O$5)=0,"",SUMIFS(Toggl[Duration],Toggl[Maconomy],$C315,Toggl[Start date],O$5))</f>
        <v/>
      </c>
      <c r="P315" s="9" t="str">
        <f ca="1">IF(SUMIFS(Toggl[Duration],Toggl[Maconomy],$C315,Toggl[Start date],P$5)=0,"",SUMIFS(Toggl[Duration],Toggl[Maconomy],$C315,Toggl[Start date],P$5))</f>
        <v/>
      </c>
      <c r="Q315" s="9" t="str">
        <f ca="1">IF(SUMIFS(Toggl[Duration],Toggl[Maconomy],$C315,Toggl[Start date],Q$5)=0,"",SUMIFS(Toggl[Duration],Toggl[Maconomy],$C315,Toggl[Start date],Q$5))</f>
        <v/>
      </c>
      <c r="R315" s="9" t="str">
        <f ca="1">IF(SUMIFS(Toggl[Duration],Toggl[Maconomy],$C315,Toggl[Start date],R$5)=0,"",SUMIFS(Toggl[Duration],Toggl[Maconomy],$C315,Toggl[Start date],R$5))</f>
        <v/>
      </c>
      <c r="S315" s="9" t="str">
        <f ca="1">IF(SUMIFS(Toggl[Duration],Toggl[Maconomy],$C315,Toggl[Start date],S$5)=0,"",SUMIFS(Toggl[Duration],Toggl[Maconomy],$C315,Toggl[Start date],S$5))</f>
        <v/>
      </c>
      <c r="T315" s="9" t="str">
        <f ca="1">IF(SUMIFS(Toggl[Duration],Toggl[Maconomy],$C315,Toggl[Start date],T$5)=0,"",SUMIFS(Toggl[Duration],Toggl[Maconomy],$C315,Toggl[Start date],T$5))</f>
        <v/>
      </c>
    </row>
    <row r="316" spans="3:20" x14ac:dyDescent="0.25">
      <c r="C316" t="str">
        <f t="array" aca="1" ref="C316" ca="1">IFERROR(INDEX(Toggl[Maconomy],MATCH(0,COUNTIF($C$6:C315,Toggl[Maconomy]),0)),"")</f>
        <v/>
      </c>
      <c r="D316" s="5" t="str">
        <f ca="1">IF(INDEX(Toggl[],MATCH(C316,Toggl[Maconomy],0),1)&lt;&gt;"",INDEX(Toggl[],MATCH(C316,Toggl[Maconomy],0),1),"DevOps")</f>
        <v>DevOps</v>
      </c>
      <c r="E316" s="5" t="str">
        <f ca="1">IF(INDEX(Toggl[],MATCH(C316,Toggl[Maconomy],0),2)&lt;&gt;"",INDEX(Toggl[],MATCH(C316,Toggl[Maconomy],0),2),"-----")</f>
        <v>KeylaneHosting</v>
      </c>
      <c r="F316" s="11" t="str">
        <f ca="1">IF(INDEX(Toggl[],MATCH(C316,Toggl[Maconomy],0),10)&lt;&gt;"",INDEX(Toggl[],MATCH(C316,Toggl[Maconomy],0),10),"-----")</f>
        <v>-----</v>
      </c>
      <c r="G316" s="9" t="str">
        <f ca="1">IF(SUMIFS(Toggl[Duration],Toggl[Maconomy],$C316,Toggl[Start date],G$5)=0,"",SUMIFS(Toggl[Duration],Toggl[Maconomy],$C316,Toggl[Start date],G$5))</f>
        <v/>
      </c>
      <c r="H316" s="9" t="str">
        <f ca="1">IF(SUMIFS(Toggl[Duration],Toggl[Maconomy],$C316,Toggl[Start date],H$5)=0,"",SUMIFS(Toggl[Duration],Toggl[Maconomy],$C316,Toggl[Start date],H$5))</f>
        <v/>
      </c>
      <c r="I316" s="9" t="str">
        <f ca="1">IF(SUMIFS(Toggl[Duration],Toggl[Maconomy],$C316,Toggl[Start date],I$5)=0,"",SUMIFS(Toggl[Duration],Toggl[Maconomy],$C316,Toggl[Start date],I$5))</f>
        <v/>
      </c>
      <c r="J316" s="9" t="str">
        <f ca="1">IF(SUMIFS(Toggl[Duration],Toggl[Maconomy],$C316,Toggl[Start date],J$5)=0,"",SUMIFS(Toggl[Duration],Toggl[Maconomy],$C316,Toggl[Start date],J$5))</f>
        <v/>
      </c>
      <c r="K316" s="9" t="str">
        <f ca="1">IF(SUMIFS(Toggl[Duration],Toggl[Maconomy],$C316,Toggl[Start date],K$5)=0,"",SUMIFS(Toggl[Duration],Toggl[Maconomy],$C316,Toggl[Start date],K$5))</f>
        <v/>
      </c>
      <c r="L316" s="9" t="str">
        <f ca="1">IF(SUMIFS(Toggl[Duration],Toggl[Maconomy],$C316,Toggl[Start date],L$5)=0,"",SUMIFS(Toggl[Duration],Toggl[Maconomy],$C316,Toggl[Start date],L$5))</f>
        <v/>
      </c>
      <c r="M316" s="9" t="str">
        <f ca="1">IF(SUMIFS(Toggl[Duration],Toggl[Maconomy],$C316,Toggl[Start date],M$5)=0,"",SUMIFS(Toggl[Duration],Toggl[Maconomy],$C316,Toggl[Start date],M$5))</f>
        <v/>
      </c>
      <c r="N316" s="9" t="str">
        <f ca="1">IF(SUMIFS(Toggl[Duration],Toggl[Maconomy],$C316,Toggl[Start date],N$5)=0,"",SUMIFS(Toggl[Duration],Toggl[Maconomy],$C316,Toggl[Start date],N$5))</f>
        <v/>
      </c>
      <c r="O316" s="9" t="str">
        <f ca="1">IF(SUMIFS(Toggl[Duration],Toggl[Maconomy],$C316,Toggl[Start date],O$5)=0,"",SUMIFS(Toggl[Duration],Toggl[Maconomy],$C316,Toggl[Start date],O$5))</f>
        <v/>
      </c>
      <c r="P316" s="9" t="str">
        <f ca="1">IF(SUMIFS(Toggl[Duration],Toggl[Maconomy],$C316,Toggl[Start date],P$5)=0,"",SUMIFS(Toggl[Duration],Toggl[Maconomy],$C316,Toggl[Start date],P$5))</f>
        <v/>
      </c>
      <c r="Q316" s="9" t="str">
        <f ca="1">IF(SUMIFS(Toggl[Duration],Toggl[Maconomy],$C316,Toggl[Start date],Q$5)=0,"",SUMIFS(Toggl[Duration],Toggl[Maconomy],$C316,Toggl[Start date],Q$5))</f>
        <v/>
      </c>
      <c r="R316" s="9" t="str">
        <f ca="1">IF(SUMIFS(Toggl[Duration],Toggl[Maconomy],$C316,Toggl[Start date],R$5)=0,"",SUMIFS(Toggl[Duration],Toggl[Maconomy],$C316,Toggl[Start date],R$5))</f>
        <v/>
      </c>
      <c r="S316" s="9" t="str">
        <f ca="1">IF(SUMIFS(Toggl[Duration],Toggl[Maconomy],$C316,Toggl[Start date],S$5)=0,"",SUMIFS(Toggl[Duration],Toggl[Maconomy],$C316,Toggl[Start date],S$5))</f>
        <v/>
      </c>
      <c r="T316" s="9" t="str">
        <f ca="1">IF(SUMIFS(Toggl[Duration],Toggl[Maconomy],$C316,Toggl[Start date],T$5)=0,"",SUMIFS(Toggl[Duration],Toggl[Maconomy],$C316,Toggl[Start date],T$5))</f>
        <v/>
      </c>
    </row>
    <row r="317" spans="3:20" x14ac:dyDescent="0.25">
      <c r="C317" t="str">
        <f t="array" aca="1" ref="C317" ca="1">IFERROR(INDEX(Toggl[Maconomy],MATCH(0,COUNTIF($C$6:C316,Toggl[Maconomy]),0)),"")</f>
        <v/>
      </c>
      <c r="D317" s="5" t="str">
        <f ca="1">IF(INDEX(Toggl[],MATCH(C317,Toggl[Maconomy],0),1)&lt;&gt;"",INDEX(Toggl[],MATCH(C317,Toggl[Maconomy],0),1),"DevOps")</f>
        <v>DevOps</v>
      </c>
      <c r="E317" s="5" t="str">
        <f ca="1">IF(INDEX(Toggl[],MATCH(C317,Toggl[Maconomy],0),2)&lt;&gt;"",INDEX(Toggl[],MATCH(C317,Toggl[Maconomy],0),2),"-----")</f>
        <v>KeylaneHosting</v>
      </c>
      <c r="F317" s="11" t="str">
        <f ca="1">IF(INDEX(Toggl[],MATCH(C317,Toggl[Maconomy],0),10)&lt;&gt;"",INDEX(Toggl[],MATCH(C317,Toggl[Maconomy],0),10),"-----")</f>
        <v>-----</v>
      </c>
      <c r="G317" s="9" t="str">
        <f ca="1">IF(SUMIFS(Toggl[Duration],Toggl[Maconomy],$C317,Toggl[Start date],G$5)=0,"",SUMIFS(Toggl[Duration],Toggl[Maconomy],$C317,Toggl[Start date],G$5))</f>
        <v/>
      </c>
      <c r="H317" s="9" t="str">
        <f ca="1">IF(SUMIFS(Toggl[Duration],Toggl[Maconomy],$C317,Toggl[Start date],H$5)=0,"",SUMIFS(Toggl[Duration],Toggl[Maconomy],$C317,Toggl[Start date],H$5))</f>
        <v/>
      </c>
      <c r="I317" s="9" t="str">
        <f ca="1">IF(SUMIFS(Toggl[Duration],Toggl[Maconomy],$C317,Toggl[Start date],I$5)=0,"",SUMIFS(Toggl[Duration],Toggl[Maconomy],$C317,Toggl[Start date],I$5))</f>
        <v/>
      </c>
      <c r="J317" s="9" t="str">
        <f ca="1">IF(SUMIFS(Toggl[Duration],Toggl[Maconomy],$C317,Toggl[Start date],J$5)=0,"",SUMIFS(Toggl[Duration],Toggl[Maconomy],$C317,Toggl[Start date],J$5))</f>
        <v/>
      </c>
      <c r="K317" s="9" t="str">
        <f ca="1">IF(SUMIFS(Toggl[Duration],Toggl[Maconomy],$C317,Toggl[Start date],K$5)=0,"",SUMIFS(Toggl[Duration],Toggl[Maconomy],$C317,Toggl[Start date],K$5))</f>
        <v/>
      </c>
      <c r="L317" s="9" t="str">
        <f ca="1">IF(SUMIFS(Toggl[Duration],Toggl[Maconomy],$C317,Toggl[Start date],L$5)=0,"",SUMIFS(Toggl[Duration],Toggl[Maconomy],$C317,Toggl[Start date],L$5))</f>
        <v/>
      </c>
      <c r="M317" s="9" t="str">
        <f ca="1">IF(SUMIFS(Toggl[Duration],Toggl[Maconomy],$C317,Toggl[Start date],M$5)=0,"",SUMIFS(Toggl[Duration],Toggl[Maconomy],$C317,Toggl[Start date],M$5))</f>
        <v/>
      </c>
      <c r="N317" s="9" t="str">
        <f ca="1">IF(SUMIFS(Toggl[Duration],Toggl[Maconomy],$C317,Toggl[Start date],N$5)=0,"",SUMIFS(Toggl[Duration],Toggl[Maconomy],$C317,Toggl[Start date],N$5))</f>
        <v/>
      </c>
      <c r="O317" s="9" t="str">
        <f ca="1">IF(SUMIFS(Toggl[Duration],Toggl[Maconomy],$C317,Toggl[Start date],O$5)=0,"",SUMIFS(Toggl[Duration],Toggl[Maconomy],$C317,Toggl[Start date],O$5))</f>
        <v/>
      </c>
      <c r="P317" s="9" t="str">
        <f ca="1">IF(SUMIFS(Toggl[Duration],Toggl[Maconomy],$C317,Toggl[Start date],P$5)=0,"",SUMIFS(Toggl[Duration],Toggl[Maconomy],$C317,Toggl[Start date],P$5))</f>
        <v/>
      </c>
      <c r="Q317" s="9" t="str">
        <f ca="1">IF(SUMIFS(Toggl[Duration],Toggl[Maconomy],$C317,Toggl[Start date],Q$5)=0,"",SUMIFS(Toggl[Duration],Toggl[Maconomy],$C317,Toggl[Start date],Q$5))</f>
        <v/>
      </c>
      <c r="R317" s="9" t="str">
        <f ca="1">IF(SUMIFS(Toggl[Duration],Toggl[Maconomy],$C317,Toggl[Start date],R$5)=0,"",SUMIFS(Toggl[Duration],Toggl[Maconomy],$C317,Toggl[Start date],R$5))</f>
        <v/>
      </c>
      <c r="S317" s="9" t="str">
        <f ca="1">IF(SUMIFS(Toggl[Duration],Toggl[Maconomy],$C317,Toggl[Start date],S$5)=0,"",SUMIFS(Toggl[Duration],Toggl[Maconomy],$C317,Toggl[Start date],S$5))</f>
        <v/>
      </c>
      <c r="T317" s="9" t="str">
        <f ca="1">IF(SUMIFS(Toggl[Duration],Toggl[Maconomy],$C317,Toggl[Start date],T$5)=0,"",SUMIFS(Toggl[Duration],Toggl[Maconomy],$C317,Toggl[Start date],T$5))</f>
        <v/>
      </c>
    </row>
    <row r="318" spans="3:20" x14ac:dyDescent="0.25">
      <c r="C318" t="str">
        <f t="array" aca="1" ref="C318" ca="1">IFERROR(INDEX(Toggl[Maconomy],MATCH(0,COUNTIF($C$6:C317,Toggl[Maconomy]),0)),"")</f>
        <v/>
      </c>
      <c r="D318" s="5" t="str">
        <f ca="1">IF(INDEX(Toggl[],MATCH(C318,Toggl[Maconomy],0),1)&lt;&gt;"",INDEX(Toggl[],MATCH(C318,Toggl[Maconomy],0),1),"DevOps")</f>
        <v>DevOps</v>
      </c>
      <c r="E318" s="5" t="str">
        <f ca="1">IF(INDEX(Toggl[],MATCH(C318,Toggl[Maconomy],0),2)&lt;&gt;"",INDEX(Toggl[],MATCH(C318,Toggl[Maconomy],0),2),"-----")</f>
        <v>KeylaneHosting</v>
      </c>
      <c r="F318" s="11" t="str">
        <f ca="1">IF(INDEX(Toggl[],MATCH(C318,Toggl[Maconomy],0),10)&lt;&gt;"",INDEX(Toggl[],MATCH(C318,Toggl[Maconomy],0),10),"-----")</f>
        <v>-----</v>
      </c>
      <c r="G318" s="9" t="str">
        <f ca="1">IF(SUMIFS(Toggl[Duration],Toggl[Maconomy],$C318,Toggl[Start date],G$5)=0,"",SUMIFS(Toggl[Duration],Toggl[Maconomy],$C318,Toggl[Start date],G$5))</f>
        <v/>
      </c>
      <c r="H318" s="9" t="str">
        <f ca="1">IF(SUMIFS(Toggl[Duration],Toggl[Maconomy],$C318,Toggl[Start date],H$5)=0,"",SUMIFS(Toggl[Duration],Toggl[Maconomy],$C318,Toggl[Start date],H$5))</f>
        <v/>
      </c>
      <c r="I318" s="9" t="str">
        <f ca="1">IF(SUMIFS(Toggl[Duration],Toggl[Maconomy],$C318,Toggl[Start date],I$5)=0,"",SUMIFS(Toggl[Duration],Toggl[Maconomy],$C318,Toggl[Start date],I$5))</f>
        <v/>
      </c>
      <c r="J318" s="9" t="str">
        <f ca="1">IF(SUMIFS(Toggl[Duration],Toggl[Maconomy],$C318,Toggl[Start date],J$5)=0,"",SUMIFS(Toggl[Duration],Toggl[Maconomy],$C318,Toggl[Start date],J$5))</f>
        <v/>
      </c>
      <c r="K318" s="9" t="str">
        <f ca="1">IF(SUMIFS(Toggl[Duration],Toggl[Maconomy],$C318,Toggl[Start date],K$5)=0,"",SUMIFS(Toggl[Duration],Toggl[Maconomy],$C318,Toggl[Start date],K$5))</f>
        <v/>
      </c>
      <c r="L318" s="9" t="str">
        <f ca="1">IF(SUMIFS(Toggl[Duration],Toggl[Maconomy],$C318,Toggl[Start date],L$5)=0,"",SUMIFS(Toggl[Duration],Toggl[Maconomy],$C318,Toggl[Start date],L$5))</f>
        <v/>
      </c>
      <c r="M318" s="9" t="str">
        <f ca="1">IF(SUMIFS(Toggl[Duration],Toggl[Maconomy],$C318,Toggl[Start date],M$5)=0,"",SUMIFS(Toggl[Duration],Toggl[Maconomy],$C318,Toggl[Start date],M$5))</f>
        <v/>
      </c>
      <c r="N318" s="9" t="str">
        <f ca="1">IF(SUMIFS(Toggl[Duration],Toggl[Maconomy],$C318,Toggl[Start date],N$5)=0,"",SUMIFS(Toggl[Duration],Toggl[Maconomy],$C318,Toggl[Start date],N$5))</f>
        <v/>
      </c>
      <c r="O318" s="9" t="str">
        <f ca="1">IF(SUMIFS(Toggl[Duration],Toggl[Maconomy],$C318,Toggl[Start date],O$5)=0,"",SUMIFS(Toggl[Duration],Toggl[Maconomy],$C318,Toggl[Start date],O$5))</f>
        <v/>
      </c>
      <c r="P318" s="9" t="str">
        <f ca="1">IF(SUMIFS(Toggl[Duration],Toggl[Maconomy],$C318,Toggl[Start date],P$5)=0,"",SUMIFS(Toggl[Duration],Toggl[Maconomy],$C318,Toggl[Start date],P$5))</f>
        <v/>
      </c>
      <c r="Q318" s="9" t="str">
        <f ca="1">IF(SUMIFS(Toggl[Duration],Toggl[Maconomy],$C318,Toggl[Start date],Q$5)=0,"",SUMIFS(Toggl[Duration],Toggl[Maconomy],$C318,Toggl[Start date],Q$5))</f>
        <v/>
      </c>
      <c r="R318" s="9" t="str">
        <f ca="1">IF(SUMIFS(Toggl[Duration],Toggl[Maconomy],$C318,Toggl[Start date],R$5)=0,"",SUMIFS(Toggl[Duration],Toggl[Maconomy],$C318,Toggl[Start date],R$5))</f>
        <v/>
      </c>
      <c r="S318" s="9" t="str">
        <f ca="1">IF(SUMIFS(Toggl[Duration],Toggl[Maconomy],$C318,Toggl[Start date],S$5)=0,"",SUMIFS(Toggl[Duration],Toggl[Maconomy],$C318,Toggl[Start date],S$5))</f>
        <v/>
      </c>
      <c r="T318" s="9" t="str">
        <f ca="1">IF(SUMIFS(Toggl[Duration],Toggl[Maconomy],$C318,Toggl[Start date],T$5)=0,"",SUMIFS(Toggl[Duration],Toggl[Maconomy],$C318,Toggl[Start date],T$5))</f>
        <v/>
      </c>
    </row>
    <row r="319" spans="3:20" x14ac:dyDescent="0.25">
      <c r="C319" t="str">
        <f t="array" aca="1" ref="C319" ca="1">IFERROR(INDEX(Toggl[Maconomy],MATCH(0,COUNTIF($C$6:C318,Toggl[Maconomy]),0)),"")</f>
        <v/>
      </c>
      <c r="D319" s="5" t="str">
        <f ca="1">IF(INDEX(Toggl[],MATCH(C319,Toggl[Maconomy],0),1)&lt;&gt;"",INDEX(Toggl[],MATCH(C319,Toggl[Maconomy],0),1),"DevOps")</f>
        <v>DevOps</v>
      </c>
      <c r="E319" s="5" t="str">
        <f ca="1">IF(INDEX(Toggl[],MATCH(C319,Toggl[Maconomy],0),2)&lt;&gt;"",INDEX(Toggl[],MATCH(C319,Toggl[Maconomy],0),2),"-----")</f>
        <v>KeylaneHosting</v>
      </c>
      <c r="F319" s="11" t="str">
        <f ca="1">IF(INDEX(Toggl[],MATCH(C319,Toggl[Maconomy],0),10)&lt;&gt;"",INDEX(Toggl[],MATCH(C319,Toggl[Maconomy],0),10),"-----")</f>
        <v>-----</v>
      </c>
      <c r="G319" s="9" t="str">
        <f ca="1">IF(SUMIFS(Toggl[Duration],Toggl[Maconomy],$C319,Toggl[Start date],G$5)=0,"",SUMIFS(Toggl[Duration],Toggl[Maconomy],$C319,Toggl[Start date],G$5))</f>
        <v/>
      </c>
      <c r="H319" s="9" t="str">
        <f ca="1">IF(SUMIFS(Toggl[Duration],Toggl[Maconomy],$C319,Toggl[Start date],H$5)=0,"",SUMIFS(Toggl[Duration],Toggl[Maconomy],$C319,Toggl[Start date],H$5))</f>
        <v/>
      </c>
      <c r="I319" s="9" t="str">
        <f ca="1">IF(SUMIFS(Toggl[Duration],Toggl[Maconomy],$C319,Toggl[Start date],I$5)=0,"",SUMIFS(Toggl[Duration],Toggl[Maconomy],$C319,Toggl[Start date],I$5))</f>
        <v/>
      </c>
      <c r="J319" s="9" t="str">
        <f ca="1">IF(SUMIFS(Toggl[Duration],Toggl[Maconomy],$C319,Toggl[Start date],J$5)=0,"",SUMIFS(Toggl[Duration],Toggl[Maconomy],$C319,Toggl[Start date],J$5))</f>
        <v/>
      </c>
      <c r="K319" s="9" t="str">
        <f ca="1">IF(SUMIFS(Toggl[Duration],Toggl[Maconomy],$C319,Toggl[Start date],K$5)=0,"",SUMIFS(Toggl[Duration],Toggl[Maconomy],$C319,Toggl[Start date],K$5))</f>
        <v/>
      </c>
      <c r="L319" s="9" t="str">
        <f ca="1">IF(SUMIFS(Toggl[Duration],Toggl[Maconomy],$C319,Toggl[Start date],L$5)=0,"",SUMIFS(Toggl[Duration],Toggl[Maconomy],$C319,Toggl[Start date],L$5))</f>
        <v/>
      </c>
      <c r="M319" s="9" t="str">
        <f ca="1">IF(SUMIFS(Toggl[Duration],Toggl[Maconomy],$C319,Toggl[Start date],M$5)=0,"",SUMIFS(Toggl[Duration],Toggl[Maconomy],$C319,Toggl[Start date],M$5))</f>
        <v/>
      </c>
      <c r="N319" s="9" t="str">
        <f ca="1">IF(SUMIFS(Toggl[Duration],Toggl[Maconomy],$C319,Toggl[Start date],N$5)=0,"",SUMIFS(Toggl[Duration],Toggl[Maconomy],$C319,Toggl[Start date],N$5))</f>
        <v/>
      </c>
      <c r="O319" s="9" t="str">
        <f ca="1">IF(SUMIFS(Toggl[Duration],Toggl[Maconomy],$C319,Toggl[Start date],O$5)=0,"",SUMIFS(Toggl[Duration],Toggl[Maconomy],$C319,Toggl[Start date],O$5))</f>
        <v/>
      </c>
      <c r="P319" s="9" t="str">
        <f ca="1">IF(SUMIFS(Toggl[Duration],Toggl[Maconomy],$C319,Toggl[Start date],P$5)=0,"",SUMIFS(Toggl[Duration],Toggl[Maconomy],$C319,Toggl[Start date],P$5))</f>
        <v/>
      </c>
      <c r="Q319" s="9" t="str">
        <f ca="1">IF(SUMIFS(Toggl[Duration],Toggl[Maconomy],$C319,Toggl[Start date],Q$5)=0,"",SUMIFS(Toggl[Duration],Toggl[Maconomy],$C319,Toggl[Start date],Q$5))</f>
        <v/>
      </c>
      <c r="R319" s="9" t="str">
        <f ca="1">IF(SUMIFS(Toggl[Duration],Toggl[Maconomy],$C319,Toggl[Start date],R$5)=0,"",SUMIFS(Toggl[Duration],Toggl[Maconomy],$C319,Toggl[Start date],R$5))</f>
        <v/>
      </c>
      <c r="S319" s="9" t="str">
        <f ca="1">IF(SUMIFS(Toggl[Duration],Toggl[Maconomy],$C319,Toggl[Start date],S$5)=0,"",SUMIFS(Toggl[Duration],Toggl[Maconomy],$C319,Toggl[Start date],S$5))</f>
        <v/>
      </c>
      <c r="T319" s="9" t="str">
        <f ca="1">IF(SUMIFS(Toggl[Duration],Toggl[Maconomy],$C319,Toggl[Start date],T$5)=0,"",SUMIFS(Toggl[Duration],Toggl[Maconomy],$C319,Toggl[Start date],T$5))</f>
        <v/>
      </c>
    </row>
    <row r="320" spans="3:20" x14ac:dyDescent="0.25">
      <c r="C320" t="str">
        <f t="array" aca="1" ref="C320" ca="1">IFERROR(INDEX(Toggl[Maconomy],MATCH(0,COUNTIF($C$6:C319,Toggl[Maconomy]),0)),"")</f>
        <v/>
      </c>
      <c r="D320" s="5" t="str">
        <f ca="1">IF(INDEX(Toggl[],MATCH(C320,Toggl[Maconomy],0),1)&lt;&gt;"",INDEX(Toggl[],MATCH(C320,Toggl[Maconomy],0),1),"DevOps")</f>
        <v>DevOps</v>
      </c>
      <c r="E320" s="5" t="str">
        <f ca="1">IF(INDEX(Toggl[],MATCH(C320,Toggl[Maconomy],0),2)&lt;&gt;"",INDEX(Toggl[],MATCH(C320,Toggl[Maconomy],0),2),"-----")</f>
        <v>KeylaneHosting</v>
      </c>
      <c r="F320" s="11" t="str">
        <f ca="1">IF(INDEX(Toggl[],MATCH(C320,Toggl[Maconomy],0),10)&lt;&gt;"",INDEX(Toggl[],MATCH(C320,Toggl[Maconomy],0),10),"-----")</f>
        <v>-----</v>
      </c>
      <c r="G320" s="9" t="str">
        <f ca="1">IF(SUMIFS(Toggl[Duration],Toggl[Maconomy],$C320,Toggl[Start date],G$5)=0,"",SUMIFS(Toggl[Duration],Toggl[Maconomy],$C320,Toggl[Start date],G$5))</f>
        <v/>
      </c>
      <c r="H320" s="9" t="str">
        <f ca="1">IF(SUMIFS(Toggl[Duration],Toggl[Maconomy],$C320,Toggl[Start date],H$5)=0,"",SUMIFS(Toggl[Duration],Toggl[Maconomy],$C320,Toggl[Start date],H$5))</f>
        <v/>
      </c>
      <c r="I320" s="9" t="str">
        <f ca="1">IF(SUMIFS(Toggl[Duration],Toggl[Maconomy],$C320,Toggl[Start date],I$5)=0,"",SUMIFS(Toggl[Duration],Toggl[Maconomy],$C320,Toggl[Start date],I$5))</f>
        <v/>
      </c>
      <c r="J320" s="9" t="str">
        <f ca="1">IF(SUMIFS(Toggl[Duration],Toggl[Maconomy],$C320,Toggl[Start date],J$5)=0,"",SUMIFS(Toggl[Duration],Toggl[Maconomy],$C320,Toggl[Start date],J$5))</f>
        <v/>
      </c>
      <c r="K320" s="9" t="str">
        <f ca="1">IF(SUMIFS(Toggl[Duration],Toggl[Maconomy],$C320,Toggl[Start date],K$5)=0,"",SUMIFS(Toggl[Duration],Toggl[Maconomy],$C320,Toggl[Start date],K$5))</f>
        <v/>
      </c>
      <c r="L320" s="9" t="str">
        <f ca="1">IF(SUMIFS(Toggl[Duration],Toggl[Maconomy],$C320,Toggl[Start date],L$5)=0,"",SUMIFS(Toggl[Duration],Toggl[Maconomy],$C320,Toggl[Start date],L$5))</f>
        <v/>
      </c>
      <c r="M320" s="9" t="str">
        <f ca="1">IF(SUMIFS(Toggl[Duration],Toggl[Maconomy],$C320,Toggl[Start date],M$5)=0,"",SUMIFS(Toggl[Duration],Toggl[Maconomy],$C320,Toggl[Start date],M$5))</f>
        <v/>
      </c>
      <c r="N320" s="9" t="str">
        <f ca="1">IF(SUMIFS(Toggl[Duration],Toggl[Maconomy],$C320,Toggl[Start date],N$5)=0,"",SUMIFS(Toggl[Duration],Toggl[Maconomy],$C320,Toggl[Start date],N$5))</f>
        <v/>
      </c>
      <c r="O320" s="9" t="str">
        <f ca="1">IF(SUMIFS(Toggl[Duration],Toggl[Maconomy],$C320,Toggl[Start date],O$5)=0,"",SUMIFS(Toggl[Duration],Toggl[Maconomy],$C320,Toggl[Start date],O$5))</f>
        <v/>
      </c>
      <c r="P320" s="9" t="str">
        <f ca="1">IF(SUMIFS(Toggl[Duration],Toggl[Maconomy],$C320,Toggl[Start date],P$5)=0,"",SUMIFS(Toggl[Duration],Toggl[Maconomy],$C320,Toggl[Start date],P$5))</f>
        <v/>
      </c>
      <c r="Q320" s="9" t="str">
        <f ca="1">IF(SUMIFS(Toggl[Duration],Toggl[Maconomy],$C320,Toggl[Start date],Q$5)=0,"",SUMIFS(Toggl[Duration],Toggl[Maconomy],$C320,Toggl[Start date],Q$5))</f>
        <v/>
      </c>
      <c r="R320" s="9" t="str">
        <f ca="1">IF(SUMIFS(Toggl[Duration],Toggl[Maconomy],$C320,Toggl[Start date],R$5)=0,"",SUMIFS(Toggl[Duration],Toggl[Maconomy],$C320,Toggl[Start date],R$5))</f>
        <v/>
      </c>
      <c r="S320" s="9" t="str">
        <f ca="1">IF(SUMIFS(Toggl[Duration],Toggl[Maconomy],$C320,Toggl[Start date],S$5)=0,"",SUMIFS(Toggl[Duration],Toggl[Maconomy],$C320,Toggl[Start date],S$5))</f>
        <v/>
      </c>
      <c r="T320" s="9" t="str">
        <f ca="1">IF(SUMIFS(Toggl[Duration],Toggl[Maconomy],$C320,Toggl[Start date],T$5)=0,"",SUMIFS(Toggl[Duration],Toggl[Maconomy],$C320,Toggl[Start date],T$5))</f>
        <v/>
      </c>
    </row>
    <row r="321" spans="3:20" x14ac:dyDescent="0.25">
      <c r="C321" t="str">
        <f t="array" aca="1" ref="C321" ca="1">IFERROR(INDEX(Toggl[Maconomy],MATCH(0,COUNTIF($C$6:C320,Toggl[Maconomy]),0)),"")</f>
        <v/>
      </c>
      <c r="D321" s="5" t="str">
        <f ca="1">IF(INDEX(Toggl[],MATCH(C321,Toggl[Maconomy],0),1)&lt;&gt;"",INDEX(Toggl[],MATCH(C321,Toggl[Maconomy],0),1),"DevOps")</f>
        <v>DevOps</v>
      </c>
      <c r="E321" s="5" t="str">
        <f ca="1">IF(INDEX(Toggl[],MATCH(C321,Toggl[Maconomy],0),2)&lt;&gt;"",INDEX(Toggl[],MATCH(C321,Toggl[Maconomy],0),2),"-----")</f>
        <v>KeylaneHosting</v>
      </c>
      <c r="F321" s="11" t="str">
        <f ca="1">IF(INDEX(Toggl[],MATCH(C321,Toggl[Maconomy],0),10)&lt;&gt;"",INDEX(Toggl[],MATCH(C321,Toggl[Maconomy],0),10),"-----")</f>
        <v>-----</v>
      </c>
      <c r="G321" s="9" t="str">
        <f ca="1">IF(SUMIFS(Toggl[Duration],Toggl[Maconomy],$C321,Toggl[Start date],G$5)=0,"",SUMIFS(Toggl[Duration],Toggl[Maconomy],$C321,Toggl[Start date],G$5))</f>
        <v/>
      </c>
      <c r="H321" s="9" t="str">
        <f ca="1">IF(SUMIFS(Toggl[Duration],Toggl[Maconomy],$C321,Toggl[Start date],H$5)=0,"",SUMIFS(Toggl[Duration],Toggl[Maconomy],$C321,Toggl[Start date],H$5))</f>
        <v/>
      </c>
      <c r="I321" s="9" t="str">
        <f ca="1">IF(SUMIFS(Toggl[Duration],Toggl[Maconomy],$C321,Toggl[Start date],I$5)=0,"",SUMIFS(Toggl[Duration],Toggl[Maconomy],$C321,Toggl[Start date],I$5))</f>
        <v/>
      </c>
      <c r="J321" s="9" t="str">
        <f ca="1">IF(SUMIFS(Toggl[Duration],Toggl[Maconomy],$C321,Toggl[Start date],J$5)=0,"",SUMIFS(Toggl[Duration],Toggl[Maconomy],$C321,Toggl[Start date],J$5))</f>
        <v/>
      </c>
      <c r="K321" s="9" t="str">
        <f ca="1">IF(SUMIFS(Toggl[Duration],Toggl[Maconomy],$C321,Toggl[Start date],K$5)=0,"",SUMIFS(Toggl[Duration],Toggl[Maconomy],$C321,Toggl[Start date],K$5))</f>
        <v/>
      </c>
      <c r="L321" s="9" t="str">
        <f ca="1">IF(SUMIFS(Toggl[Duration],Toggl[Maconomy],$C321,Toggl[Start date],L$5)=0,"",SUMIFS(Toggl[Duration],Toggl[Maconomy],$C321,Toggl[Start date],L$5))</f>
        <v/>
      </c>
      <c r="M321" s="9" t="str">
        <f ca="1">IF(SUMIFS(Toggl[Duration],Toggl[Maconomy],$C321,Toggl[Start date],M$5)=0,"",SUMIFS(Toggl[Duration],Toggl[Maconomy],$C321,Toggl[Start date],M$5))</f>
        <v/>
      </c>
      <c r="N321" s="9" t="str">
        <f ca="1">IF(SUMIFS(Toggl[Duration],Toggl[Maconomy],$C321,Toggl[Start date],N$5)=0,"",SUMIFS(Toggl[Duration],Toggl[Maconomy],$C321,Toggl[Start date],N$5))</f>
        <v/>
      </c>
      <c r="O321" s="9" t="str">
        <f ca="1">IF(SUMIFS(Toggl[Duration],Toggl[Maconomy],$C321,Toggl[Start date],O$5)=0,"",SUMIFS(Toggl[Duration],Toggl[Maconomy],$C321,Toggl[Start date],O$5))</f>
        <v/>
      </c>
      <c r="P321" s="9" t="str">
        <f ca="1">IF(SUMIFS(Toggl[Duration],Toggl[Maconomy],$C321,Toggl[Start date],P$5)=0,"",SUMIFS(Toggl[Duration],Toggl[Maconomy],$C321,Toggl[Start date],P$5))</f>
        <v/>
      </c>
      <c r="Q321" s="9" t="str">
        <f ca="1">IF(SUMIFS(Toggl[Duration],Toggl[Maconomy],$C321,Toggl[Start date],Q$5)=0,"",SUMIFS(Toggl[Duration],Toggl[Maconomy],$C321,Toggl[Start date],Q$5))</f>
        <v/>
      </c>
      <c r="R321" s="9" t="str">
        <f ca="1">IF(SUMIFS(Toggl[Duration],Toggl[Maconomy],$C321,Toggl[Start date],R$5)=0,"",SUMIFS(Toggl[Duration],Toggl[Maconomy],$C321,Toggl[Start date],R$5))</f>
        <v/>
      </c>
      <c r="S321" s="9" t="str">
        <f ca="1">IF(SUMIFS(Toggl[Duration],Toggl[Maconomy],$C321,Toggl[Start date],S$5)=0,"",SUMIFS(Toggl[Duration],Toggl[Maconomy],$C321,Toggl[Start date],S$5))</f>
        <v/>
      </c>
      <c r="T321" s="9" t="str">
        <f ca="1">IF(SUMIFS(Toggl[Duration],Toggl[Maconomy],$C321,Toggl[Start date],T$5)=0,"",SUMIFS(Toggl[Duration],Toggl[Maconomy],$C321,Toggl[Start date],T$5))</f>
        <v/>
      </c>
    </row>
    <row r="322" spans="3:20" x14ac:dyDescent="0.25">
      <c r="C322" t="str">
        <f t="array" aca="1" ref="C322" ca="1">IFERROR(INDEX(Toggl[Maconomy],MATCH(0,COUNTIF($C$6:C321,Toggl[Maconomy]),0)),"")</f>
        <v/>
      </c>
      <c r="D322" s="5" t="str">
        <f ca="1">IF(INDEX(Toggl[],MATCH(C322,Toggl[Maconomy],0),1)&lt;&gt;"",INDEX(Toggl[],MATCH(C322,Toggl[Maconomy],0),1),"DevOps")</f>
        <v>DevOps</v>
      </c>
      <c r="E322" s="5" t="str">
        <f ca="1">IF(INDEX(Toggl[],MATCH(C322,Toggl[Maconomy],0),2)&lt;&gt;"",INDEX(Toggl[],MATCH(C322,Toggl[Maconomy],0),2),"-----")</f>
        <v>KeylaneHosting</v>
      </c>
      <c r="F322" s="11" t="str">
        <f ca="1">IF(INDEX(Toggl[],MATCH(C322,Toggl[Maconomy],0),10)&lt;&gt;"",INDEX(Toggl[],MATCH(C322,Toggl[Maconomy],0),10),"-----")</f>
        <v>-----</v>
      </c>
      <c r="G322" s="9" t="str">
        <f ca="1">IF(SUMIFS(Toggl[Duration],Toggl[Maconomy],$C322,Toggl[Start date],G$5)=0,"",SUMIFS(Toggl[Duration],Toggl[Maconomy],$C322,Toggl[Start date],G$5))</f>
        <v/>
      </c>
      <c r="H322" s="9" t="str">
        <f ca="1">IF(SUMIFS(Toggl[Duration],Toggl[Maconomy],$C322,Toggl[Start date],H$5)=0,"",SUMIFS(Toggl[Duration],Toggl[Maconomy],$C322,Toggl[Start date],H$5))</f>
        <v/>
      </c>
      <c r="I322" s="9" t="str">
        <f ca="1">IF(SUMIFS(Toggl[Duration],Toggl[Maconomy],$C322,Toggl[Start date],I$5)=0,"",SUMIFS(Toggl[Duration],Toggl[Maconomy],$C322,Toggl[Start date],I$5))</f>
        <v/>
      </c>
      <c r="J322" s="9" t="str">
        <f ca="1">IF(SUMIFS(Toggl[Duration],Toggl[Maconomy],$C322,Toggl[Start date],J$5)=0,"",SUMIFS(Toggl[Duration],Toggl[Maconomy],$C322,Toggl[Start date],J$5))</f>
        <v/>
      </c>
      <c r="K322" s="9" t="str">
        <f ca="1">IF(SUMIFS(Toggl[Duration],Toggl[Maconomy],$C322,Toggl[Start date],K$5)=0,"",SUMIFS(Toggl[Duration],Toggl[Maconomy],$C322,Toggl[Start date],K$5))</f>
        <v/>
      </c>
      <c r="L322" s="9" t="str">
        <f ca="1">IF(SUMIFS(Toggl[Duration],Toggl[Maconomy],$C322,Toggl[Start date],L$5)=0,"",SUMIFS(Toggl[Duration],Toggl[Maconomy],$C322,Toggl[Start date],L$5))</f>
        <v/>
      </c>
      <c r="M322" s="9" t="str">
        <f ca="1">IF(SUMIFS(Toggl[Duration],Toggl[Maconomy],$C322,Toggl[Start date],M$5)=0,"",SUMIFS(Toggl[Duration],Toggl[Maconomy],$C322,Toggl[Start date],M$5))</f>
        <v/>
      </c>
      <c r="N322" s="9" t="str">
        <f ca="1">IF(SUMIFS(Toggl[Duration],Toggl[Maconomy],$C322,Toggl[Start date],N$5)=0,"",SUMIFS(Toggl[Duration],Toggl[Maconomy],$C322,Toggl[Start date],N$5))</f>
        <v/>
      </c>
      <c r="O322" s="9" t="str">
        <f ca="1">IF(SUMIFS(Toggl[Duration],Toggl[Maconomy],$C322,Toggl[Start date],O$5)=0,"",SUMIFS(Toggl[Duration],Toggl[Maconomy],$C322,Toggl[Start date],O$5))</f>
        <v/>
      </c>
      <c r="P322" s="9" t="str">
        <f ca="1">IF(SUMIFS(Toggl[Duration],Toggl[Maconomy],$C322,Toggl[Start date],P$5)=0,"",SUMIFS(Toggl[Duration],Toggl[Maconomy],$C322,Toggl[Start date],P$5))</f>
        <v/>
      </c>
      <c r="Q322" s="9" t="str">
        <f ca="1">IF(SUMIFS(Toggl[Duration],Toggl[Maconomy],$C322,Toggl[Start date],Q$5)=0,"",SUMIFS(Toggl[Duration],Toggl[Maconomy],$C322,Toggl[Start date],Q$5))</f>
        <v/>
      </c>
      <c r="R322" s="9" t="str">
        <f ca="1">IF(SUMIFS(Toggl[Duration],Toggl[Maconomy],$C322,Toggl[Start date],R$5)=0,"",SUMIFS(Toggl[Duration],Toggl[Maconomy],$C322,Toggl[Start date],R$5))</f>
        <v/>
      </c>
      <c r="S322" s="9" t="str">
        <f ca="1">IF(SUMIFS(Toggl[Duration],Toggl[Maconomy],$C322,Toggl[Start date],S$5)=0,"",SUMIFS(Toggl[Duration],Toggl[Maconomy],$C322,Toggl[Start date],S$5))</f>
        <v/>
      </c>
      <c r="T322" s="9" t="str">
        <f ca="1">IF(SUMIFS(Toggl[Duration],Toggl[Maconomy],$C322,Toggl[Start date],T$5)=0,"",SUMIFS(Toggl[Duration],Toggl[Maconomy],$C322,Toggl[Start date],T$5))</f>
        <v/>
      </c>
    </row>
    <row r="323" spans="3:20" x14ac:dyDescent="0.25">
      <c r="C323" t="str">
        <f t="array" aca="1" ref="C323" ca="1">IFERROR(INDEX(Toggl[Maconomy],MATCH(0,COUNTIF($C$6:C322,Toggl[Maconomy]),0)),"")</f>
        <v/>
      </c>
      <c r="D323" s="5" t="str">
        <f ca="1">IF(INDEX(Toggl[],MATCH(C323,Toggl[Maconomy],0),1)&lt;&gt;"",INDEX(Toggl[],MATCH(C323,Toggl[Maconomy],0),1),"DevOps")</f>
        <v>DevOps</v>
      </c>
      <c r="E323" s="5" t="str">
        <f ca="1">IF(INDEX(Toggl[],MATCH(C323,Toggl[Maconomy],0),2)&lt;&gt;"",INDEX(Toggl[],MATCH(C323,Toggl[Maconomy],0),2),"-----")</f>
        <v>KeylaneHosting</v>
      </c>
      <c r="F323" s="11" t="str">
        <f ca="1">IF(INDEX(Toggl[],MATCH(C323,Toggl[Maconomy],0),10)&lt;&gt;"",INDEX(Toggl[],MATCH(C323,Toggl[Maconomy],0),10),"-----")</f>
        <v>-----</v>
      </c>
      <c r="G323" s="9" t="str">
        <f ca="1">IF(SUMIFS(Toggl[Duration],Toggl[Maconomy],$C323,Toggl[Start date],G$5)=0,"",SUMIFS(Toggl[Duration],Toggl[Maconomy],$C323,Toggl[Start date],G$5))</f>
        <v/>
      </c>
      <c r="H323" s="9" t="str">
        <f ca="1">IF(SUMIFS(Toggl[Duration],Toggl[Maconomy],$C323,Toggl[Start date],H$5)=0,"",SUMIFS(Toggl[Duration],Toggl[Maconomy],$C323,Toggl[Start date],H$5))</f>
        <v/>
      </c>
      <c r="I323" s="9" t="str">
        <f ca="1">IF(SUMIFS(Toggl[Duration],Toggl[Maconomy],$C323,Toggl[Start date],I$5)=0,"",SUMIFS(Toggl[Duration],Toggl[Maconomy],$C323,Toggl[Start date],I$5))</f>
        <v/>
      </c>
      <c r="J323" s="9" t="str">
        <f ca="1">IF(SUMIFS(Toggl[Duration],Toggl[Maconomy],$C323,Toggl[Start date],J$5)=0,"",SUMIFS(Toggl[Duration],Toggl[Maconomy],$C323,Toggl[Start date],J$5))</f>
        <v/>
      </c>
      <c r="K323" s="9" t="str">
        <f ca="1">IF(SUMIFS(Toggl[Duration],Toggl[Maconomy],$C323,Toggl[Start date],K$5)=0,"",SUMIFS(Toggl[Duration],Toggl[Maconomy],$C323,Toggl[Start date],K$5))</f>
        <v/>
      </c>
      <c r="L323" s="9" t="str">
        <f ca="1">IF(SUMIFS(Toggl[Duration],Toggl[Maconomy],$C323,Toggl[Start date],L$5)=0,"",SUMIFS(Toggl[Duration],Toggl[Maconomy],$C323,Toggl[Start date],L$5))</f>
        <v/>
      </c>
      <c r="M323" s="9" t="str">
        <f ca="1">IF(SUMIFS(Toggl[Duration],Toggl[Maconomy],$C323,Toggl[Start date],M$5)=0,"",SUMIFS(Toggl[Duration],Toggl[Maconomy],$C323,Toggl[Start date],M$5))</f>
        <v/>
      </c>
      <c r="N323" s="9" t="str">
        <f ca="1">IF(SUMIFS(Toggl[Duration],Toggl[Maconomy],$C323,Toggl[Start date],N$5)=0,"",SUMIFS(Toggl[Duration],Toggl[Maconomy],$C323,Toggl[Start date],N$5))</f>
        <v/>
      </c>
      <c r="O323" s="9" t="str">
        <f ca="1">IF(SUMIFS(Toggl[Duration],Toggl[Maconomy],$C323,Toggl[Start date],O$5)=0,"",SUMIFS(Toggl[Duration],Toggl[Maconomy],$C323,Toggl[Start date],O$5))</f>
        <v/>
      </c>
      <c r="P323" s="9" t="str">
        <f ca="1">IF(SUMIFS(Toggl[Duration],Toggl[Maconomy],$C323,Toggl[Start date],P$5)=0,"",SUMIFS(Toggl[Duration],Toggl[Maconomy],$C323,Toggl[Start date],P$5))</f>
        <v/>
      </c>
      <c r="Q323" s="9" t="str">
        <f ca="1">IF(SUMIFS(Toggl[Duration],Toggl[Maconomy],$C323,Toggl[Start date],Q$5)=0,"",SUMIFS(Toggl[Duration],Toggl[Maconomy],$C323,Toggl[Start date],Q$5))</f>
        <v/>
      </c>
      <c r="R323" s="9" t="str">
        <f ca="1">IF(SUMIFS(Toggl[Duration],Toggl[Maconomy],$C323,Toggl[Start date],R$5)=0,"",SUMIFS(Toggl[Duration],Toggl[Maconomy],$C323,Toggl[Start date],R$5))</f>
        <v/>
      </c>
      <c r="S323" s="9" t="str">
        <f ca="1">IF(SUMIFS(Toggl[Duration],Toggl[Maconomy],$C323,Toggl[Start date],S$5)=0,"",SUMIFS(Toggl[Duration],Toggl[Maconomy],$C323,Toggl[Start date],S$5))</f>
        <v/>
      </c>
      <c r="T323" s="9" t="str">
        <f ca="1">IF(SUMIFS(Toggl[Duration],Toggl[Maconomy],$C323,Toggl[Start date],T$5)=0,"",SUMIFS(Toggl[Duration],Toggl[Maconomy],$C323,Toggl[Start date],T$5))</f>
        <v/>
      </c>
    </row>
    <row r="324" spans="3:20" x14ac:dyDescent="0.25">
      <c r="C324" t="str">
        <f t="array" aca="1" ref="C324" ca="1">IFERROR(INDEX(Toggl[Maconomy],MATCH(0,COUNTIF($C$6:C323,Toggl[Maconomy]),0)),"")</f>
        <v/>
      </c>
      <c r="D324" s="5" t="str">
        <f ca="1">IF(INDEX(Toggl[],MATCH(C324,Toggl[Maconomy],0),1)&lt;&gt;"",INDEX(Toggl[],MATCH(C324,Toggl[Maconomy],0),1),"DevOps")</f>
        <v>DevOps</v>
      </c>
      <c r="E324" s="5" t="str">
        <f ca="1">IF(INDEX(Toggl[],MATCH(C324,Toggl[Maconomy],0),2)&lt;&gt;"",INDEX(Toggl[],MATCH(C324,Toggl[Maconomy],0),2),"-----")</f>
        <v>KeylaneHosting</v>
      </c>
      <c r="F324" s="11" t="str">
        <f ca="1">IF(INDEX(Toggl[],MATCH(C324,Toggl[Maconomy],0),10)&lt;&gt;"",INDEX(Toggl[],MATCH(C324,Toggl[Maconomy],0),10),"-----")</f>
        <v>-----</v>
      </c>
      <c r="G324" s="9" t="str">
        <f ca="1">IF(SUMIFS(Toggl[Duration],Toggl[Maconomy],$C324,Toggl[Start date],G$5)=0,"",SUMIFS(Toggl[Duration],Toggl[Maconomy],$C324,Toggl[Start date],G$5))</f>
        <v/>
      </c>
      <c r="H324" s="9" t="str">
        <f ca="1">IF(SUMIFS(Toggl[Duration],Toggl[Maconomy],$C324,Toggl[Start date],H$5)=0,"",SUMIFS(Toggl[Duration],Toggl[Maconomy],$C324,Toggl[Start date],H$5))</f>
        <v/>
      </c>
      <c r="I324" s="9" t="str">
        <f ca="1">IF(SUMIFS(Toggl[Duration],Toggl[Maconomy],$C324,Toggl[Start date],I$5)=0,"",SUMIFS(Toggl[Duration],Toggl[Maconomy],$C324,Toggl[Start date],I$5))</f>
        <v/>
      </c>
      <c r="J324" s="9" t="str">
        <f ca="1">IF(SUMIFS(Toggl[Duration],Toggl[Maconomy],$C324,Toggl[Start date],J$5)=0,"",SUMIFS(Toggl[Duration],Toggl[Maconomy],$C324,Toggl[Start date],J$5))</f>
        <v/>
      </c>
      <c r="K324" s="9" t="str">
        <f ca="1">IF(SUMIFS(Toggl[Duration],Toggl[Maconomy],$C324,Toggl[Start date],K$5)=0,"",SUMIFS(Toggl[Duration],Toggl[Maconomy],$C324,Toggl[Start date],K$5))</f>
        <v/>
      </c>
      <c r="L324" s="9" t="str">
        <f ca="1">IF(SUMIFS(Toggl[Duration],Toggl[Maconomy],$C324,Toggl[Start date],L$5)=0,"",SUMIFS(Toggl[Duration],Toggl[Maconomy],$C324,Toggl[Start date],L$5))</f>
        <v/>
      </c>
      <c r="M324" s="9" t="str">
        <f ca="1">IF(SUMIFS(Toggl[Duration],Toggl[Maconomy],$C324,Toggl[Start date],M$5)=0,"",SUMIFS(Toggl[Duration],Toggl[Maconomy],$C324,Toggl[Start date],M$5))</f>
        <v/>
      </c>
      <c r="N324" s="9" t="str">
        <f ca="1">IF(SUMIFS(Toggl[Duration],Toggl[Maconomy],$C324,Toggl[Start date],N$5)=0,"",SUMIFS(Toggl[Duration],Toggl[Maconomy],$C324,Toggl[Start date],N$5))</f>
        <v/>
      </c>
      <c r="O324" s="9" t="str">
        <f ca="1">IF(SUMIFS(Toggl[Duration],Toggl[Maconomy],$C324,Toggl[Start date],O$5)=0,"",SUMIFS(Toggl[Duration],Toggl[Maconomy],$C324,Toggl[Start date],O$5))</f>
        <v/>
      </c>
      <c r="P324" s="9" t="str">
        <f ca="1">IF(SUMIFS(Toggl[Duration],Toggl[Maconomy],$C324,Toggl[Start date],P$5)=0,"",SUMIFS(Toggl[Duration],Toggl[Maconomy],$C324,Toggl[Start date],P$5))</f>
        <v/>
      </c>
      <c r="Q324" s="9" t="str">
        <f ca="1">IF(SUMIFS(Toggl[Duration],Toggl[Maconomy],$C324,Toggl[Start date],Q$5)=0,"",SUMIFS(Toggl[Duration],Toggl[Maconomy],$C324,Toggl[Start date],Q$5))</f>
        <v/>
      </c>
      <c r="R324" s="9" t="str">
        <f ca="1">IF(SUMIFS(Toggl[Duration],Toggl[Maconomy],$C324,Toggl[Start date],R$5)=0,"",SUMIFS(Toggl[Duration],Toggl[Maconomy],$C324,Toggl[Start date],R$5))</f>
        <v/>
      </c>
      <c r="S324" s="9" t="str">
        <f ca="1">IF(SUMIFS(Toggl[Duration],Toggl[Maconomy],$C324,Toggl[Start date],S$5)=0,"",SUMIFS(Toggl[Duration],Toggl[Maconomy],$C324,Toggl[Start date],S$5))</f>
        <v/>
      </c>
      <c r="T324" s="9" t="str">
        <f ca="1">IF(SUMIFS(Toggl[Duration],Toggl[Maconomy],$C324,Toggl[Start date],T$5)=0,"",SUMIFS(Toggl[Duration],Toggl[Maconomy],$C324,Toggl[Start date],T$5))</f>
        <v/>
      </c>
    </row>
    <row r="325" spans="3:20" x14ac:dyDescent="0.25">
      <c r="C325" t="str">
        <f t="array" aca="1" ref="C325" ca="1">IFERROR(INDEX(Toggl[Maconomy],MATCH(0,COUNTIF($C$6:C324,Toggl[Maconomy]),0)),"")</f>
        <v/>
      </c>
      <c r="D325" s="5" t="str">
        <f ca="1">IF(INDEX(Toggl[],MATCH(C325,Toggl[Maconomy],0),1)&lt;&gt;"",INDEX(Toggl[],MATCH(C325,Toggl[Maconomy],0),1),"DevOps")</f>
        <v>DevOps</v>
      </c>
      <c r="E325" s="5" t="str">
        <f ca="1">IF(INDEX(Toggl[],MATCH(C325,Toggl[Maconomy],0),2)&lt;&gt;"",INDEX(Toggl[],MATCH(C325,Toggl[Maconomy],0),2),"-----")</f>
        <v>KeylaneHosting</v>
      </c>
      <c r="F325" s="11" t="str">
        <f ca="1">IF(INDEX(Toggl[],MATCH(C325,Toggl[Maconomy],0),10)&lt;&gt;"",INDEX(Toggl[],MATCH(C325,Toggl[Maconomy],0),10),"-----")</f>
        <v>-----</v>
      </c>
      <c r="G325" s="9" t="str">
        <f ca="1">IF(SUMIFS(Toggl[Duration],Toggl[Maconomy],$C325,Toggl[Start date],G$5)=0,"",SUMIFS(Toggl[Duration],Toggl[Maconomy],$C325,Toggl[Start date],G$5))</f>
        <v/>
      </c>
      <c r="H325" s="9" t="str">
        <f ca="1">IF(SUMIFS(Toggl[Duration],Toggl[Maconomy],$C325,Toggl[Start date],H$5)=0,"",SUMIFS(Toggl[Duration],Toggl[Maconomy],$C325,Toggl[Start date],H$5))</f>
        <v/>
      </c>
      <c r="I325" s="9" t="str">
        <f ca="1">IF(SUMIFS(Toggl[Duration],Toggl[Maconomy],$C325,Toggl[Start date],I$5)=0,"",SUMIFS(Toggl[Duration],Toggl[Maconomy],$C325,Toggl[Start date],I$5))</f>
        <v/>
      </c>
      <c r="J325" s="9" t="str">
        <f ca="1">IF(SUMIFS(Toggl[Duration],Toggl[Maconomy],$C325,Toggl[Start date],J$5)=0,"",SUMIFS(Toggl[Duration],Toggl[Maconomy],$C325,Toggl[Start date],J$5))</f>
        <v/>
      </c>
      <c r="K325" s="9" t="str">
        <f ca="1">IF(SUMIFS(Toggl[Duration],Toggl[Maconomy],$C325,Toggl[Start date],K$5)=0,"",SUMIFS(Toggl[Duration],Toggl[Maconomy],$C325,Toggl[Start date],K$5))</f>
        <v/>
      </c>
      <c r="L325" s="9" t="str">
        <f ca="1">IF(SUMIFS(Toggl[Duration],Toggl[Maconomy],$C325,Toggl[Start date],L$5)=0,"",SUMIFS(Toggl[Duration],Toggl[Maconomy],$C325,Toggl[Start date],L$5))</f>
        <v/>
      </c>
      <c r="M325" s="9" t="str">
        <f ca="1">IF(SUMIFS(Toggl[Duration],Toggl[Maconomy],$C325,Toggl[Start date],M$5)=0,"",SUMIFS(Toggl[Duration],Toggl[Maconomy],$C325,Toggl[Start date],M$5))</f>
        <v/>
      </c>
      <c r="N325" s="9" t="str">
        <f ca="1">IF(SUMIFS(Toggl[Duration],Toggl[Maconomy],$C325,Toggl[Start date],N$5)=0,"",SUMIFS(Toggl[Duration],Toggl[Maconomy],$C325,Toggl[Start date],N$5))</f>
        <v/>
      </c>
      <c r="O325" s="9" t="str">
        <f ca="1">IF(SUMIFS(Toggl[Duration],Toggl[Maconomy],$C325,Toggl[Start date],O$5)=0,"",SUMIFS(Toggl[Duration],Toggl[Maconomy],$C325,Toggl[Start date],O$5))</f>
        <v/>
      </c>
      <c r="P325" s="9" t="str">
        <f ca="1">IF(SUMIFS(Toggl[Duration],Toggl[Maconomy],$C325,Toggl[Start date],P$5)=0,"",SUMIFS(Toggl[Duration],Toggl[Maconomy],$C325,Toggl[Start date],P$5))</f>
        <v/>
      </c>
      <c r="Q325" s="9" t="str">
        <f ca="1">IF(SUMIFS(Toggl[Duration],Toggl[Maconomy],$C325,Toggl[Start date],Q$5)=0,"",SUMIFS(Toggl[Duration],Toggl[Maconomy],$C325,Toggl[Start date],Q$5))</f>
        <v/>
      </c>
      <c r="R325" s="9" t="str">
        <f ca="1">IF(SUMIFS(Toggl[Duration],Toggl[Maconomy],$C325,Toggl[Start date],R$5)=0,"",SUMIFS(Toggl[Duration],Toggl[Maconomy],$C325,Toggl[Start date],R$5))</f>
        <v/>
      </c>
      <c r="S325" s="9" t="str">
        <f ca="1">IF(SUMIFS(Toggl[Duration],Toggl[Maconomy],$C325,Toggl[Start date],S$5)=0,"",SUMIFS(Toggl[Duration],Toggl[Maconomy],$C325,Toggl[Start date],S$5))</f>
        <v/>
      </c>
      <c r="T325" s="9" t="str">
        <f ca="1">IF(SUMIFS(Toggl[Duration],Toggl[Maconomy],$C325,Toggl[Start date],T$5)=0,"",SUMIFS(Toggl[Duration],Toggl[Maconomy],$C325,Toggl[Start date],T$5))</f>
        <v/>
      </c>
    </row>
    <row r="326" spans="3:20" x14ac:dyDescent="0.25">
      <c r="C326" t="str">
        <f t="array" aca="1" ref="C326" ca="1">IFERROR(INDEX(Toggl[Maconomy],MATCH(0,COUNTIF($C$6:C325,Toggl[Maconomy]),0)),"")</f>
        <v/>
      </c>
      <c r="D326" s="5" t="str">
        <f ca="1">IF(INDEX(Toggl[],MATCH(C326,Toggl[Maconomy],0),1)&lt;&gt;"",INDEX(Toggl[],MATCH(C326,Toggl[Maconomy],0),1),"DevOps")</f>
        <v>DevOps</v>
      </c>
      <c r="E326" s="5" t="str">
        <f ca="1">IF(INDEX(Toggl[],MATCH(C326,Toggl[Maconomy],0),2)&lt;&gt;"",INDEX(Toggl[],MATCH(C326,Toggl[Maconomy],0),2),"-----")</f>
        <v>KeylaneHosting</v>
      </c>
      <c r="F326" s="11" t="str">
        <f ca="1">IF(INDEX(Toggl[],MATCH(C326,Toggl[Maconomy],0),10)&lt;&gt;"",INDEX(Toggl[],MATCH(C326,Toggl[Maconomy],0),10),"-----")</f>
        <v>-----</v>
      </c>
      <c r="G326" s="9" t="str">
        <f ca="1">IF(SUMIFS(Toggl[Duration],Toggl[Maconomy],$C326,Toggl[Start date],G$5)=0,"",SUMIFS(Toggl[Duration],Toggl[Maconomy],$C326,Toggl[Start date],G$5))</f>
        <v/>
      </c>
      <c r="H326" s="9" t="str">
        <f ca="1">IF(SUMIFS(Toggl[Duration],Toggl[Maconomy],$C326,Toggl[Start date],H$5)=0,"",SUMIFS(Toggl[Duration],Toggl[Maconomy],$C326,Toggl[Start date],H$5))</f>
        <v/>
      </c>
      <c r="I326" s="9" t="str">
        <f ca="1">IF(SUMIFS(Toggl[Duration],Toggl[Maconomy],$C326,Toggl[Start date],I$5)=0,"",SUMIFS(Toggl[Duration],Toggl[Maconomy],$C326,Toggl[Start date],I$5))</f>
        <v/>
      </c>
      <c r="J326" s="9" t="str">
        <f ca="1">IF(SUMIFS(Toggl[Duration],Toggl[Maconomy],$C326,Toggl[Start date],J$5)=0,"",SUMIFS(Toggl[Duration],Toggl[Maconomy],$C326,Toggl[Start date],J$5))</f>
        <v/>
      </c>
      <c r="K326" s="9" t="str">
        <f ca="1">IF(SUMIFS(Toggl[Duration],Toggl[Maconomy],$C326,Toggl[Start date],K$5)=0,"",SUMIFS(Toggl[Duration],Toggl[Maconomy],$C326,Toggl[Start date],K$5))</f>
        <v/>
      </c>
      <c r="L326" s="9" t="str">
        <f ca="1">IF(SUMIFS(Toggl[Duration],Toggl[Maconomy],$C326,Toggl[Start date],L$5)=0,"",SUMIFS(Toggl[Duration],Toggl[Maconomy],$C326,Toggl[Start date],L$5))</f>
        <v/>
      </c>
      <c r="M326" s="9" t="str">
        <f ca="1">IF(SUMIFS(Toggl[Duration],Toggl[Maconomy],$C326,Toggl[Start date],M$5)=0,"",SUMIFS(Toggl[Duration],Toggl[Maconomy],$C326,Toggl[Start date],M$5))</f>
        <v/>
      </c>
      <c r="N326" s="9" t="str">
        <f ca="1">IF(SUMIFS(Toggl[Duration],Toggl[Maconomy],$C326,Toggl[Start date],N$5)=0,"",SUMIFS(Toggl[Duration],Toggl[Maconomy],$C326,Toggl[Start date],N$5))</f>
        <v/>
      </c>
      <c r="O326" s="9" t="str">
        <f ca="1">IF(SUMIFS(Toggl[Duration],Toggl[Maconomy],$C326,Toggl[Start date],O$5)=0,"",SUMIFS(Toggl[Duration],Toggl[Maconomy],$C326,Toggl[Start date],O$5))</f>
        <v/>
      </c>
      <c r="P326" s="9" t="str">
        <f ca="1">IF(SUMIFS(Toggl[Duration],Toggl[Maconomy],$C326,Toggl[Start date],P$5)=0,"",SUMIFS(Toggl[Duration],Toggl[Maconomy],$C326,Toggl[Start date],P$5))</f>
        <v/>
      </c>
      <c r="Q326" s="9" t="str">
        <f ca="1">IF(SUMIFS(Toggl[Duration],Toggl[Maconomy],$C326,Toggl[Start date],Q$5)=0,"",SUMIFS(Toggl[Duration],Toggl[Maconomy],$C326,Toggl[Start date],Q$5))</f>
        <v/>
      </c>
      <c r="R326" s="9" t="str">
        <f ca="1">IF(SUMIFS(Toggl[Duration],Toggl[Maconomy],$C326,Toggl[Start date],R$5)=0,"",SUMIFS(Toggl[Duration],Toggl[Maconomy],$C326,Toggl[Start date],R$5))</f>
        <v/>
      </c>
      <c r="S326" s="9" t="str">
        <f ca="1">IF(SUMIFS(Toggl[Duration],Toggl[Maconomy],$C326,Toggl[Start date],S$5)=0,"",SUMIFS(Toggl[Duration],Toggl[Maconomy],$C326,Toggl[Start date],S$5))</f>
        <v/>
      </c>
      <c r="T326" s="9" t="str">
        <f ca="1">IF(SUMIFS(Toggl[Duration],Toggl[Maconomy],$C326,Toggl[Start date],T$5)=0,"",SUMIFS(Toggl[Duration],Toggl[Maconomy],$C326,Toggl[Start date],T$5))</f>
        <v/>
      </c>
    </row>
    <row r="327" spans="3:20" x14ac:dyDescent="0.25">
      <c r="C327" t="str">
        <f t="array" aca="1" ref="C327" ca="1">IFERROR(INDEX(Toggl[Maconomy],MATCH(0,COUNTIF($C$6:C326,Toggl[Maconomy]),0)),"")</f>
        <v/>
      </c>
      <c r="D327" s="5" t="str">
        <f ca="1">IF(INDEX(Toggl[],MATCH(C327,Toggl[Maconomy],0),1)&lt;&gt;"",INDEX(Toggl[],MATCH(C327,Toggl[Maconomy],0),1),"DevOps")</f>
        <v>DevOps</v>
      </c>
      <c r="E327" s="5" t="str">
        <f ca="1">IF(INDEX(Toggl[],MATCH(C327,Toggl[Maconomy],0),2)&lt;&gt;"",INDEX(Toggl[],MATCH(C327,Toggl[Maconomy],0),2),"-----")</f>
        <v>KeylaneHosting</v>
      </c>
      <c r="F327" s="11" t="str">
        <f ca="1">IF(INDEX(Toggl[],MATCH(C327,Toggl[Maconomy],0),10)&lt;&gt;"",INDEX(Toggl[],MATCH(C327,Toggl[Maconomy],0),10),"-----")</f>
        <v>-----</v>
      </c>
      <c r="G327" s="9" t="str">
        <f ca="1">IF(SUMIFS(Toggl[Duration],Toggl[Maconomy],$C327,Toggl[Start date],G$5)=0,"",SUMIFS(Toggl[Duration],Toggl[Maconomy],$C327,Toggl[Start date],G$5))</f>
        <v/>
      </c>
      <c r="H327" s="9" t="str">
        <f ca="1">IF(SUMIFS(Toggl[Duration],Toggl[Maconomy],$C327,Toggl[Start date],H$5)=0,"",SUMIFS(Toggl[Duration],Toggl[Maconomy],$C327,Toggl[Start date],H$5))</f>
        <v/>
      </c>
      <c r="I327" s="9" t="str">
        <f ca="1">IF(SUMIFS(Toggl[Duration],Toggl[Maconomy],$C327,Toggl[Start date],I$5)=0,"",SUMIFS(Toggl[Duration],Toggl[Maconomy],$C327,Toggl[Start date],I$5))</f>
        <v/>
      </c>
      <c r="J327" s="9" t="str">
        <f ca="1">IF(SUMIFS(Toggl[Duration],Toggl[Maconomy],$C327,Toggl[Start date],J$5)=0,"",SUMIFS(Toggl[Duration],Toggl[Maconomy],$C327,Toggl[Start date],J$5))</f>
        <v/>
      </c>
      <c r="K327" s="9" t="str">
        <f ca="1">IF(SUMIFS(Toggl[Duration],Toggl[Maconomy],$C327,Toggl[Start date],K$5)=0,"",SUMIFS(Toggl[Duration],Toggl[Maconomy],$C327,Toggl[Start date],K$5))</f>
        <v/>
      </c>
      <c r="L327" s="9" t="str">
        <f ca="1">IF(SUMIFS(Toggl[Duration],Toggl[Maconomy],$C327,Toggl[Start date],L$5)=0,"",SUMIFS(Toggl[Duration],Toggl[Maconomy],$C327,Toggl[Start date],L$5))</f>
        <v/>
      </c>
      <c r="M327" s="9" t="str">
        <f ca="1">IF(SUMIFS(Toggl[Duration],Toggl[Maconomy],$C327,Toggl[Start date],M$5)=0,"",SUMIFS(Toggl[Duration],Toggl[Maconomy],$C327,Toggl[Start date],M$5))</f>
        <v/>
      </c>
      <c r="N327" s="9" t="str">
        <f ca="1">IF(SUMIFS(Toggl[Duration],Toggl[Maconomy],$C327,Toggl[Start date],N$5)=0,"",SUMIFS(Toggl[Duration],Toggl[Maconomy],$C327,Toggl[Start date],N$5))</f>
        <v/>
      </c>
      <c r="O327" s="9" t="str">
        <f ca="1">IF(SUMIFS(Toggl[Duration],Toggl[Maconomy],$C327,Toggl[Start date],O$5)=0,"",SUMIFS(Toggl[Duration],Toggl[Maconomy],$C327,Toggl[Start date],O$5))</f>
        <v/>
      </c>
      <c r="P327" s="9" t="str">
        <f ca="1">IF(SUMIFS(Toggl[Duration],Toggl[Maconomy],$C327,Toggl[Start date],P$5)=0,"",SUMIFS(Toggl[Duration],Toggl[Maconomy],$C327,Toggl[Start date],P$5))</f>
        <v/>
      </c>
      <c r="Q327" s="9" t="str">
        <f ca="1">IF(SUMIFS(Toggl[Duration],Toggl[Maconomy],$C327,Toggl[Start date],Q$5)=0,"",SUMIFS(Toggl[Duration],Toggl[Maconomy],$C327,Toggl[Start date],Q$5))</f>
        <v/>
      </c>
      <c r="R327" s="9" t="str">
        <f ca="1">IF(SUMIFS(Toggl[Duration],Toggl[Maconomy],$C327,Toggl[Start date],R$5)=0,"",SUMIFS(Toggl[Duration],Toggl[Maconomy],$C327,Toggl[Start date],R$5))</f>
        <v/>
      </c>
      <c r="S327" s="9" t="str">
        <f ca="1">IF(SUMIFS(Toggl[Duration],Toggl[Maconomy],$C327,Toggl[Start date],S$5)=0,"",SUMIFS(Toggl[Duration],Toggl[Maconomy],$C327,Toggl[Start date],S$5))</f>
        <v/>
      </c>
      <c r="T327" s="9" t="str">
        <f ca="1">IF(SUMIFS(Toggl[Duration],Toggl[Maconomy],$C327,Toggl[Start date],T$5)=0,"",SUMIFS(Toggl[Duration],Toggl[Maconomy],$C327,Toggl[Start date],T$5))</f>
        <v/>
      </c>
    </row>
    <row r="328" spans="3:20" x14ac:dyDescent="0.25">
      <c r="C328" t="str">
        <f t="array" aca="1" ref="C328" ca="1">IFERROR(INDEX(Toggl[Maconomy],MATCH(0,COUNTIF($C$6:C327,Toggl[Maconomy]),0)),"")</f>
        <v/>
      </c>
      <c r="D328" s="5" t="str">
        <f ca="1">IF(INDEX(Toggl[],MATCH(C328,Toggl[Maconomy],0),1)&lt;&gt;"",INDEX(Toggl[],MATCH(C328,Toggl[Maconomy],0),1),"DevOps")</f>
        <v>DevOps</v>
      </c>
      <c r="E328" s="5" t="str">
        <f ca="1">IF(INDEX(Toggl[],MATCH(C328,Toggl[Maconomy],0),2)&lt;&gt;"",INDEX(Toggl[],MATCH(C328,Toggl[Maconomy],0),2),"-----")</f>
        <v>KeylaneHosting</v>
      </c>
      <c r="F328" s="11" t="str">
        <f ca="1">IF(INDEX(Toggl[],MATCH(C328,Toggl[Maconomy],0),10)&lt;&gt;"",INDEX(Toggl[],MATCH(C328,Toggl[Maconomy],0),10),"-----")</f>
        <v>-----</v>
      </c>
      <c r="G328" s="9" t="str">
        <f ca="1">IF(SUMIFS(Toggl[Duration],Toggl[Maconomy],$C328,Toggl[Start date],G$5)=0,"",SUMIFS(Toggl[Duration],Toggl[Maconomy],$C328,Toggl[Start date],G$5))</f>
        <v/>
      </c>
      <c r="H328" s="9" t="str">
        <f ca="1">IF(SUMIFS(Toggl[Duration],Toggl[Maconomy],$C328,Toggl[Start date],H$5)=0,"",SUMIFS(Toggl[Duration],Toggl[Maconomy],$C328,Toggl[Start date],H$5))</f>
        <v/>
      </c>
      <c r="I328" s="9" t="str">
        <f ca="1">IF(SUMIFS(Toggl[Duration],Toggl[Maconomy],$C328,Toggl[Start date],I$5)=0,"",SUMIFS(Toggl[Duration],Toggl[Maconomy],$C328,Toggl[Start date],I$5))</f>
        <v/>
      </c>
      <c r="J328" s="9" t="str">
        <f ca="1">IF(SUMIFS(Toggl[Duration],Toggl[Maconomy],$C328,Toggl[Start date],J$5)=0,"",SUMIFS(Toggl[Duration],Toggl[Maconomy],$C328,Toggl[Start date],J$5))</f>
        <v/>
      </c>
      <c r="K328" s="9" t="str">
        <f ca="1">IF(SUMIFS(Toggl[Duration],Toggl[Maconomy],$C328,Toggl[Start date],K$5)=0,"",SUMIFS(Toggl[Duration],Toggl[Maconomy],$C328,Toggl[Start date],K$5))</f>
        <v/>
      </c>
      <c r="L328" s="9" t="str">
        <f ca="1">IF(SUMIFS(Toggl[Duration],Toggl[Maconomy],$C328,Toggl[Start date],L$5)=0,"",SUMIFS(Toggl[Duration],Toggl[Maconomy],$C328,Toggl[Start date],L$5))</f>
        <v/>
      </c>
      <c r="M328" s="9" t="str">
        <f ca="1">IF(SUMIFS(Toggl[Duration],Toggl[Maconomy],$C328,Toggl[Start date],M$5)=0,"",SUMIFS(Toggl[Duration],Toggl[Maconomy],$C328,Toggl[Start date],M$5))</f>
        <v/>
      </c>
      <c r="N328" s="9" t="str">
        <f ca="1">IF(SUMIFS(Toggl[Duration],Toggl[Maconomy],$C328,Toggl[Start date],N$5)=0,"",SUMIFS(Toggl[Duration],Toggl[Maconomy],$C328,Toggl[Start date],N$5))</f>
        <v/>
      </c>
      <c r="O328" s="9" t="str">
        <f ca="1">IF(SUMIFS(Toggl[Duration],Toggl[Maconomy],$C328,Toggl[Start date],O$5)=0,"",SUMIFS(Toggl[Duration],Toggl[Maconomy],$C328,Toggl[Start date],O$5))</f>
        <v/>
      </c>
      <c r="P328" s="9" t="str">
        <f ca="1">IF(SUMIFS(Toggl[Duration],Toggl[Maconomy],$C328,Toggl[Start date],P$5)=0,"",SUMIFS(Toggl[Duration],Toggl[Maconomy],$C328,Toggl[Start date],P$5))</f>
        <v/>
      </c>
      <c r="Q328" s="9" t="str">
        <f ca="1">IF(SUMIFS(Toggl[Duration],Toggl[Maconomy],$C328,Toggl[Start date],Q$5)=0,"",SUMIFS(Toggl[Duration],Toggl[Maconomy],$C328,Toggl[Start date],Q$5))</f>
        <v/>
      </c>
      <c r="R328" s="9" t="str">
        <f ca="1">IF(SUMIFS(Toggl[Duration],Toggl[Maconomy],$C328,Toggl[Start date],R$5)=0,"",SUMIFS(Toggl[Duration],Toggl[Maconomy],$C328,Toggl[Start date],R$5))</f>
        <v/>
      </c>
      <c r="S328" s="9" t="str">
        <f ca="1">IF(SUMIFS(Toggl[Duration],Toggl[Maconomy],$C328,Toggl[Start date],S$5)=0,"",SUMIFS(Toggl[Duration],Toggl[Maconomy],$C328,Toggl[Start date],S$5))</f>
        <v/>
      </c>
      <c r="T328" s="9" t="str">
        <f ca="1">IF(SUMIFS(Toggl[Duration],Toggl[Maconomy],$C328,Toggl[Start date],T$5)=0,"",SUMIFS(Toggl[Duration],Toggl[Maconomy],$C328,Toggl[Start date],T$5))</f>
        <v/>
      </c>
    </row>
    <row r="329" spans="3:20" x14ac:dyDescent="0.25">
      <c r="C329" t="str">
        <f t="array" aca="1" ref="C329" ca="1">IFERROR(INDEX(Toggl[Maconomy],MATCH(0,COUNTIF($C$6:C328,Toggl[Maconomy]),0)),"")</f>
        <v/>
      </c>
      <c r="D329" s="5" t="str">
        <f ca="1">IF(INDEX(Toggl[],MATCH(C329,Toggl[Maconomy],0),1)&lt;&gt;"",INDEX(Toggl[],MATCH(C329,Toggl[Maconomy],0),1),"DevOps")</f>
        <v>DevOps</v>
      </c>
      <c r="E329" s="5" t="str">
        <f ca="1">IF(INDEX(Toggl[],MATCH(C329,Toggl[Maconomy],0),2)&lt;&gt;"",INDEX(Toggl[],MATCH(C329,Toggl[Maconomy],0),2),"-----")</f>
        <v>KeylaneHosting</v>
      </c>
      <c r="F329" s="11" t="str">
        <f ca="1">IF(INDEX(Toggl[],MATCH(C329,Toggl[Maconomy],0),10)&lt;&gt;"",INDEX(Toggl[],MATCH(C329,Toggl[Maconomy],0),10),"-----")</f>
        <v>-----</v>
      </c>
      <c r="G329" s="9" t="str">
        <f ca="1">IF(SUMIFS(Toggl[Duration],Toggl[Maconomy],$C329,Toggl[Start date],G$5)=0,"",SUMIFS(Toggl[Duration],Toggl[Maconomy],$C329,Toggl[Start date],G$5))</f>
        <v/>
      </c>
      <c r="H329" s="9" t="str">
        <f ca="1">IF(SUMIFS(Toggl[Duration],Toggl[Maconomy],$C329,Toggl[Start date],H$5)=0,"",SUMIFS(Toggl[Duration],Toggl[Maconomy],$C329,Toggl[Start date],H$5))</f>
        <v/>
      </c>
      <c r="I329" s="9" t="str">
        <f ca="1">IF(SUMIFS(Toggl[Duration],Toggl[Maconomy],$C329,Toggl[Start date],I$5)=0,"",SUMIFS(Toggl[Duration],Toggl[Maconomy],$C329,Toggl[Start date],I$5))</f>
        <v/>
      </c>
      <c r="J329" s="9" t="str">
        <f ca="1">IF(SUMIFS(Toggl[Duration],Toggl[Maconomy],$C329,Toggl[Start date],J$5)=0,"",SUMIFS(Toggl[Duration],Toggl[Maconomy],$C329,Toggl[Start date],J$5))</f>
        <v/>
      </c>
      <c r="K329" s="9" t="str">
        <f ca="1">IF(SUMIFS(Toggl[Duration],Toggl[Maconomy],$C329,Toggl[Start date],K$5)=0,"",SUMIFS(Toggl[Duration],Toggl[Maconomy],$C329,Toggl[Start date],K$5))</f>
        <v/>
      </c>
      <c r="L329" s="9" t="str">
        <f ca="1">IF(SUMIFS(Toggl[Duration],Toggl[Maconomy],$C329,Toggl[Start date],L$5)=0,"",SUMIFS(Toggl[Duration],Toggl[Maconomy],$C329,Toggl[Start date],L$5))</f>
        <v/>
      </c>
      <c r="M329" s="9" t="str">
        <f ca="1">IF(SUMIFS(Toggl[Duration],Toggl[Maconomy],$C329,Toggl[Start date],M$5)=0,"",SUMIFS(Toggl[Duration],Toggl[Maconomy],$C329,Toggl[Start date],M$5))</f>
        <v/>
      </c>
      <c r="N329" s="9" t="str">
        <f ca="1">IF(SUMIFS(Toggl[Duration],Toggl[Maconomy],$C329,Toggl[Start date],N$5)=0,"",SUMIFS(Toggl[Duration],Toggl[Maconomy],$C329,Toggl[Start date],N$5))</f>
        <v/>
      </c>
      <c r="O329" s="9" t="str">
        <f ca="1">IF(SUMIFS(Toggl[Duration],Toggl[Maconomy],$C329,Toggl[Start date],O$5)=0,"",SUMIFS(Toggl[Duration],Toggl[Maconomy],$C329,Toggl[Start date],O$5))</f>
        <v/>
      </c>
      <c r="P329" s="9" t="str">
        <f ca="1">IF(SUMIFS(Toggl[Duration],Toggl[Maconomy],$C329,Toggl[Start date],P$5)=0,"",SUMIFS(Toggl[Duration],Toggl[Maconomy],$C329,Toggl[Start date],P$5))</f>
        <v/>
      </c>
      <c r="Q329" s="9" t="str">
        <f ca="1">IF(SUMIFS(Toggl[Duration],Toggl[Maconomy],$C329,Toggl[Start date],Q$5)=0,"",SUMIFS(Toggl[Duration],Toggl[Maconomy],$C329,Toggl[Start date],Q$5))</f>
        <v/>
      </c>
      <c r="R329" s="9" t="str">
        <f ca="1">IF(SUMIFS(Toggl[Duration],Toggl[Maconomy],$C329,Toggl[Start date],R$5)=0,"",SUMIFS(Toggl[Duration],Toggl[Maconomy],$C329,Toggl[Start date],R$5))</f>
        <v/>
      </c>
      <c r="S329" s="9" t="str">
        <f ca="1">IF(SUMIFS(Toggl[Duration],Toggl[Maconomy],$C329,Toggl[Start date],S$5)=0,"",SUMIFS(Toggl[Duration],Toggl[Maconomy],$C329,Toggl[Start date],S$5))</f>
        <v/>
      </c>
      <c r="T329" s="9" t="str">
        <f ca="1">IF(SUMIFS(Toggl[Duration],Toggl[Maconomy],$C329,Toggl[Start date],T$5)=0,"",SUMIFS(Toggl[Duration],Toggl[Maconomy],$C329,Toggl[Start date],T$5))</f>
        <v/>
      </c>
    </row>
    <row r="330" spans="3:20" x14ac:dyDescent="0.25">
      <c r="C330" t="str">
        <f t="array" aca="1" ref="C330" ca="1">IFERROR(INDEX(Toggl[Maconomy],MATCH(0,COUNTIF($C$6:C329,Toggl[Maconomy]),0)),"")</f>
        <v/>
      </c>
      <c r="D330" s="5" t="str">
        <f ca="1">IF(INDEX(Toggl[],MATCH(C330,Toggl[Maconomy],0),1)&lt;&gt;"",INDEX(Toggl[],MATCH(C330,Toggl[Maconomy],0),1),"DevOps")</f>
        <v>DevOps</v>
      </c>
      <c r="E330" s="5" t="str">
        <f ca="1">IF(INDEX(Toggl[],MATCH(C330,Toggl[Maconomy],0),2)&lt;&gt;"",INDEX(Toggl[],MATCH(C330,Toggl[Maconomy],0),2),"-----")</f>
        <v>KeylaneHosting</v>
      </c>
      <c r="F330" s="11" t="str">
        <f ca="1">IF(INDEX(Toggl[],MATCH(C330,Toggl[Maconomy],0),10)&lt;&gt;"",INDEX(Toggl[],MATCH(C330,Toggl[Maconomy],0),10),"-----")</f>
        <v>-----</v>
      </c>
      <c r="G330" s="9" t="str">
        <f ca="1">IF(SUMIFS(Toggl[Duration],Toggl[Maconomy],$C330,Toggl[Start date],G$5)=0,"",SUMIFS(Toggl[Duration],Toggl[Maconomy],$C330,Toggl[Start date],G$5))</f>
        <v/>
      </c>
      <c r="H330" s="9" t="str">
        <f ca="1">IF(SUMIFS(Toggl[Duration],Toggl[Maconomy],$C330,Toggl[Start date],H$5)=0,"",SUMIFS(Toggl[Duration],Toggl[Maconomy],$C330,Toggl[Start date],H$5))</f>
        <v/>
      </c>
      <c r="I330" s="9" t="str">
        <f ca="1">IF(SUMIFS(Toggl[Duration],Toggl[Maconomy],$C330,Toggl[Start date],I$5)=0,"",SUMIFS(Toggl[Duration],Toggl[Maconomy],$C330,Toggl[Start date],I$5))</f>
        <v/>
      </c>
      <c r="J330" s="9" t="str">
        <f ca="1">IF(SUMIFS(Toggl[Duration],Toggl[Maconomy],$C330,Toggl[Start date],J$5)=0,"",SUMIFS(Toggl[Duration],Toggl[Maconomy],$C330,Toggl[Start date],J$5))</f>
        <v/>
      </c>
      <c r="K330" s="9" t="str">
        <f ca="1">IF(SUMIFS(Toggl[Duration],Toggl[Maconomy],$C330,Toggl[Start date],K$5)=0,"",SUMIFS(Toggl[Duration],Toggl[Maconomy],$C330,Toggl[Start date],K$5))</f>
        <v/>
      </c>
      <c r="L330" s="9" t="str">
        <f ca="1">IF(SUMIFS(Toggl[Duration],Toggl[Maconomy],$C330,Toggl[Start date],L$5)=0,"",SUMIFS(Toggl[Duration],Toggl[Maconomy],$C330,Toggl[Start date],L$5))</f>
        <v/>
      </c>
      <c r="M330" s="9" t="str">
        <f ca="1">IF(SUMIFS(Toggl[Duration],Toggl[Maconomy],$C330,Toggl[Start date],M$5)=0,"",SUMIFS(Toggl[Duration],Toggl[Maconomy],$C330,Toggl[Start date],M$5))</f>
        <v/>
      </c>
      <c r="N330" s="9" t="str">
        <f ca="1">IF(SUMIFS(Toggl[Duration],Toggl[Maconomy],$C330,Toggl[Start date],N$5)=0,"",SUMIFS(Toggl[Duration],Toggl[Maconomy],$C330,Toggl[Start date],N$5))</f>
        <v/>
      </c>
      <c r="O330" s="9" t="str">
        <f ca="1">IF(SUMIFS(Toggl[Duration],Toggl[Maconomy],$C330,Toggl[Start date],O$5)=0,"",SUMIFS(Toggl[Duration],Toggl[Maconomy],$C330,Toggl[Start date],O$5))</f>
        <v/>
      </c>
      <c r="P330" s="9" t="str">
        <f ca="1">IF(SUMIFS(Toggl[Duration],Toggl[Maconomy],$C330,Toggl[Start date],P$5)=0,"",SUMIFS(Toggl[Duration],Toggl[Maconomy],$C330,Toggl[Start date],P$5))</f>
        <v/>
      </c>
      <c r="Q330" s="9" t="str">
        <f ca="1">IF(SUMIFS(Toggl[Duration],Toggl[Maconomy],$C330,Toggl[Start date],Q$5)=0,"",SUMIFS(Toggl[Duration],Toggl[Maconomy],$C330,Toggl[Start date],Q$5))</f>
        <v/>
      </c>
      <c r="R330" s="9" t="str">
        <f ca="1">IF(SUMIFS(Toggl[Duration],Toggl[Maconomy],$C330,Toggl[Start date],R$5)=0,"",SUMIFS(Toggl[Duration],Toggl[Maconomy],$C330,Toggl[Start date],R$5))</f>
        <v/>
      </c>
      <c r="S330" s="9" t="str">
        <f ca="1">IF(SUMIFS(Toggl[Duration],Toggl[Maconomy],$C330,Toggl[Start date],S$5)=0,"",SUMIFS(Toggl[Duration],Toggl[Maconomy],$C330,Toggl[Start date],S$5))</f>
        <v/>
      </c>
      <c r="T330" s="9" t="str">
        <f ca="1">IF(SUMIFS(Toggl[Duration],Toggl[Maconomy],$C330,Toggl[Start date],T$5)=0,"",SUMIFS(Toggl[Duration],Toggl[Maconomy],$C330,Toggl[Start date],T$5))</f>
        <v/>
      </c>
    </row>
    <row r="331" spans="3:20" x14ac:dyDescent="0.25">
      <c r="C331" t="str">
        <f t="array" aca="1" ref="C331" ca="1">IFERROR(INDEX(Toggl[Maconomy],MATCH(0,COUNTIF($C$6:C330,Toggl[Maconomy]),0)),"")</f>
        <v/>
      </c>
      <c r="D331" s="5" t="str">
        <f ca="1">IF(INDEX(Toggl[],MATCH(C331,Toggl[Maconomy],0),1)&lt;&gt;"",INDEX(Toggl[],MATCH(C331,Toggl[Maconomy],0),1),"DevOps")</f>
        <v>DevOps</v>
      </c>
      <c r="E331" s="5" t="str">
        <f ca="1">IF(INDEX(Toggl[],MATCH(C331,Toggl[Maconomy],0),2)&lt;&gt;"",INDEX(Toggl[],MATCH(C331,Toggl[Maconomy],0),2),"-----")</f>
        <v>KeylaneHosting</v>
      </c>
      <c r="F331" s="11" t="str">
        <f ca="1">IF(INDEX(Toggl[],MATCH(C331,Toggl[Maconomy],0),10)&lt;&gt;"",INDEX(Toggl[],MATCH(C331,Toggl[Maconomy],0),10),"-----")</f>
        <v>-----</v>
      </c>
      <c r="G331" s="9" t="str">
        <f ca="1">IF(SUMIFS(Toggl[Duration],Toggl[Maconomy],$C331,Toggl[Start date],G$5)=0,"",SUMIFS(Toggl[Duration],Toggl[Maconomy],$C331,Toggl[Start date],G$5))</f>
        <v/>
      </c>
      <c r="H331" s="9" t="str">
        <f ca="1">IF(SUMIFS(Toggl[Duration],Toggl[Maconomy],$C331,Toggl[Start date],H$5)=0,"",SUMIFS(Toggl[Duration],Toggl[Maconomy],$C331,Toggl[Start date],H$5))</f>
        <v/>
      </c>
      <c r="I331" s="9" t="str">
        <f ca="1">IF(SUMIFS(Toggl[Duration],Toggl[Maconomy],$C331,Toggl[Start date],I$5)=0,"",SUMIFS(Toggl[Duration],Toggl[Maconomy],$C331,Toggl[Start date],I$5))</f>
        <v/>
      </c>
      <c r="J331" s="9" t="str">
        <f ca="1">IF(SUMIFS(Toggl[Duration],Toggl[Maconomy],$C331,Toggl[Start date],J$5)=0,"",SUMIFS(Toggl[Duration],Toggl[Maconomy],$C331,Toggl[Start date],J$5))</f>
        <v/>
      </c>
      <c r="K331" s="9" t="str">
        <f ca="1">IF(SUMIFS(Toggl[Duration],Toggl[Maconomy],$C331,Toggl[Start date],K$5)=0,"",SUMIFS(Toggl[Duration],Toggl[Maconomy],$C331,Toggl[Start date],K$5))</f>
        <v/>
      </c>
      <c r="L331" s="9" t="str">
        <f ca="1">IF(SUMIFS(Toggl[Duration],Toggl[Maconomy],$C331,Toggl[Start date],L$5)=0,"",SUMIFS(Toggl[Duration],Toggl[Maconomy],$C331,Toggl[Start date],L$5))</f>
        <v/>
      </c>
      <c r="M331" s="9" t="str">
        <f ca="1">IF(SUMIFS(Toggl[Duration],Toggl[Maconomy],$C331,Toggl[Start date],M$5)=0,"",SUMIFS(Toggl[Duration],Toggl[Maconomy],$C331,Toggl[Start date],M$5))</f>
        <v/>
      </c>
      <c r="N331" s="9" t="str">
        <f ca="1">IF(SUMIFS(Toggl[Duration],Toggl[Maconomy],$C331,Toggl[Start date],N$5)=0,"",SUMIFS(Toggl[Duration],Toggl[Maconomy],$C331,Toggl[Start date],N$5))</f>
        <v/>
      </c>
      <c r="O331" s="9" t="str">
        <f ca="1">IF(SUMIFS(Toggl[Duration],Toggl[Maconomy],$C331,Toggl[Start date],O$5)=0,"",SUMIFS(Toggl[Duration],Toggl[Maconomy],$C331,Toggl[Start date],O$5))</f>
        <v/>
      </c>
      <c r="P331" s="9" t="str">
        <f ca="1">IF(SUMIFS(Toggl[Duration],Toggl[Maconomy],$C331,Toggl[Start date],P$5)=0,"",SUMIFS(Toggl[Duration],Toggl[Maconomy],$C331,Toggl[Start date],P$5))</f>
        <v/>
      </c>
      <c r="Q331" s="9" t="str">
        <f ca="1">IF(SUMIFS(Toggl[Duration],Toggl[Maconomy],$C331,Toggl[Start date],Q$5)=0,"",SUMIFS(Toggl[Duration],Toggl[Maconomy],$C331,Toggl[Start date],Q$5))</f>
        <v/>
      </c>
      <c r="R331" s="9" t="str">
        <f ca="1">IF(SUMIFS(Toggl[Duration],Toggl[Maconomy],$C331,Toggl[Start date],R$5)=0,"",SUMIFS(Toggl[Duration],Toggl[Maconomy],$C331,Toggl[Start date],R$5))</f>
        <v/>
      </c>
      <c r="S331" s="9" t="str">
        <f ca="1">IF(SUMIFS(Toggl[Duration],Toggl[Maconomy],$C331,Toggl[Start date],S$5)=0,"",SUMIFS(Toggl[Duration],Toggl[Maconomy],$C331,Toggl[Start date],S$5))</f>
        <v/>
      </c>
      <c r="T331" s="9" t="str">
        <f ca="1">IF(SUMIFS(Toggl[Duration],Toggl[Maconomy],$C331,Toggl[Start date],T$5)=0,"",SUMIFS(Toggl[Duration],Toggl[Maconomy],$C331,Toggl[Start date],T$5))</f>
        <v/>
      </c>
    </row>
    <row r="332" spans="3:20" x14ac:dyDescent="0.25">
      <c r="C332" t="str">
        <f t="array" aca="1" ref="C332" ca="1">IFERROR(INDEX(Toggl[Maconomy],MATCH(0,COUNTIF($C$6:C331,Toggl[Maconomy]),0)),"")</f>
        <v/>
      </c>
      <c r="D332" s="5" t="str">
        <f ca="1">IF(INDEX(Toggl[],MATCH(C332,Toggl[Maconomy],0),1)&lt;&gt;"",INDEX(Toggl[],MATCH(C332,Toggl[Maconomy],0),1),"DevOps")</f>
        <v>DevOps</v>
      </c>
      <c r="E332" s="5" t="str">
        <f ca="1">IF(INDEX(Toggl[],MATCH(C332,Toggl[Maconomy],0),2)&lt;&gt;"",INDEX(Toggl[],MATCH(C332,Toggl[Maconomy],0),2),"-----")</f>
        <v>KeylaneHosting</v>
      </c>
      <c r="F332" s="11" t="str">
        <f ca="1">IF(INDEX(Toggl[],MATCH(C332,Toggl[Maconomy],0),10)&lt;&gt;"",INDEX(Toggl[],MATCH(C332,Toggl[Maconomy],0),10),"-----")</f>
        <v>-----</v>
      </c>
      <c r="G332" s="9" t="str">
        <f ca="1">IF(SUMIFS(Toggl[Duration],Toggl[Maconomy],$C332,Toggl[Start date],G$5)=0,"",SUMIFS(Toggl[Duration],Toggl[Maconomy],$C332,Toggl[Start date],G$5))</f>
        <v/>
      </c>
      <c r="H332" s="9" t="str">
        <f ca="1">IF(SUMIFS(Toggl[Duration],Toggl[Maconomy],$C332,Toggl[Start date],H$5)=0,"",SUMIFS(Toggl[Duration],Toggl[Maconomy],$C332,Toggl[Start date],H$5))</f>
        <v/>
      </c>
      <c r="I332" s="9" t="str">
        <f ca="1">IF(SUMIFS(Toggl[Duration],Toggl[Maconomy],$C332,Toggl[Start date],I$5)=0,"",SUMIFS(Toggl[Duration],Toggl[Maconomy],$C332,Toggl[Start date],I$5))</f>
        <v/>
      </c>
      <c r="J332" s="9" t="str">
        <f ca="1">IF(SUMIFS(Toggl[Duration],Toggl[Maconomy],$C332,Toggl[Start date],J$5)=0,"",SUMIFS(Toggl[Duration],Toggl[Maconomy],$C332,Toggl[Start date],J$5))</f>
        <v/>
      </c>
      <c r="K332" s="9" t="str">
        <f ca="1">IF(SUMIFS(Toggl[Duration],Toggl[Maconomy],$C332,Toggl[Start date],K$5)=0,"",SUMIFS(Toggl[Duration],Toggl[Maconomy],$C332,Toggl[Start date],K$5))</f>
        <v/>
      </c>
      <c r="L332" s="9" t="str">
        <f ca="1">IF(SUMIFS(Toggl[Duration],Toggl[Maconomy],$C332,Toggl[Start date],L$5)=0,"",SUMIFS(Toggl[Duration],Toggl[Maconomy],$C332,Toggl[Start date],L$5))</f>
        <v/>
      </c>
      <c r="M332" s="9" t="str">
        <f ca="1">IF(SUMIFS(Toggl[Duration],Toggl[Maconomy],$C332,Toggl[Start date],M$5)=0,"",SUMIFS(Toggl[Duration],Toggl[Maconomy],$C332,Toggl[Start date],M$5))</f>
        <v/>
      </c>
      <c r="N332" s="9" t="str">
        <f ca="1">IF(SUMIFS(Toggl[Duration],Toggl[Maconomy],$C332,Toggl[Start date],N$5)=0,"",SUMIFS(Toggl[Duration],Toggl[Maconomy],$C332,Toggl[Start date],N$5))</f>
        <v/>
      </c>
      <c r="O332" s="9" t="str">
        <f ca="1">IF(SUMIFS(Toggl[Duration],Toggl[Maconomy],$C332,Toggl[Start date],O$5)=0,"",SUMIFS(Toggl[Duration],Toggl[Maconomy],$C332,Toggl[Start date],O$5))</f>
        <v/>
      </c>
      <c r="P332" s="9" t="str">
        <f ca="1">IF(SUMIFS(Toggl[Duration],Toggl[Maconomy],$C332,Toggl[Start date],P$5)=0,"",SUMIFS(Toggl[Duration],Toggl[Maconomy],$C332,Toggl[Start date],P$5))</f>
        <v/>
      </c>
      <c r="Q332" s="9" t="str">
        <f ca="1">IF(SUMIFS(Toggl[Duration],Toggl[Maconomy],$C332,Toggl[Start date],Q$5)=0,"",SUMIFS(Toggl[Duration],Toggl[Maconomy],$C332,Toggl[Start date],Q$5))</f>
        <v/>
      </c>
      <c r="R332" s="9" t="str">
        <f ca="1">IF(SUMIFS(Toggl[Duration],Toggl[Maconomy],$C332,Toggl[Start date],R$5)=0,"",SUMIFS(Toggl[Duration],Toggl[Maconomy],$C332,Toggl[Start date],R$5))</f>
        <v/>
      </c>
      <c r="S332" s="9" t="str">
        <f ca="1">IF(SUMIFS(Toggl[Duration],Toggl[Maconomy],$C332,Toggl[Start date],S$5)=0,"",SUMIFS(Toggl[Duration],Toggl[Maconomy],$C332,Toggl[Start date],S$5))</f>
        <v/>
      </c>
      <c r="T332" s="9" t="str">
        <f ca="1">IF(SUMIFS(Toggl[Duration],Toggl[Maconomy],$C332,Toggl[Start date],T$5)=0,"",SUMIFS(Toggl[Duration],Toggl[Maconomy],$C332,Toggl[Start date],T$5))</f>
        <v/>
      </c>
    </row>
    <row r="333" spans="3:20" x14ac:dyDescent="0.25">
      <c r="C333" t="str">
        <f t="array" aca="1" ref="C333" ca="1">IFERROR(INDEX(Toggl[Maconomy],MATCH(0,COUNTIF($C$6:C332,Toggl[Maconomy]),0)),"")</f>
        <v/>
      </c>
      <c r="D333" s="5" t="str">
        <f ca="1">IF(INDEX(Toggl[],MATCH(C333,Toggl[Maconomy],0),1)&lt;&gt;"",INDEX(Toggl[],MATCH(C333,Toggl[Maconomy],0),1),"DevOps")</f>
        <v>DevOps</v>
      </c>
      <c r="E333" s="5" t="str">
        <f ca="1">IF(INDEX(Toggl[],MATCH(C333,Toggl[Maconomy],0),2)&lt;&gt;"",INDEX(Toggl[],MATCH(C333,Toggl[Maconomy],0),2),"-----")</f>
        <v>KeylaneHosting</v>
      </c>
      <c r="F333" s="11" t="str">
        <f ca="1">IF(INDEX(Toggl[],MATCH(C333,Toggl[Maconomy],0),10)&lt;&gt;"",INDEX(Toggl[],MATCH(C333,Toggl[Maconomy],0),10),"-----")</f>
        <v>-----</v>
      </c>
      <c r="G333" s="9" t="str">
        <f ca="1">IF(SUMIFS(Toggl[Duration],Toggl[Maconomy],$C333,Toggl[Start date],G$5)=0,"",SUMIFS(Toggl[Duration],Toggl[Maconomy],$C333,Toggl[Start date],G$5))</f>
        <v/>
      </c>
      <c r="H333" s="9" t="str">
        <f ca="1">IF(SUMIFS(Toggl[Duration],Toggl[Maconomy],$C333,Toggl[Start date],H$5)=0,"",SUMIFS(Toggl[Duration],Toggl[Maconomy],$C333,Toggl[Start date],H$5))</f>
        <v/>
      </c>
      <c r="I333" s="9" t="str">
        <f ca="1">IF(SUMIFS(Toggl[Duration],Toggl[Maconomy],$C333,Toggl[Start date],I$5)=0,"",SUMIFS(Toggl[Duration],Toggl[Maconomy],$C333,Toggl[Start date],I$5))</f>
        <v/>
      </c>
      <c r="J333" s="9" t="str">
        <f ca="1">IF(SUMIFS(Toggl[Duration],Toggl[Maconomy],$C333,Toggl[Start date],J$5)=0,"",SUMIFS(Toggl[Duration],Toggl[Maconomy],$C333,Toggl[Start date],J$5))</f>
        <v/>
      </c>
      <c r="K333" s="9" t="str">
        <f ca="1">IF(SUMIFS(Toggl[Duration],Toggl[Maconomy],$C333,Toggl[Start date],K$5)=0,"",SUMIFS(Toggl[Duration],Toggl[Maconomy],$C333,Toggl[Start date],K$5))</f>
        <v/>
      </c>
      <c r="L333" s="9" t="str">
        <f ca="1">IF(SUMIFS(Toggl[Duration],Toggl[Maconomy],$C333,Toggl[Start date],L$5)=0,"",SUMIFS(Toggl[Duration],Toggl[Maconomy],$C333,Toggl[Start date],L$5))</f>
        <v/>
      </c>
      <c r="M333" s="9" t="str">
        <f ca="1">IF(SUMIFS(Toggl[Duration],Toggl[Maconomy],$C333,Toggl[Start date],M$5)=0,"",SUMIFS(Toggl[Duration],Toggl[Maconomy],$C333,Toggl[Start date],M$5))</f>
        <v/>
      </c>
      <c r="N333" s="9" t="str">
        <f ca="1">IF(SUMIFS(Toggl[Duration],Toggl[Maconomy],$C333,Toggl[Start date],N$5)=0,"",SUMIFS(Toggl[Duration],Toggl[Maconomy],$C333,Toggl[Start date],N$5))</f>
        <v/>
      </c>
      <c r="O333" s="9" t="str">
        <f ca="1">IF(SUMIFS(Toggl[Duration],Toggl[Maconomy],$C333,Toggl[Start date],O$5)=0,"",SUMIFS(Toggl[Duration],Toggl[Maconomy],$C333,Toggl[Start date],O$5))</f>
        <v/>
      </c>
      <c r="P333" s="9" t="str">
        <f ca="1">IF(SUMIFS(Toggl[Duration],Toggl[Maconomy],$C333,Toggl[Start date],P$5)=0,"",SUMIFS(Toggl[Duration],Toggl[Maconomy],$C333,Toggl[Start date],P$5))</f>
        <v/>
      </c>
      <c r="Q333" s="9" t="str">
        <f ca="1">IF(SUMIFS(Toggl[Duration],Toggl[Maconomy],$C333,Toggl[Start date],Q$5)=0,"",SUMIFS(Toggl[Duration],Toggl[Maconomy],$C333,Toggl[Start date],Q$5))</f>
        <v/>
      </c>
      <c r="R333" s="9" t="str">
        <f ca="1">IF(SUMIFS(Toggl[Duration],Toggl[Maconomy],$C333,Toggl[Start date],R$5)=0,"",SUMIFS(Toggl[Duration],Toggl[Maconomy],$C333,Toggl[Start date],R$5))</f>
        <v/>
      </c>
      <c r="S333" s="9" t="str">
        <f ca="1">IF(SUMIFS(Toggl[Duration],Toggl[Maconomy],$C333,Toggl[Start date],S$5)=0,"",SUMIFS(Toggl[Duration],Toggl[Maconomy],$C333,Toggl[Start date],S$5))</f>
        <v/>
      </c>
      <c r="T333" s="9" t="str">
        <f ca="1">IF(SUMIFS(Toggl[Duration],Toggl[Maconomy],$C333,Toggl[Start date],T$5)=0,"",SUMIFS(Toggl[Duration],Toggl[Maconomy],$C333,Toggl[Start date],T$5))</f>
        <v/>
      </c>
    </row>
    <row r="334" spans="3:20" x14ac:dyDescent="0.25">
      <c r="C334" t="str">
        <f t="array" aca="1" ref="C334" ca="1">IFERROR(INDEX(Toggl[Maconomy],MATCH(0,COUNTIF($C$6:C333,Toggl[Maconomy]),0)),"")</f>
        <v/>
      </c>
      <c r="D334" s="5" t="str">
        <f ca="1">IF(INDEX(Toggl[],MATCH(C334,Toggl[Maconomy],0),1)&lt;&gt;"",INDEX(Toggl[],MATCH(C334,Toggl[Maconomy],0),1),"DevOps")</f>
        <v>DevOps</v>
      </c>
      <c r="E334" s="5" t="str">
        <f ca="1">IF(INDEX(Toggl[],MATCH(C334,Toggl[Maconomy],0),2)&lt;&gt;"",INDEX(Toggl[],MATCH(C334,Toggl[Maconomy],0),2),"-----")</f>
        <v>KeylaneHosting</v>
      </c>
      <c r="F334" s="11" t="str">
        <f ca="1">IF(INDEX(Toggl[],MATCH(C334,Toggl[Maconomy],0),10)&lt;&gt;"",INDEX(Toggl[],MATCH(C334,Toggl[Maconomy],0),10),"-----")</f>
        <v>-----</v>
      </c>
      <c r="G334" s="9" t="str">
        <f ca="1">IF(SUMIFS(Toggl[Duration],Toggl[Maconomy],$C334,Toggl[Start date],G$5)=0,"",SUMIFS(Toggl[Duration],Toggl[Maconomy],$C334,Toggl[Start date],G$5))</f>
        <v/>
      </c>
      <c r="H334" s="9" t="str">
        <f ca="1">IF(SUMIFS(Toggl[Duration],Toggl[Maconomy],$C334,Toggl[Start date],H$5)=0,"",SUMIFS(Toggl[Duration],Toggl[Maconomy],$C334,Toggl[Start date],H$5))</f>
        <v/>
      </c>
      <c r="I334" s="9" t="str">
        <f ca="1">IF(SUMIFS(Toggl[Duration],Toggl[Maconomy],$C334,Toggl[Start date],I$5)=0,"",SUMIFS(Toggl[Duration],Toggl[Maconomy],$C334,Toggl[Start date],I$5))</f>
        <v/>
      </c>
      <c r="J334" s="9" t="str">
        <f ca="1">IF(SUMIFS(Toggl[Duration],Toggl[Maconomy],$C334,Toggl[Start date],J$5)=0,"",SUMIFS(Toggl[Duration],Toggl[Maconomy],$C334,Toggl[Start date],J$5))</f>
        <v/>
      </c>
      <c r="K334" s="9" t="str">
        <f ca="1">IF(SUMIFS(Toggl[Duration],Toggl[Maconomy],$C334,Toggl[Start date],K$5)=0,"",SUMIFS(Toggl[Duration],Toggl[Maconomy],$C334,Toggl[Start date],K$5))</f>
        <v/>
      </c>
      <c r="L334" s="9" t="str">
        <f ca="1">IF(SUMIFS(Toggl[Duration],Toggl[Maconomy],$C334,Toggl[Start date],L$5)=0,"",SUMIFS(Toggl[Duration],Toggl[Maconomy],$C334,Toggl[Start date],L$5))</f>
        <v/>
      </c>
      <c r="M334" s="9" t="str">
        <f ca="1">IF(SUMIFS(Toggl[Duration],Toggl[Maconomy],$C334,Toggl[Start date],M$5)=0,"",SUMIFS(Toggl[Duration],Toggl[Maconomy],$C334,Toggl[Start date],M$5))</f>
        <v/>
      </c>
      <c r="N334" s="9" t="str">
        <f ca="1">IF(SUMIFS(Toggl[Duration],Toggl[Maconomy],$C334,Toggl[Start date],N$5)=0,"",SUMIFS(Toggl[Duration],Toggl[Maconomy],$C334,Toggl[Start date],N$5))</f>
        <v/>
      </c>
      <c r="O334" s="9" t="str">
        <f ca="1">IF(SUMIFS(Toggl[Duration],Toggl[Maconomy],$C334,Toggl[Start date],O$5)=0,"",SUMIFS(Toggl[Duration],Toggl[Maconomy],$C334,Toggl[Start date],O$5))</f>
        <v/>
      </c>
      <c r="P334" s="9" t="str">
        <f ca="1">IF(SUMIFS(Toggl[Duration],Toggl[Maconomy],$C334,Toggl[Start date],P$5)=0,"",SUMIFS(Toggl[Duration],Toggl[Maconomy],$C334,Toggl[Start date],P$5))</f>
        <v/>
      </c>
      <c r="Q334" s="9" t="str">
        <f ca="1">IF(SUMIFS(Toggl[Duration],Toggl[Maconomy],$C334,Toggl[Start date],Q$5)=0,"",SUMIFS(Toggl[Duration],Toggl[Maconomy],$C334,Toggl[Start date],Q$5))</f>
        <v/>
      </c>
      <c r="R334" s="9" t="str">
        <f ca="1">IF(SUMIFS(Toggl[Duration],Toggl[Maconomy],$C334,Toggl[Start date],R$5)=0,"",SUMIFS(Toggl[Duration],Toggl[Maconomy],$C334,Toggl[Start date],R$5))</f>
        <v/>
      </c>
      <c r="S334" s="9" t="str">
        <f ca="1">IF(SUMIFS(Toggl[Duration],Toggl[Maconomy],$C334,Toggl[Start date],S$5)=0,"",SUMIFS(Toggl[Duration],Toggl[Maconomy],$C334,Toggl[Start date],S$5))</f>
        <v/>
      </c>
      <c r="T334" s="9" t="str">
        <f ca="1">IF(SUMIFS(Toggl[Duration],Toggl[Maconomy],$C334,Toggl[Start date],T$5)=0,"",SUMIFS(Toggl[Duration],Toggl[Maconomy],$C334,Toggl[Start date],T$5))</f>
        <v/>
      </c>
    </row>
    <row r="335" spans="3:20" x14ac:dyDescent="0.25">
      <c r="C335" t="str">
        <f t="array" aca="1" ref="C335" ca="1">IFERROR(INDEX(Toggl[Maconomy],MATCH(0,COUNTIF($C$6:C334,Toggl[Maconomy]),0)),"")</f>
        <v/>
      </c>
      <c r="D335" s="5" t="str">
        <f ca="1">IF(INDEX(Toggl[],MATCH(C335,Toggl[Maconomy],0),1)&lt;&gt;"",INDEX(Toggl[],MATCH(C335,Toggl[Maconomy],0),1),"DevOps")</f>
        <v>DevOps</v>
      </c>
      <c r="E335" s="5" t="str">
        <f ca="1">IF(INDEX(Toggl[],MATCH(C335,Toggl[Maconomy],0),2)&lt;&gt;"",INDEX(Toggl[],MATCH(C335,Toggl[Maconomy],0),2),"-----")</f>
        <v>KeylaneHosting</v>
      </c>
      <c r="F335" s="11" t="str">
        <f ca="1">IF(INDEX(Toggl[],MATCH(C335,Toggl[Maconomy],0),10)&lt;&gt;"",INDEX(Toggl[],MATCH(C335,Toggl[Maconomy],0),10),"-----")</f>
        <v>-----</v>
      </c>
      <c r="G335" s="9" t="str">
        <f ca="1">IF(SUMIFS(Toggl[Duration],Toggl[Maconomy],$C335,Toggl[Start date],G$5)=0,"",SUMIFS(Toggl[Duration],Toggl[Maconomy],$C335,Toggl[Start date],G$5))</f>
        <v/>
      </c>
      <c r="H335" s="9" t="str">
        <f ca="1">IF(SUMIFS(Toggl[Duration],Toggl[Maconomy],$C335,Toggl[Start date],H$5)=0,"",SUMIFS(Toggl[Duration],Toggl[Maconomy],$C335,Toggl[Start date],H$5))</f>
        <v/>
      </c>
      <c r="I335" s="9" t="str">
        <f ca="1">IF(SUMIFS(Toggl[Duration],Toggl[Maconomy],$C335,Toggl[Start date],I$5)=0,"",SUMIFS(Toggl[Duration],Toggl[Maconomy],$C335,Toggl[Start date],I$5))</f>
        <v/>
      </c>
      <c r="J335" s="9" t="str">
        <f ca="1">IF(SUMIFS(Toggl[Duration],Toggl[Maconomy],$C335,Toggl[Start date],J$5)=0,"",SUMIFS(Toggl[Duration],Toggl[Maconomy],$C335,Toggl[Start date],J$5))</f>
        <v/>
      </c>
      <c r="K335" s="9" t="str">
        <f ca="1">IF(SUMIFS(Toggl[Duration],Toggl[Maconomy],$C335,Toggl[Start date],K$5)=0,"",SUMIFS(Toggl[Duration],Toggl[Maconomy],$C335,Toggl[Start date],K$5))</f>
        <v/>
      </c>
      <c r="L335" s="9" t="str">
        <f ca="1">IF(SUMIFS(Toggl[Duration],Toggl[Maconomy],$C335,Toggl[Start date],L$5)=0,"",SUMIFS(Toggl[Duration],Toggl[Maconomy],$C335,Toggl[Start date],L$5))</f>
        <v/>
      </c>
      <c r="M335" s="9" t="str">
        <f ca="1">IF(SUMIFS(Toggl[Duration],Toggl[Maconomy],$C335,Toggl[Start date],M$5)=0,"",SUMIFS(Toggl[Duration],Toggl[Maconomy],$C335,Toggl[Start date],M$5))</f>
        <v/>
      </c>
      <c r="N335" s="9" t="str">
        <f ca="1">IF(SUMIFS(Toggl[Duration],Toggl[Maconomy],$C335,Toggl[Start date],N$5)=0,"",SUMIFS(Toggl[Duration],Toggl[Maconomy],$C335,Toggl[Start date],N$5))</f>
        <v/>
      </c>
      <c r="O335" s="9" t="str">
        <f ca="1">IF(SUMIFS(Toggl[Duration],Toggl[Maconomy],$C335,Toggl[Start date],O$5)=0,"",SUMIFS(Toggl[Duration],Toggl[Maconomy],$C335,Toggl[Start date],O$5))</f>
        <v/>
      </c>
      <c r="P335" s="9" t="str">
        <f ca="1">IF(SUMIFS(Toggl[Duration],Toggl[Maconomy],$C335,Toggl[Start date],P$5)=0,"",SUMIFS(Toggl[Duration],Toggl[Maconomy],$C335,Toggl[Start date],P$5))</f>
        <v/>
      </c>
      <c r="Q335" s="9" t="str">
        <f ca="1">IF(SUMIFS(Toggl[Duration],Toggl[Maconomy],$C335,Toggl[Start date],Q$5)=0,"",SUMIFS(Toggl[Duration],Toggl[Maconomy],$C335,Toggl[Start date],Q$5))</f>
        <v/>
      </c>
      <c r="R335" s="9" t="str">
        <f ca="1">IF(SUMIFS(Toggl[Duration],Toggl[Maconomy],$C335,Toggl[Start date],R$5)=0,"",SUMIFS(Toggl[Duration],Toggl[Maconomy],$C335,Toggl[Start date],R$5))</f>
        <v/>
      </c>
      <c r="S335" s="9" t="str">
        <f ca="1">IF(SUMIFS(Toggl[Duration],Toggl[Maconomy],$C335,Toggl[Start date],S$5)=0,"",SUMIFS(Toggl[Duration],Toggl[Maconomy],$C335,Toggl[Start date],S$5))</f>
        <v/>
      </c>
      <c r="T335" s="9" t="str">
        <f ca="1">IF(SUMIFS(Toggl[Duration],Toggl[Maconomy],$C335,Toggl[Start date],T$5)=0,"",SUMIFS(Toggl[Duration],Toggl[Maconomy],$C335,Toggl[Start date],T$5))</f>
        <v/>
      </c>
    </row>
    <row r="336" spans="3:20" x14ac:dyDescent="0.25">
      <c r="C336" t="str">
        <f t="array" aca="1" ref="C336" ca="1">IFERROR(INDEX(Toggl[Maconomy],MATCH(0,COUNTIF($C$6:C335,Toggl[Maconomy]),0)),"")</f>
        <v/>
      </c>
      <c r="D336" s="5" t="str">
        <f ca="1">IF(INDEX(Toggl[],MATCH(C336,Toggl[Maconomy],0),1)&lt;&gt;"",INDEX(Toggl[],MATCH(C336,Toggl[Maconomy],0),1),"DevOps")</f>
        <v>DevOps</v>
      </c>
      <c r="E336" s="5" t="str">
        <f ca="1">IF(INDEX(Toggl[],MATCH(C336,Toggl[Maconomy],0),2)&lt;&gt;"",INDEX(Toggl[],MATCH(C336,Toggl[Maconomy],0),2),"-----")</f>
        <v>KeylaneHosting</v>
      </c>
      <c r="F336" s="11" t="str">
        <f ca="1">IF(INDEX(Toggl[],MATCH(C336,Toggl[Maconomy],0),10)&lt;&gt;"",INDEX(Toggl[],MATCH(C336,Toggl[Maconomy],0),10),"-----")</f>
        <v>-----</v>
      </c>
      <c r="G336" s="9" t="str">
        <f ca="1">IF(SUMIFS(Toggl[Duration],Toggl[Maconomy],$C336,Toggl[Start date],G$5)=0,"",SUMIFS(Toggl[Duration],Toggl[Maconomy],$C336,Toggl[Start date],G$5))</f>
        <v/>
      </c>
      <c r="H336" s="9" t="str">
        <f ca="1">IF(SUMIFS(Toggl[Duration],Toggl[Maconomy],$C336,Toggl[Start date],H$5)=0,"",SUMIFS(Toggl[Duration],Toggl[Maconomy],$C336,Toggl[Start date],H$5))</f>
        <v/>
      </c>
      <c r="I336" s="9" t="str">
        <f ca="1">IF(SUMIFS(Toggl[Duration],Toggl[Maconomy],$C336,Toggl[Start date],I$5)=0,"",SUMIFS(Toggl[Duration],Toggl[Maconomy],$C336,Toggl[Start date],I$5))</f>
        <v/>
      </c>
      <c r="J336" s="9" t="str">
        <f ca="1">IF(SUMIFS(Toggl[Duration],Toggl[Maconomy],$C336,Toggl[Start date],J$5)=0,"",SUMIFS(Toggl[Duration],Toggl[Maconomy],$C336,Toggl[Start date],J$5))</f>
        <v/>
      </c>
      <c r="K336" s="9" t="str">
        <f ca="1">IF(SUMIFS(Toggl[Duration],Toggl[Maconomy],$C336,Toggl[Start date],K$5)=0,"",SUMIFS(Toggl[Duration],Toggl[Maconomy],$C336,Toggl[Start date],K$5))</f>
        <v/>
      </c>
      <c r="L336" s="9" t="str">
        <f ca="1">IF(SUMIFS(Toggl[Duration],Toggl[Maconomy],$C336,Toggl[Start date],L$5)=0,"",SUMIFS(Toggl[Duration],Toggl[Maconomy],$C336,Toggl[Start date],L$5))</f>
        <v/>
      </c>
      <c r="M336" s="9" t="str">
        <f ca="1">IF(SUMIFS(Toggl[Duration],Toggl[Maconomy],$C336,Toggl[Start date],M$5)=0,"",SUMIFS(Toggl[Duration],Toggl[Maconomy],$C336,Toggl[Start date],M$5))</f>
        <v/>
      </c>
      <c r="N336" s="9" t="str">
        <f ca="1">IF(SUMIFS(Toggl[Duration],Toggl[Maconomy],$C336,Toggl[Start date],N$5)=0,"",SUMIFS(Toggl[Duration],Toggl[Maconomy],$C336,Toggl[Start date],N$5))</f>
        <v/>
      </c>
      <c r="O336" s="9" t="str">
        <f ca="1">IF(SUMIFS(Toggl[Duration],Toggl[Maconomy],$C336,Toggl[Start date],O$5)=0,"",SUMIFS(Toggl[Duration],Toggl[Maconomy],$C336,Toggl[Start date],O$5))</f>
        <v/>
      </c>
      <c r="P336" s="9" t="str">
        <f ca="1">IF(SUMIFS(Toggl[Duration],Toggl[Maconomy],$C336,Toggl[Start date],P$5)=0,"",SUMIFS(Toggl[Duration],Toggl[Maconomy],$C336,Toggl[Start date],P$5))</f>
        <v/>
      </c>
      <c r="Q336" s="9" t="str">
        <f ca="1">IF(SUMIFS(Toggl[Duration],Toggl[Maconomy],$C336,Toggl[Start date],Q$5)=0,"",SUMIFS(Toggl[Duration],Toggl[Maconomy],$C336,Toggl[Start date],Q$5))</f>
        <v/>
      </c>
      <c r="R336" s="9" t="str">
        <f ca="1">IF(SUMIFS(Toggl[Duration],Toggl[Maconomy],$C336,Toggl[Start date],R$5)=0,"",SUMIFS(Toggl[Duration],Toggl[Maconomy],$C336,Toggl[Start date],R$5))</f>
        <v/>
      </c>
      <c r="S336" s="9" t="str">
        <f ca="1">IF(SUMIFS(Toggl[Duration],Toggl[Maconomy],$C336,Toggl[Start date],S$5)=0,"",SUMIFS(Toggl[Duration],Toggl[Maconomy],$C336,Toggl[Start date],S$5))</f>
        <v/>
      </c>
      <c r="T336" s="9" t="str">
        <f ca="1">IF(SUMIFS(Toggl[Duration],Toggl[Maconomy],$C336,Toggl[Start date],T$5)=0,"",SUMIFS(Toggl[Duration],Toggl[Maconomy],$C336,Toggl[Start date],T$5))</f>
        <v/>
      </c>
    </row>
    <row r="337" spans="3:20" x14ac:dyDescent="0.25">
      <c r="C337" t="str">
        <f t="array" aca="1" ref="C337" ca="1">IFERROR(INDEX(Toggl[Maconomy],MATCH(0,COUNTIF($C$6:C336,Toggl[Maconomy]),0)),"")</f>
        <v/>
      </c>
      <c r="D337" s="5" t="str">
        <f ca="1">IF(INDEX(Toggl[],MATCH(C337,Toggl[Maconomy],0),1)&lt;&gt;"",INDEX(Toggl[],MATCH(C337,Toggl[Maconomy],0),1),"DevOps")</f>
        <v>DevOps</v>
      </c>
      <c r="E337" s="5" t="str">
        <f ca="1">IF(INDEX(Toggl[],MATCH(C337,Toggl[Maconomy],0),2)&lt;&gt;"",INDEX(Toggl[],MATCH(C337,Toggl[Maconomy],0),2),"-----")</f>
        <v>KeylaneHosting</v>
      </c>
      <c r="F337" s="11" t="str">
        <f ca="1">IF(INDEX(Toggl[],MATCH(C337,Toggl[Maconomy],0),10)&lt;&gt;"",INDEX(Toggl[],MATCH(C337,Toggl[Maconomy],0),10),"-----")</f>
        <v>-----</v>
      </c>
      <c r="G337" s="9" t="str">
        <f ca="1">IF(SUMIFS(Toggl[Duration],Toggl[Maconomy],$C337,Toggl[Start date],G$5)=0,"",SUMIFS(Toggl[Duration],Toggl[Maconomy],$C337,Toggl[Start date],G$5))</f>
        <v/>
      </c>
      <c r="H337" s="9" t="str">
        <f ca="1">IF(SUMIFS(Toggl[Duration],Toggl[Maconomy],$C337,Toggl[Start date],H$5)=0,"",SUMIFS(Toggl[Duration],Toggl[Maconomy],$C337,Toggl[Start date],H$5))</f>
        <v/>
      </c>
      <c r="I337" s="9" t="str">
        <f ca="1">IF(SUMIFS(Toggl[Duration],Toggl[Maconomy],$C337,Toggl[Start date],I$5)=0,"",SUMIFS(Toggl[Duration],Toggl[Maconomy],$C337,Toggl[Start date],I$5))</f>
        <v/>
      </c>
      <c r="J337" s="9" t="str">
        <f ca="1">IF(SUMIFS(Toggl[Duration],Toggl[Maconomy],$C337,Toggl[Start date],J$5)=0,"",SUMIFS(Toggl[Duration],Toggl[Maconomy],$C337,Toggl[Start date],J$5))</f>
        <v/>
      </c>
      <c r="K337" s="9" t="str">
        <f ca="1">IF(SUMIFS(Toggl[Duration],Toggl[Maconomy],$C337,Toggl[Start date],K$5)=0,"",SUMIFS(Toggl[Duration],Toggl[Maconomy],$C337,Toggl[Start date],K$5))</f>
        <v/>
      </c>
      <c r="L337" s="9" t="str">
        <f ca="1">IF(SUMIFS(Toggl[Duration],Toggl[Maconomy],$C337,Toggl[Start date],L$5)=0,"",SUMIFS(Toggl[Duration],Toggl[Maconomy],$C337,Toggl[Start date],L$5))</f>
        <v/>
      </c>
      <c r="M337" s="9" t="str">
        <f ca="1">IF(SUMIFS(Toggl[Duration],Toggl[Maconomy],$C337,Toggl[Start date],M$5)=0,"",SUMIFS(Toggl[Duration],Toggl[Maconomy],$C337,Toggl[Start date],M$5))</f>
        <v/>
      </c>
      <c r="N337" s="9" t="str">
        <f ca="1">IF(SUMIFS(Toggl[Duration],Toggl[Maconomy],$C337,Toggl[Start date],N$5)=0,"",SUMIFS(Toggl[Duration],Toggl[Maconomy],$C337,Toggl[Start date],N$5))</f>
        <v/>
      </c>
      <c r="O337" s="9" t="str">
        <f ca="1">IF(SUMIFS(Toggl[Duration],Toggl[Maconomy],$C337,Toggl[Start date],O$5)=0,"",SUMIFS(Toggl[Duration],Toggl[Maconomy],$C337,Toggl[Start date],O$5))</f>
        <v/>
      </c>
      <c r="P337" s="9" t="str">
        <f ca="1">IF(SUMIFS(Toggl[Duration],Toggl[Maconomy],$C337,Toggl[Start date],P$5)=0,"",SUMIFS(Toggl[Duration],Toggl[Maconomy],$C337,Toggl[Start date],P$5))</f>
        <v/>
      </c>
      <c r="Q337" s="9" t="str">
        <f ca="1">IF(SUMIFS(Toggl[Duration],Toggl[Maconomy],$C337,Toggl[Start date],Q$5)=0,"",SUMIFS(Toggl[Duration],Toggl[Maconomy],$C337,Toggl[Start date],Q$5))</f>
        <v/>
      </c>
      <c r="R337" s="9" t="str">
        <f ca="1">IF(SUMIFS(Toggl[Duration],Toggl[Maconomy],$C337,Toggl[Start date],R$5)=0,"",SUMIFS(Toggl[Duration],Toggl[Maconomy],$C337,Toggl[Start date],R$5))</f>
        <v/>
      </c>
      <c r="S337" s="9" t="str">
        <f ca="1">IF(SUMIFS(Toggl[Duration],Toggl[Maconomy],$C337,Toggl[Start date],S$5)=0,"",SUMIFS(Toggl[Duration],Toggl[Maconomy],$C337,Toggl[Start date],S$5))</f>
        <v/>
      </c>
      <c r="T337" s="9" t="str">
        <f ca="1">IF(SUMIFS(Toggl[Duration],Toggl[Maconomy],$C337,Toggl[Start date],T$5)=0,"",SUMIFS(Toggl[Duration],Toggl[Maconomy],$C337,Toggl[Start date],T$5))</f>
        <v/>
      </c>
    </row>
    <row r="338" spans="3:20" x14ac:dyDescent="0.25">
      <c r="C338" t="str">
        <f t="array" aca="1" ref="C338" ca="1">IFERROR(INDEX(Toggl[Maconomy],MATCH(0,COUNTIF($C$6:C337,Toggl[Maconomy]),0)),"")</f>
        <v/>
      </c>
      <c r="D338" s="5" t="str">
        <f ca="1">IF(INDEX(Toggl[],MATCH(C338,Toggl[Maconomy],0),1)&lt;&gt;"",INDEX(Toggl[],MATCH(C338,Toggl[Maconomy],0),1),"DevOps")</f>
        <v>DevOps</v>
      </c>
      <c r="E338" s="5" t="str">
        <f ca="1">IF(INDEX(Toggl[],MATCH(C338,Toggl[Maconomy],0),2)&lt;&gt;"",INDEX(Toggl[],MATCH(C338,Toggl[Maconomy],0),2),"-----")</f>
        <v>KeylaneHosting</v>
      </c>
      <c r="F338" s="11" t="str">
        <f ca="1">IF(INDEX(Toggl[],MATCH(C338,Toggl[Maconomy],0),10)&lt;&gt;"",INDEX(Toggl[],MATCH(C338,Toggl[Maconomy],0),10),"-----")</f>
        <v>-----</v>
      </c>
      <c r="G338" s="9" t="str">
        <f ca="1">IF(SUMIFS(Toggl[Duration],Toggl[Maconomy],$C338,Toggl[Start date],G$5)=0,"",SUMIFS(Toggl[Duration],Toggl[Maconomy],$C338,Toggl[Start date],G$5))</f>
        <v/>
      </c>
      <c r="H338" s="9" t="str">
        <f ca="1">IF(SUMIFS(Toggl[Duration],Toggl[Maconomy],$C338,Toggl[Start date],H$5)=0,"",SUMIFS(Toggl[Duration],Toggl[Maconomy],$C338,Toggl[Start date],H$5))</f>
        <v/>
      </c>
      <c r="I338" s="9" t="str">
        <f ca="1">IF(SUMIFS(Toggl[Duration],Toggl[Maconomy],$C338,Toggl[Start date],I$5)=0,"",SUMIFS(Toggl[Duration],Toggl[Maconomy],$C338,Toggl[Start date],I$5))</f>
        <v/>
      </c>
      <c r="J338" s="9" t="str">
        <f ca="1">IF(SUMIFS(Toggl[Duration],Toggl[Maconomy],$C338,Toggl[Start date],J$5)=0,"",SUMIFS(Toggl[Duration],Toggl[Maconomy],$C338,Toggl[Start date],J$5))</f>
        <v/>
      </c>
      <c r="K338" s="9" t="str">
        <f ca="1">IF(SUMIFS(Toggl[Duration],Toggl[Maconomy],$C338,Toggl[Start date],K$5)=0,"",SUMIFS(Toggl[Duration],Toggl[Maconomy],$C338,Toggl[Start date],K$5))</f>
        <v/>
      </c>
      <c r="L338" s="9" t="str">
        <f ca="1">IF(SUMIFS(Toggl[Duration],Toggl[Maconomy],$C338,Toggl[Start date],L$5)=0,"",SUMIFS(Toggl[Duration],Toggl[Maconomy],$C338,Toggl[Start date],L$5))</f>
        <v/>
      </c>
      <c r="M338" s="9" t="str">
        <f ca="1">IF(SUMIFS(Toggl[Duration],Toggl[Maconomy],$C338,Toggl[Start date],M$5)=0,"",SUMIFS(Toggl[Duration],Toggl[Maconomy],$C338,Toggl[Start date],M$5))</f>
        <v/>
      </c>
      <c r="N338" s="9" t="str">
        <f ca="1">IF(SUMIFS(Toggl[Duration],Toggl[Maconomy],$C338,Toggl[Start date],N$5)=0,"",SUMIFS(Toggl[Duration],Toggl[Maconomy],$C338,Toggl[Start date],N$5))</f>
        <v/>
      </c>
      <c r="O338" s="9" t="str">
        <f ca="1">IF(SUMIFS(Toggl[Duration],Toggl[Maconomy],$C338,Toggl[Start date],O$5)=0,"",SUMIFS(Toggl[Duration],Toggl[Maconomy],$C338,Toggl[Start date],O$5))</f>
        <v/>
      </c>
      <c r="P338" s="9" t="str">
        <f ca="1">IF(SUMIFS(Toggl[Duration],Toggl[Maconomy],$C338,Toggl[Start date],P$5)=0,"",SUMIFS(Toggl[Duration],Toggl[Maconomy],$C338,Toggl[Start date],P$5))</f>
        <v/>
      </c>
      <c r="Q338" s="9" t="str">
        <f ca="1">IF(SUMIFS(Toggl[Duration],Toggl[Maconomy],$C338,Toggl[Start date],Q$5)=0,"",SUMIFS(Toggl[Duration],Toggl[Maconomy],$C338,Toggl[Start date],Q$5))</f>
        <v/>
      </c>
      <c r="R338" s="9" t="str">
        <f ca="1">IF(SUMIFS(Toggl[Duration],Toggl[Maconomy],$C338,Toggl[Start date],R$5)=0,"",SUMIFS(Toggl[Duration],Toggl[Maconomy],$C338,Toggl[Start date],R$5))</f>
        <v/>
      </c>
      <c r="S338" s="9" t="str">
        <f ca="1">IF(SUMIFS(Toggl[Duration],Toggl[Maconomy],$C338,Toggl[Start date],S$5)=0,"",SUMIFS(Toggl[Duration],Toggl[Maconomy],$C338,Toggl[Start date],S$5))</f>
        <v/>
      </c>
      <c r="T338" s="9" t="str">
        <f ca="1">IF(SUMIFS(Toggl[Duration],Toggl[Maconomy],$C338,Toggl[Start date],T$5)=0,"",SUMIFS(Toggl[Duration],Toggl[Maconomy],$C338,Toggl[Start date],T$5))</f>
        <v/>
      </c>
    </row>
    <row r="339" spans="3:20" x14ac:dyDescent="0.25">
      <c r="C339" t="str">
        <f t="array" aca="1" ref="C339" ca="1">IFERROR(INDEX(Toggl[Maconomy],MATCH(0,COUNTIF($C$6:C338,Toggl[Maconomy]),0)),"")</f>
        <v/>
      </c>
      <c r="D339" s="5" t="str">
        <f ca="1">IF(INDEX(Toggl[],MATCH(C339,Toggl[Maconomy],0),1)&lt;&gt;"",INDEX(Toggl[],MATCH(C339,Toggl[Maconomy],0),1),"DevOps")</f>
        <v>DevOps</v>
      </c>
      <c r="E339" s="5" t="str">
        <f ca="1">IF(INDEX(Toggl[],MATCH(C339,Toggl[Maconomy],0),2)&lt;&gt;"",INDEX(Toggl[],MATCH(C339,Toggl[Maconomy],0),2),"-----")</f>
        <v>KeylaneHosting</v>
      </c>
      <c r="F339" s="11" t="str">
        <f ca="1">IF(INDEX(Toggl[],MATCH(C339,Toggl[Maconomy],0),10)&lt;&gt;"",INDEX(Toggl[],MATCH(C339,Toggl[Maconomy],0),10),"-----")</f>
        <v>-----</v>
      </c>
      <c r="G339" s="9" t="str">
        <f ca="1">IF(SUMIFS(Toggl[Duration],Toggl[Maconomy],$C339,Toggl[Start date],G$5)=0,"",SUMIFS(Toggl[Duration],Toggl[Maconomy],$C339,Toggl[Start date],G$5))</f>
        <v/>
      </c>
      <c r="H339" s="9" t="str">
        <f ca="1">IF(SUMIFS(Toggl[Duration],Toggl[Maconomy],$C339,Toggl[Start date],H$5)=0,"",SUMIFS(Toggl[Duration],Toggl[Maconomy],$C339,Toggl[Start date],H$5))</f>
        <v/>
      </c>
      <c r="I339" s="9" t="str">
        <f ca="1">IF(SUMIFS(Toggl[Duration],Toggl[Maconomy],$C339,Toggl[Start date],I$5)=0,"",SUMIFS(Toggl[Duration],Toggl[Maconomy],$C339,Toggl[Start date],I$5))</f>
        <v/>
      </c>
      <c r="J339" s="9" t="str">
        <f ca="1">IF(SUMIFS(Toggl[Duration],Toggl[Maconomy],$C339,Toggl[Start date],J$5)=0,"",SUMIFS(Toggl[Duration],Toggl[Maconomy],$C339,Toggl[Start date],J$5))</f>
        <v/>
      </c>
      <c r="K339" s="9" t="str">
        <f ca="1">IF(SUMIFS(Toggl[Duration],Toggl[Maconomy],$C339,Toggl[Start date],K$5)=0,"",SUMIFS(Toggl[Duration],Toggl[Maconomy],$C339,Toggl[Start date],K$5))</f>
        <v/>
      </c>
      <c r="L339" s="9" t="str">
        <f ca="1">IF(SUMIFS(Toggl[Duration],Toggl[Maconomy],$C339,Toggl[Start date],L$5)=0,"",SUMIFS(Toggl[Duration],Toggl[Maconomy],$C339,Toggl[Start date],L$5))</f>
        <v/>
      </c>
      <c r="M339" s="9" t="str">
        <f ca="1">IF(SUMIFS(Toggl[Duration],Toggl[Maconomy],$C339,Toggl[Start date],M$5)=0,"",SUMIFS(Toggl[Duration],Toggl[Maconomy],$C339,Toggl[Start date],M$5))</f>
        <v/>
      </c>
      <c r="N339" s="9" t="str">
        <f ca="1">IF(SUMIFS(Toggl[Duration],Toggl[Maconomy],$C339,Toggl[Start date],N$5)=0,"",SUMIFS(Toggl[Duration],Toggl[Maconomy],$C339,Toggl[Start date],N$5))</f>
        <v/>
      </c>
      <c r="O339" s="9" t="str">
        <f ca="1">IF(SUMIFS(Toggl[Duration],Toggl[Maconomy],$C339,Toggl[Start date],O$5)=0,"",SUMIFS(Toggl[Duration],Toggl[Maconomy],$C339,Toggl[Start date],O$5))</f>
        <v/>
      </c>
      <c r="P339" s="9" t="str">
        <f ca="1">IF(SUMIFS(Toggl[Duration],Toggl[Maconomy],$C339,Toggl[Start date],P$5)=0,"",SUMIFS(Toggl[Duration],Toggl[Maconomy],$C339,Toggl[Start date],P$5))</f>
        <v/>
      </c>
      <c r="Q339" s="9" t="str">
        <f ca="1">IF(SUMIFS(Toggl[Duration],Toggl[Maconomy],$C339,Toggl[Start date],Q$5)=0,"",SUMIFS(Toggl[Duration],Toggl[Maconomy],$C339,Toggl[Start date],Q$5))</f>
        <v/>
      </c>
      <c r="R339" s="9" t="str">
        <f ca="1">IF(SUMIFS(Toggl[Duration],Toggl[Maconomy],$C339,Toggl[Start date],R$5)=0,"",SUMIFS(Toggl[Duration],Toggl[Maconomy],$C339,Toggl[Start date],R$5))</f>
        <v/>
      </c>
      <c r="S339" s="9" t="str">
        <f ca="1">IF(SUMIFS(Toggl[Duration],Toggl[Maconomy],$C339,Toggl[Start date],S$5)=0,"",SUMIFS(Toggl[Duration],Toggl[Maconomy],$C339,Toggl[Start date],S$5))</f>
        <v/>
      </c>
      <c r="T339" s="9" t="str">
        <f ca="1">IF(SUMIFS(Toggl[Duration],Toggl[Maconomy],$C339,Toggl[Start date],T$5)=0,"",SUMIFS(Toggl[Duration],Toggl[Maconomy],$C339,Toggl[Start date],T$5))</f>
        <v/>
      </c>
    </row>
    <row r="340" spans="3:20" x14ac:dyDescent="0.25">
      <c r="C340" t="str">
        <f t="array" aca="1" ref="C340" ca="1">IFERROR(INDEX(Toggl[Maconomy],MATCH(0,COUNTIF($C$6:C339,Toggl[Maconomy]),0)),"")</f>
        <v/>
      </c>
      <c r="D340" s="5" t="str">
        <f ca="1">IF(INDEX(Toggl[],MATCH(C340,Toggl[Maconomy],0),1)&lt;&gt;"",INDEX(Toggl[],MATCH(C340,Toggl[Maconomy],0),1),"DevOps")</f>
        <v>DevOps</v>
      </c>
      <c r="E340" s="5" t="str">
        <f ca="1">IF(INDEX(Toggl[],MATCH(C340,Toggl[Maconomy],0),2)&lt;&gt;"",INDEX(Toggl[],MATCH(C340,Toggl[Maconomy],0),2),"-----")</f>
        <v>KeylaneHosting</v>
      </c>
      <c r="F340" s="11" t="str">
        <f ca="1">IF(INDEX(Toggl[],MATCH(C340,Toggl[Maconomy],0),10)&lt;&gt;"",INDEX(Toggl[],MATCH(C340,Toggl[Maconomy],0),10),"-----")</f>
        <v>-----</v>
      </c>
      <c r="G340" s="9" t="str">
        <f ca="1">IF(SUMIFS(Toggl[Duration],Toggl[Maconomy],$C340,Toggl[Start date],G$5)=0,"",SUMIFS(Toggl[Duration],Toggl[Maconomy],$C340,Toggl[Start date],G$5))</f>
        <v/>
      </c>
      <c r="H340" s="9" t="str">
        <f ca="1">IF(SUMIFS(Toggl[Duration],Toggl[Maconomy],$C340,Toggl[Start date],H$5)=0,"",SUMIFS(Toggl[Duration],Toggl[Maconomy],$C340,Toggl[Start date],H$5))</f>
        <v/>
      </c>
      <c r="I340" s="9" t="str">
        <f ca="1">IF(SUMIFS(Toggl[Duration],Toggl[Maconomy],$C340,Toggl[Start date],I$5)=0,"",SUMIFS(Toggl[Duration],Toggl[Maconomy],$C340,Toggl[Start date],I$5))</f>
        <v/>
      </c>
      <c r="J340" s="9" t="str">
        <f ca="1">IF(SUMIFS(Toggl[Duration],Toggl[Maconomy],$C340,Toggl[Start date],J$5)=0,"",SUMIFS(Toggl[Duration],Toggl[Maconomy],$C340,Toggl[Start date],J$5))</f>
        <v/>
      </c>
      <c r="K340" s="9" t="str">
        <f ca="1">IF(SUMIFS(Toggl[Duration],Toggl[Maconomy],$C340,Toggl[Start date],K$5)=0,"",SUMIFS(Toggl[Duration],Toggl[Maconomy],$C340,Toggl[Start date],K$5))</f>
        <v/>
      </c>
      <c r="L340" s="9" t="str">
        <f ca="1">IF(SUMIFS(Toggl[Duration],Toggl[Maconomy],$C340,Toggl[Start date],L$5)=0,"",SUMIFS(Toggl[Duration],Toggl[Maconomy],$C340,Toggl[Start date],L$5))</f>
        <v/>
      </c>
      <c r="M340" s="9" t="str">
        <f ca="1">IF(SUMIFS(Toggl[Duration],Toggl[Maconomy],$C340,Toggl[Start date],M$5)=0,"",SUMIFS(Toggl[Duration],Toggl[Maconomy],$C340,Toggl[Start date],M$5))</f>
        <v/>
      </c>
      <c r="N340" s="9" t="str">
        <f ca="1">IF(SUMIFS(Toggl[Duration],Toggl[Maconomy],$C340,Toggl[Start date],N$5)=0,"",SUMIFS(Toggl[Duration],Toggl[Maconomy],$C340,Toggl[Start date],N$5))</f>
        <v/>
      </c>
      <c r="O340" s="9" t="str">
        <f ca="1">IF(SUMIFS(Toggl[Duration],Toggl[Maconomy],$C340,Toggl[Start date],O$5)=0,"",SUMIFS(Toggl[Duration],Toggl[Maconomy],$C340,Toggl[Start date],O$5))</f>
        <v/>
      </c>
      <c r="P340" s="9" t="str">
        <f ca="1">IF(SUMIFS(Toggl[Duration],Toggl[Maconomy],$C340,Toggl[Start date],P$5)=0,"",SUMIFS(Toggl[Duration],Toggl[Maconomy],$C340,Toggl[Start date],P$5))</f>
        <v/>
      </c>
      <c r="Q340" s="9" t="str">
        <f ca="1">IF(SUMIFS(Toggl[Duration],Toggl[Maconomy],$C340,Toggl[Start date],Q$5)=0,"",SUMIFS(Toggl[Duration],Toggl[Maconomy],$C340,Toggl[Start date],Q$5))</f>
        <v/>
      </c>
      <c r="R340" s="9" t="str">
        <f ca="1">IF(SUMIFS(Toggl[Duration],Toggl[Maconomy],$C340,Toggl[Start date],R$5)=0,"",SUMIFS(Toggl[Duration],Toggl[Maconomy],$C340,Toggl[Start date],R$5))</f>
        <v/>
      </c>
      <c r="S340" s="9" t="str">
        <f ca="1">IF(SUMIFS(Toggl[Duration],Toggl[Maconomy],$C340,Toggl[Start date],S$5)=0,"",SUMIFS(Toggl[Duration],Toggl[Maconomy],$C340,Toggl[Start date],S$5))</f>
        <v/>
      </c>
      <c r="T340" s="9" t="str">
        <f ca="1">IF(SUMIFS(Toggl[Duration],Toggl[Maconomy],$C340,Toggl[Start date],T$5)=0,"",SUMIFS(Toggl[Duration],Toggl[Maconomy],$C340,Toggl[Start date],T$5))</f>
        <v/>
      </c>
    </row>
    <row r="341" spans="3:20" x14ac:dyDescent="0.25">
      <c r="C341" t="str">
        <f t="array" aca="1" ref="C341" ca="1">IFERROR(INDEX(Toggl[Maconomy],MATCH(0,COUNTIF($C$6:C340,Toggl[Maconomy]),0)),"")</f>
        <v/>
      </c>
      <c r="D341" s="5" t="str">
        <f ca="1">IF(INDEX(Toggl[],MATCH(C341,Toggl[Maconomy],0),1)&lt;&gt;"",INDEX(Toggl[],MATCH(C341,Toggl[Maconomy],0),1),"DevOps")</f>
        <v>DevOps</v>
      </c>
      <c r="E341" s="5" t="str">
        <f ca="1">IF(INDEX(Toggl[],MATCH(C341,Toggl[Maconomy],0),2)&lt;&gt;"",INDEX(Toggl[],MATCH(C341,Toggl[Maconomy],0),2),"-----")</f>
        <v>KeylaneHosting</v>
      </c>
      <c r="F341" s="11" t="str">
        <f ca="1">IF(INDEX(Toggl[],MATCH(C341,Toggl[Maconomy],0),10)&lt;&gt;"",INDEX(Toggl[],MATCH(C341,Toggl[Maconomy],0),10),"-----")</f>
        <v>-----</v>
      </c>
      <c r="G341" s="9" t="str">
        <f ca="1">IF(SUMIFS(Toggl[Duration],Toggl[Maconomy],$C341,Toggl[Start date],G$5)=0,"",SUMIFS(Toggl[Duration],Toggl[Maconomy],$C341,Toggl[Start date],G$5))</f>
        <v/>
      </c>
      <c r="H341" s="9" t="str">
        <f ca="1">IF(SUMIFS(Toggl[Duration],Toggl[Maconomy],$C341,Toggl[Start date],H$5)=0,"",SUMIFS(Toggl[Duration],Toggl[Maconomy],$C341,Toggl[Start date],H$5))</f>
        <v/>
      </c>
      <c r="I341" s="9" t="str">
        <f ca="1">IF(SUMIFS(Toggl[Duration],Toggl[Maconomy],$C341,Toggl[Start date],I$5)=0,"",SUMIFS(Toggl[Duration],Toggl[Maconomy],$C341,Toggl[Start date],I$5))</f>
        <v/>
      </c>
      <c r="J341" s="9" t="str">
        <f ca="1">IF(SUMIFS(Toggl[Duration],Toggl[Maconomy],$C341,Toggl[Start date],J$5)=0,"",SUMIFS(Toggl[Duration],Toggl[Maconomy],$C341,Toggl[Start date],J$5))</f>
        <v/>
      </c>
      <c r="K341" s="9" t="str">
        <f ca="1">IF(SUMIFS(Toggl[Duration],Toggl[Maconomy],$C341,Toggl[Start date],K$5)=0,"",SUMIFS(Toggl[Duration],Toggl[Maconomy],$C341,Toggl[Start date],K$5))</f>
        <v/>
      </c>
      <c r="L341" s="9" t="str">
        <f ca="1">IF(SUMIFS(Toggl[Duration],Toggl[Maconomy],$C341,Toggl[Start date],L$5)=0,"",SUMIFS(Toggl[Duration],Toggl[Maconomy],$C341,Toggl[Start date],L$5))</f>
        <v/>
      </c>
      <c r="M341" s="9" t="str">
        <f ca="1">IF(SUMIFS(Toggl[Duration],Toggl[Maconomy],$C341,Toggl[Start date],M$5)=0,"",SUMIFS(Toggl[Duration],Toggl[Maconomy],$C341,Toggl[Start date],M$5))</f>
        <v/>
      </c>
      <c r="N341" s="9" t="str">
        <f ca="1">IF(SUMIFS(Toggl[Duration],Toggl[Maconomy],$C341,Toggl[Start date],N$5)=0,"",SUMIFS(Toggl[Duration],Toggl[Maconomy],$C341,Toggl[Start date],N$5))</f>
        <v/>
      </c>
      <c r="O341" s="9" t="str">
        <f ca="1">IF(SUMIFS(Toggl[Duration],Toggl[Maconomy],$C341,Toggl[Start date],O$5)=0,"",SUMIFS(Toggl[Duration],Toggl[Maconomy],$C341,Toggl[Start date],O$5))</f>
        <v/>
      </c>
      <c r="P341" s="9" t="str">
        <f ca="1">IF(SUMIFS(Toggl[Duration],Toggl[Maconomy],$C341,Toggl[Start date],P$5)=0,"",SUMIFS(Toggl[Duration],Toggl[Maconomy],$C341,Toggl[Start date],P$5))</f>
        <v/>
      </c>
      <c r="Q341" s="9" t="str">
        <f ca="1">IF(SUMIFS(Toggl[Duration],Toggl[Maconomy],$C341,Toggl[Start date],Q$5)=0,"",SUMIFS(Toggl[Duration],Toggl[Maconomy],$C341,Toggl[Start date],Q$5))</f>
        <v/>
      </c>
      <c r="R341" s="9" t="str">
        <f ca="1">IF(SUMIFS(Toggl[Duration],Toggl[Maconomy],$C341,Toggl[Start date],R$5)=0,"",SUMIFS(Toggl[Duration],Toggl[Maconomy],$C341,Toggl[Start date],R$5))</f>
        <v/>
      </c>
      <c r="S341" s="9" t="str">
        <f ca="1">IF(SUMIFS(Toggl[Duration],Toggl[Maconomy],$C341,Toggl[Start date],S$5)=0,"",SUMIFS(Toggl[Duration],Toggl[Maconomy],$C341,Toggl[Start date],S$5))</f>
        <v/>
      </c>
      <c r="T341" s="9" t="str">
        <f ca="1">IF(SUMIFS(Toggl[Duration],Toggl[Maconomy],$C341,Toggl[Start date],T$5)=0,"",SUMIFS(Toggl[Duration],Toggl[Maconomy],$C341,Toggl[Start date],T$5))</f>
        <v/>
      </c>
    </row>
    <row r="342" spans="3:20" x14ac:dyDescent="0.25">
      <c r="C342" t="str">
        <f t="array" aca="1" ref="C342" ca="1">IFERROR(INDEX(Toggl[Maconomy],MATCH(0,COUNTIF($C$6:C341,Toggl[Maconomy]),0)),"")</f>
        <v/>
      </c>
      <c r="D342" s="5" t="str">
        <f ca="1">IF(INDEX(Toggl[],MATCH(C342,Toggl[Maconomy],0),1)&lt;&gt;"",INDEX(Toggl[],MATCH(C342,Toggl[Maconomy],0),1),"DevOps")</f>
        <v>DevOps</v>
      </c>
      <c r="E342" s="5" t="str">
        <f ca="1">IF(INDEX(Toggl[],MATCH(C342,Toggl[Maconomy],0),2)&lt;&gt;"",INDEX(Toggl[],MATCH(C342,Toggl[Maconomy],0),2),"-----")</f>
        <v>KeylaneHosting</v>
      </c>
      <c r="F342" s="11" t="str">
        <f ca="1">IF(INDEX(Toggl[],MATCH(C342,Toggl[Maconomy],0),10)&lt;&gt;"",INDEX(Toggl[],MATCH(C342,Toggl[Maconomy],0),10),"-----")</f>
        <v>-----</v>
      </c>
      <c r="G342" s="9" t="str">
        <f ca="1">IF(SUMIFS(Toggl[Duration],Toggl[Maconomy],$C342,Toggl[Start date],G$5)=0,"",SUMIFS(Toggl[Duration],Toggl[Maconomy],$C342,Toggl[Start date],G$5))</f>
        <v/>
      </c>
      <c r="H342" s="9" t="str">
        <f ca="1">IF(SUMIFS(Toggl[Duration],Toggl[Maconomy],$C342,Toggl[Start date],H$5)=0,"",SUMIFS(Toggl[Duration],Toggl[Maconomy],$C342,Toggl[Start date],H$5))</f>
        <v/>
      </c>
      <c r="I342" s="9" t="str">
        <f ca="1">IF(SUMIFS(Toggl[Duration],Toggl[Maconomy],$C342,Toggl[Start date],I$5)=0,"",SUMIFS(Toggl[Duration],Toggl[Maconomy],$C342,Toggl[Start date],I$5))</f>
        <v/>
      </c>
      <c r="J342" s="9" t="str">
        <f ca="1">IF(SUMIFS(Toggl[Duration],Toggl[Maconomy],$C342,Toggl[Start date],J$5)=0,"",SUMIFS(Toggl[Duration],Toggl[Maconomy],$C342,Toggl[Start date],J$5))</f>
        <v/>
      </c>
      <c r="K342" s="9" t="str">
        <f ca="1">IF(SUMIFS(Toggl[Duration],Toggl[Maconomy],$C342,Toggl[Start date],K$5)=0,"",SUMIFS(Toggl[Duration],Toggl[Maconomy],$C342,Toggl[Start date],K$5))</f>
        <v/>
      </c>
      <c r="L342" s="9" t="str">
        <f ca="1">IF(SUMIFS(Toggl[Duration],Toggl[Maconomy],$C342,Toggl[Start date],L$5)=0,"",SUMIFS(Toggl[Duration],Toggl[Maconomy],$C342,Toggl[Start date],L$5))</f>
        <v/>
      </c>
      <c r="M342" s="9" t="str">
        <f ca="1">IF(SUMIFS(Toggl[Duration],Toggl[Maconomy],$C342,Toggl[Start date],M$5)=0,"",SUMIFS(Toggl[Duration],Toggl[Maconomy],$C342,Toggl[Start date],M$5))</f>
        <v/>
      </c>
      <c r="N342" s="9" t="str">
        <f ca="1">IF(SUMIFS(Toggl[Duration],Toggl[Maconomy],$C342,Toggl[Start date],N$5)=0,"",SUMIFS(Toggl[Duration],Toggl[Maconomy],$C342,Toggl[Start date],N$5))</f>
        <v/>
      </c>
      <c r="O342" s="9" t="str">
        <f ca="1">IF(SUMIFS(Toggl[Duration],Toggl[Maconomy],$C342,Toggl[Start date],O$5)=0,"",SUMIFS(Toggl[Duration],Toggl[Maconomy],$C342,Toggl[Start date],O$5))</f>
        <v/>
      </c>
      <c r="P342" s="9" t="str">
        <f ca="1">IF(SUMIFS(Toggl[Duration],Toggl[Maconomy],$C342,Toggl[Start date],P$5)=0,"",SUMIFS(Toggl[Duration],Toggl[Maconomy],$C342,Toggl[Start date],P$5))</f>
        <v/>
      </c>
      <c r="Q342" s="9" t="str">
        <f ca="1">IF(SUMIFS(Toggl[Duration],Toggl[Maconomy],$C342,Toggl[Start date],Q$5)=0,"",SUMIFS(Toggl[Duration],Toggl[Maconomy],$C342,Toggl[Start date],Q$5))</f>
        <v/>
      </c>
      <c r="R342" s="9" t="str">
        <f ca="1">IF(SUMIFS(Toggl[Duration],Toggl[Maconomy],$C342,Toggl[Start date],R$5)=0,"",SUMIFS(Toggl[Duration],Toggl[Maconomy],$C342,Toggl[Start date],R$5))</f>
        <v/>
      </c>
      <c r="S342" s="9" t="str">
        <f ca="1">IF(SUMIFS(Toggl[Duration],Toggl[Maconomy],$C342,Toggl[Start date],S$5)=0,"",SUMIFS(Toggl[Duration],Toggl[Maconomy],$C342,Toggl[Start date],S$5))</f>
        <v/>
      </c>
      <c r="T342" s="9" t="str">
        <f ca="1">IF(SUMIFS(Toggl[Duration],Toggl[Maconomy],$C342,Toggl[Start date],T$5)=0,"",SUMIFS(Toggl[Duration],Toggl[Maconomy],$C342,Toggl[Start date],T$5))</f>
        <v/>
      </c>
    </row>
    <row r="343" spans="3:20" x14ac:dyDescent="0.25">
      <c r="C343" t="str">
        <f t="array" aca="1" ref="C343" ca="1">IFERROR(INDEX(Toggl[Maconomy],MATCH(0,COUNTIF($C$6:C342,Toggl[Maconomy]),0)),"")</f>
        <v/>
      </c>
      <c r="D343" s="5" t="str">
        <f ca="1">IF(INDEX(Toggl[],MATCH(C343,Toggl[Maconomy],0),1)&lt;&gt;"",INDEX(Toggl[],MATCH(C343,Toggl[Maconomy],0),1),"DevOps")</f>
        <v>DevOps</v>
      </c>
      <c r="E343" s="5" t="str">
        <f ca="1">IF(INDEX(Toggl[],MATCH(C343,Toggl[Maconomy],0),2)&lt;&gt;"",INDEX(Toggl[],MATCH(C343,Toggl[Maconomy],0),2),"-----")</f>
        <v>KeylaneHosting</v>
      </c>
      <c r="F343" s="11" t="str">
        <f ca="1">IF(INDEX(Toggl[],MATCH(C343,Toggl[Maconomy],0),10)&lt;&gt;"",INDEX(Toggl[],MATCH(C343,Toggl[Maconomy],0),10),"-----")</f>
        <v>-----</v>
      </c>
      <c r="G343" s="9" t="str">
        <f ca="1">IF(SUMIFS(Toggl[Duration],Toggl[Maconomy],$C343,Toggl[Start date],G$5)=0,"",SUMIFS(Toggl[Duration],Toggl[Maconomy],$C343,Toggl[Start date],G$5))</f>
        <v/>
      </c>
      <c r="H343" s="9" t="str">
        <f ca="1">IF(SUMIFS(Toggl[Duration],Toggl[Maconomy],$C343,Toggl[Start date],H$5)=0,"",SUMIFS(Toggl[Duration],Toggl[Maconomy],$C343,Toggl[Start date],H$5))</f>
        <v/>
      </c>
      <c r="I343" s="9" t="str">
        <f ca="1">IF(SUMIFS(Toggl[Duration],Toggl[Maconomy],$C343,Toggl[Start date],I$5)=0,"",SUMIFS(Toggl[Duration],Toggl[Maconomy],$C343,Toggl[Start date],I$5))</f>
        <v/>
      </c>
      <c r="J343" s="9" t="str">
        <f ca="1">IF(SUMIFS(Toggl[Duration],Toggl[Maconomy],$C343,Toggl[Start date],J$5)=0,"",SUMIFS(Toggl[Duration],Toggl[Maconomy],$C343,Toggl[Start date],J$5))</f>
        <v/>
      </c>
      <c r="K343" s="9" t="str">
        <f ca="1">IF(SUMIFS(Toggl[Duration],Toggl[Maconomy],$C343,Toggl[Start date],K$5)=0,"",SUMIFS(Toggl[Duration],Toggl[Maconomy],$C343,Toggl[Start date],K$5))</f>
        <v/>
      </c>
      <c r="L343" s="9" t="str">
        <f ca="1">IF(SUMIFS(Toggl[Duration],Toggl[Maconomy],$C343,Toggl[Start date],L$5)=0,"",SUMIFS(Toggl[Duration],Toggl[Maconomy],$C343,Toggl[Start date],L$5))</f>
        <v/>
      </c>
      <c r="M343" s="9" t="str">
        <f ca="1">IF(SUMIFS(Toggl[Duration],Toggl[Maconomy],$C343,Toggl[Start date],M$5)=0,"",SUMIFS(Toggl[Duration],Toggl[Maconomy],$C343,Toggl[Start date],M$5))</f>
        <v/>
      </c>
      <c r="N343" s="9" t="str">
        <f ca="1">IF(SUMIFS(Toggl[Duration],Toggl[Maconomy],$C343,Toggl[Start date],N$5)=0,"",SUMIFS(Toggl[Duration],Toggl[Maconomy],$C343,Toggl[Start date],N$5))</f>
        <v/>
      </c>
      <c r="O343" s="9" t="str">
        <f ca="1">IF(SUMIFS(Toggl[Duration],Toggl[Maconomy],$C343,Toggl[Start date],O$5)=0,"",SUMIFS(Toggl[Duration],Toggl[Maconomy],$C343,Toggl[Start date],O$5))</f>
        <v/>
      </c>
      <c r="P343" s="9" t="str">
        <f ca="1">IF(SUMIFS(Toggl[Duration],Toggl[Maconomy],$C343,Toggl[Start date],P$5)=0,"",SUMIFS(Toggl[Duration],Toggl[Maconomy],$C343,Toggl[Start date],P$5))</f>
        <v/>
      </c>
      <c r="Q343" s="9" t="str">
        <f ca="1">IF(SUMIFS(Toggl[Duration],Toggl[Maconomy],$C343,Toggl[Start date],Q$5)=0,"",SUMIFS(Toggl[Duration],Toggl[Maconomy],$C343,Toggl[Start date],Q$5))</f>
        <v/>
      </c>
      <c r="R343" s="9" t="str">
        <f ca="1">IF(SUMIFS(Toggl[Duration],Toggl[Maconomy],$C343,Toggl[Start date],R$5)=0,"",SUMIFS(Toggl[Duration],Toggl[Maconomy],$C343,Toggl[Start date],R$5))</f>
        <v/>
      </c>
      <c r="S343" s="9" t="str">
        <f ca="1">IF(SUMIFS(Toggl[Duration],Toggl[Maconomy],$C343,Toggl[Start date],S$5)=0,"",SUMIFS(Toggl[Duration],Toggl[Maconomy],$C343,Toggl[Start date],S$5))</f>
        <v/>
      </c>
      <c r="T343" s="9" t="str">
        <f ca="1">IF(SUMIFS(Toggl[Duration],Toggl[Maconomy],$C343,Toggl[Start date],T$5)=0,"",SUMIFS(Toggl[Duration],Toggl[Maconomy],$C343,Toggl[Start date],T$5))</f>
        <v/>
      </c>
    </row>
    <row r="344" spans="3:20" x14ac:dyDescent="0.25">
      <c r="C344" t="str">
        <f t="array" aca="1" ref="C344" ca="1">IFERROR(INDEX(Toggl[Maconomy],MATCH(0,COUNTIF($C$6:C343,Toggl[Maconomy]),0)),"")</f>
        <v/>
      </c>
      <c r="D344" s="5" t="str">
        <f ca="1">IF(INDEX(Toggl[],MATCH(C344,Toggl[Maconomy],0),1)&lt;&gt;"",INDEX(Toggl[],MATCH(C344,Toggl[Maconomy],0),1),"DevOps")</f>
        <v>DevOps</v>
      </c>
      <c r="E344" s="5" t="str">
        <f ca="1">IF(INDEX(Toggl[],MATCH(C344,Toggl[Maconomy],0),2)&lt;&gt;"",INDEX(Toggl[],MATCH(C344,Toggl[Maconomy],0),2),"-----")</f>
        <v>KeylaneHosting</v>
      </c>
      <c r="F344" s="11" t="str">
        <f ca="1">IF(INDEX(Toggl[],MATCH(C344,Toggl[Maconomy],0),10)&lt;&gt;"",INDEX(Toggl[],MATCH(C344,Toggl[Maconomy],0),10),"-----")</f>
        <v>-----</v>
      </c>
      <c r="G344" s="9" t="str">
        <f ca="1">IF(SUMIFS(Toggl[Duration],Toggl[Maconomy],$C344,Toggl[Start date],G$5)=0,"",SUMIFS(Toggl[Duration],Toggl[Maconomy],$C344,Toggl[Start date],G$5))</f>
        <v/>
      </c>
      <c r="H344" s="9" t="str">
        <f ca="1">IF(SUMIFS(Toggl[Duration],Toggl[Maconomy],$C344,Toggl[Start date],H$5)=0,"",SUMIFS(Toggl[Duration],Toggl[Maconomy],$C344,Toggl[Start date],H$5))</f>
        <v/>
      </c>
      <c r="I344" s="9" t="str">
        <f ca="1">IF(SUMIFS(Toggl[Duration],Toggl[Maconomy],$C344,Toggl[Start date],I$5)=0,"",SUMIFS(Toggl[Duration],Toggl[Maconomy],$C344,Toggl[Start date],I$5))</f>
        <v/>
      </c>
      <c r="J344" s="9" t="str">
        <f ca="1">IF(SUMIFS(Toggl[Duration],Toggl[Maconomy],$C344,Toggl[Start date],J$5)=0,"",SUMIFS(Toggl[Duration],Toggl[Maconomy],$C344,Toggl[Start date],J$5))</f>
        <v/>
      </c>
      <c r="K344" s="9" t="str">
        <f ca="1">IF(SUMIFS(Toggl[Duration],Toggl[Maconomy],$C344,Toggl[Start date],K$5)=0,"",SUMIFS(Toggl[Duration],Toggl[Maconomy],$C344,Toggl[Start date],K$5))</f>
        <v/>
      </c>
      <c r="L344" s="9" t="str">
        <f ca="1">IF(SUMIFS(Toggl[Duration],Toggl[Maconomy],$C344,Toggl[Start date],L$5)=0,"",SUMIFS(Toggl[Duration],Toggl[Maconomy],$C344,Toggl[Start date],L$5))</f>
        <v/>
      </c>
      <c r="M344" s="9" t="str">
        <f ca="1">IF(SUMIFS(Toggl[Duration],Toggl[Maconomy],$C344,Toggl[Start date],M$5)=0,"",SUMIFS(Toggl[Duration],Toggl[Maconomy],$C344,Toggl[Start date],M$5))</f>
        <v/>
      </c>
      <c r="N344" s="9" t="str">
        <f ca="1">IF(SUMIFS(Toggl[Duration],Toggl[Maconomy],$C344,Toggl[Start date],N$5)=0,"",SUMIFS(Toggl[Duration],Toggl[Maconomy],$C344,Toggl[Start date],N$5))</f>
        <v/>
      </c>
      <c r="O344" s="9" t="str">
        <f ca="1">IF(SUMIFS(Toggl[Duration],Toggl[Maconomy],$C344,Toggl[Start date],O$5)=0,"",SUMIFS(Toggl[Duration],Toggl[Maconomy],$C344,Toggl[Start date],O$5))</f>
        <v/>
      </c>
      <c r="P344" s="9" t="str">
        <f ca="1">IF(SUMIFS(Toggl[Duration],Toggl[Maconomy],$C344,Toggl[Start date],P$5)=0,"",SUMIFS(Toggl[Duration],Toggl[Maconomy],$C344,Toggl[Start date],P$5))</f>
        <v/>
      </c>
      <c r="Q344" s="9" t="str">
        <f ca="1">IF(SUMIFS(Toggl[Duration],Toggl[Maconomy],$C344,Toggl[Start date],Q$5)=0,"",SUMIFS(Toggl[Duration],Toggl[Maconomy],$C344,Toggl[Start date],Q$5))</f>
        <v/>
      </c>
      <c r="R344" s="9" t="str">
        <f ca="1">IF(SUMIFS(Toggl[Duration],Toggl[Maconomy],$C344,Toggl[Start date],R$5)=0,"",SUMIFS(Toggl[Duration],Toggl[Maconomy],$C344,Toggl[Start date],R$5))</f>
        <v/>
      </c>
      <c r="S344" s="9" t="str">
        <f ca="1">IF(SUMIFS(Toggl[Duration],Toggl[Maconomy],$C344,Toggl[Start date],S$5)=0,"",SUMIFS(Toggl[Duration],Toggl[Maconomy],$C344,Toggl[Start date],S$5))</f>
        <v/>
      </c>
      <c r="T344" s="9" t="str">
        <f ca="1">IF(SUMIFS(Toggl[Duration],Toggl[Maconomy],$C344,Toggl[Start date],T$5)=0,"",SUMIFS(Toggl[Duration],Toggl[Maconomy],$C344,Toggl[Start date],T$5))</f>
        <v/>
      </c>
    </row>
    <row r="345" spans="3:20" x14ac:dyDescent="0.25">
      <c r="C345" t="str">
        <f t="array" aca="1" ref="C345" ca="1">IFERROR(INDEX(Toggl[Maconomy],MATCH(0,COUNTIF($C$6:C344,Toggl[Maconomy]),0)),"")</f>
        <v/>
      </c>
      <c r="D345" s="5" t="str">
        <f ca="1">IF(INDEX(Toggl[],MATCH(C345,Toggl[Maconomy],0),1)&lt;&gt;"",INDEX(Toggl[],MATCH(C345,Toggl[Maconomy],0),1),"DevOps")</f>
        <v>DevOps</v>
      </c>
      <c r="E345" s="5" t="str">
        <f ca="1">IF(INDEX(Toggl[],MATCH(C345,Toggl[Maconomy],0),2)&lt;&gt;"",INDEX(Toggl[],MATCH(C345,Toggl[Maconomy],0),2),"-----")</f>
        <v>KeylaneHosting</v>
      </c>
      <c r="F345" s="11" t="str">
        <f ca="1">IF(INDEX(Toggl[],MATCH(C345,Toggl[Maconomy],0),10)&lt;&gt;"",INDEX(Toggl[],MATCH(C345,Toggl[Maconomy],0),10),"-----")</f>
        <v>-----</v>
      </c>
      <c r="G345" s="9" t="str">
        <f ca="1">IF(SUMIFS(Toggl[Duration],Toggl[Maconomy],$C345,Toggl[Start date],G$5)=0,"",SUMIFS(Toggl[Duration],Toggl[Maconomy],$C345,Toggl[Start date],G$5))</f>
        <v/>
      </c>
      <c r="H345" s="9" t="str">
        <f ca="1">IF(SUMIFS(Toggl[Duration],Toggl[Maconomy],$C345,Toggl[Start date],H$5)=0,"",SUMIFS(Toggl[Duration],Toggl[Maconomy],$C345,Toggl[Start date],H$5))</f>
        <v/>
      </c>
      <c r="I345" s="9" t="str">
        <f ca="1">IF(SUMIFS(Toggl[Duration],Toggl[Maconomy],$C345,Toggl[Start date],I$5)=0,"",SUMIFS(Toggl[Duration],Toggl[Maconomy],$C345,Toggl[Start date],I$5))</f>
        <v/>
      </c>
      <c r="J345" s="9" t="str">
        <f ca="1">IF(SUMIFS(Toggl[Duration],Toggl[Maconomy],$C345,Toggl[Start date],J$5)=0,"",SUMIFS(Toggl[Duration],Toggl[Maconomy],$C345,Toggl[Start date],J$5))</f>
        <v/>
      </c>
      <c r="K345" s="9" t="str">
        <f ca="1">IF(SUMIFS(Toggl[Duration],Toggl[Maconomy],$C345,Toggl[Start date],K$5)=0,"",SUMIFS(Toggl[Duration],Toggl[Maconomy],$C345,Toggl[Start date],K$5))</f>
        <v/>
      </c>
      <c r="L345" s="9" t="str">
        <f ca="1">IF(SUMIFS(Toggl[Duration],Toggl[Maconomy],$C345,Toggl[Start date],L$5)=0,"",SUMIFS(Toggl[Duration],Toggl[Maconomy],$C345,Toggl[Start date],L$5))</f>
        <v/>
      </c>
      <c r="M345" s="9" t="str">
        <f ca="1">IF(SUMIFS(Toggl[Duration],Toggl[Maconomy],$C345,Toggl[Start date],M$5)=0,"",SUMIFS(Toggl[Duration],Toggl[Maconomy],$C345,Toggl[Start date],M$5))</f>
        <v/>
      </c>
      <c r="N345" s="9" t="str">
        <f ca="1">IF(SUMIFS(Toggl[Duration],Toggl[Maconomy],$C345,Toggl[Start date],N$5)=0,"",SUMIFS(Toggl[Duration],Toggl[Maconomy],$C345,Toggl[Start date],N$5))</f>
        <v/>
      </c>
      <c r="O345" s="9" t="str">
        <f ca="1">IF(SUMIFS(Toggl[Duration],Toggl[Maconomy],$C345,Toggl[Start date],O$5)=0,"",SUMIFS(Toggl[Duration],Toggl[Maconomy],$C345,Toggl[Start date],O$5))</f>
        <v/>
      </c>
      <c r="P345" s="9" t="str">
        <f ca="1">IF(SUMIFS(Toggl[Duration],Toggl[Maconomy],$C345,Toggl[Start date],P$5)=0,"",SUMIFS(Toggl[Duration],Toggl[Maconomy],$C345,Toggl[Start date],P$5))</f>
        <v/>
      </c>
      <c r="Q345" s="9" t="str">
        <f ca="1">IF(SUMIFS(Toggl[Duration],Toggl[Maconomy],$C345,Toggl[Start date],Q$5)=0,"",SUMIFS(Toggl[Duration],Toggl[Maconomy],$C345,Toggl[Start date],Q$5))</f>
        <v/>
      </c>
      <c r="R345" s="9" t="str">
        <f ca="1">IF(SUMIFS(Toggl[Duration],Toggl[Maconomy],$C345,Toggl[Start date],R$5)=0,"",SUMIFS(Toggl[Duration],Toggl[Maconomy],$C345,Toggl[Start date],R$5))</f>
        <v/>
      </c>
      <c r="S345" s="9" t="str">
        <f ca="1">IF(SUMIFS(Toggl[Duration],Toggl[Maconomy],$C345,Toggl[Start date],S$5)=0,"",SUMIFS(Toggl[Duration],Toggl[Maconomy],$C345,Toggl[Start date],S$5))</f>
        <v/>
      </c>
      <c r="T345" s="9" t="str">
        <f ca="1">IF(SUMIFS(Toggl[Duration],Toggl[Maconomy],$C345,Toggl[Start date],T$5)=0,"",SUMIFS(Toggl[Duration],Toggl[Maconomy],$C345,Toggl[Start date],T$5))</f>
        <v/>
      </c>
    </row>
    <row r="346" spans="3:20" x14ac:dyDescent="0.25">
      <c r="C346" t="str">
        <f t="array" aca="1" ref="C346" ca="1">IFERROR(INDEX(Toggl[Maconomy],MATCH(0,COUNTIF($C$6:C345,Toggl[Maconomy]),0)),"")</f>
        <v/>
      </c>
      <c r="D346" s="5" t="str">
        <f ca="1">IF(INDEX(Toggl[],MATCH(C346,Toggl[Maconomy],0),1)&lt;&gt;"",INDEX(Toggl[],MATCH(C346,Toggl[Maconomy],0),1),"DevOps")</f>
        <v>DevOps</v>
      </c>
      <c r="E346" s="5" t="str">
        <f ca="1">IF(INDEX(Toggl[],MATCH(C346,Toggl[Maconomy],0),2)&lt;&gt;"",INDEX(Toggl[],MATCH(C346,Toggl[Maconomy],0),2),"-----")</f>
        <v>KeylaneHosting</v>
      </c>
      <c r="F346" s="11" t="str">
        <f ca="1">IF(INDEX(Toggl[],MATCH(C346,Toggl[Maconomy],0),10)&lt;&gt;"",INDEX(Toggl[],MATCH(C346,Toggl[Maconomy],0),10),"-----")</f>
        <v>-----</v>
      </c>
      <c r="G346" s="9" t="str">
        <f ca="1">IF(SUMIFS(Toggl[Duration],Toggl[Maconomy],$C346,Toggl[Start date],G$5)=0,"",SUMIFS(Toggl[Duration],Toggl[Maconomy],$C346,Toggl[Start date],G$5))</f>
        <v/>
      </c>
    </row>
    <row r="347" spans="3:20" x14ac:dyDescent="0.25">
      <c r="C347" t="str">
        <f t="array" aca="1" ref="C347" ca="1">IFERROR(INDEX(Toggl[Maconomy],MATCH(0,COUNTIF($C$6:C346,Toggl[Maconomy]),0)),"")</f>
        <v/>
      </c>
      <c r="D347" s="5" t="str">
        <f ca="1">IF(INDEX(Toggl[],MATCH(C347,Toggl[Maconomy],0),1)&lt;&gt;"",INDEX(Toggl[],MATCH(C347,Toggl[Maconomy],0),1),"DevOps")</f>
        <v>DevOps</v>
      </c>
      <c r="E347" s="5" t="str">
        <f ca="1">IF(INDEX(Toggl[],MATCH(C347,Toggl[Maconomy],0),2)&lt;&gt;"",INDEX(Toggl[],MATCH(C347,Toggl[Maconomy],0),2),"-----")</f>
        <v>KeylaneHosting</v>
      </c>
      <c r="F347" s="11" t="str">
        <f ca="1">IF(INDEX(Toggl[],MATCH(C347,Toggl[Maconomy],0),10)&lt;&gt;"",INDEX(Toggl[],MATCH(C347,Toggl[Maconomy],0),10),"-----")</f>
        <v>-----</v>
      </c>
      <c r="G347" s="9" t="str">
        <f ca="1">IF(SUMIFS(Toggl[Duration],Toggl[Maconomy],$C347,Toggl[Start date],G$5)=0,"",SUMIFS(Toggl[Duration],Toggl[Maconomy],$C347,Toggl[Start date],G$5))</f>
        <v/>
      </c>
    </row>
    <row r="348" spans="3:20" x14ac:dyDescent="0.25">
      <c r="C348" t="str">
        <f t="array" aca="1" ref="C348" ca="1">IFERROR(INDEX(Toggl[Maconomy],MATCH(0,COUNTIF($C$6:C347,Toggl[Maconomy]),0)),"")</f>
        <v/>
      </c>
      <c r="D348" s="5" t="str">
        <f ca="1">IF(INDEX(Toggl[],MATCH(C348,Toggl[Maconomy],0),1)&lt;&gt;"",INDEX(Toggl[],MATCH(C348,Toggl[Maconomy],0),1),"DevOps")</f>
        <v>DevOps</v>
      </c>
      <c r="E348" s="5" t="str">
        <f ca="1">IF(INDEX(Toggl[],MATCH(C348,Toggl[Maconomy],0),2)&lt;&gt;"",INDEX(Toggl[],MATCH(C348,Toggl[Maconomy],0),2),"-----")</f>
        <v>KeylaneHosting</v>
      </c>
      <c r="F348" s="11" t="str">
        <f ca="1">IF(INDEX(Toggl[],MATCH(C348,Toggl[Maconomy],0),10)&lt;&gt;"",INDEX(Toggl[],MATCH(C348,Toggl[Maconomy],0),10),"-----")</f>
        <v>-----</v>
      </c>
      <c r="G348" s="9" t="str">
        <f ca="1">IF(SUMIFS(Toggl[Duration],Toggl[Maconomy],$C348,Toggl[Start date],G$5)=0,"",SUMIFS(Toggl[Duration],Toggl[Maconomy],$C348,Toggl[Start date],G$5))</f>
        <v/>
      </c>
    </row>
    <row r="349" spans="3:20" x14ac:dyDescent="0.25">
      <c r="C349" t="str">
        <f t="array" aca="1" ref="C349" ca="1">IFERROR(INDEX(Toggl[Maconomy],MATCH(0,COUNTIF($C$6:C348,Toggl[Maconomy]),0)),"")</f>
        <v/>
      </c>
      <c r="D349" s="5" t="str">
        <f ca="1">IF(INDEX(Toggl[],MATCH(C349,Toggl[Maconomy],0),1)&lt;&gt;"",INDEX(Toggl[],MATCH(C349,Toggl[Maconomy],0),1),"DevOps")</f>
        <v>DevOps</v>
      </c>
      <c r="E349" s="5" t="str">
        <f ca="1">IF(INDEX(Toggl[],MATCH(C349,Toggl[Maconomy],0),2)&lt;&gt;"",INDEX(Toggl[],MATCH(C349,Toggl[Maconomy],0),2),"-----")</f>
        <v>KeylaneHosting</v>
      </c>
      <c r="F349" s="11" t="str">
        <f ca="1">IF(INDEX(Toggl[],MATCH(C349,Toggl[Maconomy],0),10)&lt;&gt;"",INDEX(Toggl[],MATCH(C349,Toggl[Maconomy],0),10),"-----")</f>
        <v>-----</v>
      </c>
      <c r="G349" s="9" t="str">
        <f ca="1">IF(SUMIFS(Toggl[Duration],Toggl[Maconomy],$C349,Toggl[Start date],G$5)=0,"",SUMIFS(Toggl[Duration],Toggl[Maconomy],$C349,Toggl[Start date],G$5))</f>
        <v/>
      </c>
    </row>
    <row r="350" spans="3:20" x14ac:dyDescent="0.25">
      <c r="C350" t="str">
        <f t="array" aca="1" ref="C350" ca="1">IFERROR(INDEX(Toggl[Maconomy],MATCH(0,COUNTIF($C$6:C349,Toggl[Maconomy]),0)),"")</f>
        <v/>
      </c>
      <c r="D350" s="5" t="str">
        <f ca="1">IF(INDEX(Toggl[],MATCH(C350,Toggl[Maconomy],0),1)&lt;&gt;"",INDEX(Toggl[],MATCH(C350,Toggl[Maconomy],0),1),"DevOps")</f>
        <v>DevOps</v>
      </c>
      <c r="E350" s="5" t="str">
        <f ca="1">IF(INDEX(Toggl[],MATCH(C350,Toggl[Maconomy],0),2)&lt;&gt;"",INDEX(Toggl[],MATCH(C350,Toggl[Maconomy],0),2),"-----")</f>
        <v>KeylaneHosting</v>
      </c>
      <c r="F350" s="11" t="str">
        <f ca="1">IF(INDEX(Toggl[],MATCH(C350,Toggl[Maconomy],0),10)&lt;&gt;"",INDEX(Toggl[],MATCH(C350,Toggl[Maconomy],0),10),"-----")</f>
        <v>-----</v>
      </c>
      <c r="G350" s="9" t="str">
        <f ca="1">IF(SUMIFS(Toggl[Duration],Toggl[Maconomy],$C350,Toggl[Start date],G$5)=0,"",SUMIFS(Toggl[Duration],Toggl[Maconomy],$C350,Toggl[Start date],G$5))</f>
        <v/>
      </c>
    </row>
    <row r="351" spans="3:20" x14ac:dyDescent="0.25">
      <c r="C351" t="str">
        <f t="array" aca="1" ref="C351" ca="1">IFERROR(INDEX(Toggl[Maconomy],MATCH(0,COUNTIF($C$6:C350,Toggl[Maconomy]),0)),"")</f>
        <v/>
      </c>
      <c r="D351" s="5" t="str">
        <f ca="1">IF(INDEX(Toggl[],MATCH(C351,Toggl[Maconomy],0),1)&lt;&gt;"",INDEX(Toggl[],MATCH(C351,Toggl[Maconomy],0),1),"DevOps")</f>
        <v>DevOps</v>
      </c>
      <c r="E351" s="5" t="str">
        <f ca="1">IF(INDEX(Toggl[],MATCH(C351,Toggl[Maconomy],0),2)&lt;&gt;"",INDEX(Toggl[],MATCH(C351,Toggl[Maconomy],0),2),"-----")</f>
        <v>KeylaneHosting</v>
      </c>
      <c r="F351" s="11" t="str">
        <f ca="1">IF(INDEX(Toggl[],MATCH(C351,Toggl[Maconomy],0),10)&lt;&gt;"",INDEX(Toggl[],MATCH(C351,Toggl[Maconomy],0),10),"-----")</f>
        <v>-----</v>
      </c>
      <c r="G351" s="9" t="str">
        <f ca="1">IF(SUMIFS(Toggl[Duration],Toggl[Maconomy],$C351,Toggl[Start date],G$5)=0,"",SUMIFS(Toggl[Duration],Toggl[Maconomy],$C351,Toggl[Start date],G$5))</f>
        <v/>
      </c>
    </row>
    <row r="352" spans="3:20" x14ac:dyDescent="0.25">
      <c r="C352" t="str">
        <f t="array" aca="1" ref="C352" ca="1">IFERROR(INDEX(Toggl[Maconomy],MATCH(0,COUNTIF($C$6:C351,Toggl[Maconomy]),0)),"")</f>
        <v/>
      </c>
      <c r="D352" s="5" t="str">
        <f ca="1">IF(INDEX(Toggl[],MATCH(C352,Toggl[Maconomy],0),1)&lt;&gt;"",INDEX(Toggl[],MATCH(C352,Toggl[Maconomy],0),1),"DevOps")</f>
        <v>DevOps</v>
      </c>
      <c r="E352" s="5" t="str">
        <f ca="1">IF(INDEX(Toggl[],MATCH(C352,Toggl[Maconomy],0),2)&lt;&gt;"",INDEX(Toggl[],MATCH(C352,Toggl[Maconomy],0),2),"-----")</f>
        <v>KeylaneHosting</v>
      </c>
      <c r="F352" s="11" t="str">
        <f ca="1">IF(INDEX(Toggl[],MATCH(C352,Toggl[Maconomy],0),10)&lt;&gt;"",INDEX(Toggl[],MATCH(C352,Toggl[Maconomy],0),10),"-----")</f>
        <v>-----</v>
      </c>
      <c r="G352" s="9" t="str">
        <f ca="1">IF(SUMIFS(Toggl[Duration],Toggl[Maconomy],$C352,Toggl[Start date],G$5)=0,"",SUMIFS(Toggl[Duration],Toggl[Maconomy],$C352,Toggl[Start date],G$5))</f>
        <v/>
      </c>
    </row>
    <row r="353" spans="3:7" x14ac:dyDescent="0.25">
      <c r="C353" t="str">
        <f t="array" aca="1" ref="C353" ca="1">IFERROR(INDEX(Toggl[Maconomy],MATCH(0,COUNTIF($C$6:C352,Toggl[Maconomy]),0)),"")</f>
        <v/>
      </c>
      <c r="D353" s="5" t="str">
        <f ca="1">IF(INDEX(Toggl[],MATCH(C353,Toggl[Maconomy],0),1)&lt;&gt;"",INDEX(Toggl[],MATCH(C353,Toggl[Maconomy],0),1),"DevOps")</f>
        <v>DevOps</v>
      </c>
      <c r="E353" s="5" t="str">
        <f ca="1">IF(INDEX(Toggl[],MATCH(C353,Toggl[Maconomy],0),2)&lt;&gt;"",INDEX(Toggl[],MATCH(C353,Toggl[Maconomy],0),2),"-----")</f>
        <v>KeylaneHosting</v>
      </c>
      <c r="F353" s="11" t="str">
        <f ca="1">IF(INDEX(Toggl[],MATCH(C353,Toggl[Maconomy],0),10)&lt;&gt;"",INDEX(Toggl[],MATCH(C353,Toggl[Maconomy],0),10),"-----")</f>
        <v>-----</v>
      </c>
      <c r="G353" s="9" t="str">
        <f ca="1">IF(SUMIFS(Toggl[Duration],Toggl[Maconomy],$C353,Toggl[Start date],G$5)=0,"",SUMIFS(Toggl[Duration],Toggl[Maconomy],$C353,Toggl[Start date],G$5))</f>
        <v/>
      </c>
    </row>
    <row r="354" spans="3:7" x14ac:dyDescent="0.25">
      <c r="C354" t="str">
        <f t="array" aca="1" ref="C354" ca="1">IFERROR(INDEX(Toggl[Maconomy],MATCH(0,COUNTIF($C$6:C353,Toggl[Maconomy]),0)),"")</f>
        <v/>
      </c>
      <c r="D354" s="5" t="str">
        <f ca="1">IF(INDEX(Toggl[],MATCH(C354,Toggl[Maconomy],0),1)&lt;&gt;"",INDEX(Toggl[],MATCH(C354,Toggl[Maconomy],0),1),"DevOps")</f>
        <v>DevOps</v>
      </c>
      <c r="E354" s="5" t="str">
        <f ca="1">IF(INDEX(Toggl[],MATCH(C354,Toggl[Maconomy],0),2)&lt;&gt;"",INDEX(Toggl[],MATCH(C354,Toggl[Maconomy],0),2),"-----")</f>
        <v>KeylaneHosting</v>
      </c>
      <c r="F354" s="11" t="str">
        <f ca="1">IF(INDEX(Toggl[],MATCH(C354,Toggl[Maconomy],0),10)&lt;&gt;"",INDEX(Toggl[],MATCH(C354,Toggl[Maconomy],0),10),"-----")</f>
        <v>-----</v>
      </c>
      <c r="G354" s="9" t="str">
        <f ca="1">IF(SUMIFS(Toggl[Duration],Toggl[Maconomy],$C354,Toggl[Start date],G$5)=0,"",SUMIFS(Toggl[Duration],Toggl[Maconomy],$C354,Toggl[Start date],G$5))</f>
        <v/>
      </c>
    </row>
    <row r="355" spans="3:7" x14ac:dyDescent="0.25">
      <c r="C355" t="str">
        <f t="array" aca="1" ref="C355" ca="1">IFERROR(INDEX(Toggl[Maconomy],MATCH(0,COUNTIF($C$6:C354,Toggl[Maconomy]),0)),"")</f>
        <v/>
      </c>
      <c r="D355" s="5" t="str">
        <f ca="1">IF(INDEX(Toggl[],MATCH(C355,Toggl[Maconomy],0),1)&lt;&gt;"",INDEX(Toggl[],MATCH(C355,Toggl[Maconomy],0),1),"DevOps")</f>
        <v>DevOps</v>
      </c>
      <c r="E355" s="5" t="str">
        <f ca="1">IF(INDEX(Toggl[],MATCH(C355,Toggl[Maconomy],0),2)&lt;&gt;"",INDEX(Toggl[],MATCH(C355,Toggl[Maconomy],0),2),"-----")</f>
        <v>KeylaneHosting</v>
      </c>
      <c r="F355" s="11" t="str">
        <f ca="1">IF(INDEX(Toggl[],MATCH(C355,Toggl[Maconomy],0),10)&lt;&gt;"",INDEX(Toggl[],MATCH(C355,Toggl[Maconomy],0),10),"-----")</f>
        <v>-----</v>
      </c>
      <c r="G355" s="9" t="str">
        <f ca="1">IF(SUMIFS(Toggl[Duration],Toggl[Maconomy],$C355,Toggl[Start date],G$5)=0,"",SUMIFS(Toggl[Duration],Toggl[Maconomy],$C355,Toggl[Start date],G$5))</f>
        <v/>
      </c>
    </row>
    <row r="356" spans="3:7" x14ac:dyDescent="0.25">
      <c r="C356" t="str">
        <f t="array" aca="1" ref="C356" ca="1">IFERROR(INDEX(Toggl[Maconomy],MATCH(0,COUNTIF($C$6:C355,Toggl[Maconomy]),0)),"")</f>
        <v/>
      </c>
      <c r="D356" s="5" t="str">
        <f ca="1">IF(INDEX(Toggl[],MATCH(C356,Toggl[Maconomy],0),1)&lt;&gt;"",INDEX(Toggl[],MATCH(C356,Toggl[Maconomy],0),1),"DevOps")</f>
        <v>DevOps</v>
      </c>
      <c r="E356" s="5" t="str">
        <f ca="1">IF(INDEX(Toggl[],MATCH(C356,Toggl[Maconomy],0),2)&lt;&gt;"",INDEX(Toggl[],MATCH(C356,Toggl[Maconomy],0),2),"-----")</f>
        <v>KeylaneHosting</v>
      </c>
      <c r="F356" s="11" t="str">
        <f ca="1">IF(INDEX(Toggl[],MATCH(C356,Toggl[Maconomy],0),10)&lt;&gt;"",INDEX(Toggl[],MATCH(C356,Toggl[Maconomy],0),10),"-----")</f>
        <v>-----</v>
      </c>
      <c r="G356" s="9" t="str">
        <f ca="1">IF(SUMIFS(Toggl[Duration],Toggl[Maconomy],$C356,Toggl[Start date],G$5)=0,"",SUMIFS(Toggl[Duration],Toggl[Maconomy],$C356,Toggl[Start date],G$5))</f>
        <v/>
      </c>
    </row>
    <row r="357" spans="3:7" x14ac:dyDescent="0.25">
      <c r="C357" t="str">
        <f t="array" aca="1" ref="C357" ca="1">IFERROR(INDEX(Toggl[Maconomy],MATCH(0,COUNTIF($C$6:C356,Toggl[Maconomy]),0)),"")</f>
        <v/>
      </c>
      <c r="D357" s="5" t="str">
        <f ca="1">IF(INDEX(Toggl[],MATCH(C357,Toggl[Maconomy],0),1)&lt;&gt;"",INDEX(Toggl[],MATCH(C357,Toggl[Maconomy],0),1),"DevOps")</f>
        <v>DevOps</v>
      </c>
      <c r="E357" s="5" t="str">
        <f ca="1">IF(INDEX(Toggl[],MATCH(C357,Toggl[Maconomy],0),2)&lt;&gt;"",INDEX(Toggl[],MATCH(C357,Toggl[Maconomy],0),2),"-----")</f>
        <v>KeylaneHosting</v>
      </c>
      <c r="F357" s="11" t="str">
        <f ca="1">IF(INDEX(Toggl[],MATCH(C357,Toggl[Maconomy],0),10)&lt;&gt;"",INDEX(Toggl[],MATCH(C357,Toggl[Maconomy],0),10),"-----")</f>
        <v>-----</v>
      </c>
      <c r="G357" s="9" t="str">
        <f ca="1">IF(SUMIFS(Toggl[Duration],Toggl[Maconomy],$C357,Toggl[Start date],G$5)=0,"",SUMIFS(Toggl[Duration],Toggl[Maconomy],$C357,Toggl[Start date],G$5))</f>
        <v/>
      </c>
    </row>
    <row r="358" spans="3:7" x14ac:dyDescent="0.25">
      <c r="C358" t="str">
        <f t="array" aca="1" ref="C358" ca="1">IFERROR(INDEX(Toggl[Maconomy],MATCH(0,COUNTIF($C$6:C357,Toggl[Maconomy]),0)),"")</f>
        <v/>
      </c>
      <c r="D358" s="5" t="str">
        <f ca="1">IF(INDEX(Toggl[],MATCH(C358,Toggl[Maconomy],0),1)&lt;&gt;"",INDEX(Toggl[],MATCH(C358,Toggl[Maconomy],0),1),"DevOps")</f>
        <v>DevOps</v>
      </c>
      <c r="E358" s="5" t="str">
        <f ca="1">IF(INDEX(Toggl[],MATCH(C358,Toggl[Maconomy],0),2)&lt;&gt;"",INDEX(Toggl[],MATCH(C358,Toggl[Maconomy],0),2),"-----")</f>
        <v>KeylaneHosting</v>
      </c>
      <c r="F358" s="11" t="str">
        <f ca="1">IF(INDEX(Toggl[],MATCH(C358,Toggl[Maconomy],0),10)&lt;&gt;"",INDEX(Toggl[],MATCH(C358,Toggl[Maconomy],0),10),"-----")</f>
        <v>-----</v>
      </c>
      <c r="G358" s="9" t="str">
        <f ca="1">IF(SUMIFS(Toggl[Duration],Toggl[Maconomy],$C358,Toggl[Start date],G$5)=0,"",SUMIFS(Toggl[Duration],Toggl[Maconomy],$C358,Toggl[Start date],G$5))</f>
        <v/>
      </c>
    </row>
    <row r="359" spans="3:7" x14ac:dyDescent="0.25">
      <c r="C359" t="str">
        <f t="array" aca="1" ref="C359" ca="1">IFERROR(INDEX(Toggl[Maconomy],MATCH(0,COUNTIF($C$6:C358,Toggl[Maconomy]),0)),"")</f>
        <v/>
      </c>
      <c r="D359" s="5" t="str">
        <f ca="1">IF(INDEX(Toggl[],MATCH(C359,Toggl[Maconomy],0),1)&lt;&gt;"",INDEX(Toggl[],MATCH(C359,Toggl[Maconomy],0),1),"DevOps")</f>
        <v>DevOps</v>
      </c>
      <c r="E359" s="5" t="str">
        <f ca="1">IF(INDEX(Toggl[],MATCH(C359,Toggl[Maconomy],0),2)&lt;&gt;"",INDEX(Toggl[],MATCH(C359,Toggl[Maconomy],0),2),"-----")</f>
        <v>KeylaneHosting</v>
      </c>
      <c r="F359" s="11" t="str">
        <f ca="1">IF(INDEX(Toggl[],MATCH(C359,Toggl[Maconomy],0),10)&lt;&gt;"",INDEX(Toggl[],MATCH(C359,Toggl[Maconomy],0),10),"-----")</f>
        <v>-----</v>
      </c>
      <c r="G359" s="9" t="str">
        <f ca="1">IF(SUMIFS(Toggl[Duration],Toggl[Maconomy],$C359,Toggl[Start date],G$5)=0,"",SUMIFS(Toggl[Duration],Toggl[Maconomy],$C359,Toggl[Start date],G$5))</f>
        <v/>
      </c>
    </row>
    <row r="360" spans="3:7" x14ac:dyDescent="0.25">
      <c r="C360" t="str">
        <f t="array" aca="1" ref="C360" ca="1">IFERROR(INDEX(Toggl[Maconomy],MATCH(0,COUNTIF($C$6:C359,Toggl[Maconomy]),0)),"")</f>
        <v/>
      </c>
      <c r="D360" s="5" t="str">
        <f ca="1">IF(INDEX(Toggl[],MATCH(C360,Toggl[Maconomy],0),1)&lt;&gt;"",INDEX(Toggl[],MATCH(C360,Toggl[Maconomy],0),1),"DevOps")</f>
        <v>DevOps</v>
      </c>
      <c r="E360" s="5" t="str">
        <f ca="1">IF(INDEX(Toggl[],MATCH(C360,Toggl[Maconomy],0),2)&lt;&gt;"",INDEX(Toggl[],MATCH(C360,Toggl[Maconomy],0),2),"-----")</f>
        <v>KeylaneHosting</v>
      </c>
      <c r="F360" s="11" t="str">
        <f ca="1">IF(INDEX(Toggl[],MATCH(C360,Toggl[Maconomy],0),10)&lt;&gt;"",INDEX(Toggl[],MATCH(C360,Toggl[Maconomy],0),10),"-----")</f>
        <v>-----</v>
      </c>
      <c r="G360" s="9" t="str">
        <f ca="1">IF(SUMIFS(Toggl[Duration],Toggl[Maconomy],$C360,Toggl[Start date],G$5)=0,"",SUMIFS(Toggl[Duration],Toggl[Maconomy],$C360,Toggl[Start date],G$5))</f>
        <v/>
      </c>
    </row>
    <row r="361" spans="3:7" x14ac:dyDescent="0.25">
      <c r="C361" t="str">
        <f t="array" aca="1" ref="C361" ca="1">IFERROR(INDEX(Toggl[Maconomy],MATCH(0,COUNTIF($C$6:C360,Toggl[Maconomy]),0)),"")</f>
        <v/>
      </c>
      <c r="D361" s="5" t="str">
        <f ca="1">IF(INDEX(Toggl[],MATCH(C361,Toggl[Maconomy],0),1)&lt;&gt;"",INDEX(Toggl[],MATCH(C361,Toggl[Maconomy],0),1),"DevOps")</f>
        <v>DevOps</v>
      </c>
      <c r="E361" s="5" t="str">
        <f ca="1">IF(INDEX(Toggl[],MATCH(C361,Toggl[Maconomy],0),2)&lt;&gt;"",INDEX(Toggl[],MATCH(C361,Toggl[Maconomy],0),2),"-----")</f>
        <v>KeylaneHosting</v>
      </c>
      <c r="F361" s="11" t="str">
        <f ca="1">IF(INDEX(Toggl[],MATCH(C361,Toggl[Maconomy],0),10)&lt;&gt;"",INDEX(Toggl[],MATCH(C361,Toggl[Maconomy],0),10),"-----")</f>
        <v>-----</v>
      </c>
      <c r="G361" s="9" t="str">
        <f ca="1">IF(SUMIFS(Toggl[Duration],Toggl[Maconomy],$C361,Toggl[Start date],G$5)=0,"",SUMIFS(Toggl[Duration],Toggl[Maconomy],$C361,Toggl[Start date],G$5))</f>
        <v/>
      </c>
    </row>
    <row r="362" spans="3:7" x14ac:dyDescent="0.25">
      <c r="C362" t="str">
        <f t="array" aca="1" ref="C362" ca="1">IFERROR(INDEX(Toggl[Maconomy],MATCH(0,COUNTIF($C$6:C361,Toggl[Maconomy]),0)),"")</f>
        <v/>
      </c>
      <c r="D362" s="5" t="str">
        <f ca="1">IF(INDEX(Toggl[],MATCH(C362,Toggl[Maconomy],0),1)&lt;&gt;"",INDEX(Toggl[],MATCH(C362,Toggl[Maconomy],0),1),"DevOps")</f>
        <v>DevOps</v>
      </c>
      <c r="E362" s="5" t="str">
        <f ca="1">IF(INDEX(Toggl[],MATCH(C362,Toggl[Maconomy],0),2)&lt;&gt;"",INDEX(Toggl[],MATCH(C362,Toggl[Maconomy],0),2),"-----")</f>
        <v>KeylaneHosting</v>
      </c>
      <c r="F362" s="11" t="str">
        <f ca="1">IF(INDEX(Toggl[],MATCH(C362,Toggl[Maconomy],0),10)&lt;&gt;"",INDEX(Toggl[],MATCH(C362,Toggl[Maconomy],0),10),"-----")</f>
        <v>-----</v>
      </c>
      <c r="G362" s="9" t="str">
        <f ca="1">IF(SUMIFS(Toggl[Duration],Toggl[Maconomy],$C362,Toggl[Start date],G$5)=0,"",SUMIFS(Toggl[Duration],Toggl[Maconomy],$C362,Toggl[Start date],G$5))</f>
        <v/>
      </c>
    </row>
    <row r="363" spans="3:7" x14ac:dyDescent="0.25">
      <c r="C363" t="str">
        <f t="array" aca="1" ref="C363" ca="1">IFERROR(INDEX(Toggl[Maconomy],MATCH(0,COUNTIF($C$6:C362,Toggl[Maconomy]),0)),"")</f>
        <v/>
      </c>
      <c r="D363" s="5" t="str">
        <f ca="1">IF(INDEX(Toggl[],MATCH(C363,Toggl[Maconomy],0),1)&lt;&gt;"",INDEX(Toggl[],MATCH(C363,Toggl[Maconomy],0),1),"DevOps")</f>
        <v>DevOps</v>
      </c>
      <c r="E363" s="5" t="str">
        <f ca="1">IF(INDEX(Toggl[],MATCH(C363,Toggl[Maconomy],0),2)&lt;&gt;"",INDEX(Toggl[],MATCH(C363,Toggl[Maconomy],0),2),"-----")</f>
        <v>KeylaneHosting</v>
      </c>
      <c r="F363" s="11" t="str">
        <f ca="1">IF(INDEX(Toggl[],MATCH(C363,Toggl[Maconomy],0),10)&lt;&gt;"",INDEX(Toggl[],MATCH(C363,Toggl[Maconomy],0),10),"-----")</f>
        <v>-----</v>
      </c>
      <c r="G363" s="9" t="str">
        <f ca="1">IF(SUMIFS(Toggl[Duration],Toggl[Maconomy],$C363,Toggl[Start date],G$5)=0,"",SUMIFS(Toggl[Duration],Toggl[Maconomy],$C363,Toggl[Start date],G$5))</f>
        <v/>
      </c>
    </row>
    <row r="364" spans="3:7" x14ac:dyDescent="0.25">
      <c r="C364" t="str">
        <f t="array" aca="1" ref="C364" ca="1">IFERROR(INDEX(Toggl[Maconomy],MATCH(0,COUNTIF($C$6:C363,Toggl[Maconomy]),0)),"")</f>
        <v/>
      </c>
      <c r="D364" s="5" t="str">
        <f ca="1">IF(INDEX(Toggl[],MATCH(C364,Toggl[Maconomy],0),1)&lt;&gt;"",INDEX(Toggl[],MATCH(C364,Toggl[Maconomy],0),1),"DevOps")</f>
        <v>DevOps</v>
      </c>
      <c r="E364" s="5" t="str">
        <f ca="1">IF(INDEX(Toggl[],MATCH(C364,Toggl[Maconomy],0),2)&lt;&gt;"",INDEX(Toggl[],MATCH(C364,Toggl[Maconomy],0),2),"-----")</f>
        <v>KeylaneHosting</v>
      </c>
      <c r="F364" s="11" t="str">
        <f ca="1">IF(INDEX(Toggl[],MATCH(C364,Toggl[Maconomy],0),10)&lt;&gt;"",INDEX(Toggl[],MATCH(C364,Toggl[Maconomy],0),10),"-----")</f>
        <v>-----</v>
      </c>
      <c r="G364" s="9" t="str">
        <f ca="1">IF(SUMIFS(Toggl[Duration],Toggl[Maconomy],$C364,Toggl[Start date],G$5)=0,"",SUMIFS(Toggl[Duration],Toggl[Maconomy],$C364,Toggl[Start date],G$5))</f>
        <v/>
      </c>
    </row>
    <row r="365" spans="3:7" x14ac:dyDescent="0.25">
      <c r="C365" t="str">
        <f t="array" aca="1" ref="C365" ca="1">IFERROR(INDEX(Toggl[Maconomy],MATCH(0,COUNTIF($C$6:C364,Toggl[Maconomy]),0)),"")</f>
        <v/>
      </c>
      <c r="D365" s="5" t="str">
        <f ca="1">IF(INDEX(Toggl[],MATCH(C365,Toggl[Maconomy],0),1)&lt;&gt;"",INDEX(Toggl[],MATCH(C365,Toggl[Maconomy],0),1),"DevOps")</f>
        <v>DevOps</v>
      </c>
      <c r="E365" s="5" t="str">
        <f ca="1">IF(INDEX(Toggl[],MATCH(C365,Toggl[Maconomy],0),2)&lt;&gt;"",INDEX(Toggl[],MATCH(C365,Toggl[Maconomy],0),2),"-----")</f>
        <v>KeylaneHosting</v>
      </c>
      <c r="F365" s="11" t="str">
        <f ca="1">IF(INDEX(Toggl[],MATCH(C365,Toggl[Maconomy],0),10)&lt;&gt;"",INDEX(Toggl[],MATCH(C365,Toggl[Maconomy],0),10),"-----")</f>
        <v>-----</v>
      </c>
      <c r="G365" s="9" t="str">
        <f ca="1">IF(SUMIFS(Toggl[Duration],Toggl[Maconomy],$C365,Toggl[Start date],G$5)=0,"",SUMIFS(Toggl[Duration],Toggl[Maconomy],$C365,Toggl[Start date],G$5))</f>
        <v/>
      </c>
    </row>
    <row r="366" spans="3:7" x14ac:dyDescent="0.25">
      <c r="C366" t="str">
        <f t="array" aca="1" ref="C366" ca="1">IFERROR(INDEX(Toggl[Maconomy],MATCH(0,COUNTIF($C$6:C365,Toggl[Maconomy]),0)),"")</f>
        <v/>
      </c>
      <c r="D366" s="5" t="str">
        <f ca="1">IF(INDEX(Toggl[],MATCH(C366,Toggl[Maconomy],0),1)&lt;&gt;"",INDEX(Toggl[],MATCH(C366,Toggl[Maconomy],0),1),"DevOps")</f>
        <v>DevOps</v>
      </c>
      <c r="E366" s="5" t="str">
        <f ca="1">IF(INDEX(Toggl[],MATCH(C366,Toggl[Maconomy],0),2)&lt;&gt;"",INDEX(Toggl[],MATCH(C366,Toggl[Maconomy],0),2),"-----")</f>
        <v>KeylaneHosting</v>
      </c>
      <c r="F366" s="11" t="str">
        <f ca="1">IF(INDEX(Toggl[],MATCH(C366,Toggl[Maconomy],0),10)&lt;&gt;"",INDEX(Toggl[],MATCH(C366,Toggl[Maconomy],0),10),"-----")</f>
        <v>-----</v>
      </c>
      <c r="G366" s="9" t="str">
        <f ca="1">IF(SUMIFS(Toggl[Duration],Toggl[Maconomy],$C366,Toggl[Start date],G$5)=0,"",SUMIFS(Toggl[Duration],Toggl[Maconomy],$C366,Toggl[Start date],G$5))</f>
        <v/>
      </c>
    </row>
    <row r="367" spans="3:7" x14ac:dyDescent="0.25">
      <c r="C367" t="str">
        <f t="array" aca="1" ref="C367" ca="1">IFERROR(INDEX(Toggl[Maconomy],MATCH(0,COUNTIF($C$6:C366,Toggl[Maconomy]),0)),"")</f>
        <v/>
      </c>
      <c r="D367" s="5" t="str">
        <f ca="1">IF(INDEX(Toggl[],MATCH(C367,Toggl[Maconomy],0),1)&lt;&gt;"",INDEX(Toggl[],MATCH(C367,Toggl[Maconomy],0),1),"DevOps")</f>
        <v>DevOps</v>
      </c>
      <c r="E367" s="5" t="str">
        <f ca="1">IF(INDEX(Toggl[],MATCH(C367,Toggl[Maconomy],0),2)&lt;&gt;"",INDEX(Toggl[],MATCH(C367,Toggl[Maconomy],0),2),"-----")</f>
        <v>KeylaneHosting</v>
      </c>
      <c r="F367" s="11" t="str">
        <f ca="1">IF(INDEX(Toggl[],MATCH(C367,Toggl[Maconomy],0),10)&lt;&gt;"",INDEX(Toggl[],MATCH(C367,Toggl[Maconomy],0),10),"-----")</f>
        <v>-----</v>
      </c>
      <c r="G367" s="9" t="str">
        <f ca="1">IF(SUMIFS(Toggl[Duration],Toggl[Maconomy],$C367,Toggl[Start date],G$5)=0,"",SUMIFS(Toggl[Duration],Toggl[Maconomy],$C367,Toggl[Start date],G$5))</f>
        <v/>
      </c>
    </row>
    <row r="368" spans="3:7" x14ac:dyDescent="0.25">
      <c r="C368" t="str">
        <f t="array" aca="1" ref="C368" ca="1">IFERROR(INDEX(Toggl[Maconomy],MATCH(0,COUNTIF($C$6:C367,Toggl[Maconomy]),0)),"")</f>
        <v/>
      </c>
      <c r="D368" s="5" t="str">
        <f ca="1">IF(INDEX(Toggl[],MATCH(C368,Toggl[Maconomy],0),1)&lt;&gt;"",INDEX(Toggl[],MATCH(C368,Toggl[Maconomy],0),1),"DevOps")</f>
        <v>DevOps</v>
      </c>
      <c r="E368" s="5" t="str">
        <f ca="1">IF(INDEX(Toggl[],MATCH(C368,Toggl[Maconomy],0),2)&lt;&gt;"",INDEX(Toggl[],MATCH(C368,Toggl[Maconomy],0),2),"-----")</f>
        <v>KeylaneHosting</v>
      </c>
      <c r="F368" s="11" t="str">
        <f ca="1">IF(INDEX(Toggl[],MATCH(C368,Toggl[Maconomy],0),10)&lt;&gt;"",INDEX(Toggl[],MATCH(C368,Toggl[Maconomy],0),10),"-----")</f>
        <v>-----</v>
      </c>
      <c r="G368" s="9" t="str">
        <f ca="1">IF(SUMIFS(Toggl[Duration],Toggl[Maconomy],$C368,Toggl[Start date],G$5)=0,"",SUMIFS(Toggl[Duration],Toggl[Maconomy],$C368,Toggl[Start date],G$5))</f>
        <v/>
      </c>
    </row>
    <row r="369" spans="3:7" x14ac:dyDescent="0.25">
      <c r="C369" t="str">
        <f t="array" aca="1" ref="C369" ca="1">IFERROR(INDEX(Toggl[Maconomy],MATCH(0,COUNTIF($C$6:C368,Toggl[Maconomy]),0)),"")</f>
        <v/>
      </c>
      <c r="D369" s="5" t="str">
        <f ca="1">IF(INDEX(Toggl[],MATCH(C369,Toggl[Maconomy],0),1)&lt;&gt;"",INDEX(Toggl[],MATCH(C369,Toggl[Maconomy],0),1),"DevOps")</f>
        <v>DevOps</v>
      </c>
      <c r="E369" s="5" t="str">
        <f ca="1">IF(INDEX(Toggl[],MATCH(C369,Toggl[Maconomy],0),2)&lt;&gt;"",INDEX(Toggl[],MATCH(C369,Toggl[Maconomy],0),2),"-----")</f>
        <v>KeylaneHosting</v>
      </c>
      <c r="F369" s="11" t="str">
        <f ca="1">IF(INDEX(Toggl[],MATCH(C369,Toggl[Maconomy],0),10)&lt;&gt;"",INDEX(Toggl[],MATCH(C369,Toggl[Maconomy],0),10),"-----")</f>
        <v>-----</v>
      </c>
      <c r="G369" s="9" t="str">
        <f ca="1">IF(SUMIFS(Toggl[Duration],Toggl[Maconomy],$C369,Toggl[Start date],G$5)=0,"",SUMIFS(Toggl[Duration],Toggl[Maconomy],$C369,Toggl[Start date],G$5))</f>
        <v/>
      </c>
    </row>
    <row r="370" spans="3:7" x14ac:dyDescent="0.25">
      <c r="C370" t="str">
        <f t="array" aca="1" ref="C370" ca="1">IFERROR(INDEX(Toggl[Maconomy],MATCH(0,COUNTIF($C$6:C369,Toggl[Maconomy]),0)),"")</f>
        <v/>
      </c>
      <c r="D370" s="5" t="str">
        <f ca="1">IF(INDEX(Toggl[],MATCH(C370,Toggl[Maconomy],0),1)&lt;&gt;"",INDEX(Toggl[],MATCH(C370,Toggl[Maconomy],0),1),"DevOps")</f>
        <v>DevOps</v>
      </c>
      <c r="E370" s="5" t="str">
        <f ca="1">IF(INDEX(Toggl[],MATCH(C370,Toggl[Maconomy],0),2)&lt;&gt;"",INDEX(Toggl[],MATCH(C370,Toggl[Maconomy],0),2),"-----")</f>
        <v>KeylaneHosting</v>
      </c>
      <c r="F370" s="11" t="str">
        <f ca="1">IF(INDEX(Toggl[],MATCH(C370,Toggl[Maconomy],0),10)&lt;&gt;"",INDEX(Toggl[],MATCH(C370,Toggl[Maconomy],0),10),"-----")</f>
        <v>-----</v>
      </c>
      <c r="G370" s="9" t="str">
        <f ca="1">IF(SUMIFS(Toggl[Duration],Toggl[Maconomy],$C370,Toggl[Start date],G$5)=0,"",SUMIFS(Toggl[Duration],Toggl[Maconomy],$C370,Toggl[Start date],G$5))</f>
        <v/>
      </c>
    </row>
    <row r="371" spans="3:7" x14ac:dyDescent="0.25">
      <c r="C371" t="str">
        <f t="array" aca="1" ref="C371" ca="1">IFERROR(INDEX(Toggl[Maconomy],MATCH(0,COUNTIF($C$6:C370,Toggl[Maconomy]),0)),"")</f>
        <v/>
      </c>
      <c r="D371" s="5" t="str">
        <f ca="1">IF(INDEX(Toggl[],MATCH(C371,Toggl[Maconomy],0),1)&lt;&gt;"",INDEX(Toggl[],MATCH(C371,Toggl[Maconomy],0),1),"DevOps")</f>
        <v>DevOps</v>
      </c>
      <c r="E371" s="5" t="str">
        <f ca="1">IF(INDEX(Toggl[],MATCH(C371,Toggl[Maconomy],0),2)&lt;&gt;"",INDEX(Toggl[],MATCH(C371,Toggl[Maconomy],0),2),"-----")</f>
        <v>KeylaneHosting</v>
      </c>
      <c r="F371" s="11" t="str">
        <f ca="1">IF(INDEX(Toggl[],MATCH(C371,Toggl[Maconomy],0),10)&lt;&gt;"",INDEX(Toggl[],MATCH(C371,Toggl[Maconomy],0),10),"-----")</f>
        <v>-----</v>
      </c>
      <c r="G371" s="9" t="str">
        <f ca="1">IF(SUMIFS(Toggl[Duration],Toggl[Maconomy],$C371,Toggl[Start date],G$5)=0,"",SUMIFS(Toggl[Duration],Toggl[Maconomy],$C371,Toggl[Start date],G$5))</f>
        <v/>
      </c>
    </row>
    <row r="372" spans="3:7" x14ac:dyDescent="0.25">
      <c r="C372" t="str">
        <f t="array" aca="1" ref="C372" ca="1">IFERROR(INDEX(Toggl[Maconomy],MATCH(0,COUNTIF($C$6:C371,Toggl[Maconomy]),0)),"")</f>
        <v/>
      </c>
      <c r="D372" s="5" t="str">
        <f ca="1">IF(INDEX(Toggl[],MATCH(C372,Toggl[Maconomy],0),1)&lt;&gt;"",INDEX(Toggl[],MATCH(C372,Toggl[Maconomy],0),1),"DevOps")</f>
        <v>DevOps</v>
      </c>
      <c r="E372" s="5" t="str">
        <f ca="1">IF(INDEX(Toggl[],MATCH(C372,Toggl[Maconomy],0),2)&lt;&gt;"",INDEX(Toggl[],MATCH(C372,Toggl[Maconomy],0),2),"-----")</f>
        <v>KeylaneHosting</v>
      </c>
      <c r="F372" s="11" t="str">
        <f ca="1">IF(INDEX(Toggl[],MATCH(C372,Toggl[Maconomy],0),10)&lt;&gt;"",INDEX(Toggl[],MATCH(C372,Toggl[Maconomy],0),10),"-----")</f>
        <v>-----</v>
      </c>
      <c r="G372" s="9" t="str">
        <f ca="1">IF(SUMIFS(Toggl[Duration],Toggl[Maconomy],$C372,Toggl[Start date],G$5)=0,"",SUMIFS(Toggl[Duration],Toggl[Maconomy],$C372,Toggl[Start date],G$5))</f>
        <v/>
      </c>
    </row>
    <row r="373" spans="3:7" x14ac:dyDescent="0.25">
      <c r="C373" t="str">
        <f t="array" aca="1" ref="C373" ca="1">IFERROR(INDEX(Toggl[Maconomy],MATCH(0,COUNTIF($C$6:C372,Toggl[Maconomy]),0)),"")</f>
        <v/>
      </c>
      <c r="D373" s="5" t="str">
        <f ca="1">IF(INDEX(Toggl[],MATCH(C373,Toggl[Maconomy],0),1)&lt;&gt;"",INDEX(Toggl[],MATCH(C373,Toggl[Maconomy],0),1),"DevOps")</f>
        <v>DevOps</v>
      </c>
      <c r="E373" s="5" t="str">
        <f ca="1">IF(INDEX(Toggl[],MATCH(C373,Toggl[Maconomy],0),2)&lt;&gt;"",INDEX(Toggl[],MATCH(C373,Toggl[Maconomy],0),2),"-----")</f>
        <v>KeylaneHosting</v>
      </c>
      <c r="F373" s="11" t="str">
        <f ca="1">IF(INDEX(Toggl[],MATCH(C373,Toggl[Maconomy],0),10)&lt;&gt;"",INDEX(Toggl[],MATCH(C373,Toggl[Maconomy],0),10),"-----")</f>
        <v>-----</v>
      </c>
      <c r="G373" s="9" t="str">
        <f ca="1">IF(SUMIFS(Toggl[Duration],Toggl[Maconomy],$C373,Toggl[Start date],G$5)=0,"",SUMIFS(Toggl[Duration],Toggl[Maconomy],$C373,Toggl[Start date],G$5))</f>
        <v/>
      </c>
    </row>
    <row r="374" spans="3:7" x14ac:dyDescent="0.25">
      <c r="C374" t="str">
        <f t="array" aca="1" ref="C374" ca="1">IFERROR(INDEX(Toggl[Maconomy],MATCH(0,COUNTIF($C$6:C373,Toggl[Maconomy]),0)),"")</f>
        <v/>
      </c>
      <c r="D374" s="5" t="str">
        <f ca="1">IF(INDEX(Toggl[],MATCH(C374,Toggl[Maconomy],0),1)&lt;&gt;"",INDEX(Toggl[],MATCH(C374,Toggl[Maconomy],0),1),"DevOps")</f>
        <v>DevOps</v>
      </c>
      <c r="E374" s="5" t="str">
        <f ca="1">IF(INDEX(Toggl[],MATCH(C374,Toggl[Maconomy],0),2)&lt;&gt;"",INDEX(Toggl[],MATCH(C374,Toggl[Maconomy],0),2),"-----")</f>
        <v>KeylaneHosting</v>
      </c>
      <c r="F374" s="11" t="str">
        <f ca="1">IF(INDEX(Toggl[],MATCH(C374,Toggl[Maconomy],0),10)&lt;&gt;"",INDEX(Toggl[],MATCH(C374,Toggl[Maconomy],0),10),"-----")</f>
        <v>-----</v>
      </c>
      <c r="G374" s="9" t="str">
        <f ca="1">IF(SUMIFS(Toggl[Duration],Toggl[Maconomy],$C374,Toggl[Start date],G$5)=0,"",SUMIFS(Toggl[Duration],Toggl[Maconomy],$C374,Toggl[Start date],G$5))</f>
        <v/>
      </c>
    </row>
    <row r="375" spans="3:7" x14ac:dyDescent="0.25">
      <c r="C375" t="str">
        <f t="array" aca="1" ref="C375" ca="1">IFERROR(INDEX(Toggl[Maconomy],MATCH(0,COUNTIF($C$6:C374,Toggl[Maconomy]),0)),"")</f>
        <v/>
      </c>
      <c r="D375" s="5" t="str">
        <f ca="1">IF(INDEX(Toggl[],MATCH(C375,Toggl[Maconomy],0),1)&lt;&gt;"",INDEX(Toggl[],MATCH(C375,Toggl[Maconomy],0),1),"DevOps")</f>
        <v>DevOps</v>
      </c>
      <c r="E375" s="5" t="str">
        <f ca="1">IF(INDEX(Toggl[],MATCH(C375,Toggl[Maconomy],0),2)&lt;&gt;"",INDEX(Toggl[],MATCH(C375,Toggl[Maconomy],0),2),"-----")</f>
        <v>KeylaneHosting</v>
      </c>
      <c r="F375" s="11" t="str">
        <f ca="1">IF(INDEX(Toggl[],MATCH(C375,Toggl[Maconomy],0),10)&lt;&gt;"",INDEX(Toggl[],MATCH(C375,Toggl[Maconomy],0),10),"-----")</f>
        <v>-----</v>
      </c>
      <c r="G375" s="9" t="str">
        <f ca="1">IF(SUMIFS(Toggl[Duration],Toggl[Maconomy],$C375,Toggl[Start date],G$5)=0,"",SUMIFS(Toggl[Duration],Toggl[Maconomy],$C375,Toggl[Start date],G$5))</f>
        <v/>
      </c>
    </row>
    <row r="376" spans="3:7" x14ac:dyDescent="0.25">
      <c r="C376" t="str">
        <f t="array" aca="1" ref="C376" ca="1">IFERROR(INDEX(Toggl[Maconomy],MATCH(0,COUNTIF($C$6:C375,Toggl[Maconomy]),0)),"")</f>
        <v/>
      </c>
      <c r="D376" s="5" t="str">
        <f ca="1">IF(INDEX(Toggl[],MATCH(C376,Toggl[Maconomy],0),1)&lt;&gt;"",INDEX(Toggl[],MATCH(C376,Toggl[Maconomy],0),1),"DevOps")</f>
        <v>DevOps</v>
      </c>
      <c r="E376" s="5" t="str">
        <f ca="1">IF(INDEX(Toggl[],MATCH(C376,Toggl[Maconomy],0),2)&lt;&gt;"",INDEX(Toggl[],MATCH(C376,Toggl[Maconomy],0),2),"-----")</f>
        <v>KeylaneHosting</v>
      </c>
      <c r="F376" s="11" t="str">
        <f ca="1">IF(INDEX(Toggl[],MATCH(C376,Toggl[Maconomy],0),10)&lt;&gt;"",INDEX(Toggl[],MATCH(C376,Toggl[Maconomy],0),10),"-----")</f>
        <v>-----</v>
      </c>
      <c r="G376" s="9" t="str">
        <f ca="1">IF(SUMIFS(Toggl[Duration],Toggl[Maconomy],$C376,Toggl[Start date],G$5)=0,"",SUMIFS(Toggl[Duration],Toggl[Maconomy],$C376,Toggl[Start date],G$5))</f>
        <v/>
      </c>
    </row>
    <row r="377" spans="3:7" x14ac:dyDescent="0.25">
      <c r="C377" t="str">
        <f t="array" aca="1" ref="C377" ca="1">IFERROR(INDEX(Toggl[Maconomy],MATCH(0,COUNTIF($C$6:C376,Toggl[Maconomy]),0)),"")</f>
        <v/>
      </c>
      <c r="D377" s="5" t="str">
        <f ca="1">IF(INDEX(Toggl[],MATCH(C377,Toggl[Maconomy],0),1)&lt;&gt;"",INDEX(Toggl[],MATCH(C377,Toggl[Maconomy],0),1),"DevOps")</f>
        <v>DevOps</v>
      </c>
      <c r="E377" s="5" t="str">
        <f ca="1">IF(INDEX(Toggl[],MATCH(C377,Toggl[Maconomy],0),2)&lt;&gt;"",INDEX(Toggl[],MATCH(C377,Toggl[Maconomy],0),2),"-----")</f>
        <v>KeylaneHosting</v>
      </c>
      <c r="F377" s="11" t="str">
        <f ca="1">IF(INDEX(Toggl[],MATCH(C377,Toggl[Maconomy],0),10)&lt;&gt;"",INDEX(Toggl[],MATCH(C377,Toggl[Maconomy],0),10),"-----")</f>
        <v>-----</v>
      </c>
      <c r="G377" s="9" t="str">
        <f ca="1">IF(SUMIFS(Toggl[Duration],Toggl[Maconomy],$C377,Toggl[Start date],G$5)=0,"",SUMIFS(Toggl[Duration],Toggl[Maconomy],$C377,Toggl[Start date],G$5))</f>
        <v/>
      </c>
    </row>
    <row r="378" spans="3:7" x14ac:dyDescent="0.25">
      <c r="C378" t="str">
        <f t="array" aca="1" ref="C378" ca="1">IFERROR(INDEX(Toggl[Maconomy],MATCH(0,COUNTIF($C$6:C377,Toggl[Maconomy]),0)),"")</f>
        <v/>
      </c>
      <c r="D378" s="5" t="str">
        <f ca="1">IF(INDEX(Toggl[],MATCH(C378,Toggl[Maconomy],0),1)&lt;&gt;"",INDEX(Toggl[],MATCH(C378,Toggl[Maconomy],0),1),"DevOps")</f>
        <v>DevOps</v>
      </c>
      <c r="E378" s="5" t="str">
        <f ca="1">IF(INDEX(Toggl[],MATCH(C378,Toggl[Maconomy],0),2)&lt;&gt;"",INDEX(Toggl[],MATCH(C378,Toggl[Maconomy],0),2),"-----")</f>
        <v>KeylaneHosting</v>
      </c>
      <c r="F378" s="11" t="str">
        <f ca="1">IF(INDEX(Toggl[],MATCH(C378,Toggl[Maconomy],0),10)&lt;&gt;"",INDEX(Toggl[],MATCH(C378,Toggl[Maconomy],0),10),"-----")</f>
        <v>-----</v>
      </c>
      <c r="G378" s="9" t="str">
        <f ca="1">IF(SUMIFS(Toggl[Duration],Toggl[Maconomy],$C378,Toggl[Start date],G$5)=0,"",SUMIFS(Toggl[Duration],Toggl[Maconomy],$C378,Toggl[Start date],G$5))</f>
        <v/>
      </c>
    </row>
    <row r="379" spans="3:7" x14ac:dyDescent="0.25">
      <c r="C379" t="str">
        <f t="array" aca="1" ref="C379" ca="1">IFERROR(INDEX(Toggl[Maconomy],MATCH(0,COUNTIF($C$6:C378,Toggl[Maconomy]),0)),"")</f>
        <v/>
      </c>
      <c r="D379" s="5" t="str">
        <f ca="1">IF(INDEX(Toggl[],MATCH(C379,Toggl[Maconomy],0),1)&lt;&gt;"",INDEX(Toggl[],MATCH(C379,Toggl[Maconomy],0),1),"DevOps")</f>
        <v>DevOps</v>
      </c>
      <c r="E379" s="5" t="str">
        <f ca="1">IF(INDEX(Toggl[],MATCH(C379,Toggl[Maconomy],0),2)&lt;&gt;"",INDEX(Toggl[],MATCH(C379,Toggl[Maconomy],0),2),"-----")</f>
        <v>KeylaneHosting</v>
      </c>
      <c r="F379" s="11" t="str">
        <f ca="1">IF(INDEX(Toggl[],MATCH(C379,Toggl[Maconomy],0),10)&lt;&gt;"",INDEX(Toggl[],MATCH(C379,Toggl[Maconomy],0),10),"-----")</f>
        <v>-----</v>
      </c>
      <c r="G379" s="9" t="str">
        <f ca="1">IF(SUMIFS(Toggl[Duration],Toggl[Maconomy],$C379,Toggl[Start date],G$5)=0,"",SUMIFS(Toggl[Duration],Toggl[Maconomy],$C379,Toggl[Start date],G$5))</f>
        <v/>
      </c>
    </row>
    <row r="380" spans="3:7" x14ac:dyDescent="0.25">
      <c r="C380" t="str">
        <f t="array" aca="1" ref="C380" ca="1">IFERROR(INDEX(Toggl[Maconomy],MATCH(0,COUNTIF($C$6:C379,Toggl[Maconomy]),0)),"")</f>
        <v/>
      </c>
      <c r="D380" s="5" t="str">
        <f ca="1">IF(INDEX(Toggl[],MATCH(C380,Toggl[Maconomy],0),1)&lt;&gt;"",INDEX(Toggl[],MATCH(C380,Toggl[Maconomy],0),1),"DevOps")</f>
        <v>DevOps</v>
      </c>
      <c r="E380" s="5" t="str">
        <f ca="1">IF(INDEX(Toggl[],MATCH(C380,Toggl[Maconomy],0),2)&lt;&gt;"",INDEX(Toggl[],MATCH(C380,Toggl[Maconomy],0),2),"-----")</f>
        <v>KeylaneHosting</v>
      </c>
      <c r="F380" s="11" t="str">
        <f ca="1">IF(INDEX(Toggl[],MATCH(C380,Toggl[Maconomy],0),10)&lt;&gt;"",INDEX(Toggl[],MATCH(C380,Toggl[Maconomy],0),10),"-----")</f>
        <v>-----</v>
      </c>
      <c r="G380" s="9" t="str">
        <f ca="1">IF(SUMIFS(Toggl[Duration],Toggl[Maconomy],$C380,Toggl[Start date],G$5)=0,"",SUMIFS(Toggl[Duration],Toggl[Maconomy],$C380,Toggl[Start date],G$5))</f>
        <v/>
      </c>
    </row>
    <row r="381" spans="3:7" x14ac:dyDescent="0.25">
      <c r="C381" t="str">
        <f t="array" aca="1" ref="C381" ca="1">IFERROR(INDEX(Toggl[Maconomy],MATCH(0,COUNTIF($C$6:C380,Toggl[Maconomy]),0)),"")</f>
        <v/>
      </c>
      <c r="D381" s="5" t="str">
        <f ca="1">IF(INDEX(Toggl[],MATCH(C381,Toggl[Maconomy],0),1)&lt;&gt;"",INDEX(Toggl[],MATCH(C381,Toggl[Maconomy],0),1),"DevOps")</f>
        <v>DevOps</v>
      </c>
      <c r="E381" s="5" t="str">
        <f ca="1">IF(INDEX(Toggl[],MATCH(C381,Toggl[Maconomy],0),2)&lt;&gt;"",INDEX(Toggl[],MATCH(C381,Toggl[Maconomy],0),2),"-----")</f>
        <v>KeylaneHosting</v>
      </c>
      <c r="F381" s="11" t="str">
        <f ca="1">IF(INDEX(Toggl[],MATCH(C381,Toggl[Maconomy],0),10)&lt;&gt;"",INDEX(Toggl[],MATCH(C381,Toggl[Maconomy],0),10),"-----")</f>
        <v>-----</v>
      </c>
      <c r="G381" s="9" t="str">
        <f ca="1">IF(SUMIFS(Toggl[Duration],Toggl[Maconomy],$C381,Toggl[Start date],G$5)=0,"",SUMIFS(Toggl[Duration],Toggl[Maconomy],$C381,Toggl[Start date],G$5))</f>
        <v/>
      </c>
    </row>
    <row r="382" spans="3:7" x14ac:dyDescent="0.25">
      <c r="C382" t="str">
        <f t="array" aca="1" ref="C382" ca="1">IFERROR(INDEX(Toggl[Maconomy],MATCH(0,COUNTIF($C$6:C381,Toggl[Maconomy]),0)),"")</f>
        <v/>
      </c>
      <c r="D382" s="5" t="str">
        <f ca="1">IF(INDEX(Toggl[],MATCH(C382,Toggl[Maconomy],0),1)&lt;&gt;"",INDEX(Toggl[],MATCH(C382,Toggl[Maconomy],0),1),"DevOps")</f>
        <v>DevOps</v>
      </c>
      <c r="E382" s="5" t="str">
        <f ca="1">IF(INDEX(Toggl[],MATCH(C382,Toggl[Maconomy],0),2)&lt;&gt;"",INDEX(Toggl[],MATCH(C382,Toggl[Maconomy],0),2),"-----")</f>
        <v>KeylaneHosting</v>
      </c>
      <c r="F382" s="11" t="str">
        <f ca="1">IF(INDEX(Toggl[],MATCH(C382,Toggl[Maconomy],0),10)&lt;&gt;"",INDEX(Toggl[],MATCH(C382,Toggl[Maconomy],0),10),"-----")</f>
        <v>-----</v>
      </c>
      <c r="G382" s="9" t="str">
        <f ca="1">IF(SUMIFS(Toggl[Duration],Toggl[Maconomy],$C382,Toggl[Start date],G$5)=0,"",SUMIFS(Toggl[Duration],Toggl[Maconomy],$C382,Toggl[Start date],G$5))</f>
        <v/>
      </c>
    </row>
    <row r="383" spans="3:7" x14ac:dyDescent="0.25">
      <c r="C383" t="str">
        <f t="array" aca="1" ref="C383" ca="1">IFERROR(INDEX(Toggl[Maconomy],MATCH(0,COUNTIF($C$6:C382,Toggl[Maconomy]),0)),"")</f>
        <v/>
      </c>
      <c r="D383" s="5" t="str">
        <f ca="1">IF(INDEX(Toggl[],MATCH(C383,Toggl[Maconomy],0),1)&lt;&gt;"",INDEX(Toggl[],MATCH(C383,Toggl[Maconomy],0),1),"DevOps")</f>
        <v>DevOps</v>
      </c>
      <c r="E383" s="5" t="str">
        <f ca="1">IF(INDEX(Toggl[],MATCH(C383,Toggl[Maconomy],0),2)&lt;&gt;"",INDEX(Toggl[],MATCH(C383,Toggl[Maconomy],0),2),"-----")</f>
        <v>KeylaneHosting</v>
      </c>
      <c r="F383" s="11" t="str">
        <f ca="1">IF(INDEX(Toggl[],MATCH(C383,Toggl[Maconomy],0),10)&lt;&gt;"",INDEX(Toggl[],MATCH(C383,Toggl[Maconomy],0),10),"-----")</f>
        <v>-----</v>
      </c>
      <c r="G383" s="9" t="str">
        <f ca="1">IF(SUMIFS(Toggl[Duration],Toggl[Maconomy],$C383,Toggl[Start date],G$5)=0,"",SUMIFS(Toggl[Duration],Toggl[Maconomy],$C383,Toggl[Start date],G$5))</f>
        <v/>
      </c>
    </row>
    <row r="384" spans="3:7" x14ac:dyDescent="0.25">
      <c r="C384" t="str">
        <f t="array" aca="1" ref="C384" ca="1">IFERROR(INDEX(Toggl[Maconomy],MATCH(0,COUNTIF($C$6:C383,Toggl[Maconomy]),0)),"")</f>
        <v/>
      </c>
      <c r="D384" s="5" t="str">
        <f ca="1">IF(INDEX(Toggl[],MATCH(C384,Toggl[Maconomy],0),1)&lt;&gt;"",INDEX(Toggl[],MATCH(C384,Toggl[Maconomy],0),1),"DevOps")</f>
        <v>DevOps</v>
      </c>
      <c r="E384" s="5" t="str">
        <f ca="1">IF(INDEX(Toggl[],MATCH(C384,Toggl[Maconomy],0),2)&lt;&gt;"",INDEX(Toggl[],MATCH(C384,Toggl[Maconomy],0),2),"-----")</f>
        <v>KeylaneHosting</v>
      </c>
      <c r="F384" s="11" t="str">
        <f ca="1">IF(INDEX(Toggl[],MATCH(C384,Toggl[Maconomy],0),10)&lt;&gt;"",INDEX(Toggl[],MATCH(C384,Toggl[Maconomy],0),10),"-----")</f>
        <v>-----</v>
      </c>
      <c r="G384" s="9" t="str">
        <f ca="1">IF(SUMIFS(Toggl[Duration],Toggl[Maconomy],$C384,Toggl[Start date],G$5)=0,"",SUMIFS(Toggl[Duration],Toggl[Maconomy],$C384,Toggl[Start date],G$5))</f>
        <v/>
      </c>
    </row>
    <row r="385" spans="3:7" x14ac:dyDescent="0.25">
      <c r="C385" t="str">
        <f t="array" aca="1" ref="C385" ca="1">IFERROR(INDEX(Toggl[Maconomy],MATCH(0,COUNTIF($C$6:C384,Toggl[Maconomy]),0)),"")</f>
        <v/>
      </c>
      <c r="D385" s="5" t="str">
        <f ca="1">IF(INDEX(Toggl[],MATCH(C385,Toggl[Maconomy],0),1)&lt;&gt;"",INDEX(Toggl[],MATCH(C385,Toggl[Maconomy],0),1),"DevOps")</f>
        <v>DevOps</v>
      </c>
      <c r="E385" s="5" t="str">
        <f ca="1">IF(INDEX(Toggl[],MATCH(C385,Toggl[Maconomy],0),2)&lt;&gt;"",INDEX(Toggl[],MATCH(C385,Toggl[Maconomy],0),2),"-----")</f>
        <v>KeylaneHosting</v>
      </c>
      <c r="F385" s="11" t="str">
        <f ca="1">IF(INDEX(Toggl[],MATCH(C385,Toggl[Maconomy],0),10)&lt;&gt;"",INDEX(Toggl[],MATCH(C385,Toggl[Maconomy],0),10),"-----")</f>
        <v>-----</v>
      </c>
      <c r="G385" s="9" t="str">
        <f ca="1">IF(SUMIFS(Toggl[Duration],Toggl[Maconomy],$C385,Toggl[Start date],G$5)=0,"",SUMIFS(Toggl[Duration],Toggl[Maconomy],$C385,Toggl[Start date],G$5))</f>
        <v/>
      </c>
    </row>
    <row r="386" spans="3:7" x14ac:dyDescent="0.25">
      <c r="C386" t="str">
        <f t="array" aca="1" ref="C386" ca="1">IFERROR(INDEX(Toggl[Maconomy],MATCH(0,COUNTIF($C$6:C385,Toggl[Maconomy]),0)),"")</f>
        <v/>
      </c>
      <c r="D386" s="5" t="str">
        <f ca="1">IF(INDEX(Toggl[],MATCH(C386,Toggl[Maconomy],0),1)&lt;&gt;"",INDEX(Toggl[],MATCH(C386,Toggl[Maconomy],0),1),"DevOps")</f>
        <v>DevOps</v>
      </c>
      <c r="E386" s="5" t="str">
        <f ca="1">IF(INDEX(Toggl[],MATCH(C386,Toggl[Maconomy],0),2)&lt;&gt;"",INDEX(Toggl[],MATCH(C386,Toggl[Maconomy],0),2),"-----")</f>
        <v>KeylaneHosting</v>
      </c>
      <c r="F386" s="11" t="str">
        <f ca="1">IF(INDEX(Toggl[],MATCH(C386,Toggl[Maconomy],0),10)&lt;&gt;"",INDEX(Toggl[],MATCH(C386,Toggl[Maconomy],0),10),"-----")</f>
        <v>-----</v>
      </c>
      <c r="G386" s="9" t="str">
        <f ca="1">IF(SUMIFS(Toggl[Duration],Toggl[Maconomy],$C386,Toggl[Start date],G$5)=0,"",SUMIFS(Toggl[Duration],Toggl[Maconomy],$C386,Toggl[Start date],G$5))</f>
        <v/>
      </c>
    </row>
    <row r="387" spans="3:7" x14ac:dyDescent="0.25">
      <c r="C387" t="str">
        <f t="array" aca="1" ref="C387" ca="1">IFERROR(INDEX(Toggl[Maconomy],MATCH(0,COUNTIF($C$6:C386,Toggl[Maconomy]),0)),"")</f>
        <v/>
      </c>
      <c r="D387" s="5" t="str">
        <f ca="1">IF(INDEX(Toggl[],MATCH(C387,Toggl[Maconomy],0),1)&lt;&gt;"",INDEX(Toggl[],MATCH(C387,Toggl[Maconomy],0),1),"DevOps")</f>
        <v>DevOps</v>
      </c>
      <c r="E387" s="5" t="str">
        <f ca="1">IF(INDEX(Toggl[],MATCH(C387,Toggl[Maconomy],0),2)&lt;&gt;"",INDEX(Toggl[],MATCH(C387,Toggl[Maconomy],0),2),"-----")</f>
        <v>KeylaneHosting</v>
      </c>
      <c r="F387" s="11" t="str">
        <f ca="1">IF(INDEX(Toggl[],MATCH(C387,Toggl[Maconomy],0),10)&lt;&gt;"",INDEX(Toggl[],MATCH(C387,Toggl[Maconomy],0),10),"-----")</f>
        <v>-----</v>
      </c>
      <c r="G387" s="9" t="str">
        <f ca="1">IF(SUMIFS(Toggl[Duration],Toggl[Maconomy],$C387,Toggl[Start date],G$5)=0,"",SUMIFS(Toggl[Duration],Toggl[Maconomy],$C387,Toggl[Start date],G$5))</f>
        <v/>
      </c>
    </row>
    <row r="388" spans="3:7" x14ac:dyDescent="0.25">
      <c r="C388" t="str">
        <f t="array" aca="1" ref="C388" ca="1">IFERROR(INDEX(Toggl[Maconomy],MATCH(0,COUNTIF($C$6:C387,Toggl[Maconomy]),0)),"")</f>
        <v/>
      </c>
      <c r="D388" s="5" t="str">
        <f ca="1">IF(INDEX(Toggl[],MATCH(C388,Toggl[Maconomy],0),1)&lt;&gt;"",INDEX(Toggl[],MATCH(C388,Toggl[Maconomy],0),1),"DevOps")</f>
        <v>DevOps</v>
      </c>
      <c r="E388" s="5" t="str">
        <f ca="1">IF(INDEX(Toggl[],MATCH(C388,Toggl[Maconomy],0),2)&lt;&gt;"",INDEX(Toggl[],MATCH(C388,Toggl[Maconomy],0),2),"-----")</f>
        <v>KeylaneHosting</v>
      </c>
      <c r="F388" s="11" t="str">
        <f ca="1">IF(INDEX(Toggl[],MATCH(C388,Toggl[Maconomy],0),10)&lt;&gt;"",INDEX(Toggl[],MATCH(C388,Toggl[Maconomy],0),10),"-----")</f>
        <v>-----</v>
      </c>
      <c r="G388" s="9" t="str">
        <f ca="1">IF(SUMIFS(Toggl[Duration],Toggl[Maconomy],$C388,Toggl[Start date],G$5)=0,"",SUMIFS(Toggl[Duration],Toggl[Maconomy],$C388,Toggl[Start date],G$5))</f>
        <v/>
      </c>
    </row>
    <row r="389" spans="3:7" x14ac:dyDescent="0.25">
      <c r="C389" t="str">
        <f t="array" aca="1" ref="C389" ca="1">IFERROR(INDEX(Toggl[Maconomy],MATCH(0,COUNTIF($C$6:C388,Toggl[Maconomy]),0)),"")</f>
        <v/>
      </c>
      <c r="D389" s="5" t="str">
        <f ca="1">IF(INDEX(Toggl[],MATCH(C389,Toggl[Maconomy],0),1)&lt;&gt;"",INDEX(Toggl[],MATCH(C389,Toggl[Maconomy],0),1),"DevOps")</f>
        <v>DevOps</v>
      </c>
      <c r="E389" s="5" t="str">
        <f ca="1">IF(INDEX(Toggl[],MATCH(C389,Toggl[Maconomy],0),2)&lt;&gt;"",INDEX(Toggl[],MATCH(C389,Toggl[Maconomy],0),2),"-----")</f>
        <v>KeylaneHosting</v>
      </c>
      <c r="F389" s="11" t="str">
        <f ca="1">IF(INDEX(Toggl[],MATCH(C389,Toggl[Maconomy],0),10)&lt;&gt;"",INDEX(Toggl[],MATCH(C389,Toggl[Maconomy],0),10),"-----")</f>
        <v>-----</v>
      </c>
      <c r="G389" s="9" t="str">
        <f ca="1">IF(SUMIFS(Toggl[Duration],Toggl[Maconomy],$C389,Toggl[Start date],G$5)=0,"",SUMIFS(Toggl[Duration],Toggl[Maconomy],$C389,Toggl[Start date],G$5))</f>
        <v/>
      </c>
    </row>
    <row r="390" spans="3:7" x14ac:dyDescent="0.25">
      <c r="C390" t="str">
        <f t="array" aca="1" ref="C390" ca="1">IFERROR(INDEX(Toggl[Maconomy],MATCH(0,COUNTIF($C$6:C389,Toggl[Maconomy]),0)),"")</f>
        <v/>
      </c>
      <c r="D390" s="5" t="str">
        <f ca="1">IF(INDEX(Toggl[],MATCH(C390,Toggl[Maconomy],0),1)&lt;&gt;"",INDEX(Toggl[],MATCH(C390,Toggl[Maconomy],0),1),"DevOps")</f>
        <v>DevOps</v>
      </c>
      <c r="E390" s="5" t="str">
        <f ca="1">IF(INDEX(Toggl[],MATCH(C390,Toggl[Maconomy],0),2)&lt;&gt;"",INDEX(Toggl[],MATCH(C390,Toggl[Maconomy],0),2),"-----")</f>
        <v>KeylaneHosting</v>
      </c>
      <c r="F390" s="11" t="str">
        <f ca="1">IF(INDEX(Toggl[],MATCH(C390,Toggl[Maconomy],0),10)&lt;&gt;"",INDEX(Toggl[],MATCH(C390,Toggl[Maconomy],0),10),"-----")</f>
        <v>-----</v>
      </c>
      <c r="G390" s="9" t="str">
        <f ca="1">IF(SUMIFS(Toggl[Duration],Toggl[Maconomy],$C390,Toggl[Start date],G$5)=0,"",SUMIFS(Toggl[Duration],Toggl[Maconomy],$C390,Toggl[Start date],G$5))</f>
        <v/>
      </c>
    </row>
    <row r="391" spans="3:7" x14ac:dyDescent="0.25">
      <c r="C391" t="str">
        <f t="array" aca="1" ref="C391" ca="1">IFERROR(INDEX(Toggl[Maconomy],MATCH(0,COUNTIF($C$6:C390,Toggl[Maconomy]),0)),"")</f>
        <v/>
      </c>
      <c r="D391" s="5" t="str">
        <f ca="1">IF(INDEX(Toggl[],MATCH(C391,Toggl[Maconomy],0),1)&lt;&gt;"",INDEX(Toggl[],MATCH(C391,Toggl[Maconomy],0),1),"DevOps")</f>
        <v>DevOps</v>
      </c>
      <c r="E391" s="5" t="str">
        <f ca="1">IF(INDEX(Toggl[],MATCH(C391,Toggl[Maconomy],0),2)&lt;&gt;"",INDEX(Toggl[],MATCH(C391,Toggl[Maconomy],0),2),"-----")</f>
        <v>KeylaneHosting</v>
      </c>
      <c r="F391" s="11" t="str">
        <f ca="1">IF(INDEX(Toggl[],MATCH(C391,Toggl[Maconomy],0),10)&lt;&gt;"",INDEX(Toggl[],MATCH(C391,Toggl[Maconomy],0),10),"-----")</f>
        <v>-----</v>
      </c>
      <c r="G391" s="9" t="str">
        <f ca="1">IF(SUMIFS(Toggl[Duration],Toggl[Maconomy],$C391,Toggl[Start date],G$5)=0,"",SUMIFS(Toggl[Duration],Toggl[Maconomy],$C391,Toggl[Start date],G$5))</f>
        <v/>
      </c>
    </row>
    <row r="392" spans="3:7" x14ac:dyDescent="0.25">
      <c r="C392" t="str">
        <f t="array" aca="1" ref="C392" ca="1">IFERROR(INDEX(Toggl[Maconomy],MATCH(0,COUNTIF($C$6:C391,Toggl[Maconomy]),0)),"")</f>
        <v/>
      </c>
      <c r="D392" s="5" t="str">
        <f ca="1">IF(INDEX(Toggl[],MATCH(C392,Toggl[Maconomy],0),1)&lt;&gt;"",INDEX(Toggl[],MATCH(C392,Toggl[Maconomy],0),1),"DevOps")</f>
        <v>DevOps</v>
      </c>
      <c r="E392" s="5" t="str">
        <f ca="1">IF(INDEX(Toggl[],MATCH(C392,Toggl[Maconomy],0),2)&lt;&gt;"",INDEX(Toggl[],MATCH(C392,Toggl[Maconomy],0),2),"-----")</f>
        <v>KeylaneHosting</v>
      </c>
      <c r="F392" s="11" t="str">
        <f ca="1">IF(INDEX(Toggl[],MATCH(C392,Toggl[Maconomy],0),10)&lt;&gt;"",INDEX(Toggl[],MATCH(C392,Toggl[Maconomy],0),10),"-----")</f>
        <v>-----</v>
      </c>
      <c r="G392" s="9" t="str">
        <f ca="1">IF(SUMIFS(Toggl[Duration],Toggl[Maconomy],$C392,Toggl[Start date],G$5)=0,"",SUMIFS(Toggl[Duration],Toggl[Maconomy],$C392,Toggl[Start date],G$5))</f>
        <v/>
      </c>
    </row>
    <row r="393" spans="3:7" x14ac:dyDescent="0.25">
      <c r="C393" t="str">
        <f t="array" aca="1" ref="C393" ca="1">IFERROR(INDEX(Toggl[Maconomy],MATCH(0,COUNTIF($C$6:C392,Toggl[Maconomy]),0)),"")</f>
        <v/>
      </c>
      <c r="D393" s="5" t="str">
        <f ca="1">IF(INDEX(Toggl[],MATCH(C393,Toggl[Maconomy],0),1)&lt;&gt;"",INDEX(Toggl[],MATCH(C393,Toggl[Maconomy],0),1),"DevOps")</f>
        <v>DevOps</v>
      </c>
      <c r="E393" s="5" t="str">
        <f ca="1">IF(INDEX(Toggl[],MATCH(C393,Toggl[Maconomy],0),2)&lt;&gt;"",INDEX(Toggl[],MATCH(C393,Toggl[Maconomy],0),2),"-----")</f>
        <v>KeylaneHosting</v>
      </c>
      <c r="F393" s="11" t="str">
        <f ca="1">IF(INDEX(Toggl[],MATCH(C393,Toggl[Maconomy],0),10)&lt;&gt;"",INDEX(Toggl[],MATCH(C393,Toggl[Maconomy],0),10),"-----")</f>
        <v>-----</v>
      </c>
      <c r="G393" s="9" t="str">
        <f ca="1">IF(SUMIFS(Toggl[Duration],Toggl[Maconomy],$C393,Toggl[Start date],G$5)=0,"",SUMIFS(Toggl[Duration],Toggl[Maconomy],$C393,Toggl[Start date],G$5))</f>
        <v/>
      </c>
    </row>
    <row r="394" spans="3:7" x14ac:dyDescent="0.25">
      <c r="C394" t="str">
        <f t="array" aca="1" ref="C394" ca="1">IFERROR(INDEX(Toggl[Maconomy],MATCH(0,COUNTIF($C$6:C393,Toggl[Maconomy]),0)),"")</f>
        <v/>
      </c>
      <c r="D394" s="5" t="str">
        <f ca="1">IF(INDEX(Toggl[],MATCH(C394,Toggl[Maconomy],0),1)&lt;&gt;"",INDEX(Toggl[],MATCH(C394,Toggl[Maconomy],0),1),"DevOps")</f>
        <v>DevOps</v>
      </c>
      <c r="E394" s="5" t="str">
        <f ca="1">IF(INDEX(Toggl[],MATCH(C394,Toggl[Maconomy],0),2)&lt;&gt;"",INDEX(Toggl[],MATCH(C394,Toggl[Maconomy],0),2),"-----")</f>
        <v>KeylaneHosting</v>
      </c>
      <c r="F394" s="11" t="str">
        <f ca="1">IF(INDEX(Toggl[],MATCH(C394,Toggl[Maconomy],0),10)&lt;&gt;"",INDEX(Toggl[],MATCH(C394,Toggl[Maconomy],0),10),"-----")</f>
        <v>-----</v>
      </c>
      <c r="G394" s="9" t="str">
        <f ca="1">IF(SUMIFS(Toggl[Duration],Toggl[Maconomy],$C394,Toggl[Start date],G$5)=0,"",SUMIFS(Toggl[Duration],Toggl[Maconomy],$C394,Toggl[Start date],G$5))</f>
        <v/>
      </c>
    </row>
    <row r="395" spans="3:7" x14ac:dyDescent="0.25">
      <c r="C395" t="str">
        <f t="array" aca="1" ref="C395" ca="1">IFERROR(INDEX(Toggl[Maconomy],MATCH(0,COUNTIF($C$6:C394,Toggl[Maconomy]),0)),"")</f>
        <v/>
      </c>
      <c r="D395" s="5" t="str">
        <f ca="1">IF(INDEX(Toggl[],MATCH(C395,Toggl[Maconomy],0),1)&lt;&gt;"",INDEX(Toggl[],MATCH(C395,Toggl[Maconomy],0),1),"DevOps")</f>
        <v>DevOps</v>
      </c>
      <c r="E395" s="5" t="str">
        <f ca="1">IF(INDEX(Toggl[],MATCH(C395,Toggl[Maconomy],0),2)&lt;&gt;"",INDEX(Toggl[],MATCH(C395,Toggl[Maconomy],0),2),"-----")</f>
        <v>KeylaneHosting</v>
      </c>
      <c r="F395" s="11" t="str">
        <f ca="1">IF(INDEX(Toggl[],MATCH(C395,Toggl[Maconomy],0),10)&lt;&gt;"",INDEX(Toggl[],MATCH(C395,Toggl[Maconomy],0),10),"-----")</f>
        <v>-----</v>
      </c>
      <c r="G395" s="9" t="str">
        <f ca="1">IF(SUMIFS(Toggl[Duration],Toggl[Maconomy],$C395,Toggl[Start date],G$5)=0,"",SUMIFS(Toggl[Duration],Toggl[Maconomy],$C395,Toggl[Start date],G$5))</f>
        <v/>
      </c>
    </row>
    <row r="396" spans="3:7" x14ac:dyDescent="0.25">
      <c r="C396" t="str">
        <f t="array" aca="1" ref="C396" ca="1">IFERROR(INDEX(Toggl[Maconomy],MATCH(0,COUNTIF($C$6:C395,Toggl[Maconomy]),0)),"")</f>
        <v/>
      </c>
      <c r="D396" s="5" t="str">
        <f ca="1">IF(INDEX(Toggl[],MATCH(C396,Toggl[Maconomy],0),1)&lt;&gt;"",INDEX(Toggl[],MATCH(C396,Toggl[Maconomy],0),1),"DevOps")</f>
        <v>DevOps</v>
      </c>
      <c r="E396" s="5" t="str">
        <f ca="1">IF(INDEX(Toggl[],MATCH(C396,Toggl[Maconomy],0),2)&lt;&gt;"",INDEX(Toggl[],MATCH(C396,Toggl[Maconomy],0),2),"-----")</f>
        <v>KeylaneHosting</v>
      </c>
      <c r="F396" s="11" t="str">
        <f ca="1">IF(INDEX(Toggl[],MATCH(C396,Toggl[Maconomy],0),10)&lt;&gt;"",INDEX(Toggl[],MATCH(C396,Toggl[Maconomy],0),10),"-----")</f>
        <v>-----</v>
      </c>
      <c r="G396" s="9" t="str">
        <f ca="1">IF(SUMIFS(Toggl[Duration],Toggl[Maconomy],$C396,Toggl[Start date],G$5)=0,"",SUMIFS(Toggl[Duration],Toggl[Maconomy],$C396,Toggl[Start date],G$5))</f>
        <v/>
      </c>
    </row>
    <row r="397" spans="3:7" x14ac:dyDescent="0.25">
      <c r="C397" t="str">
        <f t="array" aca="1" ref="C397" ca="1">IFERROR(INDEX(Toggl[Maconomy],MATCH(0,COUNTIF($C$6:C396,Toggl[Maconomy]),0)),"")</f>
        <v/>
      </c>
      <c r="D397" s="5" t="str">
        <f ca="1">IF(INDEX(Toggl[],MATCH(C397,Toggl[Maconomy],0),1)&lt;&gt;"",INDEX(Toggl[],MATCH(C397,Toggl[Maconomy],0),1),"DevOps")</f>
        <v>DevOps</v>
      </c>
      <c r="E397" s="5" t="str">
        <f ca="1">IF(INDEX(Toggl[],MATCH(C397,Toggl[Maconomy],0),2)&lt;&gt;"",INDEX(Toggl[],MATCH(C397,Toggl[Maconomy],0),2),"-----")</f>
        <v>KeylaneHosting</v>
      </c>
      <c r="F397" s="11" t="str">
        <f ca="1">IF(INDEX(Toggl[],MATCH(C397,Toggl[Maconomy],0),10)&lt;&gt;"",INDEX(Toggl[],MATCH(C397,Toggl[Maconomy],0),10),"-----")</f>
        <v>-----</v>
      </c>
      <c r="G397" s="9" t="str">
        <f ca="1">IF(SUMIFS(Toggl[Duration],Toggl[Maconomy],$C397,Toggl[Start date],G$5)=0,"",SUMIFS(Toggl[Duration],Toggl[Maconomy],$C397,Toggl[Start date],G$5))</f>
        <v/>
      </c>
    </row>
    <row r="398" spans="3:7" x14ac:dyDescent="0.25">
      <c r="C398" t="str">
        <f t="array" aca="1" ref="C398" ca="1">IFERROR(INDEX(Toggl[Maconomy],MATCH(0,COUNTIF($C$6:C397,Toggl[Maconomy]),0)),"")</f>
        <v/>
      </c>
      <c r="D398" s="5" t="str">
        <f ca="1">IF(INDEX(Toggl[],MATCH(C398,Toggl[Maconomy],0),1)&lt;&gt;"",INDEX(Toggl[],MATCH(C398,Toggl[Maconomy],0),1),"DevOps")</f>
        <v>DevOps</v>
      </c>
      <c r="E398" s="5" t="str">
        <f ca="1">IF(INDEX(Toggl[],MATCH(C398,Toggl[Maconomy],0),2)&lt;&gt;"",INDEX(Toggl[],MATCH(C398,Toggl[Maconomy],0),2),"-----")</f>
        <v>KeylaneHosting</v>
      </c>
      <c r="F398" s="11" t="str">
        <f ca="1">IF(INDEX(Toggl[],MATCH(C398,Toggl[Maconomy],0),10)&lt;&gt;"",INDEX(Toggl[],MATCH(C398,Toggl[Maconomy],0),10),"-----")</f>
        <v>-----</v>
      </c>
      <c r="G398" s="9" t="str">
        <f ca="1">IF(SUMIFS(Toggl[Duration],Toggl[Maconomy],$C398,Toggl[Start date],G$5)=0,"",SUMIFS(Toggl[Duration],Toggl[Maconomy],$C398,Toggl[Start date],G$5))</f>
        <v/>
      </c>
    </row>
    <row r="399" spans="3:7" x14ac:dyDescent="0.25">
      <c r="C399" t="str">
        <f t="array" aca="1" ref="C399" ca="1">IFERROR(INDEX(Toggl[Maconomy],MATCH(0,COUNTIF($C$6:C398,Toggl[Maconomy]),0)),"")</f>
        <v/>
      </c>
      <c r="D399" s="5" t="str">
        <f ca="1">IF(INDEX(Toggl[],MATCH(C399,Toggl[Maconomy],0),1)&lt;&gt;"",INDEX(Toggl[],MATCH(C399,Toggl[Maconomy],0),1),"DevOps")</f>
        <v>DevOps</v>
      </c>
      <c r="E399" s="5" t="str">
        <f ca="1">IF(INDEX(Toggl[],MATCH(C399,Toggl[Maconomy],0),2)&lt;&gt;"",INDEX(Toggl[],MATCH(C399,Toggl[Maconomy],0),2),"-----")</f>
        <v>KeylaneHosting</v>
      </c>
      <c r="F399" s="11" t="str">
        <f ca="1">IF(INDEX(Toggl[],MATCH(C399,Toggl[Maconomy],0),10)&lt;&gt;"",INDEX(Toggl[],MATCH(C399,Toggl[Maconomy],0),10),"-----")</f>
        <v>-----</v>
      </c>
      <c r="G399" s="9" t="str">
        <f ca="1">IF(SUMIFS(Toggl[Duration],Toggl[Maconomy],$C399,Toggl[Start date],G$5)=0,"",SUMIFS(Toggl[Duration],Toggl[Maconomy],$C399,Toggl[Start date],G$5))</f>
        <v/>
      </c>
    </row>
    <row r="400" spans="3:7" x14ac:dyDescent="0.25">
      <c r="C400" t="str">
        <f t="array" aca="1" ref="C400" ca="1">IFERROR(INDEX(Toggl[Maconomy],MATCH(0,COUNTIF($C$6:C399,Toggl[Maconomy]),0)),"")</f>
        <v/>
      </c>
      <c r="D400" s="5" t="str">
        <f ca="1">IF(INDEX(Toggl[],MATCH(C400,Toggl[Maconomy],0),1)&lt;&gt;"",INDEX(Toggl[],MATCH(C400,Toggl[Maconomy],0),1),"DevOps")</f>
        <v>DevOps</v>
      </c>
      <c r="E400" s="5" t="str">
        <f ca="1">IF(INDEX(Toggl[],MATCH(C400,Toggl[Maconomy],0),2)&lt;&gt;"",INDEX(Toggl[],MATCH(C400,Toggl[Maconomy],0),2),"-----")</f>
        <v>KeylaneHosting</v>
      </c>
      <c r="F400" s="11" t="str">
        <f ca="1">IF(INDEX(Toggl[],MATCH(C400,Toggl[Maconomy],0),10)&lt;&gt;"",INDEX(Toggl[],MATCH(C400,Toggl[Maconomy],0),10),"-----")</f>
        <v>-----</v>
      </c>
      <c r="G400" s="9" t="str">
        <f ca="1">IF(SUMIFS(Toggl[Duration],Toggl[Maconomy],$C400,Toggl[Start date],G$5)=0,"",SUMIFS(Toggl[Duration],Toggl[Maconomy],$C400,Toggl[Start date],G$5))</f>
        <v/>
      </c>
    </row>
    <row r="401" spans="3:7" x14ac:dyDescent="0.25">
      <c r="C401" t="str">
        <f t="array" aca="1" ref="C401" ca="1">IFERROR(INDEX(Toggl[Maconomy],MATCH(0,COUNTIF($C$6:C400,Toggl[Maconomy]),0)),"")</f>
        <v/>
      </c>
      <c r="D401" s="5" t="str">
        <f ca="1">IF(INDEX(Toggl[],MATCH(C401,Toggl[Maconomy],0),1)&lt;&gt;"",INDEX(Toggl[],MATCH(C401,Toggl[Maconomy],0),1),"DevOps")</f>
        <v>DevOps</v>
      </c>
      <c r="E401" s="5" t="str">
        <f ca="1">IF(INDEX(Toggl[],MATCH(C401,Toggl[Maconomy],0),2)&lt;&gt;"",INDEX(Toggl[],MATCH(C401,Toggl[Maconomy],0),2),"-----")</f>
        <v>KeylaneHosting</v>
      </c>
      <c r="F401" s="11" t="str">
        <f ca="1">IF(INDEX(Toggl[],MATCH(C401,Toggl[Maconomy],0),10)&lt;&gt;"",INDEX(Toggl[],MATCH(C401,Toggl[Maconomy],0),10),"-----")</f>
        <v>-----</v>
      </c>
      <c r="G401" s="9" t="str">
        <f ca="1">IF(SUMIFS(Toggl[Duration],Toggl[Maconomy],$C401,Toggl[Start date],G$5)=0,"",SUMIFS(Toggl[Duration],Toggl[Maconomy],$C401,Toggl[Start date],G$5))</f>
        <v/>
      </c>
    </row>
    <row r="402" spans="3:7" x14ac:dyDescent="0.25">
      <c r="C402" t="str">
        <f t="array" aca="1" ref="C402" ca="1">IFERROR(INDEX(Toggl[Maconomy],MATCH(0,COUNTIF($C$6:C401,Toggl[Maconomy]),0)),"")</f>
        <v/>
      </c>
      <c r="D402" s="5" t="str">
        <f ca="1">IF(INDEX(Toggl[],MATCH(C402,Toggl[Maconomy],0),1)&lt;&gt;"",INDEX(Toggl[],MATCH(C402,Toggl[Maconomy],0),1),"DevOps")</f>
        <v>DevOps</v>
      </c>
      <c r="E402" s="5" t="str">
        <f ca="1">IF(INDEX(Toggl[],MATCH(C402,Toggl[Maconomy],0),2)&lt;&gt;"",INDEX(Toggl[],MATCH(C402,Toggl[Maconomy],0),2),"-----")</f>
        <v>KeylaneHosting</v>
      </c>
      <c r="F402" s="11" t="str">
        <f ca="1">IF(INDEX(Toggl[],MATCH(C402,Toggl[Maconomy],0),10)&lt;&gt;"",INDEX(Toggl[],MATCH(C402,Toggl[Maconomy],0),10),"-----")</f>
        <v>-----</v>
      </c>
      <c r="G402" s="9" t="str">
        <f ca="1">IF(SUMIFS(Toggl[Duration],Toggl[Maconomy],$C402,Toggl[Start date],G$5)=0,"",SUMIFS(Toggl[Duration],Toggl[Maconomy],$C402,Toggl[Start date],G$5))</f>
        <v/>
      </c>
    </row>
    <row r="403" spans="3:7" x14ac:dyDescent="0.25">
      <c r="C403" t="str">
        <f t="array" aca="1" ref="C403" ca="1">IFERROR(INDEX(Toggl[Maconomy],MATCH(0,COUNTIF($C$6:C402,Toggl[Maconomy]),0)),"")</f>
        <v/>
      </c>
      <c r="D403" s="5" t="str">
        <f ca="1">IF(INDEX(Toggl[],MATCH(C403,Toggl[Maconomy],0),1)&lt;&gt;"",INDEX(Toggl[],MATCH(C403,Toggl[Maconomy],0),1),"DevOps")</f>
        <v>DevOps</v>
      </c>
      <c r="E403" s="5" t="str">
        <f ca="1">IF(INDEX(Toggl[],MATCH(C403,Toggl[Maconomy],0),2)&lt;&gt;"",INDEX(Toggl[],MATCH(C403,Toggl[Maconomy],0),2),"-----")</f>
        <v>KeylaneHosting</v>
      </c>
      <c r="F403" s="11" t="str">
        <f ca="1">IF(INDEX(Toggl[],MATCH(C403,Toggl[Maconomy],0),10)&lt;&gt;"",INDEX(Toggl[],MATCH(C403,Toggl[Maconomy],0),10),"-----")</f>
        <v>-----</v>
      </c>
      <c r="G403" s="9" t="str">
        <f ca="1">IF(SUMIFS(Toggl[Duration],Toggl[Maconomy],$C403,Toggl[Start date],G$5)=0,"",SUMIFS(Toggl[Duration],Toggl[Maconomy],$C403,Toggl[Start date],G$5))</f>
        <v/>
      </c>
    </row>
    <row r="404" spans="3:7" x14ac:dyDescent="0.25">
      <c r="C404" t="str">
        <f t="array" aca="1" ref="C404" ca="1">IFERROR(INDEX(Toggl[Maconomy],MATCH(0,COUNTIF($C$6:C403,Toggl[Maconomy]),0)),"")</f>
        <v/>
      </c>
      <c r="D404" s="5" t="str">
        <f ca="1">IF(INDEX(Toggl[],MATCH(C404,Toggl[Maconomy],0),1)&lt;&gt;"",INDEX(Toggl[],MATCH(C404,Toggl[Maconomy],0),1),"DevOps")</f>
        <v>DevOps</v>
      </c>
      <c r="E404" s="5" t="str">
        <f ca="1">IF(INDEX(Toggl[],MATCH(C404,Toggl[Maconomy],0),2)&lt;&gt;"",INDEX(Toggl[],MATCH(C404,Toggl[Maconomy],0),2),"-----")</f>
        <v>KeylaneHosting</v>
      </c>
      <c r="F404" s="11" t="str">
        <f ca="1">IF(INDEX(Toggl[],MATCH(C404,Toggl[Maconomy],0),10)&lt;&gt;"",INDEX(Toggl[],MATCH(C404,Toggl[Maconomy],0),10),"-----")</f>
        <v>-----</v>
      </c>
      <c r="G404" s="9" t="str">
        <f ca="1">IF(SUMIFS(Toggl[Duration],Toggl[Maconomy],$C404,Toggl[Start date],G$5)=0,"",SUMIFS(Toggl[Duration],Toggl[Maconomy],$C404,Toggl[Start date],G$5))</f>
        <v/>
      </c>
    </row>
    <row r="405" spans="3:7" x14ac:dyDescent="0.25">
      <c r="C405" t="str">
        <f t="array" aca="1" ref="C405" ca="1">IFERROR(INDEX(Toggl[Maconomy],MATCH(0,COUNTIF($C$6:C404,Toggl[Maconomy]),0)),"")</f>
        <v/>
      </c>
      <c r="D405" s="5" t="str">
        <f ca="1">IF(INDEX(Toggl[],MATCH(C405,Toggl[Maconomy],0),1)&lt;&gt;"",INDEX(Toggl[],MATCH(C405,Toggl[Maconomy],0),1),"DevOps")</f>
        <v>DevOps</v>
      </c>
      <c r="E405" s="5" t="str">
        <f ca="1">IF(INDEX(Toggl[],MATCH(C405,Toggl[Maconomy],0),2)&lt;&gt;"",INDEX(Toggl[],MATCH(C405,Toggl[Maconomy],0),2),"-----")</f>
        <v>KeylaneHosting</v>
      </c>
      <c r="F405" s="11" t="str">
        <f ca="1">IF(INDEX(Toggl[],MATCH(C405,Toggl[Maconomy],0),10)&lt;&gt;"",INDEX(Toggl[],MATCH(C405,Toggl[Maconomy],0),10),"-----")</f>
        <v>-----</v>
      </c>
      <c r="G405" s="9" t="str">
        <f ca="1">IF(SUMIFS(Toggl[Duration],Toggl[Maconomy],$C405,Toggl[Start date],G$5)=0,"",SUMIFS(Toggl[Duration],Toggl[Maconomy],$C405,Toggl[Start date],G$5))</f>
        <v/>
      </c>
    </row>
    <row r="406" spans="3:7" x14ac:dyDescent="0.25">
      <c r="C406" t="str">
        <f t="array" aca="1" ref="C406" ca="1">IFERROR(INDEX(Toggl[Maconomy],MATCH(0,COUNTIF($C$6:C405,Toggl[Maconomy]),0)),"")</f>
        <v/>
      </c>
      <c r="D406" s="5" t="str">
        <f ca="1">IF(INDEX(Toggl[],MATCH(C406,Toggl[Maconomy],0),1)&lt;&gt;"",INDEX(Toggl[],MATCH(C406,Toggl[Maconomy],0),1),"DevOps")</f>
        <v>DevOps</v>
      </c>
      <c r="E406" s="5" t="str">
        <f ca="1">IF(INDEX(Toggl[],MATCH(C406,Toggl[Maconomy],0),2)&lt;&gt;"",INDEX(Toggl[],MATCH(C406,Toggl[Maconomy],0),2),"-----")</f>
        <v>KeylaneHosting</v>
      </c>
      <c r="F406" s="11" t="str">
        <f ca="1">IF(INDEX(Toggl[],MATCH(C406,Toggl[Maconomy],0),10)&lt;&gt;"",INDEX(Toggl[],MATCH(C406,Toggl[Maconomy],0),10),"-----")</f>
        <v>-----</v>
      </c>
      <c r="G406" s="9" t="str">
        <f ca="1">IF(SUMIFS(Toggl[Duration],Toggl[Maconomy],$C406,Toggl[Start date],G$5)=0,"",SUMIFS(Toggl[Duration],Toggl[Maconomy],$C406,Toggl[Start date],G$5))</f>
        <v/>
      </c>
    </row>
    <row r="407" spans="3:7" x14ac:dyDescent="0.25">
      <c r="C407" t="str">
        <f t="array" aca="1" ref="C407" ca="1">IFERROR(INDEX(Toggl[Maconomy],MATCH(0,COUNTIF($C$6:C406,Toggl[Maconomy]),0)),"")</f>
        <v/>
      </c>
      <c r="D407" s="5" t="str">
        <f ca="1">IF(INDEX(Toggl[],MATCH(C407,Toggl[Maconomy],0),1)&lt;&gt;"",INDEX(Toggl[],MATCH(C407,Toggl[Maconomy],0),1),"DevOps")</f>
        <v>DevOps</v>
      </c>
      <c r="E407" s="5" t="str">
        <f ca="1">IF(INDEX(Toggl[],MATCH(C407,Toggl[Maconomy],0),2)&lt;&gt;"",INDEX(Toggl[],MATCH(C407,Toggl[Maconomy],0),2),"-----")</f>
        <v>KeylaneHosting</v>
      </c>
      <c r="F407" s="11" t="str">
        <f ca="1">IF(INDEX(Toggl[],MATCH(C407,Toggl[Maconomy],0),10)&lt;&gt;"",INDEX(Toggl[],MATCH(C407,Toggl[Maconomy],0),10),"-----")</f>
        <v>-----</v>
      </c>
      <c r="G407" s="9" t="str">
        <f ca="1">IF(SUMIFS(Toggl[Duration],Toggl[Maconomy],$C407,Toggl[Start date],G$5)=0,"",SUMIFS(Toggl[Duration],Toggl[Maconomy],$C407,Toggl[Start date],G$5))</f>
        <v/>
      </c>
    </row>
    <row r="408" spans="3:7" x14ac:dyDescent="0.25">
      <c r="C408" t="str">
        <f t="array" aca="1" ref="C408" ca="1">IFERROR(INDEX(Toggl[Maconomy],MATCH(0,COUNTIF($C$6:C407,Toggl[Maconomy]),0)),"")</f>
        <v/>
      </c>
      <c r="D408" s="5" t="str">
        <f ca="1">IF(INDEX(Toggl[],MATCH(C408,Toggl[Maconomy],0),1)&lt;&gt;"",INDEX(Toggl[],MATCH(C408,Toggl[Maconomy],0),1),"DevOps")</f>
        <v>DevOps</v>
      </c>
      <c r="E408" s="5" t="str">
        <f ca="1">IF(INDEX(Toggl[],MATCH(C408,Toggl[Maconomy],0),2)&lt;&gt;"",INDEX(Toggl[],MATCH(C408,Toggl[Maconomy],0),2),"-----")</f>
        <v>KeylaneHosting</v>
      </c>
      <c r="F408" s="11" t="str">
        <f ca="1">IF(INDEX(Toggl[],MATCH(C408,Toggl[Maconomy],0),10)&lt;&gt;"",INDEX(Toggl[],MATCH(C408,Toggl[Maconomy],0),10),"-----")</f>
        <v>-----</v>
      </c>
      <c r="G408" s="9" t="str">
        <f ca="1">IF(SUMIFS(Toggl[Duration],Toggl[Maconomy],$C408,Toggl[Start date],G$5)=0,"",SUMIFS(Toggl[Duration],Toggl[Maconomy],$C408,Toggl[Start date],G$5))</f>
        <v/>
      </c>
    </row>
    <row r="409" spans="3:7" x14ac:dyDescent="0.25">
      <c r="C409" t="str">
        <f t="array" aca="1" ref="C409" ca="1">IFERROR(INDEX(Toggl[Maconomy],MATCH(0,COUNTIF($C$6:C408,Toggl[Maconomy]),0)),"")</f>
        <v/>
      </c>
      <c r="D409" s="5" t="str">
        <f ca="1">IF(INDEX(Toggl[],MATCH(C409,Toggl[Maconomy],0),1)&lt;&gt;"",INDEX(Toggl[],MATCH(C409,Toggl[Maconomy],0),1),"DevOps")</f>
        <v>DevOps</v>
      </c>
      <c r="E409" s="5" t="str">
        <f ca="1">IF(INDEX(Toggl[],MATCH(C409,Toggl[Maconomy],0),2)&lt;&gt;"",INDEX(Toggl[],MATCH(C409,Toggl[Maconomy],0),2),"-----")</f>
        <v>KeylaneHosting</v>
      </c>
      <c r="F409" s="11" t="str">
        <f ca="1">IF(INDEX(Toggl[],MATCH(C409,Toggl[Maconomy],0),10)&lt;&gt;"",INDEX(Toggl[],MATCH(C409,Toggl[Maconomy],0),10),"-----")</f>
        <v>-----</v>
      </c>
      <c r="G409" s="9" t="str">
        <f ca="1">IF(SUMIFS(Toggl[Duration],Toggl[Maconomy],$C409,Toggl[Start date],G$5)=0,"",SUMIFS(Toggl[Duration],Toggl[Maconomy],$C409,Toggl[Start date],G$5))</f>
        <v/>
      </c>
    </row>
    <row r="410" spans="3:7" x14ac:dyDescent="0.25">
      <c r="C410" t="str">
        <f t="array" aca="1" ref="C410" ca="1">IFERROR(INDEX(Toggl[Maconomy],MATCH(0,COUNTIF($C$6:C409,Toggl[Maconomy]),0)),"")</f>
        <v/>
      </c>
      <c r="D410" s="5" t="str">
        <f ca="1">IF(INDEX(Toggl[],MATCH(C410,Toggl[Maconomy],0),1)&lt;&gt;"",INDEX(Toggl[],MATCH(C410,Toggl[Maconomy],0),1),"DevOps")</f>
        <v>DevOps</v>
      </c>
      <c r="E410" s="5" t="str">
        <f ca="1">IF(INDEX(Toggl[],MATCH(C410,Toggl[Maconomy],0),2)&lt;&gt;"",INDEX(Toggl[],MATCH(C410,Toggl[Maconomy],0),2),"-----")</f>
        <v>KeylaneHosting</v>
      </c>
      <c r="F410" s="11" t="str">
        <f ca="1">IF(INDEX(Toggl[],MATCH(C410,Toggl[Maconomy],0),10)&lt;&gt;"",INDEX(Toggl[],MATCH(C410,Toggl[Maconomy],0),10),"-----")</f>
        <v>-----</v>
      </c>
      <c r="G410" s="9" t="str">
        <f ca="1">IF(SUMIFS(Toggl[Duration],Toggl[Maconomy],$C410,Toggl[Start date],G$5)=0,"",SUMIFS(Toggl[Duration],Toggl[Maconomy],$C410,Toggl[Start date],G$5))</f>
        <v/>
      </c>
    </row>
    <row r="411" spans="3:7" x14ac:dyDescent="0.25">
      <c r="C411" t="str">
        <f t="array" aca="1" ref="C411" ca="1">IFERROR(INDEX(Toggl[Maconomy],MATCH(0,COUNTIF($C$6:C410,Toggl[Maconomy]),0)),"")</f>
        <v/>
      </c>
      <c r="D411" s="5" t="str">
        <f ca="1">IF(INDEX(Toggl[],MATCH(C411,Toggl[Maconomy],0),1)&lt;&gt;"",INDEX(Toggl[],MATCH(C411,Toggl[Maconomy],0),1),"DevOps")</f>
        <v>DevOps</v>
      </c>
      <c r="E411" s="5" t="str">
        <f ca="1">IF(INDEX(Toggl[],MATCH(C411,Toggl[Maconomy],0),2)&lt;&gt;"",INDEX(Toggl[],MATCH(C411,Toggl[Maconomy],0),2),"-----")</f>
        <v>KeylaneHosting</v>
      </c>
      <c r="F411" s="11" t="str">
        <f ca="1">IF(INDEX(Toggl[],MATCH(C411,Toggl[Maconomy],0),10)&lt;&gt;"",INDEX(Toggl[],MATCH(C411,Toggl[Maconomy],0),10),"-----")</f>
        <v>-----</v>
      </c>
      <c r="G411" s="9" t="str">
        <f ca="1">IF(SUMIFS(Toggl[Duration],Toggl[Maconomy],$C411,Toggl[Start date],G$5)=0,"",SUMIFS(Toggl[Duration],Toggl[Maconomy],$C411,Toggl[Start date],G$5))</f>
        <v/>
      </c>
    </row>
    <row r="412" spans="3:7" x14ac:dyDescent="0.25">
      <c r="C412" t="str">
        <f t="array" aca="1" ref="C412" ca="1">IFERROR(INDEX(Toggl[Maconomy],MATCH(0,COUNTIF($C$6:C411,Toggl[Maconomy]),0)),"")</f>
        <v/>
      </c>
      <c r="D412" s="5" t="str">
        <f ca="1">IF(INDEX(Toggl[],MATCH(C412,Toggl[Maconomy],0),1)&lt;&gt;"",INDEX(Toggl[],MATCH(C412,Toggl[Maconomy],0),1),"DevOps")</f>
        <v>DevOps</v>
      </c>
      <c r="E412" s="5" t="str">
        <f ca="1">IF(INDEX(Toggl[],MATCH(C412,Toggl[Maconomy],0),2)&lt;&gt;"",INDEX(Toggl[],MATCH(C412,Toggl[Maconomy],0),2),"-----")</f>
        <v>KeylaneHosting</v>
      </c>
      <c r="F412" s="11" t="str">
        <f ca="1">IF(INDEX(Toggl[],MATCH(C412,Toggl[Maconomy],0),10)&lt;&gt;"",INDEX(Toggl[],MATCH(C412,Toggl[Maconomy],0),10),"-----")</f>
        <v>-----</v>
      </c>
      <c r="G412" s="9" t="str">
        <f ca="1">IF(SUMIFS(Toggl[Duration],Toggl[Maconomy],$C412,Toggl[Start date],G$5)=0,"",SUMIFS(Toggl[Duration],Toggl[Maconomy],$C412,Toggl[Start date],G$5))</f>
        <v/>
      </c>
    </row>
    <row r="413" spans="3:7" x14ac:dyDescent="0.25">
      <c r="C413" t="str">
        <f t="array" aca="1" ref="C413" ca="1">IFERROR(INDEX(Toggl[Maconomy],MATCH(0,COUNTIF($C$6:C412,Toggl[Maconomy]),0)),"")</f>
        <v/>
      </c>
      <c r="D413" s="5" t="str">
        <f ca="1">IF(INDEX(Toggl[],MATCH(C413,Toggl[Maconomy],0),1)&lt;&gt;"",INDEX(Toggl[],MATCH(C413,Toggl[Maconomy],0),1),"DevOps")</f>
        <v>DevOps</v>
      </c>
      <c r="E413" s="5" t="str">
        <f ca="1">IF(INDEX(Toggl[],MATCH(C413,Toggl[Maconomy],0),2)&lt;&gt;"",INDEX(Toggl[],MATCH(C413,Toggl[Maconomy],0),2),"-----")</f>
        <v>KeylaneHosting</v>
      </c>
      <c r="F413" s="11" t="str">
        <f ca="1">IF(INDEX(Toggl[],MATCH(C413,Toggl[Maconomy],0),10)&lt;&gt;"",INDEX(Toggl[],MATCH(C413,Toggl[Maconomy],0),10),"-----")</f>
        <v>-----</v>
      </c>
      <c r="G413" s="9" t="str">
        <f ca="1">IF(SUMIFS(Toggl[Duration],Toggl[Maconomy],$C413,Toggl[Start date],G$5)=0,"",SUMIFS(Toggl[Duration],Toggl[Maconomy],$C413,Toggl[Start date],G$5))</f>
        <v/>
      </c>
    </row>
    <row r="414" spans="3:7" x14ac:dyDescent="0.25">
      <c r="C414" t="str">
        <f t="array" aca="1" ref="C414" ca="1">IFERROR(INDEX(Toggl[Maconomy],MATCH(0,COUNTIF($C$6:C413,Toggl[Maconomy]),0)),"")</f>
        <v/>
      </c>
      <c r="D414" s="5" t="str">
        <f ca="1">IF(INDEX(Toggl[],MATCH(C414,Toggl[Maconomy],0),1)&lt;&gt;"",INDEX(Toggl[],MATCH(C414,Toggl[Maconomy],0),1),"DevOps")</f>
        <v>DevOps</v>
      </c>
      <c r="E414" s="5" t="str">
        <f ca="1">IF(INDEX(Toggl[],MATCH(C414,Toggl[Maconomy],0),2)&lt;&gt;"",INDEX(Toggl[],MATCH(C414,Toggl[Maconomy],0),2),"-----")</f>
        <v>KeylaneHosting</v>
      </c>
      <c r="F414" s="11" t="str">
        <f ca="1">IF(INDEX(Toggl[],MATCH(C414,Toggl[Maconomy],0),10)&lt;&gt;"",INDEX(Toggl[],MATCH(C414,Toggl[Maconomy],0),10),"-----")</f>
        <v>-----</v>
      </c>
      <c r="G414" s="9" t="str">
        <f ca="1">IF(SUMIFS(Toggl[Duration],Toggl[Maconomy],$C414,Toggl[Start date],G$5)=0,"",SUMIFS(Toggl[Duration],Toggl[Maconomy],$C414,Toggl[Start date],G$5))</f>
        <v/>
      </c>
    </row>
    <row r="415" spans="3:7" x14ac:dyDescent="0.25">
      <c r="C415" t="str">
        <f t="array" aca="1" ref="C415" ca="1">IFERROR(INDEX(Toggl[Maconomy],MATCH(0,COUNTIF($C$6:C414,Toggl[Maconomy]),0)),"")</f>
        <v/>
      </c>
      <c r="D415" s="5" t="str">
        <f ca="1">IF(INDEX(Toggl[],MATCH(C415,Toggl[Maconomy],0),1)&lt;&gt;"",INDEX(Toggl[],MATCH(C415,Toggl[Maconomy],0),1),"DevOps")</f>
        <v>DevOps</v>
      </c>
      <c r="E415" s="5" t="str">
        <f ca="1">IF(INDEX(Toggl[],MATCH(C415,Toggl[Maconomy],0),2)&lt;&gt;"",INDEX(Toggl[],MATCH(C415,Toggl[Maconomy],0),2),"-----")</f>
        <v>KeylaneHosting</v>
      </c>
      <c r="F415" s="11" t="str">
        <f ca="1">IF(INDEX(Toggl[],MATCH(C415,Toggl[Maconomy],0),10)&lt;&gt;"",INDEX(Toggl[],MATCH(C415,Toggl[Maconomy],0),10),"-----")</f>
        <v>-----</v>
      </c>
      <c r="G415" s="9" t="str">
        <f ca="1">IF(SUMIFS(Toggl[Duration],Toggl[Maconomy],$C415,Toggl[Start date],G$5)=0,"",SUMIFS(Toggl[Duration],Toggl[Maconomy],$C415,Toggl[Start date],G$5))</f>
        <v/>
      </c>
    </row>
    <row r="416" spans="3:7" x14ac:dyDescent="0.25">
      <c r="C416" t="str">
        <f t="array" aca="1" ref="C416" ca="1">IFERROR(INDEX(Toggl[Maconomy],MATCH(0,COUNTIF($C$6:C415,Toggl[Maconomy]),0)),"")</f>
        <v/>
      </c>
      <c r="D416" s="5" t="str">
        <f ca="1">IF(INDEX(Toggl[],MATCH(C416,Toggl[Maconomy],0),1)&lt;&gt;"",INDEX(Toggl[],MATCH(C416,Toggl[Maconomy],0),1),"DevOps")</f>
        <v>DevOps</v>
      </c>
      <c r="E416" s="5" t="str">
        <f ca="1">IF(INDEX(Toggl[],MATCH(C416,Toggl[Maconomy],0),2)&lt;&gt;"",INDEX(Toggl[],MATCH(C416,Toggl[Maconomy],0),2),"-----")</f>
        <v>KeylaneHosting</v>
      </c>
      <c r="F416" s="11" t="str">
        <f ca="1">IF(INDEX(Toggl[],MATCH(C416,Toggl[Maconomy],0),10)&lt;&gt;"",INDEX(Toggl[],MATCH(C416,Toggl[Maconomy],0),10),"-----")</f>
        <v>-----</v>
      </c>
      <c r="G416" s="9" t="str">
        <f ca="1">IF(SUMIFS(Toggl[Duration],Toggl[Maconomy],$C416,Toggl[Start date],G$5)=0,"",SUMIFS(Toggl[Duration],Toggl[Maconomy],$C416,Toggl[Start date],G$5))</f>
        <v/>
      </c>
    </row>
    <row r="417" spans="3:7" x14ac:dyDescent="0.25">
      <c r="C417" t="str">
        <f t="array" aca="1" ref="C417" ca="1">IFERROR(INDEX(Toggl[Maconomy],MATCH(0,COUNTIF($C$6:C416,Toggl[Maconomy]),0)),"")</f>
        <v/>
      </c>
      <c r="D417" s="5" t="str">
        <f ca="1">IF(INDEX(Toggl[],MATCH(C417,Toggl[Maconomy],0),1)&lt;&gt;"",INDEX(Toggl[],MATCH(C417,Toggl[Maconomy],0),1),"DevOps")</f>
        <v>DevOps</v>
      </c>
      <c r="E417" s="5" t="str">
        <f ca="1">IF(INDEX(Toggl[],MATCH(C417,Toggl[Maconomy],0),2)&lt;&gt;"",INDEX(Toggl[],MATCH(C417,Toggl[Maconomy],0),2),"-----")</f>
        <v>KeylaneHosting</v>
      </c>
      <c r="F417" s="11" t="str">
        <f ca="1">IF(INDEX(Toggl[],MATCH(C417,Toggl[Maconomy],0),10)&lt;&gt;"",INDEX(Toggl[],MATCH(C417,Toggl[Maconomy],0),10),"-----")</f>
        <v>-----</v>
      </c>
      <c r="G417" s="9" t="str">
        <f ca="1">IF(SUMIFS(Toggl[Duration],Toggl[Maconomy],$C417,Toggl[Start date],G$5)=0,"",SUMIFS(Toggl[Duration],Toggl[Maconomy],$C417,Toggl[Start date],G$5))</f>
        <v/>
      </c>
    </row>
    <row r="418" spans="3:7" x14ac:dyDescent="0.25">
      <c r="C418" t="str">
        <f t="array" aca="1" ref="C418" ca="1">IFERROR(INDEX(Toggl[Maconomy],MATCH(0,COUNTIF($C$6:C417,Toggl[Maconomy]),0)),"")</f>
        <v/>
      </c>
      <c r="D418" s="5" t="str">
        <f ca="1">IF(INDEX(Toggl[],MATCH(C418,Toggl[Maconomy],0),1)&lt;&gt;"",INDEX(Toggl[],MATCH(C418,Toggl[Maconomy],0),1),"DevOps")</f>
        <v>DevOps</v>
      </c>
      <c r="E418" s="5" t="str">
        <f ca="1">IF(INDEX(Toggl[],MATCH(C418,Toggl[Maconomy],0),2)&lt;&gt;"",INDEX(Toggl[],MATCH(C418,Toggl[Maconomy],0),2),"-----")</f>
        <v>KeylaneHosting</v>
      </c>
      <c r="F418" s="11" t="str">
        <f ca="1">IF(INDEX(Toggl[],MATCH(C418,Toggl[Maconomy],0),10)&lt;&gt;"",INDEX(Toggl[],MATCH(C418,Toggl[Maconomy],0),10),"-----")</f>
        <v>-----</v>
      </c>
      <c r="G418" s="9" t="str">
        <f ca="1">IF(SUMIFS(Toggl[Duration],Toggl[Maconomy],$C418,Toggl[Start date],G$5)=0,"",SUMIFS(Toggl[Duration],Toggl[Maconomy],$C418,Toggl[Start date],G$5))</f>
        <v/>
      </c>
    </row>
    <row r="419" spans="3:7" x14ac:dyDescent="0.25">
      <c r="C419" t="str">
        <f t="array" aca="1" ref="C419" ca="1">IFERROR(INDEX(Toggl[Maconomy],MATCH(0,COUNTIF($C$6:C418,Toggl[Maconomy]),0)),"")</f>
        <v/>
      </c>
      <c r="D419" s="5" t="str">
        <f ca="1">IF(INDEX(Toggl[],MATCH(C419,Toggl[Maconomy],0),1)&lt;&gt;"",INDEX(Toggl[],MATCH(C419,Toggl[Maconomy],0),1),"DevOps")</f>
        <v>DevOps</v>
      </c>
      <c r="E419" s="5" t="str">
        <f ca="1">IF(INDEX(Toggl[],MATCH(C419,Toggl[Maconomy],0),2)&lt;&gt;"",INDEX(Toggl[],MATCH(C419,Toggl[Maconomy],0),2),"-----")</f>
        <v>KeylaneHosting</v>
      </c>
      <c r="F419" s="11" t="str">
        <f ca="1">IF(INDEX(Toggl[],MATCH(C419,Toggl[Maconomy],0),10)&lt;&gt;"",INDEX(Toggl[],MATCH(C419,Toggl[Maconomy],0),10),"-----")</f>
        <v>-----</v>
      </c>
      <c r="G419" s="9" t="str">
        <f ca="1">IF(SUMIFS(Toggl[Duration],Toggl[Maconomy],$C419,Toggl[Start date],G$5)=0,"",SUMIFS(Toggl[Duration],Toggl[Maconomy],$C419,Toggl[Start date],G$5))</f>
        <v/>
      </c>
    </row>
    <row r="420" spans="3:7" x14ac:dyDescent="0.25">
      <c r="C420" t="str">
        <f t="array" aca="1" ref="C420" ca="1">IFERROR(INDEX(Toggl[Maconomy],MATCH(0,COUNTIF($C$6:C419,Toggl[Maconomy]),0)),"")</f>
        <v/>
      </c>
      <c r="D420" s="5" t="str">
        <f ca="1">IF(INDEX(Toggl[],MATCH(C420,Toggl[Maconomy],0),1)&lt;&gt;"",INDEX(Toggl[],MATCH(C420,Toggl[Maconomy],0),1),"DevOps")</f>
        <v>DevOps</v>
      </c>
      <c r="E420" s="5" t="str">
        <f ca="1">IF(INDEX(Toggl[],MATCH(C420,Toggl[Maconomy],0),2)&lt;&gt;"",INDEX(Toggl[],MATCH(C420,Toggl[Maconomy],0),2),"-----")</f>
        <v>KeylaneHosting</v>
      </c>
      <c r="F420" s="11" t="str">
        <f ca="1">IF(INDEX(Toggl[],MATCH(C420,Toggl[Maconomy],0),10)&lt;&gt;"",INDEX(Toggl[],MATCH(C420,Toggl[Maconomy],0),10),"-----")</f>
        <v>-----</v>
      </c>
      <c r="G420" s="9" t="str">
        <f ca="1">IF(SUMIFS(Toggl[Duration],Toggl[Maconomy],$C420,Toggl[Start date],G$5)=0,"",SUMIFS(Toggl[Duration],Toggl[Maconomy],$C420,Toggl[Start date],G$5))</f>
        <v/>
      </c>
    </row>
    <row r="421" spans="3:7" x14ac:dyDescent="0.25">
      <c r="C421" t="str">
        <f t="array" aca="1" ref="C421" ca="1">IFERROR(INDEX(Toggl[Maconomy],MATCH(0,COUNTIF($C$6:C420,Toggl[Maconomy]),0)),"")</f>
        <v/>
      </c>
      <c r="D421" s="5" t="str">
        <f ca="1">IF(INDEX(Toggl[],MATCH(C421,Toggl[Maconomy],0),1)&lt;&gt;"",INDEX(Toggl[],MATCH(C421,Toggl[Maconomy],0),1),"DevOps")</f>
        <v>DevOps</v>
      </c>
      <c r="E421" s="5" t="str">
        <f ca="1">IF(INDEX(Toggl[],MATCH(C421,Toggl[Maconomy],0),2)&lt;&gt;"",INDEX(Toggl[],MATCH(C421,Toggl[Maconomy],0),2),"-----")</f>
        <v>KeylaneHosting</v>
      </c>
      <c r="F421" s="11" t="str">
        <f ca="1">IF(INDEX(Toggl[],MATCH(C421,Toggl[Maconomy],0),10)&lt;&gt;"",INDEX(Toggl[],MATCH(C421,Toggl[Maconomy],0),10),"-----")</f>
        <v>-----</v>
      </c>
      <c r="G421" s="9" t="str">
        <f ca="1">IF(SUMIFS(Toggl[Duration],Toggl[Maconomy],$C421,Toggl[Start date],G$5)=0,"",SUMIFS(Toggl[Duration],Toggl[Maconomy],$C421,Toggl[Start date],G$5))</f>
        <v/>
      </c>
    </row>
    <row r="422" spans="3:7" x14ac:dyDescent="0.25">
      <c r="C422" t="str">
        <f t="array" aca="1" ref="C422" ca="1">IFERROR(INDEX(Toggl[Maconomy],MATCH(0,COUNTIF($C$6:C421,Toggl[Maconomy]),0)),"")</f>
        <v/>
      </c>
      <c r="D422" s="5" t="str">
        <f ca="1">IF(INDEX(Toggl[],MATCH(C422,Toggl[Maconomy],0),1)&lt;&gt;"",INDEX(Toggl[],MATCH(C422,Toggl[Maconomy],0),1),"DevOps")</f>
        <v>DevOps</v>
      </c>
      <c r="E422" s="5" t="str">
        <f ca="1">IF(INDEX(Toggl[],MATCH(C422,Toggl[Maconomy],0),2)&lt;&gt;"",INDEX(Toggl[],MATCH(C422,Toggl[Maconomy],0),2),"-----")</f>
        <v>KeylaneHosting</v>
      </c>
      <c r="F422" s="11" t="str">
        <f ca="1">IF(INDEX(Toggl[],MATCH(C422,Toggl[Maconomy],0),10)&lt;&gt;"",INDEX(Toggl[],MATCH(C422,Toggl[Maconomy],0),10),"-----")</f>
        <v>-----</v>
      </c>
      <c r="G422" s="9" t="str">
        <f ca="1">IF(SUMIFS(Toggl[Duration],Toggl[Maconomy],$C422,Toggl[Start date],G$5)=0,"",SUMIFS(Toggl[Duration],Toggl[Maconomy],$C422,Toggl[Start date],G$5))</f>
        <v/>
      </c>
    </row>
    <row r="423" spans="3:7" x14ac:dyDescent="0.25">
      <c r="C423" t="str">
        <f t="array" aca="1" ref="C423" ca="1">IFERROR(INDEX(Toggl[Maconomy],MATCH(0,COUNTIF($C$6:C422,Toggl[Maconomy]),0)),"")</f>
        <v/>
      </c>
      <c r="D423" s="5" t="str">
        <f ca="1">IF(INDEX(Toggl[],MATCH(C423,Toggl[Maconomy],0),1)&lt;&gt;"",INDEX(Toggl[],MATCH(C423,Toggl[Maconomy],0),1),"DevOps")</f>
        <v>DevOps</v>
      </c>
      <c r="E423" s="5" t="str">
        <f ca="1">IF(INDEX(Toggl[],MATCH(C423,Toggl[Maconomy],0),2)&lt;&gt;"",INDEX(Toggl[],MATCH(C423,Toggl[Maconomy],0),2),"-----")</f>
        <v>KeylaneHosting</v>
      </c>
      <c r="F423" s="11" t="str">
        <f ca="1">IF(INDEX(Toggl[],MATCH(C423,Toggl[Maconomy],0),10)&lt;&gt;"",INDEX(Toggl[],MATCH(C423,Toggl[Maconomy],0),10),"-----")</f>
        <v>-----</v>
      </c>
      <c r="G423" s="9" t="str">
        <f ca="1">IF(SUMIFS(Toggl[Duration],Toggl[Maconomy],$C423,Toggl[Start date],G$5)=0,"",SUMIFS(Toggl[Duration],Toggl[Maconomy],$C423,Toggl[Start date],G$5))</f>
        <v/>
      </c>
    </row>
    <row r="424" spans="3:7" x14ac:dyDescent="0.25">
      <c r="C424" t="str">
        <f t="array" aca="1" ref="C424" ca="1">IFERROR(INDEX(Toggl[Maconomy],MATCH(0,COUNTIF($C$6:C423,Toggl[Maconomy]),0)),"")</f>
        <v/>
      </c>
      <c r="D424" s="5" t="str">
        <f ca="1">IF(INDEX(Toggl[],MATCH(C424,Toggl[Maconomy],0),1)&lt;&gt;"",INDEX(Toggl[],MATCH(C424,Toggl[Maconomy],0),1),"DevOps")</f>
        <v>DevOps</v>
      </c>
      <c r="E424" s="5" t="str">
        <f ca="1">IF(INDEX(Toggl[],MATCH(C424,Toggl[Maconomy],0),2)&lt;&gt;"",INDEX(Toggl[],MATCH(C424,Toggl[Maconomy],0),2),"-----")</f>
        <v>KeylaneHosting</v>
      </c>
      <c r="F424" s="11" t="str">
        <f ca="1">IF(INDEX(Toggl[],MATCH(C424,Toggl[Maconomy],0),10)&lt;&gt;"",INDEX(Toggl[],MATCH(C424,Toggl[Maconomy],0),10),"-----")</f>
        <v>-----</v>
      </c>
      <c r="G424" s="9" t="str">
        <f ca="1">IF(SUMIFS(Toggl[Duration],Toggl[Maconomy],$C424,Toggl[Start date],G$5)=0,"",SUMIFS(Toggl[Duration],Toggl[Maconomy],$C424,Toggl[Start date],G$5))</f>
        <v/>
      </c>
    </row>
    <row r="425" spans="3:7" x14ac:dyDescent="0.25">
      <c r="C425" t="str">
        <f t="array" aca="1" ref="C425" ca="1">IFERROR(INDEX(Toggl[Maconomy],MATCH(0,COUNTIF($C$6:C424,Toggl[Maconomy]),0)),"")</f>
        <v/>
      </c>
      <c r="D425" s="5" t="str">
        <f ca="1">IF(INDEX(Toggl[],MATCH(C425,Toggl[Maconomy],0),1)&lt;&gt;"",INDEX(Toggl[],MATCH(C425,Toggl[Maconomy],0),1),"DevOps")</f>
        <v>DevOps</v>
      </c>
      <c r="E425" s="5" t="str">
        <f ca="1">IF(INDEX(Toggl[],MATCH(C425,Toggl[Maconomy],0),2)&lt;&gt;"",INDEX(Toggl[],MATCH(C425,Toggl[Maconomy],0),2),"-----")</f>
        <v>KeylaneHosting</v>
      </c>
      <c r="F425" s="11" t="str">
        <f ca="1">IF(INDEX(Toggl[],MATCH(C425,Toggl[Maconomy],0),10)&lt;&gt;"",INDEX(Toggl[],MATCH(C425,Toggl[Maconomy],0),10),"-----")</f>
        <v>-----</v>
      </c>
      <c r="G425" s="9" t="str">
        <f ca="1">IF(SUMIFS(Toggl[Duration],Toggl[Maconomy],$C425,Toggl[Start date],G$5)=0,"",SUMIFS(Toggl[Duration],Toggl[Maconomy],$C425,Toggl[Start date],G$5))</f>
        <v/>
      </c>
    </row>
    <row r="426" spans="3:7" x14ac:dyDescent="0.25">
      <c r="C426" t="str">
        <f t="array" aca="1" ref="C426" ca="1">IFERROR(INDEX(Toggl[Maconomy],MATCH(0,COUNTIF($C$6:C425,Toggl[Maconomy]),0)),"")</f>
        <v/>
      </c>
      <c r="D426" s="5" t="str">
        <f ca="1">IF(INDEX(Toggl[],MATCH(C426,Toggl[Maconomy],0),1)&lt;&gt;"",INDEX(Toggl[],MATCH(C426,Toggl[Maconomy],0),1),"DevOps")</f>
        <v>DevOps</v>
      </c>
      <c r="E426" s="5" t="str">
        <f ca="1">IF(INDEX(Toggl[],MATCH(C426,Toggl[Maconomy],0),2)&lt;&gt;"",INDEX(Toggl[],MATCH(C426,Toggl[Maconomy],0),2),"-----")</f>
        <v>KeylaneHosting</v>
      </c>
      <c r="F426" s="11" t="str">
        <f ca="1">IF(INDEX(Toggl[],MATCH(C426,Toggl[Maconomy],0),10)&lt;&gt;"",INDEX(Toggl[],MATCH(C426,Toggl[Maconomy],0),10),"-----")</f>
        <v>-----</v>
      </c>
      <c r="G426" s="9" t="str">
        <f ca="1">IF(SUMIFS(Toggl[Duration],Toggl[Maconomy],$C426,Toggl[Start date],G$5)=0,"",SUMIFS(Toggl[Duration],Toggl[Maconomy],$C426,Toggl[Start date],G$5))</f>
        <v/>
      </c>
    </row>
    <row r="427" spans="3:7" x14ac:dyDescent="0.25">
      <c r="C427" t="str">
        <f t="array" aca="1" ref="C427" ca="1">IFERROR(INDEX(Toggl[Maconomy],MATCH(0,COUNTIF($C$6:C426,Toggl[Maconomy]),0)),"")</f>
        <v/>
      </c>
      <c r="D427" s="5" t="str">
        <f ca="1">IF(INDEX(Toggl[],MATCH(C427,Toggl[Maconomy],0),1)&lt;&gt;"",INDEX(Toggl[],MATCH(C427,Toggl[Maconomy],0),1),"DevOps")</f>
        <v>DevOps</v>
      </c>
      <c r="E427" s="5" t="str">
        <f ca="1">IF(INDEX(Toggl[],MATCH(C427,Toggl[Maconomy],0),2)&lt;&gt;"",INDEX(Toggl[],MATCH(C427,Toggl[Maconomy],0),2),"-----")</f>
        <v>KeylaneHosting</v>
      </c>
      <c r="F427" s="11" t="str">
        <f ca="1">IF(INDEX(Toggl[],MATCH(C427,Toggl[Maconomy],0),10)&lt;&gt;"",INDEX(Toggl[],MATCH(C427,Toggl[Maconomy],0),10),"-----")</f>
        <v>-----</v>
      </c>
      <c r="G427" s="9" t="str">
        <f ca="1">IF(SUMIFS(Toggl[Duration],Toggl[Maconomy],$C427,Toggl[Start date],G$5)=0,"",SUMIFS(Toggl[Duration],Toggl[Maconomy],$C427,Toggl[Start date],G$5))</f>
        <v/>
      </c>
    </row>
    <row r="428" spans="3:7" x14ac:dyDescent="0.25">
      <c r="C428" t="str">
        <f t="array" aca="1" ref="C428" ca="1">IFERROR(INDEX(Toggl[Maconomy],MATCH(0,COUNTIF($C$6:C427,Toggl[Maconomy]),0)),"")</f>
        <v/>
      </c>
      <c r="D428" s="5" t="str">
        <f ca="1">IF(INDEX(Toggl[],MATCH(C428,Toggl[Maconomy],0),1)&lt;&gt;"",INDEX(Toggl[],MATCH(C428,Toggl[Maconomy],0),1),"DevOps")</f>
        <v>DevOps</v>
      </c>
      <c r="E428" s="5" t="str">
        <f ca="1">IF(INDEX(Toggl[],MATCH(C428,Toggl[Maconomy],0),2)&lt;&gt;"",INDEX(Toggl[],MATCH(C428,Toggl[Maconomy],0),2),"-----")</f>
        <v>KeylaneHosting</v>
      </c>
      <c r="F428" s="11" t="str">
        <f ca="1">IF(INDEX(Toggl[],MATCH(C428,Toggl[Maconomy],0),10)&lt;&gt;"",INDEX(Toggl[],MATCH(C428,Toggl[Maconomy],0),10),"-----")</f>
        <v>-----</v>
      </c>
      <c r="G428" s="9" t="str">
        <f ca="1">IF(SUMIFS(Toggl[Duration],Toggl[Maconomy],$C428,Toggl[Start date],G$5)=0,"",SUMIFS(Toggl[Duration],Toggl[Maconomy],$C428,Toggl[Start date],G$5))</f>
        <v/>
      </c>
    </row>
    <row r="429" spans="3:7" x14ac:dyDescent="0.25">
      <c r="C429" t="str">
        <f t="array" aca="1" ref="C429" ca="1">IFERROR(INDEX(Toggl[Maconomy],MATCH(0,COUNTIF($C$6:C428,Toggl[Maconomy]),0)),"")</f>
        <v/>
      </c>
      <c r="D429" s="5" t="str">
        <f ca="1">IF(INDEX(Toggl[],MATCH(C429,Toggl[Maconomy],0),1)&lt;&gt;"",INDEX(Toggl[],MATCH(C429,Toggl[Maconomy],0),1),"DevOps")</f>
        <v>DevOps</v>
      </c>
      <c r="E429" s="5" t="str">
        <f ca="1">IF(INDEX(Toggl[],MATCH(C429,Toggl[Maconomy],0),2)&lt;&gt;"",INDEX(Toggl[],MATCH(C429,Toggl[Maconomy],0),2),"-----")</f>
        <v>KeylaneHosting</v>
      </c>
      <c r="F429" s="11" t="str">
        <f ca="1">IF(INDEX(Toggl[],MATCH(C429,Toggl[Maconomy],0),10)&lt;&gt;"",INDEX(Toggl[],MATCH(C429,Toggl[Maconomy],0),10),"-----")</f>
        <v>-----</v>
      </c>
      <c r="G429" s="9" t="str">
        <f ca="1">IF(SUMIFS(Toggl[Duration],Toggl[Maconomy],$C429,Toggl[Start date],G$5)=0,"",SUMIFS(Toggl[Duration],Toggl[Maconomy],$C429,Toggl[Start date],G$5))</f>
        <v/>
      </c>
    </row>
    <row r="430" spans="3:7" x14ac:dyDescent="0.25">
      <c r="C430" t="str">
        <f t="array" aca="1" ref="C430" ca="1">IFERROR(INDEX(Toggl[Maconomy],MATCH(0,COUNTIF($C$6:C429,Toggl[Maconomy]),0)),"")</f>
        <v/>
      </c>
      <c r="D430" s="5" t="str">
        <f ca="1">IF(INDEX(Toggl[],MATCH(C430,Toggl[Maconomy],0),1)&lt;&gt;"",INDEX(Toggl[],MATCH(C430,Toggl[Maconomy],0),1),"DevOps")</f>
        <v>DevOps</v>
      </c>
      <c r="E430" s="5" t="str">
        <f ca="1">IF(INDEX(Toggl[],MATCH(C430,Toggl[Maconomy],0),2)&lt;&gt;"",INDEX(Toggl[],MATCH(C430,Toggl[Maconomy],0),2),"-----")</f>
        <v>KeylaneHosting</v>
      </c>
      <c r="F430" s="11" t="str">
        <f ca="1">IF(INDEX(Toggl[],MATCH(C430,Toggl[Maconomy],0),10)&lt;&gt;"",INDEX(Toggl[],MATCH(C430,Toggl[Maconomy],0),10),"-----")</f>
        <v>-----</v>
      </c>
      <c r="G430" s="9" t="str">
        <f ca="1">IF(SUMIFS(Toggl[Duration],Toggl[Maconomy],$C430,Toggl[Start date],G$5)=0,"",SUMIFS(Toggl[Duration],Toggl[Maconomy],$C430,Toggl[Start date],G$5))</f>
        <v/>
      </c>
    </row>
    <row r="431" spans="3:7" x14ac:dyDescent="0.25">
      <c r="C431" t="str">
        <f t="array" aca="1" ref="C431" ca="1">IFERROR(INDEX(Toggl[Maconomy],MATCH(0,COUNTIF($C$6:C430,Toggl[Maconomy]),0)),"")</f>
        <v/>
      </c>
      <c r="D431" s="5" t="str">
        <f ca="1">IF(INDEX(Toggl[],MATCH(C431,Toggl[Maconomy],0),1)&lt;&gt;"",INDEX(Toggl[],MATCH(C431,Toggl[Maconomy],0),1),"DevOps")</f>
        <v>DevOps</v>
      </c>
      <c r="E431" s="5" t="str">
        <f ca="1">IF(INDEX(Toggl[],MATCH(C431,Toggl[Maconomy],0),2)&lt;&gt;"",INDEX(Toggl[],MATCH(C431,Toggl[Maconomy],0),2),"-----")</f>
        <v>KeylaneHosting</v>
      </c>
      <c r="F431" s="11" t="str">
        <f ca="1">IF(INDEX(Toggl[],MATCH(C431,Toggl[Maconomy],0),10)&lt;&gt;"",INDEX(Toggl[],MATCH(C431,Toggl[Maconomy],0),10),"-----")</f>
        <v>-----</v>
      </c>
      <c r="G431" s="9" t="str">
        <f ca="1">IF(SUMIFS(Toggl[Duration],Toggl[Maconomy],$C431,Toggl[Start date],G$5)=0,"",SUMIFS(Toggl[Duration],Toggl[Maconomy],$C431,Toggl[Start date],G$5))</f>
        <v/>
      </c>
    </row>
    <row r="432" spans="3:7" x14ac:dyDescent="0.25">
      <c r="C432" t="str">
        <f t="array" aca="1" ref="C432" ca="1">IFERROR(INDEX(Toggl[Maconomy],MATCH(0,COUNTIF($C$6:C431,Toggl[Maconomy]),0)),"")</f>
        <v/>
      </c>
      <c r="D432" s="5" t="str">
        <f ca="1">IF(INDEX(Toggl[],MATCH(C432,Toggl[Maconomy],0),1)&lt;&gt;"",INDEX(Toggl[],MATCH(C432,Toggl[Maconomy],0),1),"DevOps")</f>
        <v>DevOps</v>
      </c>
      <c r="E432" s="5" t="str">
        <f ca="1">IF(INDEX(Toggl[],MATCH(C432,Toggl[Maconomy],0),2)&lt;&gt;"",INDEX(Toggl[],MATCH(C432,Toggl[Maconomy],0),2),"-----")</f>
        <v>KeylaneHosting</v>
      </c>
      <c r="F432" s="11" t="str">
        <f ca="1">IF(INDEX(Toggl[],MATCH(C432,Toggl[Maconomy],0),10)&lt;&gt;"",INDEX(Toggl[],MATCH(C432,Toggl[Maconomy],0),10),"-----")</f>
        <v>-----</v>
      </c>
      <c r="G432" s="9" t="str">
        <f ca="1">IF(SUMIFS(Toggl[Duration],Toggl[Maconomy],$C432,Toggl[Start date],G$5)=0,"",SUMIFS(Toggl[Duration],Toggl[Maconomy],$C432,Toggl[Start date],G$5))</f>
        <v/>
      </c>
    </row>
    <row r="433" spans="3:7" x14ac:dyDescent="0.25">
      <c r="C433" t="str">
        <f t="array" aca="1" ref="C433" ca="1">IFERROR(INDEX(Toggl[Maconomy],MATCH(0,COUNTIF($C$6:C432,Toggl[Maconomy]),0)),"")</f>
        <v/>
      </c>
      <c r="D433" s="5" t="str">
        <f ca="1">IF(INDEX(Toggl[],MATCH(C433,Toggl[Maconomy],0),1)&lt;&gt;"",INDEX(Toggl[],MATCH(C433,Toggl[Maconomy],0),1),"DevOps")</f>
        <v>DevOps</v>
      </c>
      <c r="E433" s="5" t="str">
        <f ca="1">IF(INDEX(Toggl[],MATCH(C433,Toggl[Maconomy],0),2)&lt;&gt;"",INDEX(Toggl[],MATCH(C433,Toggl[Maconomy],0),2),"-----")</f>
        <v>KeylaneHosting</v>
      </c>
      <c r="F433" s="11" t="str">
        <f ca="1">IF(INDEX(Toggl[],MATCH(C433,Toggl[Maconomy],0),10)&lt;&gt;"",INDEX(Toggl[],MATCH(C433,Toggl[Maconomy],0),10),"-----")</f>
        <v>-----</v>
      </c>
      <c r="G433" s="9" t="str">
        <f ca="1">IF(SUMIFS(Toggl[Duration],Toggl[Maconomy],$C433,Toggl[Start date],G$5)=0,"",SUMIFS(Toggl[Duration],Toggl[Maconomy],$C433,Toggl[Start date],G$5))</f>
        <v/>
      </c>
    </row>
    <row r="434" spans="3:7" x14ac:dyDescent="0.25">
      <c r="C434" t="str">
        <f t="array" aca="1" ref="C434" ca="1">IFERROR(INDEX(Toggl[Maconomy],MATCH(0,COUNTIF($C$6:C433,Toggl[Maconomy]),0)),"")</f>
        <v/>
      </c>
      <c r="D434" s="5" t="str">
        <f ca="1">IF(INDEX(Toggl[],MATCH(C434,Toggl[Maconomy],0),1)&lt;&gt;"",INDEX(Toggl[],MATCH(C434,Toggl[Maconomy],0),1),"DevOps")</f>
        <v>DevOps</v>
      </c>
      <c r="E434" s="5" t="str">
        <f ca="1">IF(INDEX(Toggl[],MATCH(C434,Toggl[Maconomy],0),2)&lt;&gt;"",INDEX(Toggl[],MATCH(C434,Toggl[Maconomy],0),2),"-----")</f>
        <v>KeylaneHosting</v>
      </c>
      <c r="F434" s="11" t="str">
        <f ca="1">IF(INDEX(Toggl[],MATCH(C434,Toggl[Maconomy],0),10)&lt;&gt;"",INDEX(Toggl[],MATCH(C434,Toggl[Maconomy],0),10),"-----")</f>
        <v>-----</v>
      </c>
      <c r="G434" s="9" t="str">
        <f ca="1">IF(SUMIFS(Toggl[Duration],Toggl[Maconomy],$C434,Toggl[Start date],G$5)=0,"",SUMIFS(Toggl[Duration],Toggl[Maconomy],$C434,Toggl[Start date],G$5))</f>
        <v/>
      </c>
    </row>
    <row r="435" spans="3:7" x14ac:dyDescent="0.25">
      <c r="C435" t="str">
        <f t="array" aca="1" ref="C435" ca="1">IFERROR(INDEX(Toggl[Maconomy],MATCH(0,COUNTIF($C$6:C434,Toggl[Maconomy]),0)),"")</f>
        <v/>
      </c>
      <c r="D435" s="5" t="str">
        <f ca="1">IF(INDEX(Toggl[],MATCH(C435,Toggl[Maconomy],0),1)&lt;&gt;"",INDEX(Toggl[],MATCH(C435,Toggl[Maconomy],0),1),"DevOps")</f>
        <v>DevOps</v>
      </c>
      <c r="E435" s="5" t="str">
        <f ca="1">IF(INDEX(Toggl[],MATCH(C435,Toggl[Maconomy],0),2)&lt;&gt;"",INDEX(Toggl[],MATCH(C435,Toggl[Maconomy],0),2),"-----")</f>
        <v>KeylaneHosting</v>
      </c>
      <c r="F435" s="11" t="str">
        <f ca="1">IF(INDEX(Toggl[],MATCH(C435,Toggl[Maconomy],0),10)&lt;&gt;"",INDEX(Toggl[],MATCH(C435,Toggl[Maconomy],0),10),"-----")</f>
        <v>-----</v>
      </c>
      <c r="G435" s="9" t="str">
        <f ca="1">IF(SUMIFS(Toggl[Duration],Toggl[Maconomy],$C435,Toggl[Start date],G$5)=0,"",SUMIFS(Toggl[Duration],Toggl[Maconomy],$C435,Toggl[Start date],G$5))</f>
        <v/>
      </c>
    </row>
    <row r="436" spans="3:7" x14ac:dyDescent="0.25">
      <c r="C436" t="str">
        <f t="array" aca="1" ref="C436" ca="1">IFERROR(INDEX(Toggl[Maconomy],MATCH(0,COUNTIF($C$6:C435,Toggl[Maconomy]),0)),"")</f>
        <v/>
      </c>
      <c r="D436" s="5" t="str">
        <f ca="1">IF(INDEX(Toggl[],MATCH(C436,Toggl[Maconomy],0),1)&lt;&gt;"",INDEX(Toggl[],MATCH(C436,Toggl[Maconomy],0),1),"DevOps")</f>
        <v>DevOps</v>
      </c>
      <c r="E436" s="5" t="str">
        <f ca="1">IF(INDEX(Toggl[],MATCH(C436,Toggl[Maconomy],0),2)&lt;&gt;"",INDEX(Toggl[],MATCH(C436,Toggl[Maconomy],0),2),"-----")</f>
        <v>KeylaneHosting</v>
      </c>
      <c r="F436" s="11" t="str">
        <f ca="1">IF(INDEX(Toggl[],MATCH(C436,Toggl[Maconomy],0),10)&lt;&gt;"",INDEX(Toggl[],MATCH(C436,Toggl[Maconomy],0),10),"-----")</f>
        <v>-----</v>
      </c>
      <c r="G436" s="9" t="str">
        <f ca="1">IF(SUMIFS(Toggl[Duration],Toggl[Maconomy],$C436,Toggl[Start date],G$5)=0,"",SUMIFS(Toggl[Duration],Toggl[Maconomy],$C436,Toggl[Start date],G$5))</f>
        <v/>
      </c>
    </row>
    <row r="437" spans="3:7" x14ac:dyDescent="0.25">
      <c r="C437" t="str">
        <f t="array" aca="1" ref="C437" ca="1">IFERROR(INDEX(Toggl[Maconomy],MATCH(0,COUNTIF($C$6:C436,Toggl[Maconomy]),0)),"")</f>
        <v/>
      </c>
      <c r="D437" s="5" t="str">
        <f ca="1">IF(INDEX(Toggl[],MATCH(C437,Toggl[Maconomy],0),1)&lt;&gt;"",INDEX(Toggl[],MATCH(C437,Toggl[Maconomy],0),1),"DevOps")</f>
        <v>DevOps</v>
      </c>
      <c r="E437" s="5" t="str">
        <f ca="1">IF(INDEX(Toggl[],MATCH(C437,Toggl[Maconomy],0),2)&lt;&gt;"",INDEX(Toggl[],MATCH(C437,Toggl[Maconomy],0),2),"-----")</f>
        <v>KeylaneHosting</v>
      </c>
      <c r="F437" s="11" t="str">
        <f ca="1">IF(INDEX(Toggl[],MATCH(C437,Toggl[Maconomy],0),10)&lt;&gt;"",INDEX(Toggl[],MATCH(C437,Toggl[Maconomy],0),10),"-----")</f>
        <v>-----</v>
      </c>
      <c r="G437" s="9" t="str">
        <f ca="1">IF(SUMIFS(Toggl[Duration],Toggl[Maconomy],$C437,Toggl[Start date],G$5)=0,"",SUMIFS(Toggl[Duration],Toggl[Maconomy],$C437,Toggl[Start date],G$5))</f>
        <v/>
      </c>
    </row>
    <row r="438" spans="3:7" x14ac:dyDescent="0.25">
      <c r="C438" t="str">
        <f t="array" aca="1" ref="C438" ca="1">IFERROR(INDEX(Toggl[Maconomy],MATCH(0,COUNTIF($C$6:C437,Toggl[Maconomy]),0)),"")</f>
        <v/>
      </c>
      <c r="D438" s="5" t="str">
        <f ca="1">IF(INDEX(Toggl[],MATCH(C438,Toggl[Maconomy],0),1)&lt;&gt;"",INDEX(Toggl[],MATCH(C438,Toggl[Maconomy],0),1),"DevOps")</f>
        <v>DevOps</v>
      </c>
      <c r="E438" s="5" t="str">
        <f ca="1">IF(INDEX(Toggl[],MATCH(C438,Toggl[Maconomy],0),2)&lt;&gt;"",INDEX(Toggl[],MATCH(C438,Toggl[Maconomy],0),2),"-----")</f>
        <v>KeylaneHosting</v>
      </c>
      <c r="F438" s="11" t="str">
        <f ca="1">IF(INDEX(Toggl[],MATCH(C438,Toggl[Maconomy],0),10)&lt;&gt;"",INDEX(Toggl[],MATCH(C438,Toggl[Maconomy],0),10),"-----")</f>
        <v>-----</v>
      </c>
      <c r="G438" s="9" t="str">
        <f ca="1">IF(SUMIFS(Toggl[Duration],Toggl[Maconomy],$C438,Toggl[Start date],G$5)=0,"",SUMIFS(Toggl[Duration],Toggl[Maconomy],$C438,Toggl[Start date],G$5))</f>
        <v/>
      </c>
    </row>
    <row r="439" spans="3:7" x14ac:dyDescent="0.25">
      <c r="C439" t="str">
        <f t="array" aca="1" ref="C439" ca="1">IFERROR(INDEX(Toggl[Maconomy],MATCH(0,COUNTIF($C$6:C438,Toggl[Maconomy]),0)),"")</f>
        <v/>
      </c>
      <c r="D439" s="5" t="str">
        <f ca="1">IF(INDEX(Toggl[],MATCH(C439,Toggl[Maconomy],0),1)&lt;&gt;"",INDEX(Toggl[],MATCH(C439,Toggl[Maconomy],0),1),"DevOps")</f>
        <v>DevOps</v>
      </c>
      <c r="E439" s="5" t="str">
        <f ca="1">IF(INDEX(Toggl[],MATCH(C439,Toggl[Maconomy],0),2)&lt;&gt;"",INDEX(Toggl[],MATCH(C439,Toggl[Maconomy],0),2),"-----")</f>
        <v>KeylaneHosting</v>
      </c>
      <c r="F439" s="11" t="str">
        <f ca="1">IF(INDEX(Toggl[],MATCH(C439,Toggl[Maconomy],0),10)&lt;&gt;"",INDEX(Toggl[],MATCH(C439,Toggl[Maconomy],0),10),"-----")</f>
        <v>-----</v>
      </c>
      <c r="G439" s="9" t="str">
        <f ca="1">IF(SUMIFS(Toggl[Duration],Toggl[Maconomy],$C439,Toggl[Start date],G$5)=0,"",SUMIFS(Toggl[Duration],Toggl[Maconomy],$C439,Toggl[Start date],G$5))</f>
        <v/>
      </c>
    </row>
    <row r="440" spans="3:7" x14ac:dyDescent="0.25">
      <c r="C440" t="str">
        <f t="array" aca="1" ref="C440" ca="1">IFERROR(INDEX(Toggl[Maconomy],MATCH(0,COUNTIF($C$6:C439,Toggl[Maconomy]),0)),"")</f>
        <v/>
      </c>
      <c r="D440" s="5" t="str">
        <f ca="1">IF(INDEX(Toggl[],MATCH(C440,Toggl[Maconomy],0),1)&lt;&gt;"",INDEX(Toggl[],MATCH(C440,Toggl[Maconomy],0),1),"DevOps")</f>
        <v>DevOps</v>
      </c>
      <c r="E440" s="5" t="str">
        <f ca="1">IF(INDEX(Toggl[],MATCH(C440,Toggl[Maconomy],0),2)&lt;&gt;"",INDEX(Toggl[],MATCH(C440,Toggl[Maconomy],0),2),"-----")</f>
        <v>KeylaneHosting</v>
      </c>
      <c r="F440" s="11" t="str">
        <f ca="1">IF(INDEX(Toggl[],MATCH(C440,Toggl[Maconomy],0),10)&lt;&gt;"",INDEX(Toggl[],MATCH(C440,Toggl[Maconomy],0),10),"-----")</f>
        <v>-----</v>
      </c>
      <c r="G440" s="9" t="str">
        <f ca="1">IF(SUMIFS(Toggl[Duration],Toggl[Maconomy],$C440,Toggl[Start date],G$5)=0,"",SUMIFS(Toggl[Duration],Toggl[Maconomy],$C440,Toggl[Start date],G$5))</f>
        <v/>
      </c>
    </row>
    <row r="441" spans="3:7" x14ac:dyDescent="0.25">
      <c r="C441" t="str">
        <f t="array" aca="1" ref="C441" ca="1">IFERROR(INDEX(Toggl[Maconomy],MATCH(0,COUNTIF($C$6:C440,Toggl[Maconomy]),0)),"")</f>
        <v/>
      </c>
      <c r="D441" s="5" t="str">
        <f ca="1">IF(INDEX(Toggl[],MATCH(C441,Toggl[Maconomy],0),1)&lt;&gt;"",INDEX(Toggl[],MATCH(C441,Toggl[Maconomy],0),1),"DevOps")</f>
        <v>DevOps</v>
      </c>
      <c r="E441" s="5" t="str">
        <f ca="1">IF(INDEX(Toggl[],MATCH(C441,Toggl[Maconomy],0),2)&lt;&gt;"",INDEX(Toggl[],MATCH(C441,Toggl[Maconomy],0),2),"-----")</f>
        <v>KeylaneHosting</v>
      </c>
      <c r="F441" s="11" t="str">
        <f ca="1">IF(INDEX(Toggl[],MATCH(C441,Toggl[Maconomy],0),10)&lt;&gt;"",INDEX(Toggl[],MATCH(C441,Toggl[Maconomy],0),10),"-----")</f>
        <v>-----</v>
      </c>
      <c r="G441" s="9" t="str">
        <f ca="1">IF(SUMIFS(Toggl[Duration],Toggl[Maconomy],$C441,Toggl[Start date],G$5)=0,"",SUMIFS(Toggl[Duration],Toggl[Maconomy],$C441,Toggl[Start date],G$5))</f>
        <v/>
      </c>
    </row>
    <row r="442" spans="3:7" x14ac:dyDescent="0.25">
      <c r="C442" t="str">
        <f t="array" aca="1" ref="C442" ca="1">IFERROR(INDEX(Toggl[Maconomy],MATCH(0,COUNTIF($C$6:C441,Toggl[Maconomy]),0)),"")</f>
        <v/>
      </c>
      <c r="D442" s="5" t="str">
        <f ca="1">IF(INDEX(Toggl[],MATCH(C442,Toggl[Maconomy],0),1)&lt;&gt;"",INDEX(Toggl[],MATCH(C442,Toggl[Maconomy],0),1),"DevOps")</f>
        <v>DevOps</v>
      </c>
      <c r="E442" s="5" t="str">
        <f ca="1">IF(INDEX(Toggl[],MATCH(C442,Toggl[Maconomy],0),2)&lt;&gt;"",INDEX(Toggl[],MATCH(C442,Toggl[Maconomy],0),2),"-----")</f>
        <v>KeylaneHosting</v>
      </c>
      <c r="F442" s="11" t="str">
        <f ca="1">IF(INDEX(Toggl[],MATCH(C442,Toggl[Maconomy],0),10)&lt;&gt;"",INDEX(Toggl[],MATCH(C442,Toggl[Maconomy],0),10),"-----")</f>
        <v>-----</v>
      </c>
      <c r="G442" s="9" t="str">
        <f ca="1">IF(SUMIFS(Toggl[Duration],Toggl[Maconomy],$C442,Toggl[Start date],G$5)=0,"",SUMIFS(Toggl[Duration],Toggl[Maconomy],$C442,Toggl[Start date],G$5))</f>
        <v/>
      </c>
    </row>
    <row r="443" spans="3:7" x14ac:dyDescent="0.25">
      <c r="C443" t="str">
        <f t="array" aca="1" ref="C443" ca="1">IFERROR(INDEX(Toggl[Maconomy],MATCH(0,COUNTIF($C$6:C442,Toggl[Maconomy]),0)),"")</f>
        <v/>
      </c>
      <c r="D443" s="5" t="str">
        <f ca="1">IF(INDEX(Toggl[],MATCH(C443,Toggl[Maconomy],0),1)&lt;&gt;"",INDEX(Toggl[],MATCH(C443,Toggl[Maconomy],0),1),"DevOps")</f>
        <v>DevOps</v>
      </c>
      <c r="E443" s="5" t="str">
        <f ca="1">IF(INDEX(Toggl[],MATCH(C443,Toggl[Maconomy],0),2)&lt;&gt;"",INDEX(Toggl[],MATCH(C443,Toggl[Maconomy],0),2),"-----")</f>
        <v>KeylaneHosting</v>
      </c>
      <c r="F443" s="11" t="str">
        <f ca="1">IF(INDEX(Toggl[],MATCH(C443,Toggl[Maconomy],0),10)&lt;&gt;"",INDEX(Toggl[],MATCH(C443,Toggl[Maconomy],0),10),"-----")</f>
        <v>-----</v>
      </c>
      <c r="G443" s="9" t="str">
        <f ca="1">IF(SUMIFS(Toggl[Duration],Toggl[Maconomy],$C443,Toggl[Start date],G$5)=0,"",SUMIFS(Toggl[Duration],Toggl[Maconomy],$C443,Toggl[Start date],G$5))</f>
        <v/>
      </c>
    </row>
    <row r="444" spans="3:7" x14ac:dyDescent="0.25">
      <c r="C444" t="str">
        <f t="array" aca="1" ref="C444" ca="1">IFERROR(INDEX(Toggl[Maconomy],MATCH(0,COUNTIF($C$6:C443,Toggl[Maconomy]),0)),"")</f>
        <v/>
      </c>
      <c r="D444" s="5" t="str">
        <f ca="1">IF(INDEX(Toggl[],MATCH(C444,Toggl[Maconomy],0),1)&lt;&gt;"",INDEX(Toggl[],MATCH(C444,Toggl[Maconomy],0),1),"DevOps")</f>
        <v>DevOps</v>
      </c>
      <c r="E444" s="5" t="str">
        <f ca="1">IF(INDEX(Toggl[],MATCH(C444,Toggl[Maconomy],0),2)&lt;&gt;"",INDEX(Toggl[],MATCH(C444,Toggl[Maconomy],0),2),"-----")</f>
        <v>KeylaneHosting</v>
      </c>
      <c r="F444" s="11" t="str">
        <f ca="1">IF(INDEX(Toggl[],MATCH(C444,Toggl[Maconomy],0),10)&lt;&gt;"",INDEX(Toggl[],MATCH(C444,Toggl[Maconomy],0),10),"-----")</f>
        <v>-----</v>
      </c>
      <c r="G444" s="9" t="str">
        <f ca="1">IF(SUMIFS(Toggl[Duration],Toggl[Maconomy],$C444,Toggl[Start date],G$5)=0,"",SUMIFS(Toggl[Duration],Toggl[Maconomy],$C444,Toggl[Start date],G$5))</f>
        <v/>
      </c>
    </row>
    <row r="445" spans="3:7" x14ac:dyDescent="0.25">
      <c r="C445" t="str">
        <f t="array" aca="1" ref="C445" ca="1">IFERROR(INDEX(Toggl[Maconomy],MATCH(0,COUNTIF($C$6:C444,Toggl[Maconomy]),0)),"")</f>
        <v/>
      </c>
      <c r="D445" s="5" t="str">
        <f ca="1">IF(INDEX(Toggl[],MATCH(C445,Toggl[Maconomy],0),1)&lt;&gt;"",INDEX(Toggl[],MATCH(C445,Toggl[Maconomy],0),1),"DevOps")</f>
        <v>DevOps</v>
      </c>
      <c r="E445" s="5" t="str">
        <f ca="1">IF(INDEX(Toggl[],MATCH(C445,Toggl[Maconomy],0),2)&lt;&gt;"",INDEX(Toggl[],MATCH(C445,Toggl[Maconomy],0),2),"-----")</f>
        <v>KeylaneHosting</v>
      </c>
      <c r="F445" s="11" t="str">
        <f ca="1">IF(INDEX(Toggl[],MATCH(C445,Toggl[Maconomy],0),10)&lt;&gt;"",INDEX(Toggl[],MATCH(C445,Toggl[Maconomy],0),10),"-----")</f>
        <v>-----</v>
      </c>
      <c r="G445" s="9" t="str">
        <f ca="1">IF(SUMIFS(Toggl[Duration],Toggl[Maconomy],$C445,Toggl[Start date],G$5)=0,"",SUMIFS(Toggl[Duration],Toggl[Maconomy],$C445,Toggl[Start date],G$5))</f>
        <v/>
      </c>
    </row>
    <row r="446" spans="3:7" x14ac:dyDescent="0.25">
      <c r="C446" t="str">
        <f t="array" aca="1" ref="C446" ca="1">IFERROR(INDEX(Toggl[Maconomy],MATCH(0,COUNTIF($C$6:C445,Toggl[Maconomy]),0)),"")</f>
        <v/>
      </c>
      <c r="D446" s="5" t="str">
        <f ca="1">IF(INDEX(Toggl[],MATCH(C446,Toggl[Maconomy],0),1)&lt;&gt;"",INDEX(Toggl[],MATCH(C446,Toggl[Maconomy],0),1),"DevOps")</f>
        <v>DevOps</v>
      </c>
      <c r="E446" s="5" t="str">
        <f ca="1">IF(INDEX(Toggl[],MATCH(C446,Toggl[Maconomy],0),2)&lt;&gt;"",INDEX(Toggl[],MATCH(C446,Toggl[Maconomy],0),2),"-----")</f>
        <v>KeylaneHosting</v>
      </c>
      <c r="F446" s="11" t="str">
        <f ca="1">IF(INDEX(Toggl[],MATCH(C446,Toggl[Maconomy],0),10)&lt;&gt;"",INDEX(Toggl[],MATCH(C446,Toggl[Maconomy],0),10),"-----")</f>
        <v>-----</v>
      </c>
      <c r="G446" s="9" t="str">
        <f ca="1">IF(SUMIFS(Toggl[Duration],Toggl[Maconomy],$C446,Toggl[Start date],G$5)=0,"",SUMIFS(Toggl[Duration],Toggl[Maconomy],$C446,Toggl[Start date],G$5))</f>
        <v/>
      </c>
    </row>
    <row r="447" spans="3:7" x14ac:dyDescent="0.25">
      <c r="C447" t="str">
        <f t="array" aca="1" ref="C447" ca="1">IFERROR(INDEX(Toggl[Maconomy],MATCH(0,COUNTIF($C$6:C446,Toggl[Maconomy]),0)),"")</f>
        <v/>
      </c>
      <c r="D447" s="5" t="str">
        <f ca="1">IF(INDEX(Toggl[],MATCH(C447,Toggl[Maconomy],0),1)&lt;&gt;"",INDEX(Toggl[],MATCH(C447,Toggl[Maconomy],0),1),"DevOps")</f>
        <v>DevOps</v>
      </c>
      <c r="E447" s="5" t="str">
        <f ca="1">IF(INDEX(Toggl[],MATCH(C447,Toggl[Maconomy],0),2)&lt;&gt;"",INDEX(Toggl[],MATCH(C447,Toggl[Maconomy],0),2),"-----")</f>
        <v>KeylaneHosting</v>
      </c>
      <c r="F447" s="11" t="str">
        <f ca="1">IF(INDEX(Toggl[],MATCH(C447,Toggl[Maconomy],0),10)&lt;&gt;"",INDEX(Toggl[],MATCH(C447,Toggl[Maconomy],0),10),"-----")</f>
        <v>-----</v>
      </c>
      <c r="G447" s="9" t="str">
        <f ca="1">IF(SUMIFS(Toggl[Duration],Toggl[Maconomy],$C447,Toggl[Start date],G$5)=0,"",SUMIFS(Toggl[Duration],Toggl[Maconomy],$C447,Toggl[Start date],G$5))</f>
        <v/>
      </c>
    </row>
    <row r="448" spans="3:7" x14ac:dyDescent="0.25">
      <c r="C448" t="str">
        <f t="array" aca="1" ref="C448" ca="1">IFERROR(INDEX(Toggl[Maconomy],MATCH(0,COUNTIF($C$6:C447,Toggl[Maconomy]),0)),"")</f>
        <v/>
      </c>
      <c r="D448" s="5" t="str">
        <f ca="1">IF(INDEX(Toggl[],MATCH(C448,Toggl[Maconomy],0),1)&lt;&gt;"",INDEX(Toggl[],MATCH(C448,Toggl[Maconomy],0),1),"DevOps")</f>
        <v>DevOps</v>
      </c>
      <c r="E448" s="5" t="str">
        <f ca="1">IF(INDEX(Toggl[],MATCH(C448,Toggl[Maconomy],0),2)&lt;&gt;"",INDEX(Toggl[],MATCH(C448,Toggl[Maconomy],0),2),"-----")</f>
        <v>KeylaneHosting</v>
      </c>
      <c r="F448" s="11" t="str">
        <f ca="1">IF(INDEX(Toggl[],MATCH(C448,Toggl[Maconomy],0),10)&lt;&gt;"",INDEX(Toggl[],MATCH(C448,Toggl[Maconomy],0),10),"-----")</f>
        <v>-----</v>
      </c>
      <c r="G448" s="9" t="str">
        <f ca="1">IF(SUMIFS(Toggl[Duration],Toggl[Maconomy],$C448,Toggl[Start date],G$5)=0,"",SUMIFS(Toggl[Duration],Toggl[Maconomy],$C448,Toggl[Start date],G$5))</f>
        <v/>
      </c>
    </row>
    <row r="449" spans="3:7" x14ac:dyDescent="0.25">
      <c r="C449" t="str">
        <f t="array" aca="1" ref="C449" ca="1">IFERROR(INDEX(Toggl[Maconomy],MATCH(0,COUNTIF($C$6:C448,Toggl[Maconomy]),0)),"")</f>
        <v/>
      </c>
      <c r="D449" s="5" t="str">
        <f ca="1">IF(INDEX(Toggl[],MATCH(C449,Toggl[Maconomy],0),1)&lt;&gt;"",INDEX(Toggl[],MATCH(C449,Toggl[Maconomy],0),1),"DevOps")</f>
        <v>DevOps</v>
      </c>
      <c r="E449" s="5" t="str">
        <f ca="1">IF(INDEX(Toggl[],MATCH(C449,Toggl[Maconomy],0),2)&lt;&gt;"",INDEX(Toggl[],MATCH(C449,Toggl[Maconomy],0),2),"-----")</f>
        <v>KeylaneHosting</v>
      </c>
      <c r="F449" s="11" t="str">
        <f ca="1">IF(INDEX(Toggl[],MATCH(C449,Toggl[Maconomy],0),10)&lt;&gt;"",INDEX(Toggl[],MATCH(C449,Toggl[Maconomy],0),10),"-----")</f>
        <v>-----</v>
      </c>
      <c r="G449" s="9" t="str">
        <f ca="1">IF(SUMIFS(Toggl[Duration],Toggl[Maconomy],$C449,Toggl[Start date],G$5)=0,"",SUMIFS(Toggl[Duration],Toggl[Maconomy],$C449,Toggl[Start date],G$5))</f>
        <v/>
      </c>
    </row>
    <row r="450" spans="3:7" x14ac:dyDescent="0.25">
      <c r="C450" t="str">
        <f t="array" aca="1" ref="C450" ca="1">IFERROR(INDEX(Toggl[Maconomy],MATCH(0,COUNTIF($C$6:C449,Toggl[Maconomy]),0)),"")</f>
        <v/>
      </c>
      <c r="D450" s="5" t="str">
        <f ca="1">IF(INDEX(Toggl[],MATCH(C450,Toggl[Maconomy],0),1)&lt;&gt;"",INDEX(Toggl[],MATCH(C450,Toggl[Maconomy],0),1),"DevOps")</f>
        <v>DevOps</v>
      </c>
      <c r="E450" s="5" t="str">
        <f ca="1">IF(INDEX(Toggl[],MATCH(C450,Toggl[Maconomy],0),2)&lt;&gt;"",INDEX(Toggl[],MATCH(C450,Toggl[Maconomy],0),2),"-----")</f>
        <v>KeylaneHosting</v>
      </c>
      <c r="F450" s="11" t="str">
        <f ca="1">IF(INDEX(Toggl[],MATCH(C450,Toggl[Maconomy],0),10)&lt;&gt;"",INDEX(Toggl[],MATCH(C450,Toggl[Maconomy],0),10),"-----")</f>
        <v>-----</v>
      </c>
      <c r="G450" s="9" t="str">
        <f ca="1">IF(SUMIFS(Toggl[Duration],Toggl[Maconomy],$C450,Toggl[Start date],G$5)=0,"",SUMIFS(Toggl[Duration],Toggl[Maconomy],$C450,Toggl[Start date],G$5))</f>
        <v/>
      </c>
    </row>
    <row r="451" spans="3:7" x14ac:dyDescent="0.25">
      <c r="C451" t="str">
        <f t="array" aca="1" ref="C451" ca="1">IFERROR(INDEX(Toggl[Maconomy],MATCH(0,COUNTIF($C$6:C450,Toggl[Maconomy]),0)),"")</f>
        <v/>
      </c>
      <c r="D451" s="5" t="str">
        <f ca="1">IF(INDEX(Toggl[],MATCH(C451,Toggl[Maconomy],0),1)&lt;&gt;"",INDEX(Toggl[],MATCH(C451,Toggl[Maconomy],0),1),"DevOps")</f>
        <v>DevOps</v>
      </c>
      <c r="E451" s="5" t="str">
        <f ca="1">IF(INDEX(Toggl[],MATCH(C451,Toggl[Maconomy],0),2)&lt;&gt;"",INDEX(Toggl[],MATCH(C451,Toggl[Maconomy],0),2),"-----")</f>
        <v>KeylaneHosting</v>
      </c>
      <c r="F451" s="11" t="str">
        <f ca="1">IF(INDEX(Toggl[],MATCH(C451,Toggl[Maconomy],0),10)&lt;&gt;"",INDEX(Toggl[],MATCH(C451,Toggl[Maconomy],0),10),"-----")</f>
        <v>-----</v>
      </c>
      <c r="G451" s="9" t="str">
        <f ca="1">IF(SUMIFS(Toggl[Duration],Toggl[Maconomy],$C451,Toggl[Start date],G$5)=0,"",SUMIFS(Toggl[Duration],Toggl[Maconomy],$C451,Toggl[Start date],G$5))</f>
        <v/>
      </c>
    </row>
    <row r="452" spans="3:7" x14ac:dyDescent="0.25">
      <c r="C452" t="str">
        <f t="array" aca="1" ref="C452" ca="1">IFERROR(INDEX(Toggl[Maconomy],MATCH(0,COUNTIF($C$6:C451,Toggl[Maconomy]),0)),"")</f>
        <v/>
      </c>
      <c r="D452" s="5" t="str">
        <f ca="1">IF(INDEX(Toggl[],MATCH(C452,Toggl[Maconomy],0),1)&lt;&gt;"",INDEX(Toggl[],MATCH(C452,Toggl[Maconomy],0),1),"DevOps")</f>
        <v>DevOps</v>
      </c>
      <c r="E452" s="5" t="str">
        <f ca="1">IF(INDEX(Toggl[],MATCH(C452,Toggl[Maconomy],0),2)&lt;&gt;"",INDEX(Toggl[],MATCH(C452,Toggl[Maconomy],0),2),"-----")</f>
        <v>KeylaneHosting</v>
      </c>
      <c r="F452" s="11" t="str">
        <f ca="1">IF(INDEX(Toggl[],MATCH(C452,Toggl[Maconomy],0),10)&lt;&gt;"",INDEX(Toggl[],MATCH(C452,Toggl[Maconomy],0),10),"-----")</f>
        <v>-----</v>
      </c>
      <c r="G452" s="9" t="str">
        <f ca="1">IF(SUMIFS(Toggl[Duration],Toggl[Maconomy],$C452,Toggl[Start date],G$5)=0,"",SUMIFS(Toggl[Duration],Toggl[Maconomy],$C452,Toggl[Start date],G$5))</f>
        <v/>
      </c>
    </row>
    <row r="453" spans="3:7" x14ac:dyDescent="0.25">
      <c r="C453" t="str">
        <f t="array" aca="1" ref="C453" ca="1">IFERROR(INDEX(Toggl[Maconomy],MATCH(0,COUNTIF($C$6:C452,Toggl[Maconomy]),0)),"")</f>
        <v/>
      </c>
      <c r="D453" s="5" t="str">
        <f ca="1">IF(INDEX(Toggl[],MATCH(C453,Toggl[Maconomy],0),1)&lt;&gt;"",INDEX(Toggl[],MATCH(C453,Toggl[Maconomy],0),1),"DevOps")</f>
        <v>DevOps</v>
      </c>
      <c r="E453" s="5" t="str">
        <f ca="1">IF(INDEX(Toggl[],MATCH(C453,Toggl[Maconomy],0),2)&lt;&gt;"",INDEX(Toggl[],MATCH(C453,Toggl[Maconomy],0),2),"-----")</f>
        <v>KeylaneHosting</v>
      </c>
      <c r="F453" s="11" t="str">
        <f ca="1">IF(INDEX(Toggl[],MATCH(C453,Toggl[Maconomy],0),10)&lt;&gt;"",INDEX(Toggl[],MATCH(C453,Toggl[Maconomy],0),10),"-----")</f>
        <v>-----</v>
      </c>
      <c r="G453" s="9" t="str">
        <f ca="1">IF(SUMIFS(Toggl[Duration],Toggl[Maconomy],$C453,Toggl[Start date],G$5)=0,"",SUMIFS(Toggl[Duration],Toggl[Maconomy],$C453,Toggl[Start date],G$5))</f>
        <v/>
      </c>
    </row>
    <row r="454" spans="3:7" x14ac:dyDescent="0.25">
      <c r="C454" t="str">
        <f t="array" aca="1" ref="C454" ca="1">IFERROR(INDEX(Toggl[Maconomy],MATCH(0,COUNTIF($C$6:C453,Toggl[Maconomy]),0)),"")</f>
        <v/>
      </c>
      <c r="D454" s="5" t="str">
        <f ca="1">IF(INDEX(Toggl[],MATCH(C454,Toggl[Maconomy],0),1)&lt;&gt;"",INDEX(Toggl[],MATCH(C454,Toggl[Maconomy],0),1),"DevOps")</f>
        <v>DevOps</v>
      </c>
      <c r="E454" s="5" t="str">
        <f ca="1">IF(INDEX(Toggl[],MATCH(C454,Toggl[Maconomy],0),2)&lt;&gt;"",INDEX(Toggl[],MATCH(C454,Toggl[Maconomy],0),2),"-----")</f>
        <v>KeylaneHosting</v>
      </c>
      <c r="F454" s="11" t="str">
        <f ca="1">IF(INDEX(Toggl[],MATCH(C454,Toggl[Maconomy],0),10)&lt;&gt;"",INDEX(Toggl[],MATCH(C454,Toggl[Maconomy],0),10),"-----")</f>
        <v>-----</v>
      </c>
      <c r="G454" s="9" t="str">
        <f ca="1">IF(SUMIFS(Toggl[Duration],Toggl[Maconomy],$C454,Toggl[Start date],G$5)=0,"",SUMIFS(Toggl[Duration],Toggl[Maconomy],$C454,Toggl[Start date],G$5))</f>
        <v/>
      </c>
    </row>
    <row r="455" spans="3:7" x14ac:dyDescent="0.25">
      <c r="C455" t="str">
        <f t="array" aca="1" ref="C455" ca="1">IFERROR(INDEX(Toggl[Maconomy],MATCH(0,COUNTIF($C$6:C454,Toggl[Maconomy]),0)),"")</f>
        <v/>
      </c>
      <c r="D455" s="5" t="str">
        <f ca="1">IF(INDEX(Toggl[],MATCH(C455,Toggl[Maconomy],0),1)&lt;&gt;"",INDEX(Toggl[],MATCH(C455,Toggl[Maconomy],0),1),"DevOps")</f>
        <v>DevOps</v>
      </c>
      <c r="E455" s="5" t="str">
        <f ca="1">IF(INDEX(Toggl[],MATCH(C455,Toggl[Maconomy],0),2)&lt;&gt;"",INDEX(Toggl[],MATCH(C455,Toggl[Maconomy],0),2),"-----")</f>
        <v>KeylaneHosting</v>
      </c>
      <c r="F455" s="11" t="str">
        <f ca="1">IF(INDEX(Toggl[],MATCH(C455,Toggl[Maconomy],0),10)&lt;&gt;"",INDEX(Toggl[],MATCH(C455,Toggl[Maconomy],0),10),"-----")</f>
        <v>-----</v>
      </c>
      <c r="G455" s="9" t="str">
        <f ca="1">IF(SUMIFS(Toggl[Duration],Toggl[Maconomy],$C455,Toggl[Start date],G$5)=0,"",SUMIFS(Toggl[Duration],Toggl[Maconomy],$C455,Toggl[Start date],G$5))</f>
        <v/>
      </c>
    </row>
    <row r="456" spans="3:7" x14ac:dyDescent="0.25">
      <c r="C456" t="str">
        <f t="array" aca="1" ref="C456" ca="1">IFERROR(INDEX(Toggl[Maconomy],MATCH(0,COUNTIF($C$6:C455,Toggl[Maconomy]),0)),"")</f>
        <v/>
      </c>
      <c r="D456" s="5" t="str">
        <f ca="1">IF(INDEX(Toggl[],MATCH(C456,Toggl[Maconomy],0),1)&lt;&gt;"",INDEX(Toggl[],MATCH(C456,Toggl[Maconomy],0),1),"DevOps")</f>
        <v>DevOps</v>
      </c>
      <c r="E456" s="5" t="str">
        <f ca="1">IF(INDEX(Toggl[],MATCH(C456,Toggl[Maconomy],0),2)&lt;&gt;"",INDEX(Toggl[],MATCH(C456,Toggl[Maconomy],0),2),"-----")</f>
        <v>KeylaneHosting</v>
      </c>
      <c r="F456" s="11" t="str">
        <f ca="1">IF(INDEX(Toggl[],MATCH(C456,Toggl[Maconomy],0),10)&lt;&gt;"",INDEX(Toggl[],MATCH(C456,Toggl[Maconomy],0),10),"-----")</f>
        <v>-----</v>
      </c>
      <c r="G456" s="9" t="str">
        <f ca="1">IF(SUMIFS(Toggl[Duration],Toggl[Maconomy],$C456,Toggl[Start date],G$5)=0,"",SUMIFS(Toggl[Duration],Toggl[Maconomy],$C456,Toggl[Start date],G$5))</f>
        <v/>
      </c>
    </row>
    <row r="457" spans="3:7" x14ac:dyDescent="0.25">
      <c r="C457" t="str">
        <f t="array" aca="1" ref="C457" ca="1">IFERROR(INDEX(Toggl[Maconomy],MATCH(0,COUNTIF($C$6:C456,Toggl[Maconomy]),0)),"")</f>
        <v/>
      </c>
      <c r="D457" s="5" t="str">
        <f ca="1">IF(INDEX(Toggl[],MATCH(C457,Toggl[Maconomy],0),1)&lt;&gt;"",INDEX(Toggl[],MATCH(C457,Toggl[Maconomy],0),1),"DevOps")</f>
        <v>DevOps</v>
      </c>
      <c r="E457" s="5" t="str">
        <f ca="1">IF(INDEX(Toggl[],MATCH(C457,Toggl[Maconomy],0),2)&lt;&gt;"",INDEX(Toggl[],MATCH(C457,Toggl[Maconomy],0),2),"-----")</f>
        <v>KeylaneHosting</v>
      </c>
      <c r="F457" s="11" t="str">
        <f ca="1">IF(INDEX(Toggl[],MATCH(C457,Toggl[Maconomy],0),10)&lt;&gt;"",INDEX(Toggl[],MATCH(C457,Toggl[Maconomy],0),10),"-----")</f>
        <v>-----</v>
      </c>
      <c r="G457" s="9" t="str">
        <f ca="1">IF(SUMIFS(Toggl[Duration],Toggl[Maconomy],$C457,Toggl[Start date],G$5)=0,"",SUMIFS(Toggl[Duration],Toggl[Maconomy],$C457,Toggl[Start date],G$5))</f>
        <v/>
      </c>
    </row>
    <row r="458" spans="3:7" x14ac:dyDescent="0.25">
      <c r="C458" t="str">
        <f t="array" aca="1" ref="C458" ca="1">IFERROR(INDEX(Toggl[Maconomy],MATCH(0,COUNTIF($C$6:C457,Toggl[Maconomy]),0)),"")</f>
        <v/>
      </c>
      <c r="D458" s="5" t="str">
        <f ca="1">IF(INDEX(Toggl[],MATCH(C458,Toggl[Maconomy],0),1)&lt;&gt;"",INDEX(Toggl[],MATCH(C458,Toggl[Maconomy],0),1),"DevOps")</f>
        <v>DevOps</v>
      </c>
      <c r="E458" s="5" t="str">
        <f ca="1">IF(INDEX(Toggl[],MATCH(C458,Toggl[Maconomy],0),2)&lt;&gt;"",INDEX(Toggl[],MATCH(C458,Toggl[Maconomy],0),2),"-----")</f>
        <v>KeylaneHosting</v>
      </c>
      <c r="F458" s="11" t="str">
        <f ca="1">IF(INDEX(Toggl[],MATCH(C458,Toggl[Maconomy],0),10)&lt;&gt;"",INDEX(Toggl[],MATCH(C458,Toggl[Maconomy],0),10),"-----")</f>
        <v>-----</v>
      </c>
      <c r="G458" s="9" t="str">
        <f ca="1">IF(SUMIFS(Toggl[Duration],Toggl[Maconomy],$C458,Toggl[Start date],G$5)=0,"",SUMIFS(Toggl[Duration],Toggl[Maconomy],$C458,Toggl[Start date],G$5))</f>
        <v/>
      </c>
    </row>
    <row r="459" spans="3:7" x14ac:dyDescent="0.25">
      <c r="C459" t="str">
        <f t="array" aca="1" ref="C459" ca="1">IFERROR(INDEX(Toggl[Maconomy],MATCH(0,COUNTIF($C$6:C458,Toggl[Maconomy]),0)),"")</f>
        <v/>
      </c>
      <c r="D459" s="5" t="str">
        <f ca="1">IF(INDEX(Toggl[],MATCH(C459,Toggl[Maconomy],0),1)&lt;&gt;"",INDEX(Toggl[],MATCH(C459,Toggl[Maconomy],0),1),"DevOps")</f>
        <v>DevOps</v>
      </c>
      <c r="E459" s="5" t="str">
        <f ca="1">IF(INDEX(Toggl[],MATCH(C459,Toggl[Maconomy],0),2)&lt;&gt;"",INDEX(Toggl[],MATCH(C459,Toggl[Maconomy],0),2),"-----")</f>
        <v>KeylaneHosting</v>
      </c>
      <c r="F459" s="11" t="str">
        <f ca="1">IF(INDEX(Toggl[],MATCH(C459,Toggl[Maconomy],0),10)&lt;&gt;"",INDEX(Toggl[],MATCH(C459,Toggl[Maconomy],0),10),"-----")</f>
        <v>-----</v>
      </c>
      <c r="G459" s="9" t="str">
        <f ca="1">IF(SUMIFS(Toggl[Duration],Toggl[Maconomy],$C459,Toggl[Start date],G$5)=0,"",SUMIFS(Toggl[Duration],Toggl[Maconomy],$C459,Toggl[Start date],G$5))</f>
        <v/>
      </c>
    </row>
    <row r="460" spans="3:7" x14ac:dyDescent="0.25">
      <c r="C460" t="str">
        <f t="array" aca="1" ref="C460" ca="1">IFERROR(INDEX(Toggl[Maconomy],MATCH(0,COUNTIF($C$6:C459,Toggl[Maconomy]),0)),"")</f>
        <v/>
      </c>
      <c r="D460" s="5" t="str">
        <f ca="1">IF(INDEX(Toggl[],MATCH(C460,Toggl[Maconomy],0),1)&lt;&gt;"",INDEX(Toggl[],MATCH(C460,Toggl[Maconomy],0),1),"DevOps")</f>
        <v>DevOps</v>
      </c>
      <c r="E460" s="5" t="str">
        <f ca="1">IF(INDEX(Toggl[],MATCH(C460,Toggl[Maconomy],0),2)&lt;&gt;"",INDEX(Toggl[],MATCH(C460,Toggl[Maconomy],0),2),"-----")</f>
        <v>KeylaneHosting</v>
      </c>
      <c r="F460" s="11" t="str">
        <f ca="1">IF(INDEX(Toggl[],MATCH(C460,Toggl[Maconomy],0),10)&lt;&gt;"",INDEX(Toggl[],MATCH(C460,Toggl[Maconomy],0),10),"-----")</f>
        <v>-----</v>
      </c>
      <c r="G460" s="9" t="str">
        <f ca="1">IF(SUMIFS(Toggl[Duration],Toggl[Maconomy],$C460,Toggl[Start date],G$5)=0,"",SUMIFS(Toggl[Duration],Toggl[Maconomy],$C460,Toggl[Start date],G$5))</f>
        <v/>
      </c>
    </row>
    <row r="461" spans="3:7" x14ac:dyDescent="0.25">
      <c r="C461" t="str">
        <f t="array" aca="1" ref="C461" ca="1">IFERROR(INDEX(Toggl[Maconomy],MATCH(0,COUNTIF($C$6:C460,Toggl[Maconomy]),0)),"")</f>
        <v/>
      </c>
      <c r="D461" s="5" t="str">
        <f ca="1">IF(INDEX(Toggl[],MATCH(C461,Toggl[Maconomy],0),1)&lt;&gt;"",INDEX(Toggl[],MATCH(C461,Toggl[Maconomy],0),1),"DevOps")</f>
        <v>DevOps</v>
      </c>
      <c r="E461" s="5" t="str">
        <f ca="1">IF(INDEX(Toggl[],MATCH(C461,Toggl[Maconomy],0),2)&lt;&gt;"",INDEX(Toggl[],MATCH(C461,Toggl[Maconomy],0),2),"-----")</f>
        <v>KeylaneHosting</v>
      </c>
      <c r="F461" s="11" t="str">
        <f ca="1">IF(INDEX(Toggl[],MATCH(C461,Toggl[Maconomy],0),10)&lt;&gt;"",INDEX(Toggl[],MATCH(C461,Toggl[Maconomy],0),10),"-----")</f>
        <v>-----</v>
      </c>
      <c r="G461" s="9" t="str">
        <f ca="1">IF(SUMIFS(Toggl[Duration],Toggl[Maconomy],$C461,Toggl[Start date],G$5)=0,"",SUMIFS(Toggl[Duration],Toggl[Maconomy],$C461,Toggl[Start date],G$5))</f>
        <v/>
      </c>
    </row>
    <row r="462" spans="3:7" x14ac:dyDescent="0.25">
      <c r="C462" t="str">
        <f t="array" aca="1" ref="C462" ca="1">IFERROR(INDEX(Toggl[Maconomy],MATCH(0,COUNTIF($C$6:C461,Toggl[Maconomy]),0)),"")</f>
        <v/>
      </c>
      <c r="D462" s="5" t="str">
        <f ca="1">IF(INDEX(Toggl[],MATCH(C462,Toggl[Maconomy],0),1)&lt;&gt;"",INDEX(Toggl[],MATCH(C462,Toggl[Maconomy],0),1),"DevOps")</f>
        <v>DevOps</v>
      </c>
      <c r="E462" s="5" t="str">
        <f ca="1">IF(INDEX(Toggl[],MATCH(C462,Toggl[Maconomy],0),2)&lt;&gt;"",INDEX(Toggl[],MATCH(C462,Toggl[Maconomy],0),2),"-----")</f>
        <v>KeylaneHosting</v>
      </c>
      <c r="F462" s="11" t="str">
        <f ca="1">IF(INDEX(Toggl[],MATCH(C462,Toggl[Maconomy],0),10)&lt;&gt;"",INDEX(Toggl[],MATCH(C462,Toggl[Maconomy],0),10),"-----")</f>
        <v>-----</v>
      </c>
      <c r="G462" s="9" t="str">
        <f ca="1">IF(SUMIFS(Toggl[Duration],Toggl[Maconomy],$C462,Toggl[Start date],G$5)=0,"",SUMIFS(Toggl[Duration],Toggl[Maconomy],$C462,Toggl[Start date],G$5))</f>
        <v/>
      </c>
    </row>
    <row r="463" spans="3:7" x14ac:dyDescent="0.25">
      <c r="C463" t="str">
        <f t="array" aca="1" ref="C463" ca="1">IFERROR(INDEX(Toggl[Maconomy],MATCH(0,COUNTIF($C$6:C462,Toggl[Maconomy]),0)),"")</f>
        <v/>
      </c>
      <c r="D463" s="5" t="str">
        <f ca="1">IF(INDEX(Toggl[],MATCH(C463,Toggl[Maconomy],0),1)&lt;&gt;"",INDEX(Toggl[],MATCH(C463,Toggl[Maconomy],0),1),"DevOps")</f>
        <v>DevOps</v>
      </c>
      <c r="E463" s="5" t="str">
        <f ca="1">IF(INDEX(Toggl[],MATCH(C463,Toggl[Maconomy],0),2)&lt;&gt;"",INDEX(Toggl[],MATCH(C463,Toggl[Maconomy],0),2),"-----")</f>
        <v>KeylaneHosting</v>
      </c>
      <c r="F463" s="11" t="str">
        <f ca="1">IF(INDEX(Toggl[],MATCH(C463,Toggl[Maconomy],0),10)&lt;&gt;"",INDEX(Toggl[],MATCH(C463,Toggl[Maconomy],0),10),"-----")</f>
        <v>-----</v>
      </c>
      <c r="G463" s="9" t="str">
        <f ca="1">IF(SUMIFS(Toggl[Duration],Toggl[Maconomy],$C463,Toggl[Start date],G$5)=0,"",SUMIFS(Toggl[Duration],Toggl[Maconomy],$C463,Toggl[Start date],G$5))</f>
        <v/>
      </c>
    </row>
    <row r="464" spans="3:7" x14ac:dyDescent="0.25">
      <c r="C464" t="str">
        <f t="array" aca="1" ref="C464" ca="1">IFERROR(INDEX(Toggl[Maconomy],MATCH(0,COUNTIF($C$6:C463,Toggl[Maconomy]),0)),"")</f>
        <v/>
      </c>
      <c r="D464" s="5" t="str">
        <f ca="1">IF(INDEX(Toggl[],MATCH(C464,Toggl[Maconomy],0),1)&lt;&gt;"",INDEX(Toggl[],MATCH(C464,Toggl[Maconomy],0),1),"DevOps")</f>
        <v>DevOps</v>
      </c>
      <c r="E464" s="5" t="str">
        <f ca="1">IF(INDEX(Toggl[],MATCH(C464,Toggl[Maconomy],0),2)&lt;&gt;"",INDEX(Toggl[],MATCH(C464,Toggl[Maconomy],0),2),"-----")</f>
        <v>KeylaneHosting</v>
      </c>
      <c r="F464" s="11" t="str">
        <f ca="1">IF(INDEX(Toggl[],MATCH(C464,Toggl[Maconomy],0),10)&lt;&gt;"",INDEX(Toggl[],MATCH(C464,Toggl[Maconomy],0),10),"-----")</f>
        <v>-----</v>
      </c>
      <c r="G464" s="9" t="str">
        <f ca="1">IF(SUMIFS(Toggl[Duration],Toggl[Maconomy],$C464,Toggl[Start date],G$5)=0,"",SUMIFS(Toggl[Duration],Toggl[Maconomy],$C464,Toggl[Start date],G$5))</f>
        <v/>
      </c>
    </row>
    <row r="465" spans="3:7" x14ac:dyDescent="0.25">
      <c r="C465" t="str">
        <f t="array" aca="1" ref="C465" ca="1">IFERROR(INDEX(Toggl[Maconomy],MATCH(0,COUNTIF($C$6:C464,Toggl[Maconomy]),0)),"")</f>
        <v/>
      </c>
      <c r="D465" s="5" t="str">
        <f ca="1">IF(INDEX(Toggl[],MATCH(C465,Toggl[Maconomy],0),1)&lt;&gt;"",INDEX(Toggl[],MATCH(C465,Toggl[Maconomy],0),1),"DevOps")</f>
        <v>DevOps</v>
      </c>
      <c r="E465" s="5" t="str">
        <f ca="1">IF(INDEX(Toggl[],MATCH(C465,Toggl[Maconomy],0),2)&lt;&gt;"",INDEX(Toggl[],MATCH(C465,Toggl[Maconomy],0),2),"-----")</f>
        <v>KeylaneHosting</v>
      </c>
      <c r="F465" s="11" t="str">
        <f ca="1">IF(INDEX(Toggl[],MATCH(C465,Toggl[Maconomy],0),10)&lt;&gt;"",INDEX(Toggl[],MATCH(C465,Toggl[Maconomy],0),10),"-----")</f>
        <v>-----</v>
      </c>
      <c r="G465" s="9" t="str">
        <f ca="1">IF(SUMIFS(Toggl[Duration],Toggl[Maconomy],$C465,Toggl[Start date],G$5)=0,"",SUMIFS(Toggl[Duration],Toggl[Maconomy],$C465,Toggl[Start date],G$5))</f>
        <v/>
      </c>
    </row>
    <row r="466" spans="3:7" x14ac:dyDescent="0.25">
      <c r="C466" t="str">
        <f t="array" aca="1" ref="C466" ca="1">IFERROR(INDEX(Toggl[Maconomy],MATCH(0,COUNTIF($C$6:C465,Toggl[Maconomy]),0)),"")</f>
        <v/>
      </c>
      <c r="D466" s="5" t="str">
        <f ca="1">IF(INDEX(Toggl[],MATCH(C466,Toggl[Maconomy],0),1)&lt;&gt;"",INDEX(Toggl[],MATCH(C466,Toggl[Maconomy],0),1),"DevOps")</f>
        <v>DevOps</v>
      </c>
      <c r="E466" s="5" t="str">
        <f ca="1">IF(INDEX(Toggl[],MATCH(C466,Toggl[Maconomy],0),2)&lt;&gt;"",INDEX(Toggl[],MATCH(C466,Toggl[Maconomy],0),2),"-----")</f>
        <v>KeylaneHosting</v>
      </c>
      <c r="F466" s="11" t="str">
        <f ca="1">IF(INDEX(Toggl[],MATCH(C466,Toggl[Maconomy],0),10)&lt;&gt;"",INDEX(Toggl[],MATCH(C466,Toggl[Maconomy],0),10),"-----")</f>
        <v>-----</v>
      </c>
      <c r="G466" s="9" t="str">
        <f ca="1">IF(SUMIFS(Toggl[Duration],Toggl[Maconomy],$C466,Toggl[Start date],G$5)=0,"",SUMIFS(Toggl[Duration],Toggl[Maconomy],$C466,Toggl[Start date],G$5))</f>
        <v/>
      </c>
    </row>
    <row r="467" spans="3:7" x14ac:dyDescent="0.25">
      <c r="C467" t="str">
        <f t="array" aca="1" ref="C467" ca="1">IFERROR(INDEX(Toggl[Maconomy],MATCH(0,COUNTIF($C$6:C466,Toggl[Maconomy]),0)),"")</f>
        <v/>
      </c>
      <c r="D467" s="5" t="str">
        <f ca="1">IF(INDEX(Toggl[],MATCH(C467,Toggl[Maconomy],0),1)&lt;&gt;"",INDEX(Toggl[],MATCH(C467,Toggl[Maconomy],0),1),"DevOps")</f>
        <v>DevOps</v>
      </c>
      <c r="E467" s="5" t="str">
        <f ca="1">IF(INDEX(Toggl[],MATCH(C467,Toggl[Maconomy],0),2)&lt;&gt;"",INDEX(Toggl[],MATCH(C467,Toggl[Maconomy],0),2),"-----")</f>
        <v>KeylaneHosting</v>
      </c>
      <c r="F467" s="11" t="str">
        <f ca="1">IF(INDEX(Toggl[],MATCH(C467,Toggl[Maconomy],0),10)&lt;&gt;"",INDEX(Toggl[],MATCH(C467,Toggl[Maconomy],0),10),"-----")</f>
        <v>-----</v>
      </c>
      <c r="G467" s="9" t="str">
        <f ca="1">IF(SUMIFS(Toggl[Duration],Toggl[Maconomy],$C467,Toggl[Start date],G$5)=0,"",SUMIFS(Toggl[Duration],Toggl[Maconomy],$C467,Toggl[Start date],G$5))</f>
        <v/>
      </c>
    </row>
    <row r="468" spans="3:7" x14ac:dyDescent="0.25">
      <c r="C468" t="str">
        <f t="array" aca="1" ref="C468" ca="1">IFERROR(INDEX(Toggl[Maconomy],MATCH(0,COUNTIF($C$6:C467,Toggl[Maconomy]),0)),"")</f>
        <v/>
      </c>
      <c r="D468" s="5" t="str">
        <f ca="1">IF(INDEX(Toggl[],MATCH(C468,Toggl[Maconomy],0),1)&lt;&gt;"",INDEX(Toggl[],MATCH(C468,Toggl[Maconomy],0),1),"DevOps")</f>
        <v>DevOps</v>
      </c>
      <c r="E468" s="5" t="str">
        <f ca="1">IF(INDEX(Toggl[],MATCH(C468,Toggl[Maconomy],0),2)&lt;&gt;"",INDEX(Toggl[],MATCH(C468,Toggl[Maconomy],0),2),"-----")</f>
        <v>KeylaneHosting</v>
      </c>
      <c r="F468" s="11" t="str">
        <f ca="1">IF(INDEX(Toggl[],MATCH(C468,Toggl[Maconomy],0),10)&lt;&gt;"",INDEX(Toggl[],MATCH(C468,Toggl[Maconomy],0),10),"-----")</f>
        <v>-----</v>
      </c>
      <c r="G468" s="9" t="str">
        <f ca="1">IF(SUMIFS(Toggl[Duration],Toggl[Maconomy],$C468,Toggl[Start date],G$5)=0,"",SUMIFS(Toggl[Duration],Toggl[Maconomy],$C468,Toggl[Start date],G$5))</f>
        <v/>
      </c>
    </row>
    <row r="469" spans="3:7" x14ac:dyDescent="0.25">
      <c r="C469" t="str">
        <f t="array" aca="1" ref="C469" ca="1">IFERROR(INDEX(Toggl[Maconomy],MATCH(0,COUNTIF($C$6:C468,Toggl[Maconomy]),0)),"")</f>
        <v/>
      </c>
      <c r="D469" s="5" t="str">
        <f ca="1">IF(INDEX(Toggl[],MATCH(C469,Toggl[Maconomy],0),1)&lt;&gt;"",INDEX(Toggl[],MATCH(C469,Toggl[Maconomy],0),1),"DevOps")</f>
        <v>DevOps</v>
      </c>
      <c r="E469" s="5" t="str">
        <f ca="1">IF(INDEX(Toggl[],MATCH(C469,Toggl[Maconomy],0),2)&lt;&gt;"",INDEX(Toggl[],MATCH(C469,Toggl[Maconomy],0),2),"-----")</f>
        <v>KeylaneHosting</v>
      </c>
      <c r="F469" s="11" t="str">
        <f ca="1">IF(INDEX(Toggl[],MATCH(C469,Toggl[Maconomy],0),10)&lt;&gt;"",INDEX(Toggl[],MATCH(C469,Toggl[Maconomy],0),10),"-----")</f>
        <v>-----</v>
      </c>
      <c r="G469" s="9" t="str">
        <f ca="1">IF(SUMIFS(Toggl[Duration],Toggl[Maconomy],$C469,Toggl[Start date],G$5)=0,"",SUMIFS(Toggl[Duration],Toggl[Maconomy],$C469,Toggl[Start date],G$5))</f>
        <v/>
      </c>
    </row>
    <row r="470" spans="3:7" x14ac:dyDescent="0.25">
      <c r="C470" t="str">
        <f t="array" aca="1" ref="C470" ca="1">IFERROR(INDEX(Toggl[Maconomy],MATCH(0,COUNTIF($C$6:C469,Toggl[Maconomy]),0)),"")</f>
        <v/>
      </c>
      <c r="D470" s="5" t="str">
        <f ca="1">IF(INDEX(Toggl[],MATCH(C470,Toggl[Maconomy],0),1)&lt;&gt;"",INDEX(Toggl[],MATCH(C470,Toggl[Maconomy],0),1),"DevOps")</f>
        <v>DevOps</v>
      </c>
      <c r="E470" s="5" t="str">
        <f ca="1">IF(INDEX(Toggl[],MATCH(C470,Toggl[Maconomy],0),2)&lt;&gt;"",INDEX(Toggl[],MATCH(C470,Toggl[Maconomy],0),2),"-----")</f>
        <v>KeylaneHosting</v>
      </c>
      <c r="F470" s="11" t="str">
        <f ca="1">IF(INDEX(Toggl[],MATCH(C470,Toggl[Maconomy],0),10)&lt;&gt;"",INDEX(Toggl[],MATCH(C470,Toggl[Maconomy],0),10),"-----")</f>
        <v>-----</v>
      </c>
      <c r="G470" s="9" t="str">
        <f ca="1">IF(SUMIFS(Toggl[Duration],Toggl[Maconomy],$C470,Toggl[Start date],G$5)=0,"",SUMIFS(Toggl[Duration],Toggl[Maconomy],$C470,Toggl[Start date],G$5))</f>
        <v/>
      </c>
    </row>
    <row r="471" spans="3:7" x14ac:dyDescent="0.25">
      <c r="C471" t="str">
        <f t="array" aca="1" ref="C471" ca="1">IFERROR(INDEX(Toggl[Maconomy],MATCH(0,COUNTIF($C$6:C470,Toggl[Maconomy]),0)),"")</f>
        <v/>
      </c>
      <c r="D471" s="5" t="str">
        <f ca="1">IF(INDEX(Toggl[],MATCH(C471,Toggl[Maconomy],0),1)&lt;&gt;"",INDEX(Toggl[],MATCH(C471,Toggl[Maconomy],0),1),"DevOps")</f>
        <v>DevOps</v>
      </c>
      <c r="E471" s="5" t="str">
        <f ca="1">IF(INDEX(Toggl[],MATCH(C471,Toggl[Maconomy],0),2)&lt;&gt;"",INDEX(Toggl[],MATCH(C471,Toggl[Maconomy],0),2),"-----")</f>
        <v>KeylaneHosting</v>
      </c>
      <c r="F471" s="11" t="str">
        <f ca="1">IF(INDEX(Toggl[],MATCH(C471,Toggl[Maconomy],0),10)&lt;&gt;"",INDEX(Toggl[],MATCH(C471,Toggl[Maconomy],0),10),"-----")</f>
        <v>-----</v>
      </c>
      <c r="G471" s="9" t="str">
        <f ca="1">IF(SUMIFS(Toggl[Duration],Toggl[Maconomy],$C471,Toggl[Start date],G$5)=0,"",SUMIFS(Toggl[Duration],Toggl[Maconomy],$C471,Toggl[Start date],G$5))</f>
        <v/>
      </c>
    </row>
    <row r="472" spans="3:7" x14ac:dyDescent="0.25">
      <c r="C472" t="str">
        <f t="array" aca="1" ref="C472" ca="1">IFERROR(INDEX(Toggl[Maconomy],MATCH(0,COUNTIF($C$6:C471,Toggl[Maconomy]),0)),"")</f>
        <v/>
      </c>
      <c r="D472" s="5" t="str">
        <f ca="1">IF(INDEX(Toggl[],MATCH(C472,Toggl[Maconomy],0),1)&lt;&gt;"",INDEX(Toggl[],MATCH(C472,Toggl[Maconomy],0),1),"DevOps")</f>
        <v>DevOps</v>
      </c>
      <c r="E472" s="5" t="str">
        <f ca="1">IF(INDEX(Toggl[],MATCH(C472,Toggl[Maconomy],0),2)&lt;&gt;"",INDEX(Toggl[],MATCH(C472,Toggl[Maconomy],0),2),"-----")</f>
        <v>KeylaneHosting</v>
      </c>
      <c r="F472" s="11" t="str">
        <f ca="1">IF(INDEX(Toggl[],MATCH(C472,Toggl[Maconomy],0),10)&lt;&gt;"",INDEX(Toggl[],MATCH(C472,Toggl[Maconomy],0),10),"-----")</f>
        <v>-----</v>
      </c>
      <c r="G472" s="9" t="str">
        <f ca="1">IF(SUMIFS(Toggl[Duration],Toggl[Maconomy],$C472,Toggl[Start date],G$5)=0,"",SUMIFS(Toggl[Duration],Toggl[Maconomy],$C472,Toggl[Start date],G$5))</f>
        <v/>
      </c>
    </row>
    <row r="473" spans="3:7" x14ac:dyDescent="0.25">
      <c r="C473" t="str">
        <f t="array" aca="1" ref="C473" ca="1">IFERROR(INDEX(Toggl[Maconomy],MATCH(0,COUNTIF($C$6:C472,Toggl[Maconomy]),0)),"")</f>
        <v/>
      </c>
      <c r="D473" s="5" t="str">
        <f ca="1">IF(INDEX(Toggl[],MATCH(C473,Toggl[Maconomy],0),1)&lt;&gt;"",INDEX(Toggl[],MATCH(C473,Toggl[Maconomy],0),1),"DevOps")</f>
        <v>DevOps</v>
      </c>
      <c r="E473" s="5" t="str">
        <f ca="1">IF(INDEX(Toggl[],MATCH(C473,Toggl[Maconomy],0),2)&lt;&gt;"",INDEX(Toggl[],MATCH(C473,Toggl[Maconomy],0),2),"-----")</f>
        <v>KeylaneHosting</v>
      </c>
      <c r="F473" s="11" t="str">
        <f ca="1">IF(INDEX(Toggl[],MATCH(C473,Toggl[Maconomy],0),10)&lt;&gt;"",INDEX(Toggl[],MATCH(C473,Toggl[Maconomy],0),10),"-----")</f>
        <v>-----</v>
      </c>
      <c r="G473" s="9" t="str">
        <f ca="1">IF(SUMIFS(Toggl[Duration],Toggl[Maconomy],$C473,Toggl[Start date],G$5)=0,"",SUMIFS(Toggl[Duration],Toggl[Maconomy],$C473,Toggl[Start date],G$5))</f>
        <v/>
      </c>
    </row>
    <row r="474" spans="3:7" x14ac:dyDescent="0.25">
      <c r="C474" t="str">
        <f t="array" aca="1" ref="C474" ca="1">IFERROR(INDEX(Toggl[Maconomy],MATCH(0,COUNTIF($C$6:C473,Toggl[Maconomy]),0)),"")</f>
        <v/>
      </c>
      <c r="D474" s="5" t="str">
        <f ca="1">IF(INDEX(Toggl[],MATCH(C474,Toggl[Maconomy],0),1)&lt;&gt;"",INDEX(Toggl[],MATCH(C474,Toggl[Maconomy],0),1),"DevOps")</f>
        <v>DevOps</v>
      </c>
      <c r="E474" s="5" t="str">
        <f ca="1">IF(INDEX(Toggl[],MATCH(C474,Toggl[Maconomy],0),2)&lt;&gt;"",INDEX(Toggl[],MATCH(C474,Toggl[Maconomy],0),2),"-----")</f>
        <v>KeylaneHosting</v>
      </c>
      <c r="F474" s="11" t="str">
        <f ca="1">IF(INDEX(Toggl[],MATCH(C474,Toggl[Maconomy],0),10)&lt;&gt;"",INDEX(Toggl[],MATCH(C474,Toggl[Maconomy],0),10),"-----")</f>
        <v>-----</v>
      </c>
      <c r="G474" s="9" t="str">
        <f ca="1">IF(SUMIFS(Toggl[Duration],Toggl[Maconomy],$C474,Toggl[Start date],G$5)=0,"",SUMIFS(Toggl[Duration],Toggl[Maconomy],$C474,Toggl[Start date],G$5))</f>
        <v/>
      </c>
    </row>
    <row r="475" spans="3:7" x14ac:dyDescent="0.25">
      <c r="C475" t="str">
        <f t="array" aca="1" ref="C475" ca="1">IFERROR(INDEX(Toggl[Maconomy],MATCH(0,COUNTIF($C$6:C474,Toggl[Maconomy]),0)),"")</f>
        <v/>
      </c>
      <c r="D475" s="5" t="str">
        <f ca="1">IF(INDEX(Toggl[],MATCH(C475,Toggl[Maconomy],0),1)&lt;&gt;"",INDEX(Toggl[],MATCH(C475,Toggl[Maconomy],0),1),"DevOps")</f>
        <v>DevOps</v>
      </c>
      <c r="E475" s="5" t="str">
        <f ca="1">IF(INDEX(Toggl[],MATCH(C475,Toggl[Maconomy],0),2)&lt;&gt;"",INDEX(Toggl[],MATCH(C475,Toggl[Maconomy],0),2),"-----")</f>
        <v>KeylaneHosting</v>
      </c>
      <c r="F475" s="11" t="str">
        <f ca="1">IF(INDEX(Toggl[],MATCH(C475,Toggl[Maconomy],0),10)&lt;&gt;"",INDEX(Toggl[],MATCH(C475,Toggl[Maconomy],0),10),"-----")</f>
        <v>-----</v>
      </c>
      <c r="G475" s="9" t="str">
        <f ca="1">IF(SUMIFS(Toggl[Duration],Toggl[Maconomy],$C475,Toggl[Start date],G$5)=0,"",SUMIFS(Toggl[Duration],Toggl[Maconomy],$C475,Toggl[Start date],G$5))</f>
        <v/>
      </c>
    </row>
    <row r="476" spans="3:7" x14ac:dyDescent="0.25">
      <c r="C476" t="str">
        <f t="array" aca="1" ref="C476" ca="1">IFERROR(INDEX(Toggl[Maconomy],MATCH(0,COUNTIF($C$6:C475,Toggl[Maconomy]),0)),"")</f>
        <v/>
      </c>
      <c r="D476" s="5" t="str">
        <f ca="1">IF(INDEX(Toggl[],MATCH(C476,Toggl[Maconomy],0),1)&lt;&gt;"",INDEX(Toggl[],MATCH(C476,Toggl[Maconomy],0),1),"DevOps")</f>
        <v>DevOps</v>
      </c>
      <c r="E476" s="5" t="str">
        <f ca="1">IF(INDEX(Toggl[],MATCH(C476,Toggl[Maconomy],0),2)&lt;&gt;"",INDEX(Toggl[],MATCH(C476,Toggl[Maconomy],0),2),"-----")</f>
        <v>KeylaneHosting</v>
      </c>
      <c r="F476" s="11" t="str">
        <f ca="1">IF(INDEX(Toggl[],MATCH(C476,Toggl[Maconomy],0),10)&lt;&gt;"",INDEX(Toggl[],MATCH(C476,Toggl[Maconomy],0),10),"-----")</f>
        <v>-----</v>
      </c>
      <c r="G476" s="9" t="str">
        <f ca="1">IF(SUMIFS(Toggl[Duration],Toggl[Maconomy],$C476,Toggl[Start date],G$5)=0,"",SUMIFS(Toggl[Duration],Toggl[Maconomy],$C476,Toggl[Start date],G$5))</f>
        <v/>
      </c>
    </row>
    <row r="477" spans="3:7" x14ac:dyDescent="0.25">
      <c r="C477" t="str">
        <f t="array" aca="1" ref="C477" ca="1">IFERROR(INDEX(Toggl[Maconomy],MATCH(0,COUNTIF($C$6:C476,Toggl[Maconomy]),0)),"")</f>
        <v/>
      </c>
      <c r="D477" s="5" t="str">
        <f ca="1">IF(INDEX(Toggl[],MATCH(C477,Toggl[Maconomy],0),1)&lt;&gt;"",INDEX(Toggl[],MATCH(C477,Toggl[Maconomy],0),1),"DevOps")</f>
        <v>DevOps</v>
      </c>
      <c r="E477" s="5" t="str">
        <f ca="1">IF(INDEX(Toggl[],MATCH(C477,Toggl[Maconomy],0),2)&lt;&gt;"",INDEX(Toggl[],MATCH(C477,Toggl[Maconomy],0),2),"-----")</f>
        <v>KeylaneHosting</v>
      </c>
      <c r="F477" s="11" t="str">
        <f ca="1">IF(INDEX(Toggl[],MATCH(C477,Toggl[Maconomy],0),10)&lt;&gt;"",INDEX(Toggl[],MATCH(C477,Toggl[Maconomy],0),10),"-----")</f>
        <v>-----</v>
      </c>
      <c r="G477" s="9" t="str">
        <f ca="1">IF(SUMIFS(Toggl[Duration],Toggl[Maconomy],$C477,Toggl[Start date],G$5)=0,"",SUMIFS(Toggl[Duration],Toggl[Maconomy],$C477,Toggl[Start date],G$5))</f>
        <v/>
      </c>
    </row>
    <row r="478" spans="3:7" x14ac:dyDescent="0.25">
      <c r="C478" t="str">
        <f t="array" aca="1" ref="C478" ca="1">IFERROR(INDEX(Toggl[Maconomy],MATCH(0,COUNTIF($C$6:C477,Toggl[Maconomy]),0)),"")</f>
        <v/>
      </c>
      <c r="D478" s="5" t="str">
        <f ca="1">IF(INDEX(Toggl[],MATCH(C478,Toggl[Maconomy],0),1)&lt;&gt;"",INDEX(Toggl[],MATCH(C478,Toggl[Maconomy],0),1),"DevOps")</f>
        <v>DevOps</v>
      </c>
      <c r="E478" s="5" t="str">
        <f ca="1">IF(INDEX(Toggl[],MATCH(C478,Toggl[Maconomy],0),2)&lt;&gt;"",INDEX(Toggl[],MATCH(C478,Toggl[Maconomy],0),2),"-----")</f>
        <v>KeylaneHosting</v>
      </c>
      <c r="F478" s="11" t="str">
        <f ca="1">IF(INDEX(Toggl[],MATCH(C478,Toggl[Maconomy],0),10)&lt;&gt;"",INDEX(Toggl[],MATCH(C478,Toggl[Maconomy],0),10),"-----")</f>
        <v>-----</v>
      </c>
      <c r="G478" s="9" t="str">
        <f ca="1">IF(SUMIFS(Toggl[Duration],Toggl[Maconomy],$C478,Toggl[Start date],G$5)=0,"",SUMIFS(Toggl[Duration],Toggl[Maconomy],$C478,Toggl[Start date],G$5))</f>
        <v/>
      </c>
    </row>
    <row r="479" spans="3:7" x14ac:dyDescent="0.25">
      <c r="C479" t="str">
        <f t="array" aca="1" ref="C479" ca="1">IFERROR(INDEX(Toggl[Maconomy],MATCH(0,COUNTIF($C$6:C478,Toggl[Maconomy]),0)),"")</f>
        <v/>
      </c>
      <c r="D479" s="5" t="str">
        <f ca="1">IF(INDEX(Toggl[],MATCH(C479,Toggl[Maconomy],0),1)&lt;&gt;"",INDEX(Toggl[],MATCH(C479,Toggl[Maconomy],0),1),"DevOps")</f>
        <v>DevOps</v>
      </c>
      <c r="E479" s="5" t="str">
        <f ca="1">IF(INDEX(Toggl[],MATCH(C479,Toggl[Maconomy],0),2)&lt;&gt;"",INDEX(Toggl[],MATCH(C479,Toggl[Maconomy],0),2),"-----")</f>
        <v>KeylaneHosting</v>
      </c>
      <c r="F479" s="11" t="str">
        <f ca="1">IF(INDEX(Toggl[],MATCH(C479,Toggl[Maconomy],0),10)&lt;&gt;"",INDEX(Toggl[],MATCH(C479,Toggl[Maconomy],0),10),"-----")</f>
        <v>-----</v>
      </c>
      <c r="G479" s="9" t="str">
        <f ca="1">IF(SUMIFS(Toggl[Duration],Toggl[Maconomy],$C479,Toggl[Start date],G$5)=0,"",SUMIFS(Toggl[Duration],Toggl[Maconomy],$C479,Toggl[Start date],G$5))</f>
        <v/>
      </c>
    </row>
    <row r="480" spans="3:7" x14ac:dyDescent="0.25">
      <c r="C480" t="str">
        <f t="array" aca="1" ref="C480" ca="1">IFERROR(INDEX(Toggl[Maconomy],MATCH(0,COUNTIF($C$6:C479,Toggl[Maconomy]),0)),"")</f>
        <v/>
      </c>
      <c r="D480" s="5" t="str">
        <f ca="1">IF(INDEX(Toggl[],MATCH(C480,Toggl[Maconomy],0),1)&lt;&gt;"",INDEX(Toggl[],MATCH(C480,Toggl[Maconomy],0),1),"DevOps")</f>
        <v>DevOps</v>
      </c>
      <c r="E480" s="5" t="str">
        <f ca="1">IF(INDEX(Toggl[],MATCH(C480,Toggl[Maconomy],0),2)&lt;&gt;"",INDEX(Toggl[],MATCH(C480,Toggl[Maconomy],0),2),"-----")</f>
        <v>KeylaneHosting</v>
      </c>
      <c r="F480" s="11" t="str">
        <f ca="1">IF(INDEX(Toggl[],MATCH(C480,Toggl[Maconomy],0),10)&lt;&gt;"",INDEX(Toggl[],MATCH(C480,Toggl[Maconomy],0),10),"-----")</f>
        <v>-----</v>
      </c>
      <c r="G480" s="9" t="str">
        <f ca="1">IF(SUMIFS(Toggl[Duration],Toggl[Maconomy],$C480,Toggl[Start date],G$5)=0,"",SUMIFS(Toggl[Duration],Toggl[Maconomy],$C480,Toggl[Start date],G$5))</f>
        <v/>
      </c>
    </row>
    <row r="481" spans="3:7" x14ac:dyDescent="0.25">
      <c r="C481" t="str">
        <f t="array" aca="1" ref="C481" ca="1">IFERROR(INDEX(Toggl[Maconomy],MATCH(0,COUNTIF($C$6:C480,Toggl[Maconomy]),0)),"")</f>
        <v/>
      </c>
      <c r="D481" s="5" t="str">
        <f ca="1">IF(INDEX(Toggl[],MATCH(C481,Toggl[Maconomy],0),1)&lt;&gt;"",INDEX(Toggl[],MATCH(C481,Toggl[Maconomy],0),1),"DevOps")</f>
        <v>DevOps</v>
      </c>
      <c r="E481" s="5" t="str">
        <f ca="1">IF(INDEX(Toggl[],MATCH(C481,Toggl[Maconomy],0),2)&lt;&gt;"",INDEX(Toggl[],MATCH(C481,Toggl[Maconomy],0),2),"-----")</f>
        <v>KeylaneHosting</v>
      </c>
      <c r="F481" s="11" t="str">
        <f ca="1">IF(INDEX(Toggl[],MATCH(C481,Toggl[Maconomy],0),10)&lt;&gt;"",INDEX(Toggl[],MATCH(C481,Toggl[Maconomy],0),10),"-----")</f>
        <v>-----</v>
      </c>
      <c r="G481" s="9" t="str">
        <f ca="1">IF(SUMIFS(Toggl[Duration],Toggl[Maconomy],$C481,Toggl[Start date],G$5)=0,"",SUMIFS(Toggl[Duration],Toggl[Maconomy],$C481,Toggl[Start date],G$5))</f>
        <v/>
      </c>
    </row>
    <row r="482" spans="3:7" x14ac:dyDescent="0.25">
      <c r="C482" t="str">
        <f t="array" aca="1" ref="C482" ca="1">IFERROR(INDEX(Toggl[Maconomy],MATCH(0,COUNTIF($C$6:C481,Toggl[Maconomy]),0)),"")</f>
        <v/>
      </c>
      <c r="D482" s="5" t="str">
        <f ca="1">IF(INDEX(Toggl[],MATCH(C482,Toggl[Maconomy],0),1)&lt;&gt;"",INDEX(Toggl[],MATCH(C482,Toggl[Maconomy],0),1),"DevOps")</f>
        <v>DevOps</v>
      </c>
      <c r="E482" s="5" t="str">
        <f ca="1">IF(INDEX(Toggl[],MATCH(C482,Toggl[Maconomy],0),2)&lt;&gt;"",INDEX(Toggl[],MATCH(C482,Toggl[Maconomy],0),2),"-----")</f>
        <v>KeylaneHosting</v>
      </c>
      <c r="F482" s="11" t="str">
        <f ca="1">IF(INDEX(Toggl[],MATCH(C482,Toggl[Maconomy],0),10)&lt;&gt;"",INDEX(Toggl[],MATCH(C482,Toggl[Maconomy],0),10),"-----")</f>
        <v>-----</v>
      </c>
      <c r="G482" s="9" t="str">
        <f ca="1">IF(SUMIFS(Toggl[Duration],Toggl[Maconomy],$C482,Toggl[Start date],G$5)=0,"",SUMIFS(Toggl[Duration],Toggl[Maconomy],$C482,Toggl[Start date],G$5))</f>
        <v/>
      </c>
    </row>
    <row r="483" spans="3:7" x14ac:dyDescent="0.25">
      <c r="C483" t="str">
        <f t="array" aca="1" ref="C483" ca="1">IFERROR(INDEX(Toggl[Maconomy],MATCH(0,COUNTIF($C$6:C482,Toggl[Maconomy]),0)),"")</f>
        <v/>
      </c>
      <c r="D483" s="5" t="str">
        <f ca="1">IF(INDEX(Toggl[],MATCH(C483,Toggl[Maconomy],0),1)&lt;&gt;"",INDEX(Toggl[],MATCH(C483,Toggl[Maconomy],0),1),"DevOps")</f>
        <v>DevOps</v>
      </c>
      <c r="E483" s="5" t="str">
        <f ca="1">IF(INDEX(Toggl[],MATCH(C483,Toggl[Maconomy],0),2)&lt;&gt;"",INDEX(Toggl[],MATCH(C483,Toggl[Maconomy],0),2),"-----")</f>
        <v>KeylaneHosting</v>
      </c>
      <c r="F483" s="11" t="str">
        <f ca="1">IF(INDEX(Toggl[],MATCH(C483,Toggl[Maconomy],0),10)&lt;&gt;"",INDEX(Toggl[],MATCH(C483,Toggl[Maconomy],0),10),"-----")</f>
        <v>-----</v>
      </c>
      <c r="G483" s="9" t="str">
        <f ca="1">IF(SUMIFS(Toggl[Duration],Toggl[Maconomy],$C483,Toggl[Start date],G$5)=0,"",SUMIFS(Toggl[Duration],Toggl[Maconomy],$C483,Toggl[Start date],G$5))</f>
        <v/>
      </c>
    </row>
    <row r="484" spans="3:7" x14ac:dyDescent="0.25">
      <c r="C484" t="str">
        <f t="array" aca="1" ref="C484" ca="1">IFERROR(INDEX(Toggl[Maconomy],MATCH(0,COUNTIF($C$6:C483,Toggl[Maconomy]),0)),"")</f>
        <v/>
      </c>
      <c r="D484" s="5" t="str">
        <f ca="1">IF(INDEX(Toggl[],MATCH(C484,Toggl[Maconomy],0),1)&lt;&gt;"",INDEX(Toggl[],MATCH(C484,Toggl[Maconomy],0),1),"DevOps")</f>
        <v>DevOps</v>
      </c>
      <c r="E484" s="5" t="str">
        <f ca="1">IF(INDEX(Toggl[],MATCH(C484,Toggl[Maconomy],0),2)&lt;&gt;"",INDEX(Toggl[],MATCH(C484,Toggl[Maconomy],0),2),"-----")</f>
        <v>KeylaneHosting</v>
      </c>
      <c r="F484" s="11" t="str">
        <f ca="1">IF(INDEX(Toggl[],MATCH(C484,Toggl[Maconomy],0),10)&lt;&gt;"",INDEX(Toggl[],MATCH(C484,Toggl[Maconomy],0),10),"-----")</f>
        <v>-----</v>
      </c>
      <c r="G484" s="9" t="str">
        <f ca="1">IF(SUMIFS(Toggl[Duration],Toggl[Maconomy],$C484,Toggl[Start date],G$5)=0,"",SUMIFS(Toggl[Duration],Toggl[Maconomy],$C484,Toggl[Start date],G$5))</f>
        <v/>
      </c>
    </row>
    <row r="485" spans="3:7" x14ac:dyDescent="0.25">
      <c r="C485" t="str">
        <f t="array" aca="1" ref="C485" ca="1">IFERROR(INDEX(Toggl[Maconomy],MATCH(0,COUNTIF($C$6:C484,Toggl[Maconomy]),0)),"")</f>
        <v/>
      </c>
      <c r="D485" s="5" t="str">
        <f ca="1">IF(INDEX(Toggl[],MATCH(C485,Toggl[Maconomy],0),1)&lt;&gt;"",INDEX(Toggl[],MATCH(C485,Toggl[Maconomy],0),1),"DevOps")</f>
        <v>DevOps</v>
      </c>
      <c r="E485" s="5" t="str">
        <f ca="1">IF(INDEX(Toggl[],MATCH(C485,Toggl[Maconomy],0),2)&lt;&gt;"",INDEX(Toggl[],MATCH(C485,Toggl[Maconomy],0),2),"-----")</f>
        <v>KeylaneHosting</v>
      </c>
      <c r="F485" s="11" t="str">
        <f ca="1">IF(INDEX(Toggl[],MATCH(C485,Toggl[Maconomy],0),10)&lt;&gt;"",INDEX(Toggl[],MATCH(C485,Toggl[Maconomy],0),10),"-----")</f>
        <v>-----</v>
      </c>
      <c r="G485" s="9" t="str">
        <f ca="1">IF(SUMIFS(Toggl[Duration],Toggl[Maconomy],$C485,Toggl[Start date],G$5)=0,"",SUMIFS(Toggl[Duration],Toggl[Maconomy],$C485,Toggl[Start date],G$5))</f>
        <v/>
      </c>
    </row>
    <row r="486" spans="3:7" x14ac:dyDescent="0.25">
      <c r="C486" t="str">
        <f t="array" aca="1" ref="C486" ca="1">IFERROR(INDEX(Toggl[Maconomy],MATCH(0,COUNTIF($C$6:C485,Toggl[Maconomy]),0)),"")</f>
        <v/>
      </c>
      <c r="D486" s="5" t="str">
        <f ca="1">IF(INDEX(Toggl[],MATCH(C486,Toggl[Maconomy],0),1)&lt;&gt;"",INDEX(Toggl[],MATCH(C486,Toggl[Maconomy],0),1),"DevOps")</f>
        <v>DevOps</v>
      </c>
      <c r="E486" s="5" t="str">
        <f ca="1">IF(INDEX(Toggl[],MATCH(C486,Toggl[Maconomy],0),2)&lt;&gt;"",INDEX(Toggl[],MATCH(C486,Toggl[Maconomy],0),2),"-----")</f>
        <v>KeylaneHosting</v>
      </c>
      <c r="F486" s="11" t="str">
        <f ca="1">IF(INDEX(Toggl[],MATCH(C486,Toggl[Maconomy],0),10)&lt;&gt;"",INDEX(Toggl[],MATCH(C486,Toggl[Maconomy],0),10),"-----")</f>
        <v>-----</v>
      </c>
      <c r="G486" s="9" t="str">
        <f ca="1">IF(SUMIFS(Toggl[Duration],Toggl[Maconomy],$C486,Toggl[Start date],G$5)=0,"",SUMIFS(Toggl[Duration],Toggl[Maconomy],$C486,Toggl[Start date],G$5))</f>
        <v/>
      </c>
    </row>
    <row r="487" spans="3:7" x14ac:dyDescent="0.25">
      <c r="C487" t="str">
        <f t="array" aca="1" ref="C487" ca="1">IFERROR(INDEX(Toggl[Maconomy],MATCH(0,COUNTIF($C$6:C486,Toggl[Maconomy]),0)),"")</f>
        <v/>
      </c>
      <c r="D487" s="5" t="str">
        <f ca="1">IF(INDEX(Toggl[],MATCH(C487,Toggl[Maconomy],0),1)&lt;&gt;"",INDEX(Toggl[],MATCH(C487,Toggl[Maconomy],0),1),"DevOps")</f>
        <v>DevOps</v>
      </c>
      <c r="E487" s="5" t="str">
        <f ca="1">IF(INDEX(Toggl[],MATCH(C487,Toggl[Maconomy],0),2)&lt;&gt;"",INDEX(Toggl[],MATCH(C487,Toggl[Maconomy],0),2),"-----")</f>
        <v>KeylaneHosting</v>
      </c>
      <c r="F487" s="11" t="str">
        <f ca="1">IF(INDEX(Toggl[],MATCH(C487,Toggl[Maconomy],0),10)&lt;&gt;"",INDEX(Toggl[],MATCH(C487,Toggl[Maconomy],0),10),"-----")</f>
        <v>-----</v>
      </c>
      <c r="G487" s="9" t="str">
        <f ca="1">IF(SUMIFS(Toggl[Duration],Toggl[Maconomy],$C487,Toggl[Start date],G$5)=0,"",SUMIFS(Toggl[Duration],Toggl[Maconomy],$C487,Toggl[Start date],G$5))</f>
        <v/>
      </c>
    </row>
    <row r="488" spans="3:7" x14ac:dyDescent="0.25">
      <c r="C488" t="str">
        <f t="array" aca="1" ref="C488" ca="1">IFERROR(INDEX(Toggl[Maconomy],MATCH(0,COUNTIF($C$6:C487,Toggl[Maconomy]),0)),"")</f>
        <v/>
      </c>
      <c r="D488" s="5" t="str">
        <f ca="1">IF(INDEX(Toggl[],MATCH(C488,Toggl[Maconomy],0),1)&lt;&gt;"",INDEX(Toggl[],MATCH(C488,Toggl[Maconomy],0),1),"DevOps")</f>
        <v>DevOps</v>
      </c>
      <c r="E488" s="5" t="str">
        <f ca="1">IF(INDEX(Toggl[],MATCH(C488,Toggl[Maconomy],0),2)&lt;&gt;"",INDEX(Toggl[],MATCH(C488,Toggl[Maconomy],0),2),"-----")</f>
        <v>KeylaneHosting</v>
      </c>
      <c r="F488" s="11" t="str">
        <f ca="1">IF(INDEX(Toggl[],MATCH(C488,Toggl[Maconomy],0),10)&lt;&gt;"",INDEX(Toggl[],MATCH(C488,Toggl[Maconomy],0),10),"-----")</f>
        <v>-----</v>
      </c>
      <c r="G488" s="9" t="str">
        <f ca="1">IF(SUMIFS(Toggl[Duration],Toggl[Maconomy],$C488,Toggl[Start date],G$5)=0,"",SUMIFS(Toggl[Duration],Toggl[Maconomy],$C488,Toggl[Start date],G$5))</f>
        <v/>
      </c>
    </row>
    <row r="489" spans="3:7" x14ac:dyDescent="0.25">
      <c r="C489" t="str">
        <f t="array" aca="1" ref="C489" ca="1">IFERROR(INDEX(Toggl[Maconomy],MATCH(0,COUNTIF($C$6:C488,Toggl[Maconomy]),0)),"")</f>
        <v/>
      </c>
      <c r="D489" s="5" t="str">
        <f ca="1">IF(INDEX(Toggl[],MATCH(C489,Toggl[Maconomy],0),1)&lt;&gt;"",INDEX(Toggl[],MATCH(C489,Toggl[Maconomy],0),1),"DevOps")</f>
        <v>DevOps</v>
      </c>
      <c r="E489" s="5" t="str">
        <f ca="1">IF(INDEX(Toggl[],MATCH(C489,Toggl[Maconomy],0),2)&lt;&gt;"",INDEX(Toggl[],MATCH(C489,Toggl[Maconomy],0),2),"-----")</f>
        <v>KeylaneHosting</v>
      </c>
      <c r="F489" s="11" t="str">
        <f ca="1">IF(INDEX(Toggl[],MATCH(C489,Toggl[Maconomy],0),10)&lt;&gt;"",INDEX(Toggl[],MATCH(C489,Toggl[Maconomy],0),10),"-----")</f>
        <v>-----</v>
      </c>
      <c r="G489" s="9" t="str">
        <f ca="1">IF(SUMIFS(Toggl[Duration],Toggl[Maconomy],$C489,Toggl[Start date],G$5)=0,"",SUMIFS(Toggl[Duration],Toggl[Maconomy],$C489,Toggl[Start date],G$5))</f>
        <v/>
      </c>
    </row>
    <row r="490" spans="3:7" x14ac:dyDescent="0.25">
      <c r="C490" t="str">
        <f t="array" aca="1" ref="C490" ca="1">IFERROR(INDEX(Toggl[Maconomy],MATCH(0,COUNTIF($C$6:C489,Toggl[Maconomy]),0)),"")</f>
        <v/>
      </c>
      <c r="D490" s="5" t="str">
        <f ca="1">IF(INDEX(Toggl[],MATCH(C490,Toggl[Maconomy],0),1)&lt;&gt;"",INDEX(Toggl[],MATCH(C490,Toggl[Maconomy],0),1),"DevOps")</f>
        <v>DevOps</v>
      </c>
      <c r="E490" s="5" t="str">
        <f ca="1">IF(INDEX(Toggl[],MATCH(C490,Toggl[Maconomy],0),2)&lt;&gt;"",INDEX(Toggl[],MATCH(C490,Toggl[Maconomy],0),2),"-----")</f>
        <v>KeylaneHosting</v>
      </c>
      <c r="F490" s="11" t="str">
        <f ca="1">IF(INDEX(Toggl[],MATCH(C490,Toggl[Maconomy],0),10)&lt;&gt;"",INDEX(Toggl[],MATCH(C490,Toggl[Maconomy],0),10),"-----")</f>
        <v>-----</v>
      </c>
      <c r="G490" s="9" t="str">
        <f ca="1">IF(SUMIFS(Toggl[Duration],Toggl[Maconomy],$C490,Toggl[Start date],G$5)=0,"",SUMIFS(Toggl[Duration],Toggl[Maconomy],$C490,Toggl[Start date],G$5))</f>
        <v/>
      </c>
    </row>
    <row r="491" spans="3:7" x14ac:dyDescent="0.25">
      <c r="C491" t="str">
        <f t="array" aca="1" ref="C491" ca="1">IFERROR(INDEX(Toggl[Maconomy],MATCH(0,COUNTIF($C$6:C490,Toggl[Maconomy]),0)),"")</f>
        <v/>
      </c>
      <c r="D491" s="5" t="str">
        <f ca="1">IF(INDEX(Toggl[],MATCH(C491,Toggl[Maconomy],0),1)&lt;&gt;"",INDEX(Toggl[],MATCH(C491,Toggl[Maconomy],0),1),"DevOps")</f>
        <v>DevOps</v>
      </c>
      <c r="E491" s="5" t="str">
        <f ca="1">IF(INDEX(Toggl[],MATCH(C491,Toggl[Maconomy],0),2)&lt;&gt;"",INDEX(Toggl[],MATCH(C491,Toggl[Maconomy],0),2),"-----")</f>
        <v>KeylaneHosting</v>
      </c>
      <c r="F491" s="11" t="str">
        <f ca="1">IF(INDEX(Toggl[],MATCH(C491,Toggl[Maconomy],0),10)&lt;&gt;"",INDEX(Toggl[],MATCH(C491,Toggl[Maconomy],0),10),"-----")</f>
        <v>-----</v>
      </c>
      <c r="G491" s="9" t="str">
        <f ca="1">IF(SUMIFS(Toggl[Duration],Toggl[Maconomy],$C491,Toggl[Start date],G$5)=0,"",SUMIFS(Toggl[Duration],Toggl[Maconomy],$C491,Toggl[Start date],G$5))</f>
        <v/>
      </c>
    </row>
    <row r="492" spans="3:7" x14ac:dyDescent="0.25">
      <c r="C492" t="str">
        <f t="array" aca="1" ref="C492" ca="1">IFERROR(INDEX(Toggl[Maconomy],MATCH(0,COUNTIF($C$6:C491,Toggl[Maconomy]),0)),"")</f>
        <v/>
      </c>
      <c r="D492" s="5" t="str">
        <f ca="1">IF(INDEX(Toggl[],MATCH(C492,Toggl[Maconomy],0),1)&lt;&gt;"",INDEX(Toggl[],MATCH(C492,Toggl[Maconomy],0),1),"DevOps")</f>
        <v>DevOps</v>
      </c>
      <c r="E492" s="5" t="str">
        <f ca="1">IF(INDEX(Toggl[],MATCH(C492,Toggl[Maconomy],0),2)&lt;&gt;"",INDEX(Toggl[],MATCH(C492,Toggl[Maconomy],0),2),"-----")</f>
        <v>KeylaneHosting</v>
      </c>
      <c r="F492" s="11" t="str">
        <f ca="1">IF(INDEX(Toggl[],MATCH(C492,Toggl[Maconomy],0),10)&lt;&gt;"",INDEX(Toggl[],MATCH(C492,Toggl[Maconomy],0),10),"-----")</f>
        <v>-----</v>
      </c>
      <c r="G492" s="9" t="str">
        <f ca="1">IF(SUMIFS(Toggl[Duration],Toggl[Maconomy],$C492,Toggl[Start date],G$5)=0,"",SUMIFS(Toggl[Duration],Toggl[Maconomy],$C492,Toggl[Start date],G$5))</f>
        <v/>
      </c>
    </row>
    <row r="493" spans="3:7" x14ac:dyDescent="0.25">
      <c r="C493" t="str">
        <f t="array" aca="1" ref="C493" ca="1">IFERROR(INDEX(Toggl[Maconomy],MATCH(0,COUNTIF($C$6:C492,Toggl[Maconomy]),0)),"")</f>
        <v/>
      </c>
      <c r="D493" s="5" t="str">
        <f ca="1">IF(INDEX(Toggl[],MATCH(C493,Toggl[Maconomy],0),1)&lt;&gt;"",INDEX(Toggl[],MATCH(C493,Toggl[Maconomy],0),1),"DevOps")</f>
        <v>DevOps</v>
      </c>
      <c r="E493" s="5" t="str">
        <f ca="1">IF(INDEX(Toggl[],MATCH(C493,Toggl[Maconomy],0),2)&lt;&gt;"",INDEX(Toggl[],MATCH(C493,Toggl[Maconomy],0),2),"-----")</f>
        <v>KeylaneHosting</v>
      </c>
      <c r="F493" s="11" t="str">
        <f ca="1">IF(INDEX(Toggl[],MATCH(C493,Toggl[Maconomy],0),10)&lt;&gt;"",INDEX(Toggl[],MATCH(C493,Toggl[Maconomy],0),10),"-----")</f>
        <v>-----</v>
      </c>
      <c r="G493" s="9" t="str">
        <f ca="1">IF(SUMIFS(Toggl[Duration],Toggl[Maconomy],$C493,Toggl[Start date],G$5)=0,"",SUMIFS(Toggl[Duration],Toggl[Maconomy],$C493,Toggl[Start date],G$5))</f>
        <v/>
      </c>
    </row>
    <row r="494" spans="3:7" x14ac:dyDescent="0.25">
      <c r="C494" t="str">
        <f t="array" aca="1" ref="C494" ca="1">IFERROR(INDEX(Toggl[Maconomy],MATCH(0,COUNTIF($C$6:C493,Toggl[Maconomy]),0)),"")</f>
        <v/>
      </c>
      <c r="D494" s="5" t="str">
        <f ca="1">IF(INDEX(Toggl[],MATCH(C494,Toggl[Maconomy],0),1)&lt;&gt;"",INDEX(Toggl[],MATCH(C494,Toggl[Maconomy],0),1),"DevOps")</f>
        <v>DevOps</v>
      </c>
      <c r="E494" s="5" t="str">
        <f ca="1">IF(INDEX(Toggl[],MATCH(C494,Toggl[Maconomy],0),2)&lt;&gt;"",INDEX(Toggl[],MATCH(C494,Toggl[Maconomy],0),2),"-----")</f>
        <v>KeylaneHosting</v>
      </c>
      <c r="F494" s="11" t="str">
        <f ca="1">IF(INDEX(Toggl[],MATCH(C494,Toggl[Maconomy],0),10)&lt;&gt;"",INDEX(Toggl[],MATCH(C494,Toggl[Maconomy],0),10),"-----")</f>
        <v>-----</v>
      </c>
      <c r="G494" s="9" t="str">
        <f ca="1">IF(SUMIFS(Toggl[Duration],Toggl[Maconomy],$C494,Toggl[Start date],G$5)=0,"",SUMIFS(Toggl[Duration],Toggl[Maconomy],$C494,Toggl[Start date],G$5))</f>
        <v/>
      </c>
    </row>
    <row r="495" spans="3:7" x14ac:dyDescent="0.25">
      <c r="C495" t="str">
        <f t="array" aca="1" ref="C495" ca="1">IFERROR(INDEX(Toggl[Maconomy],MATCH(0,COUNTIF($C$6:C494,Toggl[Maconomy]),0)),"")</f>
        <v/>
      </c>
      <c r="D495" s="5" t="str">
        <f ca="1">IF(INDEX(Toggl[],MATCH(C495,Toggl[Maconomy],0),1)&lt;&gt;"",INDEX(Toggl[],MATCH(C495,Toggl[Maconomy],0),1),"DevOps")</f>
        <v>DevOps</v>
      </c>
      <c r="E495" s="5" t="str">
        <f ca="1">IF(INDEX(Toggl[],MATCH(C495,Toggl[Maconomy],0),2)&lt;&gt;"",INDEX(Toggl[],MATCH(C495,Toggl[Maconomy],0),2),"-----")</f>
        <v>KeylaneHosting</v>
      </c>
      <c r="F495" s="11" t="str">
        <f ca="1">IF(INDEX(Toggl[],MATCH(C495,Toggl[Maconomy],0),10)&lt;&gt;"",INDEX(Toggl[],MATCH(C495,Toggl[Maconomy],0),10),"-----")</f>
        <v>-----</v>
      </c>
      <c r="G495" s="9" t="str">
        <f ca="1">IF(SUMIFS(Toggl[Duration],Toggl[Maconomy],$C495,Toggl[Start date],G$5)=0,"",SUMIFS(Toggl[Duration],Toggl[Maconomy],$C495,Toggl[Start date],G$5))</f>
        <v/>
      </c>
    </row>
    <row r="496" spans="3:7" x14ac:dyDescent="0.25">
      <c r="C496" t="str">
        <f t="array" aca="1" ref="C496" ca="1">IFERROR(INDEX(Toggl[Maconomy],MATCH(0,COUNTIF($C$6:C495,Toggl[Maconomy]),0)),"")</f>
        <v/>
      </c>
      <c r="D496" s="5" t="str">
        <f ca="1">IF(INDEX(Toggl[],MATCH(C496,Toggl[Maconomy],0),1)&lt;&gt;"",INDEX(Toggl[],MATCH(C496,Toggl[Maconomy],0),1),"DevOps")</f>
        <v>DevOps</v>
      </c>
      <c r="E496" s="5" t="str">
        <f ca="1">IF(INDEX(Toggl[],MATCH(C496,Toggl[Maconomy],0),2)&lt;&gt;"",INDEX(Toggl[],MATCH(C496,Toggl[Maconomy],0),2),"-----")</f>
        <v>KeylaneHosting</v>
      </c>
      <c r="F496" s="11" t="str">
        <f ca="1">IF(INDEX(Toggl[],MATCH(C496,Toggl[Maconomy],0),10)&lt;&gt;"",INDEX(Toggl[],MATCH(C496,Toggl[Maconomy],0),10),"-----")</f>
        <v>-----</v>
      </c>
      <c r="G496" s="9" t="str">
        <f ca="1">IF(SUMIFS(Toggl[Duration],Toggl[Maconomy],$C496,Toggl[Start date],G$5)=0,"",SUMIFS(Toggl[Duration],Toggl[Maconomy],$C496,Toggl[Start date],G$5))</f>
        <v/>
      </c>
    </row>
    <row r="497" spans="3:7" x14ac:dyDescent="0.25">
      <c r="C497" t="str">
        <f t="array" aca="1" ref="C497" ca="1">IFERROR(INDEX(Toggl[Maconomy],MATCH(0,COUNTIF($C$6:C496,Toggl[Maconomy]),0)),"")</f>
        <v/>
      </c>
      <c r="D497" s="5" t="str">
        <f ca="1">IF(INDEX(Toggl[],MATCH(C497,Toggl[Maconomy],0),1)&lt;&gt;"",INDEX(Toggl[],MATCH(C497,Toggl[Maconomy],0),1),"DevOps")</f>
        <v>DevOps</v>
      </c>
      <c r="E497" s="5" t="str">
        <f ca="1">IF(INDEX(Toggl[],MATCH(C497,Toggl[Maconomy],0),2)&lt;&gt;"",INDEX(Toggl[],MATCH(C497,Toggl[Maconomy],0),2),"-----")</f>
        <v>KeylaneHosting</v>
      </c>
      <c r="F497" s="11" t="str">
        <f ca="1">IF(INDEX(Toggl[],MATCH(C497,Toggl[Maconomy],0),10)&lt;&gt;"",INDEX(Toggl[],MATCH(C497,Toggl[Maconomy],0),10),"-----")</f>
        <v>-----</v>
      </c>
      <c r="G497" s="9" t="str">
        <f ca="1">IF(SUMIFS(Toggl[Duration],Toggl[Maconomy],$C497,Toggl[Start date],G$5)=0,"",SUMIFS(Toggl[Duration],Toggl[Maconomy],$C497,Toggl[Start date],G$5))</f>
        <v/>
      </c>
    </row>
    <row r="498" spans="3:7" x14ac:dyDescent="0.25">
      <c r="C498" t="str">
        <f t="array" aca="1" ref="C498" ca="1">IFERROR(INDEX(Toggl[Maconomy],MATCH(0,COUNTIF($C$6:C497,Toggl[Maconomy]),0)),"")</f>
        <v/>
      </c>
      <c r="D498" s="5" t="str">
        <f ca="1">IF(INDEX(Toggl[],MATCH(C498,Toggl[Maconomy],0),1)&lt;&gt;"",INDEX(Toggl[],MATCH(C498,Toggl[Maconomy],0),1),"DevOps")</f>
        <v>DevOps</v>
      </c>
      <c r="E498" s="5" t="str">
        <f ca="1">IF(INDEX(Toggl[],MATCH(C498,Toggl[Maconomy],0),2)&lt;&gt;"",INDEX(Toggl[],MATCH(C498,Toggl[Maconomy],0),2),"-----")</f>
        <v>KeylaneHosting</v>
      </c>
      <c r="F498" s="11" t="str">
        <f ca="1">IF(INDEX(Toggl[],MATCH(C498,Toggl[Maconomy],0),10)&lt;&gt;"",INDEX(Toggl[],MATCH(C498,Toggl[Maconomy],0),10),"-----")</f>
        <v>-----</v>
      </c>
      <c r="G498" s="9" t="str">
        <f ca="1">IF(SUMIFS(Toggl[Duration],Toggl[Maconomy],$C498,Toggl[Start date],G$5)=0,"",SUMIFS(Toggl[Duration],Toggl[Maconomy],$C498,Toggl[Start date],G$5))</f>
        <v/>
      </c>
    </row>
    <row r="499" spans="3:7" x14ac:dyDescent="0.25">
      <c r="C499" t="str">
        <f t="array" aca="1" ref="C499" ca="1">IFERROR(INDEX(Toggl[Maconomy],MATCH(0,COUNTIF($C$6:C498,Toggl[Maconomy]),0)),"")</f>
        <v/>
      </c>
      <c r="D499" s="5" t="str">
        <f ca="1">IF(INDEX(Toggl[],MATCH(C499,Toggl[Maconomy],0),1)&lt;&gt;"",INDEX(Toggl[],MATCH(C499,Toggl[Maconomy],0),1),"DevOps")</f>
        <v>DevOps</v>
      </c>
      <c r="E499" s="5" t="str">
        <f ca="1">IF(INDEX(Toggl[],MATCH(C499,Toggl[Maconomy],0),2)&lt;&gt;"",INDEX(Toggl[],MATCH(C499,Toggl[Maconomy],0),2),"-----")</f>
        <v>KeylaneHosting</v>
      </c>
      <c r="F499" s="11" t="str">
        <f ca="1">IF(INDEX(Toggl[],MATCH(C499,Toggl[Maconomy],0),10)&lt;&gt;"",INDEX(Toggl[],MATCH(C499,Toggl[Maconomy],0),10),"-----")</f>
        <v>-----</v>
      </c>
      <c r="G499" s="9" t="str">
        <f ca="1">IF(SUMIFS(Toggl[Duration],Toggl[Maconomy],$C499,Toggl[Start date],G$5)=0,"",SUMIFS(Toggl[Duration],Toggl[Maconomy],$C499,Toggl[Start date],G$5))</f>
        <v/>
      </c>
    </row>
    <row r="500" spans="3:7" x14ac:dyDescent="0.25">
      <c r="C500" t="str">
        <f t="array" aca="1" ref="C500" ca="1">IFERROR(INDEX(Toggl[Maconomy],MATCH(0,COUNTIF($C$6:C499,Toggl[Maconomy]),0)),"")</f>
        <v/>
      </c>
      <c r="D500" s="5" t="str">
        <f ca="1">IF(INDEX(Toggl[],MATCH(C500,Toggl[Maconomy],0),1)&lt;&gt;"",INDEX(Toggl[],MATCH(C500,Toggl[Maconomy],0),1),"DevOps")</f>
        <v>DevOps</v>
      </c>
      <c r="E500" s="5" t="str">
        <f ca="1">IF(INDEX(Toggl[],MATCH(C500,Toggl[Maconomy],0),2)&lt;&gt;"",INDEX(Toggl[],MATCH(C500,Toggl[Maconomy],0),2),"-----")</f>
        <v>KeylaneHosting</v>
      </c>
      <c r="F500" s="11" t="str">
        <f ca="1">IF(INDEX(Toggl[],MATCH(C500,Toggl[Maconomy],0),10)&lt;&gt;"",INDEX(Toggl[],MATCH(C500,Toggl[Maconomy],0),10),"-----")</f>
        <v>-----</v>
      </c>
      <c r="G500" s="9" t="str">
        <f ca="1">IF(SUMIFS(Toggl[Duration],Toggl[Maconomy],$C500,Toggl[Start date],G$5)=0,"",SUMIFS(Toggl[Duration],Toggl[Maconomy],$C500,Toggl[Start date],G$5))</f>
        <v/>
      </c>
    </row>
    <row r="501" spans="3:7" x14ac:dyDescent="0.25">
      <c r="C501" t="str">
        <f t="array" aca="1" ref="C501" ca="1">IFERROR(INDEX(Toggl[Maconomy],MATCH(0,COUNTIF($C$6:C500,Toggl[Maconomy]),0)),"")</f>
        <v/>
      </c>
      <c r="D501" s="5" t="str">
        <f ca="1">IF(INDEX(Toggl[],MATCH(C501,Toggl[Maconomy],0),1)&lt;&gt;"",INDEX(Toggl[],MATCH(C501,Toggl[Maconomy],0),1),"DevOps")</f>
        <v>DevOps</v>
      </c>
      <c r="E501" s="5" t="str">
        <f ca="1">IF(INDEX(Toggl[],MATCH(C501,Toggl[Maconomy],0),2)&lt;&gt;"",INDEX(Toggl[],MATCH(C501,Toggl[Maconomy],0),2),"-----")</f>
        <v>KeylaneHosting</v>
      </c>
      <c r="F501" s="11" t="str">
        <f ca="1">IF(INDEX(Toggl[],MATCH(C501,Toggl[Maconomy],0),10)&lt;&gt;"",INDEX(Toggl[],MATCH(C501,Toggl[Maconomy],0),10),"-----")</f>
        <v>-----</v>
      </c>
      <c r="G501" s="9" t="str">
        <f ca="1">IF(SUMIFS(Toggl[Duration],Toggl[Maconomy],$C501,Toggl[Start date],G$5)=0,"",SUMIFS(Toggl[Duration],Toggl[Maconomy],$C501,Toggl[Start date],G$5))</f>
        <v/>
      </c>
    </row>
    <row r="502" spans="3:7" x14ac:dyDescent="0.25">
      <c r="C502" t="str">
        <f t="array" aca="1" ref="C502" ca="1">IFERROR(INDEX(Toggl[Maconomy],MATCH(0,COUNTIF($C$6:C501,Toggl[Maconomy]),0)),"")</f>
        <v/>
      </c>
      <c r="D502" s="5" t="str">
        <f ca="1">IF(INDEX(Toggl[],MATCH(C502,Toggl[Maconomy],0),1)&lt;&gt;"",INDEX(Toggl[],MATCH(C502,Toggl[Maconomy],0),1),"DevOps")</f>
        <v>DevOps</v>
      </c>
      <c r="E502" s="5" t="str">
        <f ca="1">IF(INDEX(Toggl[],MATCH(C502,Toggl[Maconomy],0),2)&lt;&gt;"",INDEX(Toggl[],MATCH(C502,Toggl[Maconomy],0),2),"-----")</f>
        <v>KeylaneHosting</v>
      </c>
      <c r="F502" s="11" t="str">
        <f ca="1">IF(INDEX(Toggl[],MATCH(C502,Toggl[Maconomy],0),10)&lt;&gt;"",INDEX(Toggl[],MATCH(C502,Toggl[Maconomy],0),10),"-----")</f>
        <v>-----</v>
      </c>
      <c r="G502" s="9" t="str">
        <f ca="1">IF(SUMIFS(Toggl[Duration],Toggl[Maconomy],$C502,Toggl[Start date],G$5)=0,"",SUMIFS(Toggl[Duration],Toggl[Maconomy],$C502,Toggl[Start date],G$5))</f>
        <v/>
      </c>
    </row>
    <row r="503" spans="3:7" x14ac:dyDescent="0.25">
      <c r="C503" t="str">
        <f t="array" aca="1" ref="C503" ca="1">IFERROR(INDEX(Toggl[Maconomy],MATCH(0,COUNTIF($C$6:C502,Toggl[Maconomy]),0)),"")</f>
        <v/>
      </c>
      <c r="D503" s="5" t="str">
        <f ca="1">IF(INDEX(Toggl[],MATCH(C503,Toggl[Maconomy],0),1)&lt;&gt;"",INDEX(Toggl[],MATCH(C503,Toggl[Maconomy],0),1),"DevOps")</f>
        <v>DevOps</v>
      </c>
      <c r="E503" s="5" t="str">
        <f ca="1">IF(INDEX(Toggl[],MATCH(C503,Toggl[Maconomy],0),2)&lt;&gt;"",INDEX(Toggl[],MATCH(C503,Toggl[Maconomy],0),2),"-----")</f>
        <v>KeylaneHosting</v>
      </c>
      <c r="F503" s="11" t="str">
        <f ca="1">IF(INDEX(Toggl[],MATCH(C503,Toggl[Maconomy],0),10)&lt;&gt;"",INDEX(Toggl[],MATCH(C503,Toggl[Maconomy],0),10),"-----")</f>
        <v>-----</v>
      </c>
      <c r="G503" s="9" t="str">
        <f ca="1">IF(SUMIFS(Toggl[Duration],Toggl[Maconomy],$C503,Toggl[Start date],G$5)=0,"",SUMIFS(Toggl[Duration],Toggl[Maconomy],$C503,Toggl[Start date],G$5))</f>
        <v/>
      </c>
    </row>
    <row r="504" spans="3:7" x14ac:dyDescent="0.25">
      <c r="C504" t="str">
        <f t="array" aca="1" ref="C504" ca="1">IFERROR(INDEX(Toggl[Maconomy],MATCH(0,COUNTIF($C$6:C503,Toggl[Maconomy]),0)),"")</f>
        <v/>
      </c>
      <c r="D504" s="5" t="str">
        <f ca="1">IF(INDEX(Toggl[],MATCH(C504,Toggl[Maconomy],0),1)&lt;&gt;"",INDEX(Toggl[],MATCH(C504,Toggl[Maconomy],0),1),"DevOps")</f>
        <v>DevOps</v>
      </c>
      <c r="E504" s="5" t="str">
        <f ca="1">IF(INDEX(Toggl[],MATCH(C504,Toggl[Maconomy],0),2)&lt;&gt;"",INDEX(Toggl[],MATCH(C504,Toggl[Maconomy],0),2),"-----")</f>
        <v>KeylaneHosting</v>
      </c>
      <c r="F504" s="11" t="str">
        <f ca="1">IF(INDEX(Toggl[],MATCH(C504,Toggl[Maconomy],0),10)&lt;&gt;"",INDEX(Toggl[],MATCH(C504,Toggl[Maconomy],0),10),"-----")</f>
        <v>-----</v>
      </c>
      <c r="G504" s="9" t="str">
        <f ca="1">IF(SUMIFS(Toggl[Duration],Toggl[Maconomy],$C504,Toggl[Start date],G$5)=0,"",SUMIFS(Toggl[Duration],Toggl[Maconomy],$C504,Toggl[Start date],G$5))</f>
        <v/>
      </c>
    </row>
    <row r="505" spans="3:7" x14ac:dyDescent="0.25">
      <c r="C505" t="str">
        <f t="array" aca="1" ref="C505" ca="1">IFERROR(INDEX(Toggl[Maconomy],MATCH(0,COUNTIF($C$6:C504,Toggl[Maconomy]),0)),"")</f>
        <v/>
      </c>
      <c r="D505" s="5" t="str">
        <f ca="1">IF(INDEX(Toggl[],MATCH(C505,Toggl[Maconomy],0),1)&lt;&gt;"",INDEX(Toggl[],MATCH(C505,Toggl[Maconomy],0),1),"DevOps")</f>
        <v>DevOps</v>
      </c>
      <c r="E505" s="5" t="str">
        <f ca="1">IF(INDEX(Toggl[],MATCH(C505,Toggl[Maconomy],0),2)&lt;&gt;"",INDEX(Toggl[],MATCH(C505,Toggl[Maconomy],0),2),"-----")</f>
        <v>KeylaneHosting</v>
      </c>
      <c r="F505" s="11" t="str">
        <f ca="1">IF(INDEX(Toggl[],MATCH(C505,Toggl[Maconomy],0),10)&lt;&gt;"",INDEX(Toggl[],MATCH(C505,Toggl[Maconomy],0),10),"-----")</f>
        <v>-----</v>
      </c>
      <c r="G505" s="9" t="str">
        <f ca="1">IF(SUMIFS(Toggl[Duration],Toggl[Maconomy],$C505,Toggl[Start date],G$5)=0,"",SUMIFS(Toggl[Duration],Toggl[Maconomy],$C505,Toggl[Start date],G$5))</f>
        <v/>
      </c>
    </row>
    <row r="506" spans="3:7" x14ac:dyDescent="0.25">
      <c r="C506" t="str">
        <f t="array" aca="1" ref="C506" ca="1">IFERROR(INDEX(Toggl[Maconomy],MATCH(0,COUNTIF($C$6:C505,Toggl[Maconomy]),0)),"")</f>
        <v/>
      </c>
      <c r="D506" s="5" t="str">
        <f ca="1">IF(INDEX(Toggl[],MATCH(C506,Toggl[Maconomy],0),1)&lt;&gt;"",INDEX(Toggl[],MATCH(C506,Toggl[Maconomy],0),1),"DevOps")</f>
        <v>DevOps</v>
      </c>
      <c r="E506" s="5" t="str">
        <f ca="1">IF(INDEX(Toggl[],MATCH(C506,Toggl[Maconomy],0),2)&lt;&gt;"",INDEX(Toggl[],MATCH(C506,Toggl[Maconomy],0),2),"-----")</f>
        <v>KeylaneHosting</v>
      </c>
      <c r="F506" s="11" t="str">
        <f ca="1">IF(INDEX(Toggl[],MATCH(C506,Toggl[Maconomy],0),10)&lt;&gt;"",INDEX(Toggl[],MATCH(C506,Toggl[Maconomy],0),10),"-----")</f>
        <v>-----</v>
      </c>
      <c r="G506" s="9" t="str">
        <f ca="1">IF(SUMIFS(Toggl[Duration],Toggl[Maconomy],$C506,Toggl[Start date],G$5)=0,"",SUMIFS(Toggl[Duration],Toggl[Maconomy],$C506,Toggl[Start date],G$5))</f>
        <v/>
      </c>
    </row>
    <row r="507" spans="3:7" x14ac:dyDescent="0.25">
      <c r="C507" t="str">
        <f t="array" aca="1" ref="C507" ca="1">IFERROR(INDEX(Toggl[Maconomy],MATCH(0,COUNTIF($C$6:C506,Toggl[Maconomy]),0)),"")</f>
        <v/>
      </c>
      <c r="D507" s="5" t="str">
        <f ca="1">IF(INDEX(Toggl[],MATCH(C507,Toggl[Maconomy],0),1)&lt;&gt;"",INDEX(Toggl[],MATCH(C507,Toggl[Maconomy],0),1),"DevOps")</f>
        <v>DevOps</v>
      </c>
      <c r="E507" s="5" t="str">
        <f ca="1">IF(INDEX(Toggl[],MATCH(C507,Toggl[Maconomy],0),2)&lt;&gt;"",INDEX(Toggl[],MATCH(C507,Toggl[Maconomy],0),2),"-----")</f>
        <v>KeylaneHosting</v>
      </c>
      <c r="F507" s="11" t="str">
        <f ca="1">IF(INDEX(Toggl[],MATCH(C507,Toggl[Maconomy],0),10)&lt;&gt;"",INDEX(Toggl[],MATCH(C507,Toggl[Maconomy],0),10),"-----")</f>
        <v>-----</v>
      </c>
      <c r="G507" s="9" t="str">
        <f ca="1">IF(SUMIFS(Toggl[Duration],Toggl[Maconomy],$C507,Toggl[Start date],G$5)=0,"",SUMIFS(Toggl[Duration],Toggl[Maconomy],$C507,Toggl[Start date],G$5))</f>
        <v/>
      </c>
    </row>
    <row r="508" spans="3:7" x14ac:dyDescent="0.25">
      <c r="C508" t="str">
        <f t="array" aca="1" ref="C508" ca="1">IFERROR(INDEX(Toggl[Maconomy],MATCH(0,COUNTIF($C$6:C507,Toggl[Maconomy]),0)),"")</f>
        <v/>
      </c>
      <c r="D508" s="5" t="str">
        <f ca="1">IF(INDEX(Toggl[],MATCH(C508,Toggl[Maconomy],0),1)&lt;&gt;"",INDEX(Toggl[],MATCH(C508,Toggl[Maconomy],0),1),"DevOps")</f>
        <v>DevOps</v>
      </c>
      <c r="E508" s="5" t="str">
        <f ca="1">IF(INDEX(Toggl[],MATCH(C508,Toggl[Maconomy],0),2)&lt;&gt;"",INDEX(Toggl[],MATCH(C508,Toggl[Maconomy],0),2),"-----")</f>
        <v>KeylaneHosting</v>
      </c>
      <c r="F508" s="11" t="str">
        <f ca="1">IF(INDEX(Toggl[],MATCH(C508,Toggl[Maconomy],0),10)&lt;&gt;"",INDEX(Toggl[],MATCH(C508,Toggl[Maconomy],0),10),"-----")</f>
        <v>-----</v>
      </c>
      <c r="G508" s="9" t="str">
        <f ca="1">IF(SUMIFS(Toggl[Duration],Toggl[Maconomy],$C508,Toggl[Start date],G$5)=0,"",SUMIFS(Toggl[Duration],Toggl[Maconomy],$C508,Toggl[Start date],G$5))</f>
        <v/>
      </c>
    </row>
    <row r="509" spans="3:7" x14ac:dyDescent="0.25">
      <c r="C509" t="str">
        <f t="array" aca="1" ref="C509" ca="1">IFERROR(INDEX(Toggl[Maconomy],MATCH(0,COUNTIF($C$6:C508,Toggl[Maconomy]),0)),"")</f>
        <v/>
      </c>
      <c r="D509" s="5" t="str">
        <f ca="1">IF(INDEX(Toggl[],MATCH(C509,Toggl[Maconomy],0),1)&lt;&gt;"",INDEX(Toggl[],MATCH(C509,Toggl[Maconomy],0),1),"DevOps")</f>
        <v>DevOps</v>
      </c>
      <c r="E509" s="5" t="str">
        <f ca="1">IF(INDEX(Toggl[],MATCH(C509,Toggl[Maconomy],0),2)&lt;&gt;"",INDEX(Toggl[],MATCH(C509,Toggl[Maconomy],0),2),"-----")</f>
        <v>KeylaneHosting</v>
      </c>
      <c r="F509" s="11" t="str">
        <f ca="1">IF(INDEX(Toggl[],MATCH(C509,Toggl[Maconomy],0),10)&lt;&gt;"",INDEX(Toggl[],MATCH(C509,Toggl[Maconomy],0),10),"-----")</f>
        <v>-----</v>
      </c>
      <c r="G509" s="9" t="str">
        <f ca="1">IF(SUMIFS(Toggl[Duration],Toggl[Maconomy],$C509,Toggl[Start date],G$5)=0,"",SUMIFS(Toggl[Duration],Toggl[Maconomy],$C509,Toggl[Start date],G$5))</f>
        <v/>
      </c>
    </row>
    <row r="510" spans="3:7" x14ac:dyDescent="0.25">
      <c r="C510" t="str">
        <f t="array" aca="1" ref="C510" ca="1">IFERROR(INDEX(Toggl[Maconomy],MATCH(0,COUNTIF($C$6:C509,Toggl[Maconomy]),0)),"")</f>
        <v/>
      </c>
      <c r="D510" s="5" t="str">
        <f ca="1">IF(INDEX(Toggl[],MATCH(C510,Toggl[Maconomy],0),1)&lt;&gt;"",INDEX(Toggl[],MATCH(C510,Toggl[Maconomy],0),1),"DevOps")</f>
        <v>DevOps</v>
      </c>
      <c r="E510" s="5" t="str">
        <f ca="1">IF(INDEX(Toggl[],MATCH(C510,Toggl[Maconomy],0),2)&lt;&gt;"",INDEX(Toggl[],MATCH(C510,Toggl[Maconomy],0),2),"-----")</f>
        <v>KeylaneHosting</v>
      </c>
      <c r="F510" s="11" t="str">
        <f ca="1">IF(INDEX(Toggl[],MATCH(C510,Toggl[Maconomy],0),10)&lt;&gt;"",INDEX(Toggl[],MATCH(C510,Toggl[Maconomy],0),10),"-----")</f>
        <v>-----</v>
      </c>
      <c r="G510" s="9" t="str">
        <f ca="1">IF(SUMIFS(Toggl[Duration],Toggl[Maconomy],$C510,Toggl[Start date],G$5)=0,"",SUMIFS(Toggl[Duration],Toggl[Maconomy],$C510,Toggl[Start date],G$5))</f>
        <v/>
      </c>
    </row>
    <row r="511" spans="3:7" x14ac:dyDescent="0.25">
      <c r="C511" t="str">
        <f t="array" aca="1" ref="C511" ca="1">IFERROR(INDEX(Toggl[Maconomy],MATCH(0,COUNTIF($C$6:C510,Toggl[Maconomy]),0)),"")</f>
        <v/>
      </c>
      <c r="D511" s="5" t="str">
        <f ca="1">IF(INDEX(Toggl[],MATCH(C511,Toggl[Maconomy],0),1)&lt;&gt;"",INDEX(Toggl[],MATCH(C511,Toggl[Maconomy],0),1),"DevOps")</f>
        <v>DevOps</v>
      </c>
      <c r="E511" s="5" t="str">
        <f ca="1">IF(INDEX(Toggl[],MATCH(C511,Toggl[Maconomy],0),2)&lt;&gt;"",INDEX(Toggl[],MATCH(C511,Toggl[Maconomy],0),2),"-----")</f>
        <v>KeylaneHosting</v>
      </c>
      <c r="F511" s="11" t="str">
        <f ca="1">IF(INDEX(Toggl[],MATCH(C511,Toggl[Maconomy],0),10)&lt;&gt;"",INDEX(Toggl[],MATCH(C511,Toggl[Maconomy],0),10),"-----")</f>
        <v>-----</v>
      </c>
      <c r="G511" s="9" t="str">
        <f ca="1">IF(SUMIFS(Toggl[Duration],Toggl[Maconomy],$C511,Toggl[Start date],G$5)=0,"",SUMIFS(Toggl[Duration],Toggl[Maconomy],$C511,Toggl[Start date],G$5))</f>
        <v/>
      </c>
    </row>
    <row r="512" spans="3:7" x14ac:dyDescent="0.25">
      <c r="C512" t="str">
        <f t="array" aca="1" ref="C512" ca="1">IFERROR(INDEX(Toggl[Maconomy],MATCH(0,COUNTIF($C$6:C511,Toggl[Maconomy]),0)),"")</f>
        <v/>
      </c>
      <c r="D512" s="5" t="str">
        <f ca="1">IF(INDEX(Toggl[],MATCH(C512,Toggl[Maconomy],0),1)&lt;&gt;"",INDEX(Toggl[],MATCH(C512,Toggl[Maconomy],0),1),"DevOps")</f>
        <v>DevOps</v>
      </c>
      <c r="E512" s="5" t="str">
        <f ca="1">IF(INDEX(Toggl[],MATCH(C512,Toggl[Maconomy],0),2)&lt;&gt;"",INDEX(Toggl[],MATCH(C512,Toggl[Maconomy],0),2),"-----")</f>
        <v>KeylaneHosting</v>
      </c>
      <c r="F512" s="11" t="str">
        <f ca="1">IF(INDEX(Toggl[],MATCH(C512,Toggl[Maconomy],0),10)&lt;&gt;"",INDEX(Toggl[],MATCH(C512,Toggl[Maconomy],0),10),"-----")</f>
        <v>-----</v>
      </c>
      <c r="G512" s="9" t="str">
        <f ca="1">IF(SUMIFS(Toggl[Duration],Toggl[Maconomy],$C512,Toggl[Start date],G$5)=0,"",SUMIFS(Toggl[Duration],Toggl[Maconomy],$C512,Toggl[Start date],G$5))</f>
        <v/>
      </c>
    </row>
    <row r="513" spans="3:7" x14ac:dyDescent="0.25">
      <c r="C513" t="str">
        <f t="array" aca="1" ref="C513" ca="1">IFERROR(INDEX(Toggl[Maconomy],MATCH(0,COUNTIF($C$6:C512,Toggl[Maconomy]),0)),"")</f>
        <v/>
      </c>
      <c r="D513" s="5" t="str">
        <f ca="1">IF(INDEX(Toggl[],MATCH(C513,Toggl[Maconomy],0),1)&lt;&gt;"",INDEX(Toggl[],MATCH(C513,Toggl[Maconomy],0),1),"DevOps")</f>
        <v>DevOps</v>
      </c>
      <c r="E513" s="5" t="str">
        <f ca="1">IF(INDEX(Toggl[],MATCH(C513,Toggl[Maconomy],0),2)&lt;&gt;"",INDEX(Toggl[],MATCH(C513,Toggl[Maconomy],0),2),"-----")</f>
        <v>KeylaneHosting</v>
      </c>
      <c r="F513" s="11" t="str">
        <f ca="1">IF(INDEX(Toggl[],MATCH(C513,Toggl[Maconomy],0),10)&lt;&gt;"",INDEX(Toggl[],MATCH(C513,Toggl[Maconomy],0),10),"-----")</f>
        <v>-----</v>
      </c>
      <c r="G513" s="9" t="str">
        <f ca="1">IF(SUMIFS(Toggl[Duration],Toggl[Maconomy],$C513,Toggl[Start date],G$5)=0,"",SUMIFS(Toggl[Duration],Toggl[Maconomy],$C513,Toggl[Start date],G$5))</f>
        <v/>
      </c>
    </row>
    <row r="514" spans="3:7" x14ac:dyDescent="0.25">
      <c r="C514" t="str">
        <f t="array" aca="1" ref="C514" ca="1">IFERROR(INDEX(Toggl[Maconomy],MATCH(0,COUNTIF($C$6:C513,Toggl[Maconomy]),0)),"")</f>
        <v/>
      </c>
      <c r="D514" s="5" t="str">
        <f ca="1">IF(INDEX(Toggl[],MATCH(C514,Toggl[Maconomy],0),1)&lt;&gt;"",INDEX(Toggl[],MATCH(C514,Toggl[Maconomy],0),1),"DevOps")</f>
        <v>DevOps</v>
      </c>
      <c r="E514" s="5" t="str">
        <f ca="1">IF(INDEX(Toggl[],MATCH(C514,Toggl[Maconomy],0),2)&lt;&gt;"",INDEX(Toggl[],MATCH(C514,Toggl[Maconomy],0),2),"-----")</f>
        <v>KeylaneHosting</v>
      </c>
      <c r="F514" s="11" t="str">
        <f ca="1">IF(INDEX(Toggl[],MATCH(C514,Toggl[Maconomy],0),10)&lt;&gt;"",INDEX(Toggl[],MATCH(C514,Toggl[Maconomy],0),10),"-----")</f>
        <v>-----</v>
      </c>
      <c r="G514" s="9" t="str">
        <f ca="1">IF(SUMIFS(Toggl[Duration],Toggl[Maconomy],$C514,Toggl[Start date],G$5)=0,"",SUMIFS(Toggl[Duration],Toggl[Maconomy],$C514,Toggl[Start date],G$5))</f>
        <v/>
      </c>
    </row>
    <row r="515" spans="3:7" x14ac:dyDescent="0.25">
      <c r="C515" t="str">
        <f t="array" aca="1" ref="C515" ca="1">IFERROR(INDEX(Toggl[Maconomy],MATCH(0,COUNTIF($C$6:C514,Toggl[Maconomy]),0)),"")</f>
        <v/>
      </c>
      <c r="D515" s="5" t="str">
        <f ca="1">IF(INDEX(Toggl[],MATCH(C515,Toggl[Maconomy],0),1)&lt;&gt;"",INDEX(Toggl[],MATCH(C515,Toggl[Maconomy],0),1),"DevOps")</f>
        <v>DevOps</v>
      </c>
      <c r="E515" s="5" t="str">
        <f ca="1">IF(INDEX(Toggl[],MATCH(C515,Toggl[Maconomy],0),2)&lt;&gt;"",INDEX(Toggl[],MATCH(C515,Toggl[Maconomy],0),2),"-----")</f>
        <v>KeylaneHosting</v>
      </c>
      <c r="F515" s="11" t="str">
        <f ca="1">IF(INDEX(Toggl[],MATCH(C515,Toggl[Maconomy],0),10)&lt;&gt;"",INDEX(Toggl[],MATCH(C515,Toggl[Maconomy],0),10),"-----")</f>
        <v>-----</v>
      </c>
      <c r="G515" s="9" t="str">
        <f ca="1">IF(SUMIFS(Toggl[Duration],Toggl[Maconomy],$C515,Toggl[Start date],G$5)=0,"",SUMIFS(Toggl[Duration],Toggl[Maconomy],$C515,Toggl[Start date],G$5))</f>
        <v/>
      </c>
    </row>
    <row r="516" spans="3:7" x14ac:dyDescent="0.25">
      <c r="C516" t="str">
        <f t="array" aca="1" ref="C516" ca="1">IFERROR(INDEX(Toggl[Maconomy],MATCH(0,COUNTIF($C$6:C515,Toggl[Maconomy]),0)),"")</f>
        <v/>
      </c>
      <c r="D516" s="5" t="str">
        <f ca="1">IF(INDEX(Toggl[],MATCH(C516,Toggl[Maconomy],0),1)&lt;&gt;"",INDEX(Toggl[],MATCH(C516,Toggl[Maconomy],0),1),"DevOps")</f>
        <v>DevOps</v>
      </c>
      <c r="E516" s="5" t="str">
        <f ca="1">IF(INDEX(Toggl[],MATCH(C516,Toggl[Maconomy],0),2)&lt;&gt;"",INDEX(Toggl[],MATCH(C516,Toggl[Maconomy],0),2),"-----")</f>
        <v>KeylaneHosting</v>
      </c>
      <c r="F516" s="11" t="str">
        <f ca="1">IF(INDEX(Toggl[],MATCH(C516,Toggl[Maconomy],0),10)&lt;&gt;"",INDEX(Toggl[],MATCH(C516,Toggl[Maconomy],0),10),"-----")</f>
        <v>-----</v>
      </c>
      <c r="G516" s="9" t="str">
        <f ca="1">IF(SUMIFS(Toggl[Duration],Toggl[Maconomy],$C516,Toggl[Start date],G$5)=0,"",SUMIFS(Toggl[Duration],Toggl[Maconomy],$C516,Toggl[Start date],G$5))</f>
        <v/>
      </c>
    </row>
    <row r="517" spans="3:7" x14ac:dyDescent="0.25">
      <c r="C517" t="str">
        <f t="array" aca="1" ref="C517" ca="1">IFERROR(INDEX(Toggl[Maconomy],MATCH(0,COUNTIF($C$6:C516,Toggl[Maconomy]),0)),"")</f>
        <v/>
      </c>
      <c r="D517" s="5" t="str">
        <f ca="1">IF(INDEX(Toggl[],MATCH(C517,Toggl[Maconomy],0),1)&lt;&gt;"",INDEX(Toggl[],MATCH(C517,Toggl[Maconomy],0),1),"DevOps")</f>
        <v>DevOps</v>
      </c>
      <c r="E517" s="5" t="str">
        <f ca="1">IF(INDEX(Toggl[],MATCH(C517,Toggl[Maconomy],0),2)&lt;&gt;"",INDEX(Toggl[],MATCH(C517,Toggl[Maconomy],0),2),"-----")</f>
        <v>KeylaneHosting</v>
      </c>
      <c r="F517" s="11" t="str">
        <f ca="1">IF(INDEX(Toggl[],MATCH(C517,Toggl[Maconomy],0),10)&lt;&gt;"",INDEX(Toggl[],MATCH(C517,Toggl[Maconomy],0),10),"-----")</f>
        <v>-----</v>
      </c>
      <c r="G517" s="9" t="str">
        <f ca="1">IF(SUMIFS(Toggl[Duration],Toggl[Maconomy],$C517,Toggl[Start date],G$5)=0,"",SUMIFS(Toggl[Duration],Toggl[Maconomy],$C517,Toggl[Start date],G$5))</f>
        <v/>
      </c>
    </row>
    <row r="518" spans="3:7" x14ac:dyDescent="0.25">
      <c r="C518" t="str">
        <f t="array" aca="1" ref="C518" ca="1">IFERROR(INDEX(Toggl[Maconomy],MATCH(0,COUNTIF($C$6:C517,Toggl[Maconomy]),0)),"")</f>
        <v/>
      </c>
      <c r="D518" s="5" t="str">
        <f ca="1">IF(INDEX(Toggl[],MATCH(C518,Toggl[Maconomy],0),1)&lt;&gt;"",INDEX(Toggl[],MATCH(C518,Toggl[Maconomy],0),1),"DevOps")</f>
        <v>DevOps</v>
      </c>
      <c r="E518" s="5" t="str">
        <f ca="1">IF(INDEX(Toggl[],MATCH(C518,Toggl[Maconomy],0),2)&lt;&gt;"",INDEX(Toggl[],MATCH(C518,Toggl[Maconomy],0),2),"-----")</f>
        <v>KeylaneHosting</v>
      </c>
      <c r="F518" s="11" t="str">
        <f ca="1">IF(INDEX(Toggl[],MATCH(C518,Toggl[Maconomy],0),10)&lt;&gt;"",INDEX(Toggl[],MATCH(C518,Toggl[Maconomy],0),10),"-----")</f>
        <v>-----</v>
      </c>
      <c r="G518" s="9" t="str">
        <f ca="1">IF(SUMIFS(Toggl[Duration],Toggl[Maconomy],$C518,Toggl[Start date],G$5)=0,"",SUMIFS(Toggl[Duration],Toggl[Maconomy],$C518,Toggl[Start date],G$5))</f>
        <v/>
      </c>
    </row>
    <row r="519" spans="3:7" x14ac:dyDescent="0.25">
      <c r="C519" t="str">
        <f t="array" aca="1" ref="C519" ca="1">IFERROR(INDEX(Toggl[Maconomy],MATCH(0,COUNTIF($C$6:C518,Toggl[Maconomy]),0)),"")</f>
        <v/>
      </c>
      <c r="D519" s="5" t="str">
        <f ca="1">IF(INDEX(Toggl[],MATCH(C519,Toggl[Maconomy],0),1)&lt;&gt;"",INDEX(Toggl[],MATCH(C519,Toggl[Maconomy],0),1),"DevOps")</f>
        <v>DevOps</v>
      </c>
      <c r="E519" s="5" t="str">
        <f ca="1">IF(INDEX(Toggl[],MATCH(C519,Toggl[Maconomy],0),2)&lt;&gt;"",INDEX(Toggl[],MATCH(C519,Toggl[Maconomy],0),2),"-----")</f>
        <v>KeylaneHosting</v>
      </c>
      <c r="F519" s="11" t="str">
        <f ca="1">IF(INDEX(Toggl[],MATCH(C519,Toggl[Maconomy],0),10)&lt;&gt;"",INDEX(Toggl[],MATCH(C519,Toggl[Maconomy],0),10),"-----")</f>
        <v>-----</v>
      </c>
      <c r="G519" s="9" t="str">
        <f ca="1">IF(SUMIFS(Toggl[Duration],Toggl[Maconomy],$C519,Toggl[Start date],G$5)=0,"",SUMIFS(Toggl[Duration],Toggl[Maconomy],$C519,Toggl[Start date],G$5))</f>
        <v/>
      </c>
    </row>
    <row r="520" spans="3:7" x14ac:dyDescent="0.25">
      <c r="C520" t="str">
        <f t="array" aca="1" ref="C520" ca="1">IFERROR(INDEX(Toggl[Maconomy],MATCH(0,COUNTIF($C$6:C519,Toggl[Maconomy]),0)),"")</f>
        <v/>
      </c>
      <c r="D520" s="5" t="str">
        <f ca="1">IF(INDEX(Toggl[],MATCH(C520,Toggl[Maconomy],0),1)&lt;&gt;"",INDEX(Toggl[],MATCH(C520,Toggl[Maconomy],0),1),"DevOps")</f>
        <v>DevOps</v>
      </c>
      <c r="E520" s="5" t="str">
        <f ca="1">IF(INDEX(Toggl[],MATCH(C520,Toggl[Maconomy],0),2)&lt;&gt;"",INDEX(Toggl[],MATCH(C520,Toggl[Maconomy],0),2),"-----")</f>
        <v>KeylaneHosting</v>
      </c>
      <c r="F520" s="11" t="str">
        <f ca="1">IF(INDEX(Toggl[],MATCH(C520,Toggl[Maconomy],0),10)&lt;&gt;"",INDEX(Toggl[],MATCH(C520,Toggl[Maconomy],0),10),"-----")</f>
        <v>-----</v>
      </c>
      <c r="G520" s="9" t="str">
        <f ca="1">IF(SUMIFS(Toggl[Duration],Toggl[Maconomy],$C520,Toggl[Start date],G$5)=0,"",SUMIFS(Toggl[Duration],Toggl[Maconomy],$C520,Toggl[Start date],G$5))</f>
        <v/>
      </c>
    </row>
    <row r="521" spans="3:7" x14ac:dyDescent="0.25">
      <c r="C521" t="str">
        <f t="array" aca="1" ref="C521" ca="1">IFERROR(INDEX(Toggl[Maconomy],MATCH(0,COUNTIF($C$6:C520,Toggl[Maconomy]),0)),"")</f>
        <v/>
      </c>
      <c r="D521" s="5" t="str">
        <f ca="1">IF(INDEX(Toggl[],MATCH(C521,Toggl[Maconomy],0),1)&lt;&gt;"",INDEX(Toggl[],MATCH(C521,Toggl[Maconomy],0),1),"DevOps")</f>
        <v>DevOps</v>
      </c>
      <c r="E521" s="5" t="str">
        <f ca="1">IF(INDEX(Toggl[],MATCH(C521,Toggl[Maconomy],0),2)&lt;&gt;"",INDEX(Toggl[],MATCH(C521,Toggl[Maconomy],0),2),"-----")</f>
        <v>KeylaneHosting</v>
      </c>
      <c r="F521" s="11" t="str">
        <f ca="1">IF(INDEX(Toggl[],MATCH(C521,Toggl[Maconomy],0),10)&lt;&gt;"",INDEX(Toggl[],MATCH(C521,Toggl[Maconomy],0),10),"-----")</f>
        <v>-----</v>
      </c>
      <c r="G521" s="9" t="str">
        <f ca="1">IF(SUMIFS(Toggl[Duration],Toggl[Maconomy],$C521,Toggl[Start date],G$5)=0,"",SUMIFS(Toggl[Duration],Toggl[Maconomy],$C521,Toggl[Start date],G$5))</f>
        <v/>
      </c>
    </row>
    <row r="522" spans="3:7" x14ac:dyDescent="0.25">
      <c r="C522" t="str">
        <f t="array" aca="1" ref="C522" ca="1">IFERROR(INDEX(Toggl[Maconomy],MATCH(0,COUNTIF($C$6:C521,Toggl[Maconomy]),0)),"")</f>
        <v/>
      </c>
      <c r="D522" s="5" t="str">
        <f ca="1">IF(INDEX(Toggl[],MATCH(C522,Toggl[Maconomy],0),1)&lt;&gt;"",INDEX(Toggl[],MATCH(C522,Toggl[Maconomy],0),1),"DevOps")</f>
        <v>DevOps</v>
      </c>
      <c r="E522" s="5" t="str">
        <f ca="1">IF(INDEX(Toggl[],MATCH(C522,Toggl[Maconomy],0),2)&lt;&gt;"",INDEX(Toggl[],MATCH(C522,Toggl[Maconomy],0),2),"-----")</f>
        <v>KeylaneHosting</v>
      </c>
      <c r="F522" s="11" t="str">
        <f ca="1">IF(INDEX(Toggl[],MATCH(C522,Toggl[Maconomy],0),10)&lt;&gt;"",INDEX(Toggl[],MATCH(C522,Toggl[Maconomy],0),10),"-----")</f>
        <v>-----</v>
      </c>
      <c r="G522" s="9" t="str">
        <f ca="1">IF(SUMIFS(Toggl[Duration],Toggl[Maconomy],$C522,Toggl[Start date],G$5)=0,"",SUMIFS(Toggl[Duration],Toggl[Maconomy],$C522,Toggl[Start date],G$5))</f>
        <v/>
      </c>
    </row>
    <row r="523" spans="3:7" x14ac:dyDescent="0.25">
      <c r="C523" t="str">
        <f t="array" aca="1" ref="C523" ca="1">IFERROR(INDEX(Toggl[Maconomy],MATCH(0,COUNTIF($C$6:C522,Toggl[Maconomy]),0)),"")</f>
        <v/>
      </c>
      <c r="D523" s="5" t="str">
        <f ca="1">IF(INDEX(Toggl[],MATCH(C523,Toggl[Maconomy],0),1)&lt;&gt;"",INDEX(Toggl[],MATCH(C523,Toggl[Maconomy],0),1),"DevOps")</f>
        <v>DevOps</v>
      </c>
      <c r="E523" s="5" t="str">
        <f ca="1">IF(INDEX(Toggl[],MATCH(C523,Toggl[Maconomy],0),2)&lt;&gt;"",INDEX(Toggl[],MATCH(C523,Toggl[Maconomy],0),2),"-----")</f>
        <v>KeylaneHosting</v>
      </c>
      <c r="F523" s="11" t="str">
        <f ca="1">IF(INDEX(Toggl[],MATCH(C523,Toggl[Maconomy],0),10)&lt;&gt;"",INDEX(Toggl[],MATCH(C523,Toggl[Maconomy],0),10),"-----")</f>
        <v>-----</v>
      </c>
      <c r="G523" s="9" t="str">
        <f ca="1">IF(SUMIFS(Toggl[Duration],Toggl[Maconomy],$C523,Toggl[Start date],G$5)=0,"",SUMIFS(Toggl[Duration],Toggl[Maconomy],$C523,Toggl[Start date],G$5))</f>
        <v/>
      </c>
    </row>
    <row r="524" spans="3:7" x14ac:dyDescent="0.25">
      <c r="C524" t="str">
        <f t="array" aca="1" ref="C524" ca="1">IFERROR(INDEX(Toggl[Maconomy],MATCH(0,COUNTIF($C$6:C523,Toggl[Maconomy]),0)),"")</f>
        <v/>
      </c>
      <c r="D524" s="5" t="str">
        <f ca="1">IF(INDEX(Toggl[],MATCH(C524,Toggl[Maconomy],0),1)&lt;&gt;"",INDEX(Toggl[],MATCH(C524,Toggl[Maconomy],0),1),"DevOps")</f>
        <v>DevOps</v>
      </c>
      <c r="E524" s="5" t="str">
        <f ca="1">IF(INDEX(Toggl[],MATCH(C524,Toggl[Maconomy],0),2)&lt;&gt;"",INDEX(Toggl[],MATCH(C524,Toggl[Maconomy],0),2),"-----")</f>
        <v>KeylaneHosting</v>
      </c>
      <c r="F524" s="11" t="str">
        <f ca="1">IF(INDEX(Toggl[],MATCH(C524,Toggl[Maconomy],0),10)&lt;&gt;"",INDEX(Toggl[],MATCH(C524,Toggl[Maconomy],0),10),"-----")</f>
        <v>-----</v>
      </c>
      <c r="G524" s="9" t="str">
        <f ca="1">IF(SUMIFS(Toggl[Duration],Toggl[Maconomy],$C524,Toggl[Start date],G$5)=0,"",SUMIFS(Toggl[Duration],Toggl[Maconomy],$C524,Toggl[Start date],G$5))</f>
        <v/>
      </c>
    </row>
    <row r="525" spans="3:7" x14ac:dyDescent="0.25">
      <c r="C525" t="str">
        <f t="array" aca="1" ref="C525" ca="1">IFERROR(INDEX(Toggl[Maconomy],MATCH(0,COUNTIF($C$6:C524,Toggl[Maconomy]),0)),"")</f>
        <v/>
      </c>
      <c r="D525" s="5" t="str">
        <f ca="1">IF(INDEX(Toggl[],MATCH(C525,Toggl[Maconomy],0),1)&lt;&gt;"",INDEX(Toggl[],MATCH(C525,Toggl[Maconomy],0),1),"DevOps")</f>
        <v>DevOps</v>
      </c>
      <c r="E525" s="5" t="str">
        <f ca="1">IF(INDEX(Toggl[],MATCH(C525,Toggl[Maconomy],0),2)&lt;&gt;"",INDEX(Toggl[],MATCH(C525,Toggl[Maconomy],0),2),"-----")</f>
        <v>KeylaneHosting</v>
      </c>
      <c r="F525" s="11" t="str">
        <f ca="1">IF(INDEX(Toggl[],MATCH(C525,Toggl[Maconomy],0),10)&lt;&gt;"",INDEX(Toggl[],MATCH(C525,Toggl[Maconomy],0),10),"-----")</f>
        <v>-----</v>
      </c>
      <c r="G525" s="9" t="str">
        <f ca="1">IF(SUMIFS(Toggl[Duration],Toggl[Maconomy],$C525,Toggl[Start date],G$5)=0,"",SUMIFS(Toggl[Duration],Toggl[Maconomy],$C525,Toggl[Start date],G$5))</f>
        <v/>
      </c>
    </row>
    <row r="526" spans="3:7" x14ac:dyDescent="0.25">
      <c r="C526" t="str">
        <f t="array" aca="1" ref="C526" ca="1">IFERROR(INDEX(Toggl[Maconomy],MATCH(0,COUNTIF($C$6:C525,Toggl[Maconomy]),0)),"")</f>
        <v/>
      </c>
      <c r="D526" s="5" t="str">
        <f ca="1">IF(INDEX(Toggl[],MATCH(C526,Toggl[Maconomy],0),1)&lt;&gt;"",INDEX(Toggl[],MATCH(C526,Toggl[Maconomy],0),1),"DevOps")</f>
        <v>DevOps</v>
      </c>
      <c r="E526" s="5" t="str">
        <f ca="1">IF(INDEX(Toggl[],MATCH(C526,Toggl[Maconomy],0),2)&lt;&gt;"",INDEX(Toggl[],MATCH(C526,Toggl[Maconomy],0),2),"-----")</f>
        <v>KeylaneHosting</v>
      </c>
      <c r="F526" s="11" t="str">
        <f ca="1">IF(INDEX(Toggl[],MATCH(C526,Toggl[Maconomy],0),10)&lt;&gt;"",INDEX(Toggl[],MATCH(C526,Toggl[Maconomy],0),10),"-----")</f>
        <v>-----</v>
      </c>
      <c r="G526" s="9" t="str">
        <f ca="1">IF(SUMIFS(Toggl[Duration],Toggl[Maconomy],$C526,Toggl[Start date],G$5)=0,"",SUMIFS(Toggl[Duration],Toggl[Maconomy],$C526,Toggl[Start date],G$5))</f>
        <v/>
      </c>
    </row>
    <row r="527" spans="3:7" x14ac:dyDescent="0.25">
      <c r="C527" t="str">
        <f t="array" aca="1" ref="C527" ca="1">IFERROR(INDEX(Toggl[Maconomy],MATCH(0,COUNTIF($C$6:C526,Toggl[Maconomy]),0)),"")</f>
        <v/>
      </c>
      <c r="D527" s="5" t="str">
        <f ca="1">IF(INDEX(Toggl[],MATCH(C527,Toggl[Maconomy],0),1)&lt;&gt;"",INDEX(Toggl[],MATCH(C527,Toggl[Maconomy],0),1),"DevOps")</f>
        <v>DevOps</v>
      </c>
      <c r="E527" s="5" t="str">
        <f ca="1">IF(INDEX(Toggl[],MATCH(C527,Toggl[Maconomy],0),2)&lt;&gt;"",INDEX(Toggl[],MATCH(C527,Toggl[Maconomy],0),2),"-----")</f>
        <v>KeylaneHosting</v>
      </c>
      <c r="F527" s="11" t="str">
        <f ca="1">IF(INDEX(Toggl[],MATCH(C527,Toggl[Maconomy],0),10)&lt;&gt;"",INDEX(Toggl[],MATCH(C527,Toggl[Maconomy],0),10),"-----")</f>
        <v>-----</v>
      </c>
      <c r="G527" s="9" t="str">
        <f ca="1">IF(SUMIFS(Toggl[Duration],Toggl[Maconomy],$C527,Toggl[Start date],G$5)=0,"",SUMIFS(Toggl[Duration],Toggl[Maconomy],$C527,Toggl[Start date],G$5))</f>
        <v/>
      </c>
    </row>
    <row r="528" spans="3:7" x14ac:dyDescent="0.25">
      <c r="C528" t="str">
        <f t="array" aca="1" ref="C528" ca="1">IFERROR(INDEX(Toggl[Maconomy],MATCH(0,COUNTIF($C$6:C527,Toggl[Maconomy]),0)),"")</f>
        <v/>
      </c>
      <c r="D528" s="5" t="str">
        <f ca="1">IF(INDEX(Toggl[],MATCH(C528,Toggl[Maconomy],0),1)&lt;&gt;"",INDEX(Toggl[],MATCH(C528,Toggl[Maconomy],0),1),"DevOps")</f>
        <v>DevOps</v>
      </c>
      <c r="E528" s="5" t="str">
        <f ca="1">IF(INDEX(Toggl[],MATCH(C528,Toggl[Maconomy],0),2)&lt;&gt;"",INDEX(Toggl[],MATCH(C528,Toggl[Maconomy],0),2),"-----")</f>
        <v>KeylaneHosting</v>
      </c>
      <c r="F528" s="11" t="str">
        <f ca="1">IF(INDEX(Toggl[],MATCH(C528,Toggl[Maconomy],0),10)&lt;&gt;"",INDEX(Toggl[],MATCH(C528,Toggl[Maconomy],0),10),"-----")</f>
        <v>-----</v>
      </c>
      <c r="G528" s="9" t="str">
        <f ca="1">IF(SUMIFS(Toggl[Duration],Toggl[Maconomy],$C528,Toggl[Start date],G$5)=0,"",SUMIFS(Toggl[Duration],Toggl[Maconomy],$C528,Toggl[Start date],G$5))</f>
        <v/>
      </c>
    </row>
    <row r="529" spans="3:7" x14ac:dyDescent="0.25">
      <c r="C529" t="str">
        <f t="array" aca="1" ref="C529" ca="1">IFERROR(INDEX(Toggl[Maconomy],MATCH(0,COUNTIF($C$6:C528,Toggl[Maconomy]),0)),"")</f>
        <v/>
      </c>
      <c r="D529" s="5" t="str">
        <f ca="1">IF(INDEX(Toggl[],MATCH(C529,Toggl[Maconomy],0),1)&lt;&gt;"",INDEX(Toggl[],MATCH(C529,Toggl[Maconomy],0),1),"DevOps")</f>
        <v>DevOps</v>
      </c>
      <c r="E529" s="5" t="str">
        <f ca="1">IF(INDEX(Toggl[],MATCH(C529,Toggl[Maconomy],0),2)&lt;&gt;"",INDEX(Toggl[],MATCH(C529,Toggl[Maconomy],0),2),"-----")</f>
        <v>KeylaneHosting</v>
      </c>
      <c r="F529" s="11" t="str">
        <f ca="1">IF(INDEX(Toggl[],MATCH(C529,Toggl[Maconomy],0),10)&lt;&gt;"",INDEX(Toggl[],MATCH(C529,Toggl[Maconomy],0),10),"-----")</f>
        <v>-----</v>
      </c>
      <c r="G529" s="9" t="str">
        <f ca="1">IF(SUMIFS(Toggl[Duration],Toggl[Maconomy],$C529,Toggl[Start date],G$5)=0,"",SUMIFS(Toggl[Duration],Toggl[Maconomy],$C529,Toggl[Start date],G$5))</f>
        <v/>
      </c>
    </row>
    <row r="530" spans="3:7" x14ac:dyDescent="0.25">
      <c r="C530" t="str">
        <f t="array" aca="1" ref="C530" ca="1">IFERROR(INDEX(Toggl[Maconomy],MATCH(0,COUNTIF($C$6:C529,Toggl[Maconomy]),0)),"")</f>
        <v/>
      </c>
      <c r="D530" s="5" t="str">
        <f ca="1">IF(INDEX(Toggl[],MATCH(C530,Toggl[Maconomy],0),1)&lt;&gt;"",INDEX(Toggl[],MATCH(C530,Toggl[Maconomy],0),1),"DevOps")</f>
        <v>DevOps</v>
      </c>
      <c r="E530" s="5" t="str">
        <f ca="1">IF(INDEX(Toggl[],MATCH(C530,Toggl[Maconomy],0),2)&lt;&gt;"",INDEX(Toggl[],MATCH(C530,Toggl[Maconomy],0),2),"-----")</f>
        <v>KeylaneHosting</v>
      </c>
      <c r="F530" s="11" t="str">
        <f ca="1">IF(INDEX(Toggl[],MATCH(C530,Toggl[Maconomy],0),10)&lt;&gt;"",INDEX(Toggl[],MATCH(C530,Toggl[Maconomy],0),10),"-----")</f>
        <v>-----</v>
      </c>
      <c r="G530" s="9" t="str">
        <f ca="1">IF(SUMIFS(Toggl[Duration],Toggl[Maconomy],$C530,Toggl[Start date],G$5)=0,"",SUMIFS(Toggl[Duration],Toggl[Maconomy],$C530,Toggl[Start date],G$5))</f>
        <v/>
      </c>
    </row>
    <row r="531" spans="3:7" x14ac:dyDescent="0.25">
      <c r="C531" t="str">
        <f t="array" aca="1" ref="C531" ca="1">IFERROR(INDEX(Toggl[Maconomy],MATCH(0,COUNTIF($C$6:C530,Toggl[Maconomy]),0)),"")</f>
        <v/>
      </c>
      <c r="D531" s="5" t="str">
        <f ca="1">IF(INDEX(Toggl[],MATCH(C531,Toggl[Maconomy],0),1)&lt;&gt;"",INDEX(Toggl[],MATCH(C531,Toggl[Maconomy],0),1),"DevOps")</f>
        <v>DevOps</v>
      </c>
      <c r="E531" s="5" t="str">
        <f ca="1">IF(INDEX(Toggl[],MATCH(C531,Toggl[Maconomy],0),2)&lt;&gt;"",INDEX(Toggl[],MATCH(C531,Toggl[Maconomy],0),2),"-----")</f>
        <v>KeylaneHosting</v>
      </c>
      <c r="F531" s="11" t="str">
        <f ca="1">IF(INDEX(Toggl[],MATCH(C531,Toggl[Maconomy],0),10)&lt;&gt;"",INDEX(Toggl[],MATCH(C531,Toggl[Maconomy],0),10),"-----")</f>
        <v>-----</v>
      </c>
      <c r="G531" s="9" t="str">
        <f ca="1">IF(SUMIFS(Toggl[Duration],Toggl[Maconomy],$C531,Toggl[Start date],G$5)=0,"",SUMIFS(Toggl[Duration],Toggl[Maconomy],$C531,Toggl[Start date],G$5))</f>
        <v/>
      </c>
    </row>
    <row r="532" spans="3:7" x14ac:dyDescent="0.25">
      <c r="C532" t="str">
        <f t="array" aca="1" ref="C532" ca="1">IFERROR(INDEX(Toggl[Maconomy],MATCH(0,COUNTIF($C$6:C531,Toggl[Maconomy]),0)),"")</f>
        <v/>
      </c>
      <c r="D532" s="5" t="str">
        <f ca="1">IF(INDEX(Toggl[],MATCH(C532,Toggl[Maconomy],0),1)&lt;&gt;"",INDEX(Toggl[],MATCH(C532,Toggl[Maconomy],0),1),"DevOps")</f>
        <v>DevOps</v>
      </c>
      <c r="E532" s="5" t="str">
        <f ca="1">IF(INDEX(Toggl[],MATCH(C532,Toggl[Maconomy],0),2)&lt;&gt;"",INDEX(Toggl[],MATCH(C532,Toggl[Maconomy],0),2),"-----")</f>
        <v>KeylaneHosting</v>
      </c>
      <c r="F532" s="11" t="str">
        <f ca="1">IF(INDEX(Toggl[],MATCH(C532,Toggl[Maconomy],0),10)&lt;&gt;"",INDEX(Toggl[],MATCH(C532,Toggl[Maconomy],0),10),"-----")</f>
        <v>-----</v>
      </c>
      <c r="G532" s="9" t="str">
        <f ca="1">IF(SUMIFS(Toggl[Duration],Toggl[Maconomy],$C532,Toggl[Start date],G$5)=0,"",SUMIFS(Toggl[Duration],Toggl[Maconomy],$C532,Toggl[Start date],G$5))</f>
        <v/>
      </c>
    </row>
    <row r="533" spans="3:7" x14ac:dyDescent="0.25">
      <c r="C533" t="str">
        <f t="array" aca="1" ref="C533" ca="1">IFERROR(INDEX(Toggl[Maconomy],MATCH(0,COUNTIF($C$6:C532,Toggl[Maconomy]),0)),"")</f>
        <v/>
      </c>
      <c r="D533" s="5" t="str">
        <f ca="1">IF(INDEX(Toggl[],MATCH(C533,Toggl[Maconomy],0),1)&lt;&gt;"",INDEX(Toggl[],MATCH(C533,Toggl[Maconomy],0),1),"DevOps")</f>
        <v>DevOps</v>
      </c>
      <c r="E533" s="5" t="str">
        <f ca="1">IF(INDEX(Toggl[],MATCH(C533,Toggl[Maconomy],0),2)&lt;&gt;"",INDEX(Toggl[],MATCH(C533,Toggl[Maconomy],0),2),"-----")</f>
        <v>KeylaneHosting</v>
      </c>
      <c r="F533" s="11" t="str">
        <f ca="1">IF(INDEX(Toggl[],MATCH(C533,Toggl[Maconomy],0),10)&lt;&gt;"",INDEX(Toggl[],MATCH(C533,Toggl[Maconomy],0),10),"-----")</f>
        <v>-----</v>
      </c>
      <c r="G533" s="9" t="str">
        <f ca="1">IF(SUMIFS(Toggl[Duration],Toggl[Maconomy],$C533,Toggl[Start date],G$5)=0,"",SUMIFS(Toggl[Duration],Toggl[Maconomy],$C533,Toggl[Start date],G$5))</f>
        <v/>
      </c>
    </row>
    <row r="534" spans="3:7" x14ac:dyDescent="0.25">
      <c r="C534" t="str">
        <f t="array" aca="1" ref="C534" ca="1">IFERROR(INDEX(Toggl[Maconomy],MATCH(0,COUNTIF($C$6:C533,Toggl[Maconomy]),0)),"")</f>
        <v/>
      </c>
      <c r="D534" s="5" t="str">
        <f ca="1">IF(INDEX(Toggl[],MATCH(C534,Toggl[Maconomy],0),1)&lt;&gt;"",INDEX(Toggl[],MATCH(C534,Toggl[Maconomy],0),1),"DevOps")</f>
        <v>DevOps</v>
      </c>
      <c r="E534" s="5" t="str">
        <f ca="1">IF(INDEX(Toggl[],MATCH(C534,Toggl[Maconomy],0),2)&lt;&gt;"",INDEX(Toggl[],MATCH(C534,Toggl[Maconomy],0),2),"-----")</f>
        <v>KeylaneHosting</v>
      </c>
      <c r="F534" s="11" t="str">
        <f ca="1">IF(INDEX(Toggl[],MATCH(C534,Toggl[Maconomy],0),10)&lt;&gt;"",INDEX(Toggl[],MATCH(C534,Toggl[Maconomy],0),10),"-----")</f>
        <v>-----</v>
      </c>
      <c r="G534" s="9" t="str">
        <f ca="1">IF(SUMIFS(Toggl[Duration],Toggl[Maconomy],$C534,Toggl[Start date],G$5)=0,"",SUMIFS(Toggl[Duration],Toggl[Maconomy],$C534,Toggl[Start date],G$5))</f>
        <v/>
      </c>
    </row>
    <row r="535" spans="3:7" x14ac:dyDescent="0.25">
      <c r="C535" t="str">
        <f t="array" aca="1" ref="C535" ca="1">IFERROR(INDEX(Toggl[Maconomy],MATCH(0,COUNTIF($C$6:C534,Toggl[Maconomy]),0)),"")</f>
        <v/>
      </c>
      <c r="D535" s="5" t="str">
        <f ca="1">IF(INDEX(Toggl[],MATCH(C535,Toggl[Maconomy],0),1)&lt;&gt;"",INDEX(Toggl[],MATCH(C535,Toggl[Maconomy],0),1),"DevOps")</f>
        <v>DevOps</v>
      </c>
      <c r="E535" s="5" t="str">
        <f ca="1">IF(INDEX(Toggl[],MATCH(C535,Toggl[Maconomy],0),2)&lt;&gt;"",INDEX(Toggl[],MATCH(C535,Toggl[Maconomy],0),2),"-----")</f>
        <v>KeylaneHosting</v>
      </c>
      <c r="F535" s="11" t="str">
        <f ca="1">IF(INDEX(Toggl[],MATCH(C535,Toggl[Maconomy],0),10)&lt;&gt;"",INDEX(Toggl[],MATCH(C535,Toggl[Maconomy],0),10),"-----")</f>
        <v>-----</v>
      </c>
      <c r="G535" s="9" t="str">
        <f ca="1">IF(SUMIFS(Toggl[Duration],Toggl[Maconomy],$C535,Toggl[Start date],G$5)=0,"",SUMIFS(Toggl[Duration],Toggl[Maconomy],$C535,Toggl[Start date],G$5))</f>
        <v/>
      </c>
    </row>
    <row r="536" spans="3:7" x14ac:dyDescent="0.25">
      <c r="C536" t="str">
        <f t="array" aca="1" ref="C536" ca="1">IFERROR(INDEX(Toggl[Maconomy],MATCH(0,COUNTIF($C$6:C535,Toggl[Maconomy]),0)),"")</f>
        <v/>
      </c>
      <c r="D536" s="5" t="str">
        <f ca="1">IF(INDEX(Toggl[],MATCH(C536,Toggl[Maconomy],0),1)&lt;&gt;"",INDEX(Toggl[],MATCH(C536,Toggl[Maconomy],0),1),"DevOps")</f>
        <v>DevOps</v>
      </c>
      <c r="E536" s="5" t="str">
        <f ca="1">IF(INDEX(Toggl[],MATCH(C536,Toggl[Maconomy],0),2)&lt;&gt;"",INDEX(Toggl[],MATCH(C536,Toggl[Maconomy],0),2),"-----")</f>
        <v>KeylaneHosting</v>
      </c>
      <c r="F536" s="11" t="str">
        <f ca="1">IF(INDEX(Toggl[],MATCH(C536,Toggl[Maconomy],0),10)&lt;&gt;"",INDEX(Toggl[],MATCH(C536,Toggl[Maconomy],0),10),"-----")</f>
        <v>-----</v>
      </c>
      <c r="G536" s="9" t="str">
        <f ca="1">IF(SUMIFS(Toggl[Duration],Toggl[Maconomy],$C536,Toggl[Start date],G$5)=0,"",SUMIFS(Toggl[Duration],Toggl[Maconomy],$C536,Toggl[Start date],G$5))</f>
        <v/>
      </c>
    </row>
    <row r="537" spans="3:7" x14ac:dyDescent="0.25">
      <c r="C537" t="str">
        <f t="array" aca="1" ref="C537" ca="1">IFERROR(INDEX(Toggl[Maconomy],MATCH(0,COUNTIF($C$6:C536,Toggl[Maconomy]),0)),"")</f>
        <v/>
      </c>
      <c r="D537" s="5" t="str">
        <f ca="1">IF(INDEX(Toggl[],MATCH(C537,Toggl[Maconomy],0),1)&lt;&gt;"",INDEX(Toggl[],MATCH(C537,Toggl[Maconomy],0),1),"DevOps")</f>
        <v>DevOps</v>
      </c>
      <c r="E537" s="5" t="str">
        <f ca="1">IF(INDEX(Toggl[],MATCH(C537,Toggl[Maconomy],0),2)&lt;&gt;"",INDEX(Toggl[],MATCH(C537,Toggl[Maconomy],0),2),"-----")</f>
        <v>KeylaneHosting</v>
      </c>
      <c r="F537" s="11" t="str">
        <f ca="1">IF(INDEX(Toggl[],MATCH(C537,Toggl[Maconomy],0),10)&lt;&gt;"",INDEX(Toggl[],MATCH(C537,Toggl[Maconomy],0),10),"-----")</f>
        <v>-----</v>
      </c>
      <c r="G537" s="9" t="str">
        <f ca="1">IF(SUMIFS(Toggl[Duration],Toggl[Maconomy],$C537,Toggl[Start date],G$5)=0,"",SUMIFS(Toggl[Duration],Toggl[Maconomy],$C537,Toggl[Start date],G$5))</f>
        <v/>
      </c>
    </row>
    <row r="538" spans="3:7" x14ac:dyDescent="0.25">
      <c r="C538" t="str">
        <f t="array" aca="1" ref="C538" ca="1">IFERROR(INDEX(Toggl[Maconomy],MATCH(0,COUNTIF($C$6:C537,Toggl[Maconomy]),0)),"")</f>
        <v/>
      </c>
      <c r="D538" s="5" t="str">
        <f ca="1">IF(INDEX(Toggl[],MATCH(C538,Toggl[Maconomy],0),1)&lt;&gt;"",INDEX(Toggl[],MATCH(C538,Toggl[Maconomy],0),1),"DevOps")</f>
        <v>DevOps</v>
      </c>
      <c r="E538" s="5" t="str">
        <f ca="1">IF(INDEX(Toggl[],MATCH(C538,Toggl[Maconomy],0),2)&lt;&gt;"",INDEX(Toggl[],MATCH(C538,Toggl[Maconomy],0),2),"-----")</f>
        <v>KeylaneHosting</v>
      </c>
      <c r="F538" s="11" t="str">
        <f ca="1">IF(INDEX(Toggl[],MATCH(C538,Toggl[Maconomy],0),10)&lt;&gt;"",INDEX(Toggl[],MATCH(C538,Toggl[Maconomy],0),10),"-----")</f>
        <v>-----</v>
      </c>
      <c r="G538" s="9" t="str">
        <f ca="1">IF(SUMIFS(Toggl[Duration],Toggl[Maconomy],$C538,Toggl[Start date],G$5)=0,"",SUMIFS(Toggl[Duration],Toggl[Maconomy],$C538,Toggl[Start date],G$5))</f>
        <v/>
      </c>
    </row>
    <row r="539" spans="3:7" x14ac:dyDescent="0.25">
      <c r="C539" t="str">
        <f t="array" aca="1" ref="C539" ca="1">IFERROR(INDEX(Toggl[Maconomy],MATCH(0,COUNTIF($C$6:C538,Toggl[Maconomy]),0)),"")</f>
        <v/>
      </c>
      <c r="D539" s="5" t="str">
        <f ca="1">IF(INDEX(Toggl[],MATCH(C539,Toggl[Maconomy],0),1)&lt;&gt;"",INDEX(Toggl[],MATCH(C539,Toggl[Maconomy],0),1),"DevOps")</f>
        <v>DevOps</v>
      </c>
      <c r="E539" s="5" t="str">
        <f ca="1">IF(INDEX(Toggl[],MATCH(C539,Toggl[Maconomy],0),2)&lt;&gt;"",INDEX(Toggl[],MATCH(C539,Toggl[Maconomy],0),2),"-----")</f>
        <v>KeylaneHosting</v>
      </c>
      <c r="F539" s="11" t="str">
        <f ca="1">IF(INDEX(Toggl[],MATCH(C539,Toggl[Maconomy],0),10)&lt;&gt;"",INDEX(Toggl[],MATCH(C539,Toggl[Maconomy],0),10),"-----")</f>
        <v>-----</v>
      </c>
      <c r="G539" s="9" t="str">
        <f ca="1">IF(SUMIFS(Toggl[Duration],Toggl[Maconomy],$C539,Toggl[Start date],G$5)=0,"",SUMIFS(Toggl[Duration],Toggl[Maconomy],$C539,Toggl[Start date],G$5))</f>
        <v/>
      </c>
    </row>
    <row r="540" spans="3:7" x14ac:dyDescent="0.25">
      <c r="C540" t="str">
        <f t="array" aca="1" ref="C540" ca="1">IFERROR(INDEX(Toggl[Maconomy],MATCH(0,COUNTIF($C$6:C539,Toggl[Maconomy]),0)),"")</f>
        <v/>
      </c>
      <c r="D540" s="5" t="str">
        <f ca="1">IF(INDEX(Toggl[],MATCH(C540,Toggl[Maconomy],0),1)&lt;&gt;"",INDEX(Toggl[],MATCH(C540,Toggl[Maconomy],0),1),"DevOps")</f>
        <v>DevOps</v>
      </c>
      <c r="E540" s="5" t="str">
        <f ca="1">IF(INDEX(Toggl[],MATCH(C540,Toggl[Maconomy],0),2)&lt;&gt;"",INDEX(Toggl[],MATCH(C540,Toggl[Maconomy],0),2),"-----")</f>
        <v>KeylaneHosting</v>
      </c>
      <c r="F540" s="11" t="str">
        <f ca="1">IF(INDEX(Toggl[],MATCH(C540,Toggl[Maconomy],0),10)&lt;&gt;"",INDEX(Toggl[],MATCH(C540,Toggl[Maconomy],0),10),"-----")</f>
        <v>-----</v>
      </c>
      <c r="G540" s="9" t="str">
        <f ca="1">IF(SUMIFS(Toggl[Duration],Toggl[Maconomy],$C540,Toggl[Start date],G$5)=0,"",SUMIFS(Toggl[Duration],Toggl[Maconomy],$C540,Toggl[Start date],G$5))</f>
        <v/>
      </c>
    </row>
    <row r="541" spans="3:7" x14ac:dyDescent="0.25">
      <c r="C541" t="str">
        <f t="array" aca="1" ref="C541" ca="1">IFERROR(INDEX(Toggl[Maconomy],MATCH(0,COUNTIF($C$6:C540,Toggl[Maconomy]),0)),"")</f>
        <v/>
      </c>
      <c r="D541" s="5" t="str">
        <f ca="1">IF(INDEX(Toggl[],MATCH(C541,Toggl[Maconomy],0),1)&lt;&gt;"",INDEX(Toggl[],MATCH(C541,Toggl[Maconomy],0),1),"DevOps")</f>
        <v>DevOps</v>
      </c>
      <c r="E541" s="5" t="str">
        <f ca="1">IF(INDEX(Toggl[],MATCH(C541,Toggl[Maconomy],0),2)&lt;&gt;"",INDEX(Toggl[],MATCH(C541,Toggl[Maconomy],0),2),"-----")</f>
        <v>KeylaneHosting</v>
      </c>
      <c r="F541" s="11" t="str">
        <f ca="1">IF(INDEX(Toggl[],MATCH(C541,Toggl[Maconomy],0),10)&lt;&gt;"",INDEX(Toggl[],MATCH(C541,Toggl[Maconomy],0),10),"-----")</f>
        <v>-----</v>
      </c>
      <c r="G541" s="9" t="str">
        <f ca="1">IF(SUMIFS(Toggl[Duration],Toggl[Maconomy],$C541,Toggl[Start date],G$5)=0,"",SUMIFS(Toggl[Duration],Toggl[Maconomy],$C541,Toggl[Start date],G$5))</f>
        <v/>
      </c>
    </row>
    <row r="542" spans="3:7" x14ac:dyDescent="0.25">
      <c r="C542" t="str">
        <f t="array" aca="1" ref="C542" ca="1">IFERROR(INDEX(Toggl[Maconomy],MATCH(0,COUNTIF($C$6:C541,Toggl[Maconomy]),0)),"")</f>
        <v/>
      </c>
      <c r="D542" s="5" t="str">
        <f ca="1">IF(INDEX(Toggl[],MATCH(C542,Toggl[Maconomy],0),1)&lt;&gt;"",INDEX(Toggl[],MATCH(C542,Toggl[Maconomy],0),1),"DevOps")</f>
        <v>DevOps</v>
      </c>
      <c r="E542" s="5" t="str">
        <f ca="1">IF(INDEX(Toggl[],MATCH(C542,Toggl[Maconomy],0),2)&lt;&gt;"",INDEX(Toggl[],MATCH(C542,Toggl[Maconomy],0),2),"-----")</f>
        <v>KeylaneHosting</v>
      </c>
      <c r="F542" s="11" t="str">
        <f ca="1">IF(INDEX(Toggl[],MATCH(C542,Toggl[Maconomy],0),10)&lt;&gt;"",INDEX(Toggl[],MATCH(C542,Toggl[Maconomy],0),10),"-----")</f>
        <v>-----</v>
      </c>
      <c r="G542" s="9" t="str">
        <f ca="1">IF(SUMIFS(Toggl[Duration],Toggl[Maconomy],$C542,Toggl[Start date],G$5)=0,"",SUMIFS(Toggl[Duration],Toggl[Maconomy],$C542,Toggl[Start date],G$5))</f>
        <v/>
      </c>
    </row>
    <row r="543" spans="3:7" x14ac:dyDescent="0.25">
      <c r="C543" t="str">
        <f t="array" aca="1" ref="C543" ca="1">IFERROR(INDEX(Toggl[Maconomy],MATCH(0,COUNTIF($C$6:C542,Toggl[Maconomy]),0)),"")</f>
        <v/>
      </c>
      <c r="D543" s="5" t="str">
        <f ca="1">IF(INDEX(Toggl[],MATCH(C543,Toggl[Maconomy],0),1)&lt;&gt;"",INDEX(Toggl[],MATCH(C543,Toggl[Maconomy],0),1),"DevOps")</f>
        <v>DevOps</v>
      </c>
      <c r="E543" s="5" t="str">
        <f ca="1">IF(INDEX(Toggl[],MATCH(C543,Toggl[Maconomy],0),2)&lt;&gt;"",INDEX(Toggl[],MATCH(C543,Toggl[Maconomy],0),2),"-----")</f>
        <v>KeylaneHosting</v>
      </c>
      <c r="F543" s="11" t="str">
        <f ca="1">IF(INDEX(Toggl[],MATCH(C543,Toggl[Maconomy],0),10)&lt;&gt;"",INDEX(Toggl[],MATCH(C543,Toggl[Maconomy],0),10),"-----")</f>
        <v>-----</v>
      </c>
      <c r="G543" s="9" t="str">
        <f ca="1">IF(SUMIFS(Toggl[Duration],Toggl[Maconomy],$C543,Toggl[Start date],G$5)=0,"",SUMIFS(Toggl[Duration],Toggl[Maconomy],$C543,Toggl[Start date],G$5))</f>
        <v/>
      </c>
    </row>
    <row r="544" spans="3:7" x14ac:dyDescent="0.25">
      <c r="C544" t="str">
        <f t="array" aca="1" ref="C544" ca="1">IFERROR(INDEX(Toggl[Maconomy],MATCH(0,COUNTIF($C$6:C543,Toggl[Maconomy]),0)),"")</f>
        <v/>
      </c>
      <c r="D544" s="5" t="str">
        <f ca="1">IF(INDEX(Toggl[],MATCH(C544,Toggl[Maconomy],0),1)&lt;&gt;"",INDEX(Toggl[],MATCH(C544,Toggl[Maconomy],0),1),"DevOps")</f>
        <v>DevOps</v>
      </c>
      <c r="E544" s="5" t="str">
        <f ca="1">IF(INDEX(Toggl[],MATCH(C544,Toggl[Maconomy],0),2)&lt;&gt;"",INDEX(Toggl[],MATCH(C544,Toggl[Maconomy],0),2),"-----")</f>
        <v>KeylaneHosting</v>
      </c>
      <c r="F544" s="11" t="str">
        <f ca="1">IF(INDEX(Toggl[],MATCH(C544,Toggl[Maconomy],0),10)&lt;&gt;"",INDEX(Toggl[],MATCH(C544,Toggl[Maconomy],0),10),"-----")</f>
        <v>-----</v>
      </c>
      <c r="G544" s="9" t="str">
        <f ca="1">IF(SUMIFS(Toggl[Duration],Toggl[Maconomy],$C544,Toggl[Start date],G$5)=0,"",SUMIFS(Toggl[Duration],Toggl[Maconomy],$C544,Toggl[Start date],G$5))</f>
        <v/>
      </c>
    </row>
    <row r="545" spans="3:7" x14ac:dyDescent="0.25">
      <c r="C545" t="str">
        <f t="array" aca="1" ref="C545" ca="1">IFERROR(INDEX(Toggl[Maconomy],MATCH(0,COUNTIF($C$6:C544,Toggl[Maconomy]),0)),"")</f>
        <v/>
      </c>
      <c r="D545" s="5" t="str">
        <f ca="1">IF(INDEX(Toggl[],MATCH(C545,Toggl[Maconomy],0),1)&lt;&gt;"",INDEX(Toggl[],MATCH(C545,Toggl[Maconomy],0),1),"DevOps")</f>
        <v>DevOps</v>
      </c>
      <c r="E545" s="5" t="str">
        <f ca="1">IF(INDEX(Toggl[],MATCH(C545,Toggl[Maconomy],0),2)&lt;&gt;"",INDEX(Toggl[],MATCH(C545,Toggl[Maconomy],0),2),"-----")</f>
        <v>KeylaneHosting</v>
      </c>
      <c r="F545" s="11" t="str">
        <f ca="1">IF(INDEX(Toggl[],MATCH(C545,Toggl[Maconomy],0),10)&lt;&gt;"",INDEX(Toggl[],MATCH(C545,Toggl[Maconomy],0),10),"-----")</f>
        <v>-----</v>
      </c>
      <c r="G545" s="9" t="str">
        <f ca="1">IF(SUMIFS(Toggl[Duration],Toggl[Maconomy],$C545,Toggl[Start date],G$5)=0,"",SUMIFS(Toggl[Duration],Toggl[Maconomy],$C545,Toggl[Start date],G$5))</f>
        <v/>
      </c>
    </row>
    <row r="546" spans="3:7" x14ac:dyDescent="0.25">
      <c r="C546" t="str">
        <f t="array" aca="1" ref="C546" ca="1">IFERROR(INDEX(Toggl[Maconomy],MATCH(0,COUNTIF($C$6:C545,Toggl[Maconomy]),0)),"")</f>
        <v/>
      </c>
      <c r="D546" s="5" t="str">
        <f ca="1">IF(INDEX(Toggl[],MATCH(C546,Toggl[Maconomy],0),1)&lt;&gt;"",INDEX(Toggl[],MATCH(C546,Toggl[Maconomy],0),1),"DevOps")</f>
        <v>DevOps</v>
      </c>
      <c r="E546" s="5" t="str">
        <f ca="1">IF(INDEX(Toggl[],MATCH(C546,Toggl[Maconomy],0),2)&lt;&gt;"",INDEX(Toggl[],MATCH(C546,Toggl[Maconomy],0),2),"-----")</f>
        <v>KeylaneHosting</v>
      </c>
      <c r="F546" s="11" t="str">
        <f ca="1">IF(INDEX(Toggl[],MATCH(C546,Toggl[Maconomy],0),10)&lt;&gt;"",INDEX(Toggl[],MATCH(C546,Toggl[Maconomy],0),10),"-----")</f>
        <v>-----</v>
      </c>
      <c r="G546" s="9" t="str">
        <f ca="1">IF(SUMIFS(Toggl[Duration],Toggl[Maconomy],$C546,Toggl[Start date],G$5)=0,"",SUMIFS(Toggl[Duration],Toggl[Maconomy],$C546,Toggl[Start date],G$5))</f>
        <v/>
      </c>
    </row>
    <row r="547" spans="3:7" x14ac:dyDescent="0.25">
      <c r="C547" t="str">
        <f t="array" aca="1" ref="C547" ca="1">IFERROR(INDEX(Toggl[Maconomy],MATCH(0,COUNTIF($C$6:C546,Toggl[Maconomy]),0)),"")</f>
        <v/>
      </c>
      <c r="D547" s="5" t="str">
        <f ca="1">IF(INDEX(Toggl[],MATCH(C547,Toggl[Maconomy],0),1)&lt;&gt;"",INDEX(Toggl[],MATCH(C547,Toggl[Maconomy],0),1),"DevOps")</f>
        <v>DevOps</v>
      </c>
      <c r="E547" s="5" t="str">
        <f ca="1">IF(INDEX(Toggl[],MATCH(C547,Toggl[Maconomy],0),2)&lt;&gt;"",INDEX(Toggl[],MATCH(C547,Toggl[Maconomy],0),2),"-----")</f>
        <v>KeylaneHosting</v>
      </c>
      <c r="F547" s="11" t="str">
        <f ca="1">IF(INDEX(Toggl[],MATCH(C547,Toggl[Maconomy],0),10)&lt;&gt;"",INDEX(Toggl[],MATCH(C547,Toggl[Maconomy],0),10),"-----")</f>
        <v>-----</v>
      </c>
      <c r="G547" s="9" t="str">
        <f ca="1">IF(SUMIFS(Toggl[Duration],Toggl[Maconomy],$C547,Toggl[Start date],G$5)=0,"",SUMIFS(Toggl[Duration],Toggl[Maconomy],$C547,Toggl[Start date],G$5))</f>
        <v/>
      </c>
    </row>
    <row r="548" spans="3:7" x14ac:dyDescent="0.25">
      <c r="C548" t="str">
        <f t="array" aca="1" ref="C548" ca="1">IFERROR(INDEX(Toggl[Maconomy],MATCH(0,COUNTIF($C$6:C547,Toggl[Maconomy]),0)),"")</f>
        <v/>
      </c>
      <c r="D548" s="5" t="str">
        <f ca="1">IF(INDEX(Toggl[],MATCH(C548,Toggl[Maconomy],0),1)&lt;&gt;"",INDEX(Toggl[],MATCH(C548,Toggl[Maconomy],0),1),"DevOps")</f>
        <v>DevOps</v>
      </c>
      <c r="E548" s="5" t="str">
        <f ca="1">IF(INDEX(Toggl[],MATCH(C548,Toggl[Maconomy],0),2)&lt;&gt;"",INDEX(Toggl[],MATCH(C548,Toggl[Maconomy],0),2),"-----")</f>
        <v>KeylaneHosting</v>
      </c>
      <c r="F548" s="11" t="str">
        <f ca="1">IF(INDEX(Toggl[],MATCH(C548,Toggl[Maconomy],0),10)&lt;&gt;"",INDEX(Toggl[],MATCH(C548,Toggl[Maconomy],0),10),"-----")</f>
        <v>-----</v>
      </c>
      <c r="G548" s="9" t="str">
        <f ca="1">IF(SUMIFS(Toggl[Duration],Toggl[Maconomy],$C548,Toggl[Start date],G$5)=0,"",SUMIFS(Toggl[Duration],Toggl[Maconomy],$C548,Toggl[Start date],G$5))</f>
        <v/>
      </c>
    </row>
    <row r="549" spans="3:7" x14ac:dyDescent="0.25">
      <c r="C549" t="str">
        <f t="array" aca="1" ref="C549" ca="1">IFERROR(INDEX(Toggl[Maconomy],MATCH(0,COUNTIF($C$6:C548,Toggl[Maconomy]),0)),"")</f>
        <v/>
      </c>
      <c r="D549" s="5" t="str">
        <f ca="1">IF(INDEX(Toggl[],MATCH(C549,Toggl[Maconomy],0),1)&lt;&gt;"",INDEX(Toggl[],MATCH(C549,Toggl[Maconomy],0),1),"DevOps")</f>
        <v>DevOps</v>
      </c>
      <c r="E549" s="5" t="str">
        <f ca="1">IF(INDEX(Toggl[],MATCH(C549,Toggl[Maconomy],0),2)&lt;&gt;"",INDEX(Toggl[],MATCH(C549,Toggl[Maconomy],0),2),"-----")</f>
        <v>KeylaneHosting</v>
      </c>
      <c r="F549" s="11" t="str">
        <f ca="1">IF(INDEX(Toggl[],MATCH(C549,Toggl[Maconomy],0),10)&lt;&gt;"",INDEX(Toggl[],MATCH(C549,Toggl[Maconomy],0),10),"-----")</f>
        <v>-----</v>
      </c>
      <c r="G549" s="9" t="str">
        <f ca="1">IF(SUMIFS(Toggl[Duration],Toggl[Maconomy],$C549,Toggl[Start date],G$5)=0,"",SUMIFS(Toggl[Duration],Toggl[Maconomy],$C549,Toggl[Start date],G$5))</f>
        <v/>
      </c>
    </row>
    <row r="550" spans="3:7" x14ac:dyDescent="0.25">
      <c r="C550" t="str">
        <f t="array" aca="1" ref="C550" ca="1">IFERROR(INDEX(Toggl[Maconomy],MATCH(0,COUNTIF($C$6:C549,Toggl[Maconomy]),0)),"")</f>
        <v/>
      </c>
      <c r="D550" s="5" t="str">
        <f ca="1">IF(INDEX(Toggl[],MATCH(C550,Toggl[Maconomy],0),1)&lt;&gt;"",INDEX(Toggl[],MATCH(C550,Toggl[Maconomy],0),1),"DevOps")</f>
        <v>DevOps</v>
      </c>
      <c r="E550" s="5" t="str">
        <f ca="1">IF(INDEX(Toggl[],MATCH(C550,Toggl[Maconomy],0),2)&lt;&gt;"",INDEX(Toggl[],MATCH(C550,Toggl[Maconomy],0),2),"-----")</f>
        <v>KeylaneHosting</v>
      </c>
      <c r="F550" s="11" t="str">
        <f ca="1">IF(INDEX(Toggl[],MATCH(C550,Toggl[Maconomy],0),10)&lt;&gt;"",INDEX(Toggl[],MATCH(C550,Toggl[Maconomy],0),10),"-----")</f>
        <v>-----</v>
      </c>
      <c r="G550" s="9" t="str">
        <f ca="1">IF(SUMIFS(Toggl[Duration],Toggl[Maconomy],$C550,Toggl[Start date],G$5)=0,"",SUMIFS(Toggl[Duration],Toggl[Maconomy],$C550,Toggl[Start date],G$5))</f>
        <v/>
      </c>
    </row>
    <row r="551" spans="3:7" x14ac:dyDescent="0.25">
      <c r="C551" t="str">
        <f t="array" aca="1" ref="C551" ca="1">IFERROR(INDEX(Toggl[Maconomy],MATCH(0,COUNTIF($C$6:C550,Toggl[Maconomy]),0)),"")</f>
        <v/>
      </c>
      <c r="D551" s="5" t="str">
        <f ca="1">IF(INDEX(Toggl[],MATCH(C551,Toggl[Maconomy],0),1)&lt;&gt;"",INDEX(Toggl[],MATCH(C551,Toggl[Maconomy],0),1),"DevOps")</f>
        <v>DevOps</v>
      </c>
      <c r="E551" s="5" t="str">
        <f ca="1">IF(INDEX(Toggl[],MATCH(C551,Toggl[Maconomy],0),2)&lt;&gt;"",INDEX(Toggl[],MATCH(C551,Toggl[Maconomy],0),2),"-----")</f>
        <v>KeylaneHosting</v>
      </c>
      <c r="F551" s="11" t="str">
        <f ca="1">IF(INDEX(Toggl[],MATCH(C551,Toggl[Maconomy],0),10)&lt;&gt;"",INDEX(Toggl[],MATCH(C551,Toggl[Maconomy],0),10),"-----")</f>
        <v>-----</v>
      </c>
      <c r="G551" s="9" t="str">
        <f ca="1">IF(SUMIFS(Toggl[Duration],Toggl[Maconomy],$C551,Toggl[Start date],G$5)=0,"",SUMIFS(Toggl[Duration],Toggl[Maconomy],$C551,Toggl[Start date],G$5))</f>
        <v/>
      </c>
    </row>
    <row r="552" spans="3:7" x14ac:dyDescent="0.25">
      <c r="C552" t="str">
        <f t="array" aca="1" ref="C552" ca="1">IFERROR(INDEX(Toggl[Maconomy],MATCH(0,COUNTIF($C$6:C551,Toggl[Maconomy]),0)),"")</f>
        <v/>
      </c>
      <c r="D552" s="5" t="str">
        <f ca="1">IF(INDEX(Toggl[],MATCH(C552,Toggl[Maconomy],0),1)&lt;&gt;"",INDEX(Toggl[],MATCH(C552,Toggl[Maconomy],0),1),"DevOps")</f>
        <v>DevOps</v>
      </c>
      <c r="E552" s="5" t="str">
        <f ca="1">IF(INDEX(Toggl[],MATCH(C552,Toggl[Maconomy],0),2)&lt;&gt;"",INDEX(Toggl[],MATCH(C552,Toggl[Maconomy],0),2),"-----")</f>
        <v>KeylaneHosting</v>
      </c>
      <c r="F552" s="11" t="str">
        <f ca="1">IF(INDEX(Toggl[],MATCH(C552,Toggl[Maconomy],0),10)&lt;&gt;"",INDEX(Toggl[],MATCH(C552,Toggl[Maconomy],0),10),"-----")</f>
        <v>-----</v>
      </c>
      <c r="G552" s="9" t="str">
        <f ca="1">IF(SUMIFS(Toggl[Duration],Toggl[Maconomy],$C552,Toggl[Start date],G$5)=0,"",SUMIFS(Toggl[Duration],Toggl[Maconomy],$C552,Toggl[Start date],G$5))</f>
        <v/>
      </c>
    </row>
    <row r="553" spans="3:7" x14ac:dyDescent="0.25">
      <c r="C553" t="str">
        <f t="array" aca="1" ref="C553" ca="1">IFERROR(INDEX(Toggl[Maconomy],MATCH(0,COUNTIF($C$6:C552,Toggl[Maconomy]),0)),"")</f>
        <v/>
      </c>
      <c r="D553" s="5" t="str">
        <f ca="1">IF(INDEX(Toggl[],MATCH(C553,Toggl[Maconomy],0),1)&lt;&gt;"",INDEX(Toggl[],MATCH(C553,Toggl[Maconomy],0),1),"DevOps")</f>
        <v>DevOps</v>
      </c>
      <c r="E553" s="5" t="str">
        <f ca="1">IF(INDEX(Toggl[],MATCH(C553,Toggl[Maconomy],0),2)&lt;&gt;"",INDEX(Toggl[],MATCH(C553,Toggl[Maconomy],0),2),"-----")</f>
        <v>KeylaneHosting</v>
      </c>
      <c r="F553" s="11" t="str">
        <f ca="1">IF(INDEX(Toggl[],MATCH(C553,Toggl[Maconomy],0),10)&lt;&gt;"",INDEX(Toggl[],MATCH(C553,Toggl[Maconomy],0),10),"-----")</f>
        <v>-----</v>
      </c>
      <c r="G553" s="9" t="str">
        <f ca="1">IF(SUMIFS(Toggl[Duration],Toggl[Maconomy],$C553,Toggl[Start date],G$5)=0,"",SUMIFS(Toggl[Duration],Toggl[Maconomy],$C553,Toggl[Start date],G$5))</f>
        <v/>
      </c>
    </row>
    <row r="554" spans="3:7" x14ac:dyDescent="0.25">
      <c r="C554" t="str">
        <f t="array" aca="1" ref="C554" ca="1">IFERROR(INDEX(Toggl[Maconomy],MATCH(0,COUNTIF($C$6:C553,Toggl[Maconomy]),0)),"")</f>
        <v/>
      </c>
      <c r="D554" s="5" t="str">
        <f ca="1">IF(INDEX(Toggl[],MATCH(C554,Toggl[Maconomy],0),1)&lt;&gt;"",INDEX(Toggl[],MATCH(C554,Toggl[Maconomy],0),1),"DevOps")</f>
        <v>DevOps</v>
      </c>
      <c r="E554" s="5" t="str">
        <f ca="1">IF(INDEX(Toggl[],MATCH(C554,Toggl[Maconomy],0),2)&lt;&gt;"",INDEX(Toggl[],MATCH(C554,Toggl[Maconomy],0),2),"-----")</f>
        <v>KeylaneHosting</v>
      </c>
      <c r="F554" s="11" t="str">
        <f ca="1">IF(INDEX(Toggl[],MATCH(C554,Toggl[Maconomy],0),10)&lt;&gt;"",INDEX(Toggl[],MATCH(C554,Toggl[Maconomy],0),10),"-----")</f>
        <v>-----</v>
      </c>
      <c r="G554" s="9" t="str">
        <f ca="1">IF(SUMIFS(Toggl[Duration],Toggl[Maconomy],$C554,Toggl[Start date],G$5)=0,"",SUMIFS(Toggl[Duration],Toggl[Maconomy],$C554,Toggl[Start date],G$5))</f>
        <v/>
      </c>
    </row>
    <row r="555" spans="3:7" x14ac:dyDescent="0.25">
      <c r="C555" t="str">
        <f t="array" aca="1" ref="C555" ca="1">IFERROR(INDEX(Toggl[Maconomy],MATCH(0,COUNTIF($C$6:C554,Toggl[Maconomy]),0)),"")</f>
        <v/>
      </c>
      <c r="D555" s="5" t="str">
        <f ca="1">IF(INDEX(Toggl[],MATCH(C555,Toggl[Maconomy],0),1)&lt;&gt;"",INDEX(Toggl[],MATCH(C555,Toggl[Maconomy],0),1),"DevOps")</f>
        <v>DevOps</v>
      </c>
      <c r="E555" s="5" t="str">
        <f ca="1">IF(INDEX(Toggl[],MATCH(C555,Toggl[Maconomy],0),2)&lt;&gt;"",INDEX(Toggl[],MATCH(C555,Toggl[Maconomy],0),2),"-----")</f>
        <v>KeylaneHosting</v>
      </c>
      <c r="F555" s="11" t="str">
        <f ca="1">IF(INDEX(Toggl[],MATCH(C555,Toggl[Maconomy],0),10)&lt;&gt;"",INDEX(Toggl[],MATCH(C555,Toggl[Maconomy],0),10),"-----")</f>
        <v>-----</v>
      </c>
      <c r="G555" s="9" t="str">
        <f ca="1">IF(SUMIFS(Toggl[Duration],Toggl[Maconomy],$C555,Toggl[Start date],G$5)=0,"",SUMIFS(Toggl[Duration],Toggl[Maconomy],$C555,Toggl[Start date],G$5))</f>
        <v/>
      </c>
    </row>
    <row r="556" spans="3:7" x14ac:dyDescent="0.25">
      <c r="C556" t="str">
        <f t="array" aca="1" ref="C556" ca="1">IFERROR(INDEX(Toggl[Maconomy],MATCH(0,COUNTIF($C$6:C555,Toggl[Maconomy]),0)),"")</f>
        <v/>
      </c>
      <c r="D556" s="5" t="str">
        <f ca="1">IF(INDEX(Toggl[],MATCH(C556,Toggl[Maconomy],0),1)&lt;&gt;"",INDEX(Toggl[],MATCH(C556,Toggl[Maconomy],0),1),"DevOps")</f>
        <v>DevOps</v>
      </c>
      <c r="E556" s="5" t="str">
        <f ca="1">IF(INDEX(Toggl[],MATCH(C556,Toggl[Maconomy],0),2)&lt;&gt;"",INDEX(Toggl[],MATCH(C556,Toggl[Maconomy],0),2),"-----")</f>
        <v>KeylaneHosting</v>
      </c>
      <c r="F556" s="11" t="str">
        <f ca="1">IF(INDEX(Toggl[],MATCH(C556,Toggl[Maconomy],0),10)&lt;&gt;"",INDEX(Toggl[],MATCH(C556,Toggl[Maconomy],0),10),"-----")</f>
        <v>-----</v>
      </c>
      <c r="G556" s="9" t="str">
        <f ca="1">IF(SUMIFS(Toggl[Duration],Toggl[Maconomy],$C556,Toggl[Start date],G$5)=0,"",SUMIFS(Toggl[Duration],Toggl[Maconomy],$C556,Toggl[Start date],G$5))</f>
        <v/>
      </c>
    </row>
    <row r="557" spans="3:7" x14ac:dyDescent="0.25">
      <c r="C557" t="str">
        <f t="array" aca="1" ref="C557" ca="1">IFERROR(INDEX(Toggl[Maconomy],MATCH(0,COUNTIF($C$6:C556,Toggl[Maconomy]),0)),"")</f>
        <v/>
      </c>
      <c r="D557" s="5" t="str">
        <f ca="1">IF(INDEX(Toggl[],MATCH(C557,Toggl[Maconomy],0),1)&lt;&gt;"",INDEX(Toggl[],MATCH(C557,Toggl[Maconomy],0),1),"DevOps")</f>
        <v>DevOps</v>
      </c>
      <c r="E557" s="5" t="str">
        <f ca="1">IF(INDEX(Toggl[],MATCH(C557,Toggl[Maconomy],0),2)&lt;&gt;"",INDEX(Toggl[],MATCH(C557,Toggl[Maconomy],0),2),"-----")</f>
        <v>KeylaneHosting</v>
      </c>
      <c r="F557" s="11" t="str">
        <f ca="1">IF(INDEX(Toggl[],MATCH(C557,Toggl[Maconomy],0),10)&lt;&gt;"",INDEX(Toggl[],MATCH(C557,Toggl[Maconomy],0),10),"-----")</f>
        <v>-----</v>
      </c>
      <c r="G557" s="9" t="str">
        <f ca="1">IF(SUMIFS(Toggl[Duration],Toggl[Maconomy],$C557,Toggl[Start date],G$5)=0,"",SUMIFS(Toggl[Duration],Toggl[Maconomy],$C557,Toggl[Start date],G$5))</f>
        <v/>
      </c>
    </row>
    <row r="558" spans="3:7" x14ac:dyDescent="0.25">
      <c r="C558" t="str">
        <f t="array" aca="1" ref="C558" ca="1">IFERROR(INDEX(Toggl[Maconomy],MATCH(0,COUNTIF($C$6:C557,Toggl[Maconomy]),0)),"")</f>
        <v/>
      </c>
      <c r="D558" s="5" t="str">
        <f ca="1">IF(INDEX(Toggl[],MATCH(C558,Toggl[Maconomy],0),1)&lt;&gt;"",INDEX(Toggl[],MATCH(C558,Toggl[Maconomy],0),1),"DevOps")</f>
        <v>DevOps</v>
      </c>
      <c r="E558" s="5" t="str">
        <f ca="1">IF(INDEX(Toggl[],MATCH(C558,Toggl[Maconomy],0),2)&lt;&gt;"",INDEX(Toggl[],MATCH(C558,Toggl[Maconomy],0),2),"-----")</f>
        <v>KeylaneHosting</v>
      </c>
      <c r="F558" s="11" t="str">
        <f ca="1">IF(INDEX(Toggl[],MATCH(C558,Toggl[Maconomy],0),10)&lt;&gt;"",INDEX(Toggl[],MATCH(C558,Toggl[Maconomy],0),10),"-----")</f>
        <v>-----</v>
      </c>
      <c r="G558" s="9" t="str">
        <f ca="1">IF(SUMIFS(Toggl[Duration],Toggl[Maconomy],$C558,Toggl[Start date],G$5)=0,"",SUMIFS(Toggl[Duration],Toggl[Maconomy],$C558,Toggl[Start date],G$5))</f>
        <v/>
      </c>
    </row>
    <row r="559" spans="3:7" x14ac:dyDescent="0.25">
      <c r="C559" t="str">
        <f t="array" aca="1" ref="C559" ca="1">IFERROR(INDEX(Toggl[Maconomy],MATCH(0,COUNTIF($C$6:C558,Toggl[Maconomy]),0)),"")</f>
        <v/>
      </c>
      <c r="D559" s="5" t="str">
        <f ca="1">IF(INDEX(Toggl[],MATCH(C559,Toggl[Maconomy],0),1)&lt;&gt;"",INDEX(Toggl[],MATCH(C559,Toggl[Maconomy],0),1),"DevOps")</f>
        <v>DevOps</v>
      </c>
      <c r="E559" s="5" t="str">
        <f ca="1">IF(INDEX(Toggl[],MATCH(C559,Toggl[Maconomy],0),2)&lt;&gt;"",INDEX(Toggl[],MATCH(C559,Toggl[Maconomy],0),2),"-----")</f>
        <v>KeylaneHosting</v>
      </c>
      <c r="F559" s="11" t="str">
        <f ca="1">IF(INDEX(Toggl[],MATCH(C559,Toggl[Maconomy],0),10)&lt;&gt;"",INDEX(Toggl[],MATCH(C559,Toggl[Maconomy],0),10),"-----")</f>
        <v>-----</v>
      </c>
      <c r="G559" s="9" t="str">
        <f ca="1">IF(SUMIFS(Toggl[Duration],Toggl[Maconomy],$C559,Toggl[Start date],G$5)=0,"",SUMIFS(Toggl[Duration],Toggl[Maconomy],$C559,Toggl[Start date],G$5))</f>
        <v/>
      </c>
    </row>
    <row r="560" spans="3:7" x14ac:dyDescent="0.25">
      <c r="C560" t="str">
        <f t="array" aca="1" ref="C560" ca="1">IFERROR(INDEX(Toggl[Maconomy],MATCH(0,COUNTIF($C$6:C559,Toggl[Maconomy]),0)),"")</f>
        <v/>
      </c>
      <c r="D560" s="5" t="str">
        <f ca="1">IF(INDEX(Toggl[],MATCH(C560,Toggl[Maconomy],0),1)&lt;&gt;"",INDEX(Toggl[],MATCH(C560,Toggl[Maconomy],0),1),"DevOps")</f>
        <v>DevOps</v>
      </c>
      <c r="E560" s="5" t="str">
        <f ca="1">IF(INDEX(Toggl[],MATCH(C560,Toggl[Maconomy],0),2)&lt;&gt;"",INDEX(Toggl[],MATCH(C560,Toggl[Maconomy],0),2),"-----")</f>
        <v>KeylaneHosting</v>
      </c>
      <c r="F560" s="11" t="str">
        <f ca="1">IF(INDEX(Toggl[],MATCH(C560,Toggl[Maconomy],0),10)&lt;&gt;"",INDEX(Toggl[],MATCH(C560,Toggl[Maconomy],0),10),"-----")</f>
        <v>-----</v>
      </c>
      <c r="G560" s="9" t="str">
        <f ca="1">IF(SUMIFS(Toggl[Duration],Toggl[Maconomy],$C560,Toggl[Start date],G$5)=0,"",SUMIFS(Toggl[Duration],Toggl[Maconomy],$C560,Toggl[Start date],G$5))</f>
        <v/>
      </c>
    </row>
    <row r="561" spans="3:7" x14ac:dyDescent="0.25">
      <c r="C561" t="str">
        <f t="array" aca="1" ref="C561" ca="1">IFERROR(INDEX(Toggl[Maconomy],MATCH(0,COUNTIF($C$6:C560,Toggl[Maconomy]),0)),"")</f>
        <v/>
      </c>
      <c r="D561" s="5" t="str">
        <f ca="1">IF(INDEX(Toggl[],MATCH(C561,Toggl[Maconomy],0),1)&lt;&gt;"",INDEX(Toggl[],MATCH(C561,Toggl[Maconomy],0),1),"DevOps")</f>
        <v>DevOps</v>
      </c>
      <c r="E561" s="5" t="str">
        <f ca="1">IF(INDEX(Toggl[],MATCH(C561,Toggl[Maconomy],0),2)&lt;&gt;"",INDEX(Toggl[],MATCH(C561,Toggl[Maconomy],0),2),"-----")</f>
        <v>KeylaneHosting</v>
      </c>
      <c r="F561" s="11" t="str">
        <f ca="1">IF(INDEX(Toggl[],MATCH(C561,Toggl[Maconomy],0),10)&lt;&gt;"",INDEX(Toggl[],MATCH(C561,Toggl[Maconomy],0),10),"-----")</f>
        <v>-----</v>
      </c>
      <c r="G561" s="9" t="str">
        <f ca="1">IF(SUMIFS(Toggl[Duration],Toggl[Maconomy],$C561,Toggl[Start date],G$5)=0,"",SUMIFS(Toggl[Duration],Toggl[Maconomy],$C561,Toggl[Start date],G$5))</f>
        <v/>
      </c>
    </row>
    <row r="562" spans="3:7" x14ac:dyDescent="0.25">
      <c r="C562" t="str">
        <f t="array" aca="1" ref="C562" ca="1">IFERROR(INDEX(Toggl[Maconomy],MATCH(0,COUNTIF($C$6:C561,Toggl[Maconomy]),0)),"")</f>
        <v/>
      </c>
      <c r="D562" s="5" t="str">
        <f ca="1">IF(INDEX(Toggl[],MATCH(C562,Toggl[Maconomy],0),1)&lt;&gt;"",INDEX(Toggl[],MATCH(C562,Toggl[Maconomy],0),1),"DevOps")</f>
        <v>DevOps</v>
      </c>
      <c r="E562" s="5" t="str">
        <f ca="1">IF(INDEX(Toggl[],MATCH(C562,Toggl[Maconomy],0),2)&lt;&gt;"",INDEX(Toggl[],MATCH(C562,Toggl[Maconomy],0),2),"-----")</f>
        <v>KeylaneHosting</v>
      </c>
      <c r="F562" s="11" t="str">
        <f ca="1">IF(INDEX(Toggl[],MATCH(C562,Toggl[Maconomy],0),10)&lt;&gt;"",INDEX(Toggl[],MATCH(C562,Toggl[Maconomy],0),10),"-----")</f>
        <v>-----</v>
      </c>
      <c r="G562" s="9" t="str">
        <f ca="1">IF(SUMIFS(Toggl[Duration],Toggl[Maconomy],$C562,Toggl[Start date],G$5)=0,"",SUMIFS(Toggl[Duration],Toggl[Maconomy],$C562,Toggl[Start date],G$5))</f>
        <v/>
      </c>
    </row>
    <row r="563" spans="3:7" x14ac:dyDescent="0.25">
      <c r="C563" t="str">
        <f t="array" aca="1" ref="C563" ca="1">IFERROR(INDEX(Toggl[Maconomy],MATCH(0,COUNTIF($C$6:C562,Toggl[Maconomy]),0)),"")</f>
        <v/>
      </c>
      <c r="D563" s="5" t="str">
        <f ca="1">IF(INDEX(Toggl[],MATCH(C563,Toggl[Maconomy],0),1)&lt;&gt;"",INDEX(Toggl[],MATCH(C563,Toggl[Maconomy],0),1),"DevOps")</f>
        <v>DevOps</v>
      </c>
      <c r="E563" s="5" t="str">
        <f ca="1">IF(INDEX(Toggl[],MATCH(C563,Toggl[Maconomy],0),2)&lt;&gt;"",INDEX(Toggl[],MATCH(C563,Toggl[Maconomy],0),2),"-----")</f>
        <v>KeylaneHosting</v>
      </c>
      <c r="F563" s="11" t="str">
        <f ca="1">IF(INDEX(Toggl[],MATCH(C563,Toggl[Maconomy],0),10)&lt;&gt;"",INDEX(Toggl[],MATCH(C563,Toggl[Maconomy],0),10),"-----")</f>
        <v>-----</v>
      </c>
      <c r="G563" s="9" t="str">
        <f ca="1">IF(SUMIFS(Toggl[Duration],Toggl[Maconomy],$C563,Toggl[Start date],G$5)=0,"",SUMIFS(Toggl[Duration],Toggl[Maconomy],$C563,Toggl[Start date],G$5))</f>
        <v/>
      </c>
    </row>
    <row r="564" spans="3:7" x14ac:dyDescent="0.25">
      <c r="C564" t="str">
        <f t="array" aca="1" ref="C564" ca="1">IFERROR(INDEX(Toggl[Maconomy],MATCH(0,COUNTIF($C$6:C563,Toggl[Maconomy]),0)),"")</f>
        <v/>
      </c>
      <c r="D564" s="5" t="str">
        <f ca="1">IF(INDEX(Toggl[],MATCH(C564,Toggl[Maconomy],0),1)&lt;&gt;"",INDEX(Toggl[],MATCH(C564,Toggl[Maconomy],0),1),"DevOps")</f>
        <v>DevOps</v>
      </c>
      <c r="E564" s="5" t="str">
        <f ca="1">IF(INDEX(Toggl[],MATCH(C564,Toggl[Maconomy],0),2)&lt;&gt;"",INDEX(Toggl[],MATCH(C564,Toggl[Maconomy],0),2),"-----")</f>
        <v>KeylaneHosting</v>
      </c>
      <c r="F564" s="11" t="str">
        <f ca="1">IF(INDEX(Toggl[],MATCH(C564,Toggl[Maconomy],0),10)&lt;&gt;"",INDEX(Toggl[],MATCH(C564,Toggl[Maconomy],0),10),"-----")</f>
        <v>-----</v>
      </c>
      <c r="G564" s="9" t="str">
        <f ca="1">IF(SUMIFS(Toggl[Duration],Toggl[Maconomy],$C564,Toggl[Start date],G$5)=0,"",SUMIFS(Toggl[Duration],Toggl[Maconomy],$C564,Toggl[Start date],G$5))</f>
        <v/>
      </c>
    </row>
    <row r="565" spans="3:7" x14ac:dyDescent="0.25">
      <c r="C565" t="str">
        <f t="array" aca="1" ref="C565" ca="1">IFERROR(INDEX(Toggl[Maconomy],MATCH(0,COUNTIF($C$6:C564,Toggl[Maconomy]),0)),"")</f>
        <v/>
      </c>
      <c r="D565" s="5" t="str">
        <f ca="1">IF(INDEX(Toggl[],MATCH(C565,Toggl[Maconomy],0),1)&lt;&gt;"",INDEX(Toggl[],MATCH(C565,Toggl[Maconomy],0),1),"DevOps")</f>
        <v>DevOps</v>
      </c>
      <c r="E565" s="5" t="str">
        <f ca="1">IF(INDEX(Toggl[],MATCH(C565,Toggl[Maconomy],0),2)&lt;&gt;"",INDEX(Toggl[],MATCH(C565,Toggl[Maconomy],0),2),"-----")</f>
        <v>KeylaneHosting</v>
      </c>
      <c r="F565" s="11" t="str">
        <f ca="1">IF(INDEX(Toggl[],MATCH(C565,Toggl[Maconomy],0),10)&lt;&gt;"",INDEX(Toggl[],MATCH(C565,Toggl[Maconomy],0),10),"-----")</f>
        <v>-----</v>
      </c>
      <c r="G565" s="9" t="str">
        <f ca="1">IF(SUMIFS(Toggl[Duration],Toggl[Maconomy],$C565,Toggl[Start date],G$5)=0,"",SUMIFS(Toggl[Duration],Toggl[Maconomy],$C565,Toggl[Start date],G$5))</f>
        <v/>
      </c>
    </row>
    <row r="566" spans="3:7" x14ac:dyDescent="0.25">
      <c r="C566" t="str">
        <f t="array" aca="1" ref="C566" ca="1">IFERROR(INDEX(Toggl[Maconomy],MATCH(0,COUNTIF($C$6:C565,Toggl[Maconomy]),0)),"")</f>
        <v/>
      </c>
      <c r="D566" s="5" t="str">
        <f ca="1">IF(INDEX(Toggl[],MATCH(C566,Toggl[Maconomy],0),1)&lt;&gt;"",INDEX(Toggl[],MATCH(C566,Toggl[Maconomy],0),1),"DevOps")</f>
        <v>DevOps</v>
      </c>
      <c r="E566" s="5" t="str">
        <f ca="1">IF(INDEX(Toggl[],MATCH(C566,Toggl[Maconomy],0),2)&lt;&gt;"",INDEX(Toggl[],MATCH(C566,Toggl[Maconomy],0),2),"-----")</f>
        <v>KeylaneHosting</v>
      </c>
      <c r="F566" s="11" t="str">
        <f ca="1">IF(INDEX(Toggl[],MATCH(C566,Toggl[Maconomy],0),10)&lt;&gt;"",INDEX(Toggl[],MATCH(C566,Toggl[Maconomy],0),10),"-----")</f>
        <v>-----</v>
      </c>
      <c r="G566" s="9" t="str">
        <f ca="1">IF(SUMIFS(Toggl[Duration],Toggl[Maconomy],$C566,Toggl[Start date],G$5)=0,"",SUMIFS(Toggl[Duration],Toggl[Maconomy],$C566,Toggl[Start date],G$5))</f>
        <v/>
      </c>
    </row>
    <row r="567" spans="3:7" x14ac:dyDescent="0.25">
      <c r="C567" t="str">
        <f t="array" aca="1" ref="C567" ca="1">IFERROR(INDEX(Toggl[Maconomy],MATCH(0,COUNTIF($C$6:C566,Toggl[Maconomy]),0)),"")</f>
        <v/>
      </c>
      <c r="D567" s="5" t="str">
        <f ca="1">IF(INDEX(Toggl[],MATCH(C567,Toggl[Maconomy],0),1)&lt;&gt;"",INDEX(Toggl[],MATCH(C567,Toggl[Maconomy],0),1),"DevOps")</f>
        <v>DevOps</v>
      </c>
      <c r="E567" s="5" t="str">
        <f ca="1">IF(INDEX(Toggl[],MATCH(C567,Toggl[Maconomy],0),2)&lt;&gt;"",INDEX(Toggl[],MATCH(C567,Toggl[Maconomy],0),2),"-----")</f>
        <v>KeylaneHosting</v>
      </c>
      <c r="F567" s="11" t="str">
        <f ca="1">IF(INDEX(Toggl[],MATCH(C567,Toggl[Maconomy],0),10)&lt;&gt;"",INDEX(Toggl[],MATCH(C567,Toggl[Maconomy],0),10),"-----")</f>
        <v>-----</v>
      </c>
      <c r="G567" s="9" t="str">
        <f ca="1">IF(SUMIFS(Toggl[Duration],Toggl[Maconomy],$C567,Toggl[Start date],G$5)=0,"",SUMIFS(Toggl[Duration],Toggl[Maconomy],$C567,Toggl[Start date],G$5))</f>
        <v/>
      </c>
    </row>
    <row r="568" spans="3:7" x14ac:dyDescent="0.25">
      <c r="C568" t="str">
        <f t="array" aca="1" ref="C568" ca="1">IFERROR(INDEX(Toggl[Maconomy],MATCH(0,COUNTIF($C$6:C567,Toggl[Maconomy]),0)),"")</f>
        <v/>
      </c>
      <c r="D568" s="5" t="str">
        <f ca="1">IF(INDEX(Toggl[],MATCH(C568,Toggl[Maconomy],0),1)&lt;&gt;"",INDEX(Toggl[],MATCH(C568,Toggl[Maconomy],0),1),"DevOps")</f>
        <v>DevOps</v>
      </c>
      <c r="E568" s="5" t="str">
        <f ca="1">IF(INDEX(Toggl[],MATCH(C568,Toggl[Maconomy],0),2)&lt;&gt;"",INDEX(Toggl[],MATCH(C568,Toggl[Maconomy],0),2),"-----")</f>
        <v>KeylaneHosting</v>
      </c>
      <c r="F568" s="11" t="str">
        <f ca="1">IF(INDEX(Toggl[],MATCH(C568,Toggl[Maconomy],0),10)&lt;&gt;"",INDEX(Toggl[],MATCH(C568,Toggl[Maconomy],0),10),"-----")</f>
        <v>-----</v>
      </c>
      <c r="G568" s="9" t="str">
        <f ca="1">IF(SUMIFS(Toggl[Duration],Toggl[Maconomy],$C568,Toggl[Start date],G$5)=0,"",SUMIFS(Toggl[Duration],Toggl[Maconomy],$C568,Toggl[Start date],G$5))</f>
        <v/>
      </c>
    </row>
    <row r="569" spans="3:7" x14ac:dyDescent="0.25">
      <c r="C569" t="str">
        <f t="array" aca="1" ref="C569" ca="1">IFERROR(INDEX(Toggl[Maconomy],MATCH(0,COUNTIF($C$6:C568,Toggl[Maconomy]),0)),"")</f>
        <v/>
      </c>
      <c r="D569" s="5" t="str">
        <f ca="1">IF(INDEX(Toggl[],MATCH(C569,Toggl[Maconomy],0),1)&lt;&gt;"",INDEX(Toggl[],MATCH(C569,Toggl[Maconomy],0),1),"DevOps")</f>
        <v>DevOps</v>
      </c>
      <c r="E569" s="5" t="str">
        <f ca="1">IF(INDEX(Toggl[],MATCH(C569,Toggl[Maconomy],0),2)&lt;&gt;"",INDEX(Toggl[],MATCH(C569,Toggl[Maconomy],0),2),"-----")</f>
        <v>KeylaneHosting</v>
      </c>
      <c r="F569" s="11" t="str">
        <f ca="1">IF(INDEX(Toggl[],MATCH(C569,Toggl[Maconomy],0),10)&lt;&gt;"",INDEX(Toggl[],MATCH(C569,Toggl[Maconomy],0),10),"-----")</f>
        <v>-----</v>
      </c>
      <c r="G569" s="9" t="str">
        <f ca="1">IF(SUMIFS(Toggl[Duration],Toggl[Maconomy],$C569,Toggl[Start date],G$5)=0,"",SUMIFS(Toggl[Duration],Toggl[Maconomy],$C569,Toggl[Start date],G$5))</f>
        <v/>
      </c>
    </row>
    <row r="570" spans="3:7" x14ac:dyDescent="0.25">
      <c r="C570" t="str">
        <f t="array" aca="1" ref="C570" ca="1">IFERROR(INDEX(Toggl[Maconomy],MATCH(0,COUNTIF($C$6:C569,Toggl[Maconomy]),0)),"")</f>
        <v/>
      </c>
      <c r="D570" s="5" t="str">
        <f ca="1">IF(INDEX(Toggl[],MATCH(C570,Toggl[Maconomy],0),1)&lt;&gt;"",INDEX(Toggl[],MATCH(C570,Toggl[Maconomy],0),1),"DevOps")</f>
        <v>DevOps</v>
      </c>
      <c r="E570" s="5" t="str">
        <f ca="1">IF(INDEX(Toggl[],MATCH(C570,Toggl[Maconomy],0),2)&lt;&gt;"",INDEX(Toggl[],MATCH(C570,Toggl[Maconomy],0),2),"-----")</f>
        <v>KeylaneHosting</v>
      </c>
      <c r="F570" s="11" t="str">
        <f ca="1">IF(INDEX(Toggl[],MATCH(C570,Toggl[Maconomy],0),10)&lt;&gt;"",INDEX(Toggl[],MATCH(C570,Toggl[Maconomy],0),10),"-----")</f>
        <v>-----</v>
      </c>
      <c r="G570" s="9" t="str">
        <f ca="1">IF(SUMIFS(Toggl[Duration],Toggl[Maconomy],$C570,Toggl[Start date],G$5)=0,"",SUMIFS(Toggl[Duration],Toggl[Maconomy],$C570,Toggl[Start date],G$5))</f>
        <v/>
      </c>
    </row>
    <row r="571" spans="3:7" x14ac:dyDescent="0.25">
      <c r="C571" t="str">
        <f t="array" aca="1" ref="C571" ca="1">IFERROR(INDEX(Toggl[Maconomy],MATCH(0,COUNTIF($C$6:C570,Toggl[Maconomy]),0)),"")</f>
        <v/>
      </c>
      <c r="D571" s="5" t="str">
        <f ca="1">IF(INDEX(Toggl[],MATCH(C571,Toggl[Maconomy],0),1)&lt;&gt;"",INDEX(Toggl[],MATCH(C571,Toggl[Maconomy],0),1),"DevOps")</f>
        <v>DevOps</v>
      </c>
      <c r="E571" s="5" t="str">
        <f ca="1">IF(INDEX(Toggl[],MATCH(C571,Toggl[Maconomy],0),2)&lt;&gt;"",INDEX(Toggl[],MATCH(C571,Toggl[Maconomy],0),2),"-----")</f>
        <v>KeylaneHosting</v>
      </c>
      <c r="F571" s="11" t="str">
        <f ca="1">IF(INDEX(Toggl[],MATCH(C571,Toggl[Maconomy],0),10)&lt;&gt;"",INDEX(Toggl[],MATCH(C571,Toggl[Maconomy],0),10),"-----")</f>
        <v>-----</v>
      </c>
      <c r="G571" s="9" t="str">
        <f ca="1">IF(SUMIFS(Toggl[Duration],Toggl[Maconomy],$C571,Toggl[Start date],G$5)=0,"",SUMIFS(Toggl[Duration],Toggl[Maconomy],$C571,Toggl[Start date],G$5))</f>
        <v/>
      </c>
    </row>
    <row r="572" spans="3:7" x14ac:dyDescent="0.25">
      <c r="C572" t="str">
        <f t="array" aca="1" ref="C572" ca="1">IFERROR(INDEX(Toggl[Maconomy],MATCH(0,COUNTIF($C$6:C571,Toggl[Maconomy]),0)),"")</f>
        <v/>
      </c>
      <c r="D572" s="5" t="str">
        <f ca="1">IF(INDEX(Toggl[],MATCH(C572,Toggl[Maconomy],0),1)&lt;&gt;"",INDEX(Toggl[],MATCH(C572,Toggl[Maconomy],0),1),"DevOps")</f>
        <v>DevOps</v>
      </c>
      <c r="E572" s="5" t="str">
        <f ca="1">IF(INDEX(Toggl[],MATCH(C572,Toggl[Maconomy],0),2)&lt;&gt;"",INDEX(Toggl[],MATCH(C572,Toggl[Maconomy],0),2),"-----")</f>
        <v>KeylaneHosting</v>
      </c>
      <c r="F572" s="11" t="str">
        <f ca="1">IF(INDEX(Toggl[],MATCH(C572,Toggl[Maconomy],0),10)&lt;&gt;"",INDEX(Toggl[],MATCH(C572,Toggl[Maconomy],0),10),"-----")</f>
        <v>-----</v>
      </c>
      <c r="G572" s="9" t="str">
        <f ca="1">IF(SUMIFS(Toggl[Duration],Toggl[Maconomy],$C572,Toggl[Start date],G$5)=0,"",SUMIFS(Toggl[Duration],Toggl[Maconomy],$C572,Toggl[Start date],G$5))</f>
        <v/>
      </c>
    </row>
    <row r="573" spans="3:7" x14ac:dyDescent="0.25">
      <c r="C573" t="str">
        <f t="array" aca="1" ref="C573" ca="1">IFERROR(INDEX(Toggl[Maconomy],MATCH(0,COUNTIF($C$6:C572,Toggl[Maconomy]),0)),"")</f>
        <v/>
      </c>
      <c r="D573" s="5" t="str">
        <f ca="1">IF(INDEX(Toggl[],MATCH(C573,Toggl[Maconomy],0),1)&lt;&gt;"",INDEX(Toggl[],MATCH(C573,Toggl[Maconomy],0),1),"DevOps")</f>
        <v>DevOps</v>
      </c>
      <c r="E573" s="5" t="str">
        <f ca="1">IF(INDEX(Toggl[],MATCH(C573,Toggl[Maconomy],0),2)&lt;&gt;"",INDEX(Toggl[],MATCH(C573,Toggl[Maconomy],0),2),"-----")</f>
        <v>KeylaneHosting</v>
      </c>
      <c r="F573" s="11" t="str">
        <f ca="1">IF(INDEX(Toggl[],MATCH(C573,Toggl[Maconomy],0),10)&lt;&gt;"",INDEX(Toggl[],MATCH(C573,Toggl[Maconomy],0),10),"-----")</f>
        <v>-----</v>
      </c>
      <c r="G573" s="9" t="str">
        <f ca="1">IF(SUMIFS(Toggl[Duration],Toggl[Maconomy],$C573,Toggl[Start date],G$5)=0,"",SUMIFS(Toggl[Duration],Toggl[Maconomy],$C573,Toggl[Start date],G$5))</f>
        <v/>
      </c>
    </row>
    <row r="574" spans="3:7" x14ac:dyDescent="0.25">
      <c r="C574" t="str">
        <f t="array" aca="1" ref="C574" ca="1">IFERROR(INDEX(Toggl[Maconomy],MATCH(0,COUNTIF($C$6:C573,Toggl[Maconomy]),0)),"")</f>
        <v/>
      </c>
      <c r="D574" s="5" t="str">
        <f ca="1">IF(INDEX(Toggl[],MATCH(C574,Toggl[Maconomy],0),1)&lt;&gt;"",INDEX(Toggl[],MATCH(C574,Toggl[Maconomy],0),1),"DevOps")</f>
        <v>DevOps</v>
      </c>
      <c r="E574" s="5" t="str">
        <f ca="1">IF(INDEX(Toggl[],MATCH(C574,Toggl[Maconomy],0),2)&lt;&gt;"",INDEX(Toggl[],MATCH(C574,Toggl[Maconomy],0),2),"-----")</f>
        <v>KeylaneHosting</v>
      </c>
      <c r="F574" s="11" t="str">
        <f ca="1">IF(INDEX(Toggl[],MATCH(C574,Toggl[Maconomy],0),10)&lt;&gt;"",INDEX(Toggl[],MATCH(C574,Toggl[Maconomy],0),10),"-----")</f>
        <v>-----</v>
      </c>
      <c r="G574" s="9" t="str">
        <f ca="1">IF(SUMIFS(Toggl[Duration],Toggl[Maconomy],$C574,Toggl[Start date],G$5)=0,"",SUMIFS(Toggl[Duration],Toggl[Maconomy],$C574,Toggl[Start date],G$5))</f>
        <v/>
      </c>
    </row>
    <row r="575" spans="3:7" x14ac:dyDescent="0.25">
      <c r="C575" t="str">
        <f t="array" aca="1" ref="C575" ca="1">IFERROR(INDEX(Toggl[Maconomy],MATCH(0,COUNTIF($C$6:C574,Toggl[Maconomy]),0)),"")</f>
        <v/>
      </c>
      <c r="D575" s="5" t="str">
        <f ca="1">IF(INDEX(Toggl[],MATCH(C575,Toggl[Maconomy],0),1)&lt;&gt;"",INDEX(Toggl[],MATCH(C575,Toggl[Maconomy],0),1),"DevOps")</f>
        <v>DevOps</v>
      </c>
      <c r="E575" s="5" t="str">
        <f ca="1">IF(INDEX(Toggl[],MATCH(C575,Toggl[Maconomy],0),2)&lt;&gt;"",INDEX(Toggl[],MATCH(C575,Toggl[Maconomy],0),2),"-----")</f>
        <v>KeylaneHosting</v>
      </c>
      <c r="F575" s="11" t="str">
        <f ca="1">IF(INDEX(Toggl[],MATCH(C575,Toggl[Maconomy],0),10)&lt;&gt;"",INDEX(Toggl[],MATCH(C575,Toggl[Maconomy],0),10),"-----")</f>
        <v>-----</v>
      </c>
      <c r="G575" s="9" t="str">
        <f ca="1">IF(SUMIFS(Toggl[Duration],Toggl[Maconomy],$C575,Toggl[Start date],G$5)=0,"",SUMIFS(Toggl[Duration],Toggl[Maconomy],$C575,Toggl[Start date],G$5))</f>
        <v/>
      </c>
    </row>
    <row r="576" spans="3:7" x14ac:dyDescent="0.25">
      <c r="C576" t="str">
        <f t="array" aca="1" ref="C576" ca="1">IFERROR(INDEX(Toggl[Maconomy],MATCH(0,COUNTIF($C$6:C575,Toggl[Maconomy]),0)),"")</f>
        <v/>
      </c>
      <c r="D576" s="5" t="str">
        <f ca="1">IF(INDEX(Toggl[],MATCH(C576,Toggl[Maconomy],0),1)&lt;&gt;"",INDEX(Toggl[],MATCH(C576,Toggl[Maconomy],0),1),"DevOps")</f>
        <v>DevOps</v>
      </c>
      <c r="E576" s="5" t="str">
        <f ca="1">IF(INDEX(Toggl[],MATCH(C576,Toggl[Maconomy],0),2)&lt;&gt;"",INDEX(Toggl[],MATCH(C576,Toggl[Maconomy],0),2),"-----")</f>
        <v>KeylaneHosting</v>
      </c>
      <c r="F576" s="11" t="str">
        <f ca="1">IF(INDEX(Toggl[],MATCH(C576,Toggl[Maconomy],0),10)&lt;&gt;"",INDEX(Toggl[],MATCH(C576,Toggl[Maconomy],0),10),"-----")</f>
        <v>-----</v>
      </c>
      <c r="G576" s="9" t="str">
        <f ca="1">IF(SUMIFS(Toggl[Duration],Toggl[Maconomy],$C576,Toggl[Start date],G$5)=0,"",SUMIFS(Toggl[Duration],Toggl[Maconomy],$C576,Toggl[Start date],G$5))</f>
        <v/>
      </c>
    </row>
    <row r="577" spans="3:7" x14ac:dyDescent="0.25">
      <c r="C577" t="str">
        <f t="array" aca="1" ref="C577" ca="1">IFERROR(INDEX(Toggl[Maconomy],MATCH(0,COUNTIF($C$6:C576,Toggl[Maconomy]),0)),"")</f>
        <v/>
      </c>
      <c r="D577" s="5" t="str">
        <f ca="1">IF(INDEX(Toggl[],MATCH(C577,Toggl[Maconomy],0),1)&lt;&gt;"",INDEX(Toggl[],MATCH(C577,Toggl[Maconomy],0),1),"DevOps")</f>
        <v>DevOps</v>
      </c>
      <c r="E577" s="5" t="str">
        <f ca="1">IF(INDEX(Toggl[],MATCH(C577,Toggl[Maconomy],0),2)&lt;&gt;"",INDEX(Toggl[],MATCH(C577,Toggl[Maconomy],0),2),"-----")</f>
        <v>KeylaneHosting</v>
      </c>
      <c r="F577" s="11" t="str">
        <f ca="1">IF(INDEX(Toggl[],MATCH(C577,Toggl[Maconomy],0),10)&lt;&gt;"",INDEX(Toggl[],MATCH(C577,Toggl[Maconomy],0),10),"-----")</f>
        <v>-----</v>
      </c>
      <c r="G577" s="9" t="str">
        <f ca="1">IF(SUMIFS(Toggl[Duration],Toggl[Maconomy],$C577,Toggl[Start date],G$5)=0,"",SUMIFS(Toggl[Duration],Toggl[Maconomy],$C577,Toggl[Start date],G$5))</f>
        <v/>
      </c>
    </row>
    <row r="578" spans="3:7" x14ac:dyDescent="0.25">
      <c r="C578" t="str">
        <f t="array" aca="1" ref="C578" ca="1">IFERROR(INDEX(Toggl[Maconomy],MATCH(0,COUNTIF($C$6:C577,Toggl[Maconomy]),0)),"")</f>
        <v/>
      </c>
      <c r="D578" s="5" t="str">
        <f ca="1">IF(INDEX(Toggl[],MATCH(C578,Toggl[Maconomy],0),1)&lt;&gt;"",INDEX(Toggl[],MATCH(C578,Toggl[Maconomy],0),1),"DevOps")</f>
        <v>DevOps</v>
      </c>
      <c r="E578" s="5" t="str">
        <f ca="1">IF(INDEX(Toggl[],MATCH(C578,Toggl[Maconomy],0),2)&lt;&gt;"",INDEX(Toggl[],MATCH(C578,Toggl[Maconomy],0),2),"-----")</f>
        <v>KeylaneHosting</v>
      </c>
      <c r="F578" s="11" t="str">
        <f ca="1">IF(INDEX(Toggl[],MATCH(C578,Toggl[Maconomy],0),10)&lt;&gt;"",INDEX(Toggl[],MATCH(C578,Toggl[Maconomy],0),10),"-----")</f>
        <v>-----</v>
      </c>
      <c r="G578" s="9" t="str">
        <f ca="1">IF(SUMIFS(Toggl[Duration],Toggl[Maconomy],$C578,Toggl[Start date],G$5)=0,"",SUMIFS(Toggl[Duration],Toggl[Maconomy],$C578,Toggl[Start date],G$5))</f>
        <v/>
      </c>
    </row>
    <row r="579" spans="3:7" x14ac:dyDescent="0.25">
      <c r="C579" t="str">
        <f t="array" aca="1" ref="C579" ca="1">IFERROR(INDEX(Toggl[Maconomy],MATCH(0,COUNTIF($C$6:C578,Toggl[Maconomy]),0)),"")</f>
        <v/>
      </c>
      <c r="D579" s="5" t="str">
        <f ca="1">IF(INDEX(Toggl[],MATCH(C579,Toggl[Maconomy],0),1)&lt;&gt;"",INDEX(Toggl[],MATCH(C579,Toggl[Maconomy],0),1),"DevOps")</f>
        <v>DevOps</v>
      </c>
      <c r="E579" s="5" t="str">
        <f ca="1">IF(INDEX(Toggl[],MATCH(C579,Toggl[Maconomy],0),2)&lt;&gt;"",INDEX(Toggl[],MATCH(C579,Toggl[Maconomy],0),2),"-----")</f>
        <v>KeylaneHosting</v>
      </c>
      <c r="F579" s="11" t="str">
        <f ca="1">IF(INDEX(Toggl[],MATCH(C579,Toggl[Maconomy],0),10)&lt;&gt;"",INDEX(Toggl[],MATCH(C579,Toggl[Maconomy],0),10),"-----")</f>
        <v>-----</v>
      </c>
      <c r="G579" s="9" t="str">
        <f ca="1">IF(SUMIFS(Toggl[Duration],Toggl[Maconomy],$C579,Toggl[Start date],G$5)=0,"",SUMIFS(Toggl[Duration],Toggl[Maconomy],$C579,Toggl[Start date],G$5))</f>
        <v/>
      </c>
    </row>
    <row r="580" spans="3:7" x14ac:dyDescent="0.25">
      <c r="C580" t="str">
        <f t="array" aca="1" ref="C580" ca="1">IFERROR(INDEX(Toggl[Maconomy],MATCH(0,COUNTIF($C$6:C579,Toggl[Maconomy]),0)),"")</f>
        <v/>
      </c>
      <c r="D580" s="5" t="str">
        <f ca="1">IF(INDEX(Toggl[],MATCH(C580,Toggl[Maconomy],0),1)&lt;&gt;"",INDEX(Toggl[],MATCH(C580,Toggl[Maconomy],0),1),"DevOps")</f>
        <v>DevOps</v>
      </c>
      <c r="E580" s="5" t="str">
        <f ca="1">IF(INDEX(Toggl[],MATCH(C580,Toggl[Maconomy],0),2)&lt;&gt;"",INDEX(Toggl[],MATCH(C580,Toggl[Maconomy],0),2),"-----")</f>
        <v>KeylaneHosting</v>
      </c>
      <c r="F580" s="11" t="str">
        <f ca="1">IF(INDEX(Toggl[],MATCH(C580,Toggl[Maconomy],0),10)&lt;&gt;"",INDEX(Toggl[],MATCH(C580,Toggl[Maconomy],0),10),"-----")</f>
        <v>-----</v>
      </c>
      <c r="G580" s="9" t="str">
        <f ca="1">IF(SUMIFS(Toggl[Duration],Toggl[Maconomy],$C580,Toggl[Start date],G$5)=0,"",SUMIFS(Toggl[Duration],Toggl[Maconomy],$C580,Toggl[Start date],G$5))</f>
        <v/>
      </c>
    </row>
    <row r="581" spans="3:7" x14ac:dyDescent="0.25">
      <c r="C581" t="str">
        <f t="array" aca="1" ref="C581" ca="1">IFERROR(INDEX(Toggl[Maconomy],MATCH(0,COUNTIF($C$6:C580,Toggl[Maconomy]),0)),"")</f>
        <v/>
      </c>
      <c r="D581" s="5" t="str">
        <f ca="1">IF(INDEX(Toggl[],MATCH(C581,Toggl[Maconomy],0),1)&lt;&gt;"",INDEX(Toggl[],MATCH(C581,Toggl[Maconomy],0),1),"DevOps")</f>
        <v>DevOps</v>
      </c>
      <c r="E581" s="5" t="str">
        <f ca="1">IF(INDEX(Toggl[],MATCH(C581,Toggl[Maconomy],0),2)&lt;&gt;"",INDEX(Toggl[],MATCH(C581,Toggl[Maconomy],0),2),"-----")</f>
        <v>KeylaneHosting</v>
      </c>
      <c r="F581" s="11" t="str">
        <f ca="1">IF(INDEX(Toggl[],MATCH(C581,Toggl[Maconomy],0),10)&lt;&gt;"",INDEX(Toggl[],MATCH(C581,Toggl[Maconomy],0),10),"-----")</f>
        <v>-----</v>
      </c>
      <c r="G581" s="9" t="str">
        <f ca="1">IF(SUMIFS(Toggl[Duration],Toggl[Maconomy],$C581,Toggl[Start date],G$5)=0,"",SUMIFS(Toggl[Duration],Toggl[Maconomy],$C581,Toggl[Start date],G$5))</f>
        <v/>
      </c>
    </row>
    <row r="582" spans="3:7" x14ac:dyDescent="0.25">
      <c r="C582" t="str">
        <f t="array" aca="1" ref="C582" ca="1">IFERROR(INDEX(Toggl[Maconomy],MATCH(0,COUNTIF($C$6:C581,Toggl[Maconomy]),0)),"")</f>
        <v/>
      </c>
      <c r="D582" s="5" t="str">
        <f ca="1">IF(INDEX(Toggl[],MATCH(C582,Toggl[Maconomy],0),1)&lt;&gt;"",INDEX(Toggl[],MATCH(C582,Toggl[Maconomy],0),1),"DevOps")</f>
        <v>DevOps</v>
      </c>
      <c r="E582" s="5" t="str">
        <f ca="1">IF(INDEX(Toggl[],MATCH(C582,Toggl[Maconomy],0),2)&lt;&gt;"",INDEX(Toggl[],MATCH(C582,Toggl[Maconomy],0),2),"-----")</f>
        <v>KeylaneHosting</v>
      </c>
      <c r="F582" s="11" t="str">
        <f ca="1">IF(INDEX(Toggl[],MATCH(C582,Toggl[Maconomy],0),10)&lt;&gt;"",INDEX(Toggl[],MATCH(C582,Toggl[Maconomy],0),10),"-----")</f>
        <v>-----</v>
      </c>
      <c r="G582" s="9" t="str">
        <f ca="1">IF(SUMIFS(Toggl[Duration],Toggl[Maconomy],$C582,Toggl[Start date],G$5)=0,"",SUMIFS(Toggl[Duration],Toggl[Maconomy],$C582,Toggl[Start date],G$5))</f>
        <v/>
      </c>
    </row>
    <row r="583" spans="3:7" x14ac:dyDescent="0.25">
      <c r="C583" t="str">
        <f t="array" aca="1" ref="C583" ca="1">IFERROR(INDEX(Toggl[Maconomy],MATCH(0,COUNTIF($C$6:C582,Toggl[Maconomy]),0)),"")</f>
        <v/>
      </c>
      <c r="D583" s="5" t="str">
        <f ca="1">IF(INDEX(Toggl[],MATCH(C583,Toggl[Maconomy],0),1)&lt;&gt;"",INDEX(Toggl[],MATCH(C583,Toggl[Maconomy],0),1),"DevOps")</f>
        <v>DevOps</v>
      </c>
      <c r="E583" s="5" t="str">
        <f ca="1">IF(INDEX(Toggl[],MATCH(C583,Toggl[Maconomy],0),2)&lt;&gt;"",INDEX(Toggl[],MATCH(C583,Toggl[Maconomy],0),2),"-----")</f>
        <v>KeylaneHosting</v>
      </c>
      <c r="F583" s="11" t="str">
        <f ca="1">IF(INDEX(Toggl[],MATCH(C583,Toggl[Maconomy],0),10)&lt;&gt;"",INDEX(Toggl[],MATCH(C583,Toggl[Maconomy],0),10),"-----")</f>
        <v>-----</v>
      </c>
      <c r="G583" s="9" t="str">
        <f ca="1">IF(SUMIFS(Toggl[Duration],Toggl[Maconomy],$C583,Toggl[Start date],G$5)=0,"",SUMIFS(Toggl[Duration],Toggl[Maconomy],$C583,Toggl[Start date],G$5))</f>
        <v/>
      </c>
    </row>
    <row r="584" spans="3:7" x14ac:dyDescent="0.25">
      <c r="C584" t="str">
        <f t="array" aca="1" ref="C584" ca="1">IFERROR(INDEX(Toggl[Maconomy],MATCH(0,COUNTIF($C$6:C583,Toggl[Maconomy]),0)),"")</f>
        <v/>
      </c>
      <c r="D584" s="5" t="str">
        <f ca="1">IF(INDEX(Toggl[],MATCH(C584,Toggl[Maconomy],0),1)&lt;&gt;"",INDEX(Toggl[],MATCH(C584,Toggl[Maconomy],0),1),"DevOps")</f>
        <v>DevOps</v>
      </c>
      <c r="E584" s="5" t="str">
        <f ca="1">IF(INDEX(Toggl[],MATCH(C584,Toggl[Maconomy],0),2)&lt;&gt;"",INDEX(Toggl[],MATCH(C584,Toggl[Maconomy],0),2),"-----")</f>
        <v>KeylaneHosting</v>
      </c>
      <c r="F584" s="11" t="str">
        <f ca="1">IF(INDEX(Toggl[],MATCH(C584,Toggl[Maconomy],0),10)&lt;&gt;"",INDEX(Toggl[],MATCH(C584,Toggl[Maconomy],0),10),"-----")</f>
        <v>-----</v>
      </c>
      <c r="G584" s="9" t="str">
        <f ca="1">IF(SUMIFS(Toggl[Duration],Toggl[Maconomy],$C584,Toggl[Start date],G$5)=0,"",SUMIFS(Toggl[Duration],Toggl[Maconomy],$C584,Toggl[Start date],G$5))</f>
        <v/>
      </c>
    </row>
    <row r="585" spans="3:7" x14ac:dyDescent="0.25">
      <c r="C585" t="str">
        <f t="array" aca="1" ref="C585" ca="1">IFERROR(INDEX(Toggl[Maconomy],MATCH(0,COUNTIF($C$6:C584,Toggl[Maconomy]),0)),"")</f>
        <v/>
      </c>
      <c r="D585" s="5" t="str">
        <f ca="1">IF(INDEX(Toggl[],MATCH(C585,Toggl[Maconomy],0),1)&lt;&gt;"",INDEX(Toggl[],MATCH(C585,Toggl[Maconomy],0),1),"DevOps")</f>
        <v>DevOps</v>
      </c>
      <c r="E585" s="5" t="str">
        <f ca="1">IF(INDEX(Toggl[],MATCH(C585,Toggl[Maconomy],0),2)&lt;&gt;"",INDEX(Toggl[],MATCH(C585,Toggl[Maconomy],0),2),"-----")</f>
        <v>KeylaneHosting</v>
      </c>
      <c r="F585" s="11" t="str">
        <f ca="1">IF(INDEX(Toggl[],MATCH(C585,Toggl[Maconomy],0),10)&lt;&gt;"",INDEX(Toggl[],MATCH(C585,Toggl[Maconomy],0),10),"-----")</f>
        <v>-----</v>
      </c>
      <c r="G585" s="9" t="str">
        <f ca="1">IF(SUMIFS(Toggl[Duration],Toggl[Maconomy],$C585,Toggl[Start date],G$5)=0,"",SUMIFS(Toggl[Duration],Toggl[Maconomy],$C585,Toggl[Start date],G$5))</f>
        <v/>
      </c>
    </row>
    <row r="586" spans="3:7" x14ac:dyDescent="0.25">
      <c r="C586" t="str">
        <f t="array" aca="1" ref="C586" ca="1">IFERROR(INDEX(Toggl[Maconomy],MATCH(0,COUNTIF($C$6:C585,Toggl[Maconomy]),0)),"")</f>
        <v/>
      </c>
      <c r="D586" s="5" t="str">
        <f ca="1">IF(INDEX(Toggl[],MATCH(C586,Toggl[Maconomy],0),1)&lt;&gt;"",INDEX(Toggl[],MATCH(C586,Toggl[Maconomy],0),1),"DevOps")</f>
        <v>DevOps</v>
      </c>
      <c r="E586" s="5" t="str">
        <f ca="1">IF(INDEX(Toggl[],MATCH(C586,Toggl[Maconomy],0),2)&lt;&gt;"",INDEX(Toggl[],MATCH(C586,Toggl[Maconomy],0),2),"-----")</f>
        <v>KeylaneHosting</v>
      </c>
      <c r="F586" s="11" t="str">
        <f ca="1">IF(INDEX(Toggl[],MATCH(C586,Toggl[Maconomy],0),10)&lt;&gt;"",INDEX(Toggl[],MATCH(C586,Toggl[Maconomy],0),10),"-----")</f>
        <v>-----</v>
      </c>
      <c r="G586" s="9" t="str">
        <f ca="1">IF(SUMIFS(Toggl[Duration],Toggl[Maconomy],$C586,Toggl[Start date],G$5)=0,"",SUMIFS(Toggl[Duration],Toggl[Maconomy],$C586,Toggl[Start date],G$5))</f>
        <v/>
      </c>
    </row>
    <row r="587" spans="3:7" x14ac:dyDescent="0.25">
      <c r="C587" t="str">
        <f t="array" aca="1" ref="C587" ca="1">IFERROR(INDEX(Toggl[Maconomy],MATCH(0,COUNTIF($C$6:C586,Toggl[Maconomy]),0)),"")</f>
        <v/>
      </c>
      <c r="D587" s="5" t="str">
        <f ca="1">IF(INDEX(Toggl[],MATCH(C587,Toggl[Maconomy],0),1)&lt;&gt;"",INDEX(Toggl[],MATCH(C587,Toggl[Maconomy],0),1),"DevOps")</f>
        <v>DevOps</v>
      </c>
      <c r="E587" s="5" t="str">
        <f ca="1">IF(INDEX(Toggl[],MATCH(C587,Toggl[Maconomy],0),2)&lt;&gt;"",INDEX(Toggl[],MATCH(C587,Toggl[Maconomy],0),2),"-----")</f>
        <v>KeylaneHosting</v>
      </c>
      <c r="F587" s="11" t="str">
        <f ca="1">IF(INDEX(Toggl[],MATCH(C587,Toggl[Maconomy],0),10)&lt;&gt;"",INDEX(Toggl[],MATCH(C587,Toggl[Maconomy],0),10),"-----")</f>
        <v>-----</v>
      </c>
      <c r="G587" s="9" t="str">
        <f ca="1">IF(SUMIFS(Toggl[Duration],Toggl[Maconomy],$C587,Toggl[Start date],G$5)=0,"",SUMIFS(Toggl[Duration],Toggl[Maconomy],$C587,Toggl[Start date],G$5))</f>
        <v/>
      </c>
    </row>
    <row r="588" spans="3:7" x14ac:dyDescent="0.25">
      <c r="C588" t="str">
        <f t="array" aca="1" ref="C588" ca="1">IFERROR(INDEX(Toggl[Maconomy],MATCH(0,COUNTIF($C$6:C587,Toggl[Maconomy]),0)),"")</f>
        <v/>
      </c>
      <c r="D588" s="5" t="str">
        <f ca="1">IF(INDEX(Toggl[],MATCH(C588,Toggl[Maconomy],0),1)&lt;&gt;"",INDEX(Toggl[],MATCH(C588,Toggl[Maconomy],0),1),"DevOps")</f>
        <v>DevOps</v>
      </c>
      <c r="E588" s="5" t="str">
        <f ca="1">IF(INDEX(Toggl[],MATCH(C588,Toggl[Maconomy],0),2)&lt;&gt;"",INDEX(Toggl[],MATCH(C588,Toggl[Maconomy],0),2),"-----")</f>
        <v>KeylaneHosting</v>
      </c>
      <c r="F588" s="11" t="str">
        <f ca="1">IF(INDEX(Toggl[],MATCH(C588,Toggl[Maconomy],0),10)&lt;&gt;"",INDEX(Toggl[],MATCH(C588,Toggl[Maconomy],0),10),"-----")</f>
        <v>-----</v>
      </c>
      <c r="G588" s="9" t="str">
        <f ca="1">IF(SUMIFS(Toggl[Duration],Toggl[Maconomy],$C588,Toggl[Start date],G$5)=0,"",SUMIFS(Toggl[Duration],Toggl[Maconomy],$C588,Toggl[Start date],G$5))</f>
        <v/>
      </c>
    </row>
    <row r="589" spans="3:7" x14ac:dyDescent="0.25">
      <c r="C589" t="str">
        <f t="array" aca="1" ref="C589" ca="1">IFERROR(INDEX(Toggl[Maconomy],MATCH(0,COUNTIF($C$6:C588,Toggl[Maconomy]),0)),"")</f>
        <v/>
      </c>
      <c r="D589" s="5" t="str">
        <f ca="1">IF(INDEX(Toggl[],MATCH(C589,Toggl[Maconomy],0),1)&lt;&gt;"",INDEX(Toggl[],MATCH(C589,Toggl[Maconomy],0),1),"DevOps")</f>
        <v>DevOps</v>
      </c>
      <c r="E589" s="5" t="str">
        <f ca="1">IF(INDEX(Toggl[],MATCH(C589,Toggl[Maconomy],0),2)&lt;&gt;"",INDEX(Toggl[],MATCH(C589,Toggl[Maconomy],0),2),"-----")</f>
        <v>KeylaneHosting</v>
      </c>
      <c r="F589" s="11" t="str">
        <f ca="1">IF(INDEX(Toggl[],MATCH(C589,Toggl[Maconomy],0),10)&lt;&gt;"",INDEX(Toggl[],MATCH(C589,Toggl[Maconomy],0),10),"-----")</f>
        <v>-----</v>
      </c>
      <c r="G589" s="9" t="str">
        <f ca="1">IF(SUMIFS(Toggl[Duration],Toggl[Maconomy],$C589,Toggl[Start date],G$5)=0,"",SUMIFS(Toggl[Duration],Toggl[Maconomy],$C589,Toggl[Start date],G$5))</f>
        <v/>
      </c>
    </row>
    <row r="590" spans="3:7" x14ac:dyDescent="0.25">
      <c r="C590" t="str">
        <f t="array" aca="1" ref="C590" ca="1">IFERROR(INDEX(Toggl[Maconomy],MATCH(0,COUNTIF($C$6:C589,Toggl[Maconomy]),0)),"")</f>
        <v/>
      </c>
      <c r="D590" s="5" t="str">
        <f ca="1">IF(INDEX(Toggl[],MATCH(C590,Toggl[Maconomy],0),1)&lt;&gt;"",INDEX(Toggl[],MATCH(C590,Toggl[Maconomy],0),1),"DevOps")</f>
        <v>DevOps</v>
      </c>
      <c r="E590" s="5" t="str">
        <f ca="1">IF(INDEX(Toggl[],MATCH(C590,Toggl[Maconomy],0),2)&lt;&gt;"",INDEX(Toggl[],MATCH(C590,Toggl[Maconomy],0),2),"-----")</f>
        <v>KeylaneHosting</v>
      </c>
      <c r="F590" s="11" t="str">
        <f ca="1">IF(INDEX(Toggl[],MATCH(C590,Toggl[Maconomy],0),10)&lt;&gt;"",INDEX(Toggl[],MATCH(C590,Toggl[Maconomy],0),10),"-----")</f>
        <v>-----</v>
      </c>
      <c r="G590" s="9" t="str">
        <f ca="1">IF(SUMIFS(Toggl[Duration],Toggl[Maconomy],$C590,Toggl[Start date],G$5)=0,"",SUMIFS(Toggl[Duration],Toggl[Maconomy],$C590,Toggl[Start date],G$5))</f>
        <v/>
      </c>
    </row>
    <row r="591" spans="3:7" x14ac:dyDescent="0.25">
      <c r="C591" t="str">
        <f t="array" aca="1" ref="C591" ca="1">IFERROR(INDEX(Toggl[Maconomy],MATCH(0,COUNTIF($C$6:C590,Toggl[Maconomy]),0)),"")</f>
        <v/>
      </c>
      <c r="D591" s="5" t="str">
        <f ca="1">IF(INDEX(Toggl[],MATCH(C591,Toggl[Maconomy],0),1)&lt;&gt;"",INDEX(Toggl[],MATCH(C591,Toggl[Maconomy],0),1),"DevOps")</f>
        <v>DevOps</v>
      </c>
      <c r="E591" s="5" t="str">
        <f ca="1">IF(INDEX(Toggl[],MATCH(C591,Toggl[Maconomy],0),2)&lt;&gt;"",INDEX(Toggl[],MATCH(C591,Toggl[Maconomy],0),2),"-----")</f>
        <v>KeylaneHosting</v>
      </c>
      <c r="F591" s="11" t="str">
        <f ca="1">IF(INDEX(Toggl[],MATCH(C591,Toggl[Maconomy],0),10)&lt;&gt;"",INDEX(Toggl[],MATCH(C591,Toggl[Maconomy],0),10),"-----")</f>
        <v>-----</v>
      </c>
      <c r="G591" s="9" t="str">
        <f ca="1">IF(SUMIFS(Toggl[Duration],Toggl[Maconomy],$C591,Toggl[Start date],G$5)=0,"",SUMIFS(Toggl[Duration],Toggl[Maconomy],$C591,Toggl[Start date],G$5))</f>
        <v/>
      </c>
    </row>
    <row r="592" spans="3:7" x14ac:dyDescent="0.25">
      <c r="C592" t="str">
        <f t="array" aca="1" ref="C592" ca="1">IFERROR(INDEX(Toggl[Maconomy],MATCH(0,COUNTIF($C$6:C591,Toggl[Maconomy]),0)),"")</f>
        <v/>
      </c>
      <c r="D592" s="5" t="str">
        <f ca="1">IF(INDEX(Toggl[],MATCH(C592,Toggl[Maconomy],0),1)&lt;&gt;"",INDEX(Toggl[],MATCH(C592,Toggl[Maconomy],0),1),"DevOps")</f>
        <v>DevOps</v>
      </c>
      <c r="E592" s="5" t="str">
        <f ca="1">IF(INDEX(Toggl[],MATCH(C592,Toggl[Maconomy],0),2)&lt;&gt;"",INDEX(Toggl[],MATCH(C592,Toggl[Maconomy],0),2),"-----")</f>
        <v>KeylaneHosting</v>
      </c>
      <c r="F592" s="11" t="str">
        <f ca="1">IF(INDEX(Toggl[],MATCH(C592,Toggl[Maconomy],0),10)&lt;&gt;"",INDEX(Toggl[],MATCH(C592,Toggl[Maconomy],0),10),"-----")</f>
        <v>-----</v>
      </c>
      <c r="G592" s="9" t="str">
        <f ca="1">IF(SUMIFS(Toggl[Duration],Toggl[Maconomy],$C592,Toggl[Start date],G$5)=0,"",SUMIFS(Toggl[Duration],Toggl[Maconomy],$C592,Toggl[Start date],G$5))</f>
        <v/>
      </c>
    </row>
    <row r="593" spans="3:7" x14ac:dyDescent="0.25">
      <c r="C593" t="str">
        <f t="array" aca="1" ref="C593" ca="1">IFERROR(INDEX(Toggl[Maconomy],MATCH(0,COUNTIF($C$6:C592,Toggl[Maconomy]),0)),"")</f>
        <v/>
      </c>
      <c r="D593" s="5" t="str">
        <f ca="1">IF(INDEX(Toggl[],MATCH(C593,Toggl[Maconomy],0),1)&lt;&gt;"",INDEX(Toggl[],MATCH(C593,Toggl[Maconomy],0),1),"DevOps")</f>
        <v>DevOps</v>
      </c>
      <c r="E593" s="5" t="str">
        <f ca="1">IF(INDEX(Toggl[],MATCH(C593,Toggl[Maconomy],0),2)&lt;&gt;"",INDEX(Toggl[],MATCH(C593,Toggl[Maconomy],0),2),"-----")</f>
        <v>KeylaneHosting</v>
      </c>
      <c r="F593" s="11" t="str">
        <f ca="1">IF(INDEX(Toggl[],MATCH(C593,Toggl[Maconomy],0),10)&lt;&gt;"",INDEX(Toggl[],MATCH(C593,Toggl[Maconomy],0),10),"-----")</f>
        <v>-----</v>
      </c>
      <c r="G593" s="9" t="str">
        <f ca="1">IF(SUMIFS(Toggl[Duration],Toggl[Maconomy],$C593,Toggl[Start date],G$5)=0,"",SUMIFS(Toggl[Duration],Toggl[Maconomy],$C593,Toggl[Start date],G$5))</f>
        <v/>
      </c>
    </row>
    <row r="594" spans="3:7" x14ac:dyDescent="0.25">
      <c r="C594" t="str">
        <f t="array" aca="1" ref="C594" ca="1">IFERROR(INDEX(Toggl[Maconomy],MATCH(0,COUNTIF($C$6:C593,Toggl[Maconomy]),0)),"")</f>
        <v/>
      </c>
      <c r="D594" s="5" t="str">
        <f ca="1">IF(INDEX(Toggl[],MATCH(C594,Toggl[Maconomy],0),1)&lt;&gt;"",INDEX(Toggl[],MATCH(C594,Toggl[Maconomy],0),1),"DevOps")</f>
        <v>DevOps</v>
      </c>
      <c r="E594" s="5" t="str">
        <f ca="1">IF(INDEX(Toggl[],MATCH(C594,Toggl[Maconomy],0),2)&lt;&gt;"",INDEX(Toggl[],MATCH(C594,Toggl[Maconomy],0),2),"-----")</f>
        <v>KeylaneHosting</v>
      </c>
      <c r="F594" s="11" t="str">
        <f ca="1">IF(INDEX(Toggl[],MATCH(C594,Toggl[Maconomy],0),10)&lt;&gt;"",INDEX(Toggl[],MATCH(C594,Toggl[Maconomy],0),10),"-----")</f>
        <v>-----</v>
      </c>
      <c r="G594" s="9" t="str">
        <f ca="1">IF(SUMIFS(Toggl[Duration],Toggl[Maconomy],$C594,Toggl[Start date],G$5)=0,"",SUMIFS(Toggl[Duration],Toggl[Maconomy],$C594,Toggl[Start date],G$5))</f>
        <v/>
      </c>
    </row>
    <row r="595" spans="3:7" x14ac:dyDescent="0.25">
      <c r="C595" t="str">
        <f t="array" aca="1" ref="C595" ca="1">IFERROR(INDEX(Toggl[Maconomy],MATCH(0,COUNTIF($C$6:C594,Toggl[Maconomy]),0)),"")</f>
        <v/>
      </c>
      <c r="D595" s="5" t="str">
        <f ca="1">IF(INDEX(Toggl[],MATCH(C595,Toggl[Maconomy],0),1)&lt;&gt;"",INDEX(Toggl[],MATCH(C595,Toggl[Maconomy],0),1),"DevOps")</f>
        <v>DevOps</v>
      </c>
      <c r="E595" s="5" t="str">
        <f ca="1">IF(INDEX(Toggl[],MATCH(C595,Toggl[Maconomy],0),2)&lt;&gt;"",INDEX(Toggl[],MATCH(C595,Toggl[Maconomy],0),2),"-----")</f>
        <v>KeylaneHosting</v>
      </c>
      <c r="F595" s="11" t="str">
        <f ca="1">IF(INDEX(Toggl[],MATCH(C595,Toggl[Maconomy],0),10)&lt;&gt;"",INDEX(Toggl[],MATCH(C595,Toggl[Maconomy],0),10),"-----")</f>
        <v>-----</v>
      </c>
      <c r="G595" s="9" t="str">
        <f ca="1">IF(SUMIFS(Toggl[Duration],Toggl[Maconomy],$C595,Toggl[Start date],G$5)=0,"",SUMIFS(Toggl[Duration],Toggl[Maconomy],$C595,Toggl[Start date],G$5))</f>
        <v/>
      </c>
    </row>
    <row r="596" spans="3:7" x14ac:dyDescent="0.25">
      <c r="C596" t="str">
        <f t="array" aca="1" ref="C596" ca="1">IFERROR(INDEX(Toggl[Maconomy],MATCH(0,COUNTIF($C$6:C595,Toggl[Maconomy]),0)),"")</f>
        <v/>
      </c>
      <c r="D596" s="5" t="str">
        <f ca="1">IF(INDEX(Toggl[],MATCH(C596,Toggl[Maconomy],0),1)&lt;&gt;"",INDEX(Toggl[],MATCH(C596,Toggl[Maconomy],0),1),"DevOps")</f>
        <v>DevOps</v>
      </c>
      <c r="E596" s="5" t="str">
        <f ca="1">IF(INDEX(Toggl[],MATCH(C596,Toggl[Maconomy],0),2)&lt;&gt;"",INDEX(Toggl[],MATCH(C596,Toggl[Maconomy],0),2),"-----")</f>
        <v>KeylaneHosting</v>
      </c>
      <c r="F596" s="11" t="str">
        <f ca="1">IF(INDEX(Toggl[],MATCH(C596,Toggl[Maconomy],0),10)&lt;&gt;"",INDEX(Toggl[],MATCH(C596,Toggl[Maconomy],0),10),"-----")</f>
        <v>-----</v>
      </c>
      <c r="G596" s="9" t="str">
        <f ca="1">IF(SUMIFS(Toggl[Duration],Toggl[Maconomy],$C596,Toggl[Start date],G$5)=0,"",SUMIFS(Toggl[Duration],Toggl[Maconomy],$C596,Toggl[Start date],G$5))</f>
        <v/>
      </c>
    </row>
    <row r="597" spans="3:7" x14ac:dyDescent="0.25">
      <c r="C597" t="str">
        <f t="array" aca="1" ref="C597" ca="1">IFERROR(INDEX(Toggl[Maconomy],MATCH(0,COUNTIF($C$6:C596,Toggl[Maconomy]),0)),"")</f>
        <v/>
      </c>
      <c r="D597" s="5" t="str">
        <f ca="1">IF(INDEX(Toggl[],MATCH(C597,Toggl[Maconomy],0),1)&lt;&gt;"",INDEX(Toggl[],MATCH(C597,Toggl[Maconomy],0),1),"DevOps")</f>
        <v>DevOps</v>
      </c>
      <c r="E597" s="5" t="str">
        <f ca="1">IF(INDEX(Toggl[],MATCH(C597,Toggl[Maconomy],0),2)&lt;&gt;"",INDEX(Toggl[],MATCH(C597,Toggl[Maconomy],0),2),"-----")</f>
        <v>KeylaneHosting</v>
      </c>
      <c r="F597" s="11" t="str">
        <f ca="1">IF(INDEX(Toggl[],MATCH(C597,Toggl[Maconomy],0),10)&lt;&gt;"",INDEX(Toggl[],MATCH(C597,Toggl[Maconomy],0),10),"-----")</f>
        <v>-----</v>
      </c>
      <c r="G597" s="9" t="str">
        <f ca="1">IF(SUMIFS(Toggl[Duration],Toggl[Maconomy],$C597,Toggl[Start date],G$5)=0,"",SUMIFS(Toggl[Duration],Toggl[Maconomy],$C597,Toggl[Start date],G$5))</f>
        <v/>
      </c>
    </row>
    <row r="598" spans="3:7" x14ac:dyDescent="0.25">
      <c r="C598" t="str">
        <f t="array" aca="1" ref="C598" ca="1">IFERROR(INDEX(Toggl[Maconomy],MATCH(0,COUNTIF($C$6:C597,Toggl[Maconomy]),0)),"")</f>
        <v/>
      </c>
      <c r="D598" s="5" t="str">
        <f ca="1">IF(INDEX(Toggl[],MATCH(C598,Toggl[Maconomy],0),1)&lt;&gt;"",INDEX(Toggl[],MATCH(C598,Toggl[Maconomy],0),1),"DevOps")</f>
        <v>DevOps</v>
      </c>
      <c r="E598" s="5" t="str">
        <f ca="1">IF(INDEX(Toggl[],MATCH(C598,Toggl[Maconomy],0),2)&lt;&gt;"",INDEX(Toggl[],MATCH(C598,Toggl[Maconomy],0),2),"-----")</f>
        <v>KeylaneHosting</v>
      </c>
      <c r="F598" s="11" t="str">
        <f ca="1">IF(INDEX(Toggl[],MATCH(C598,Toggl[Maconomy],0),10)&lt;&gt;"",INDEX(Toggl[],MATCH(C598,Toggl[Maconomy],0),10),"-----")</f>
        <v>-----</v>
      </c>
      <c r="G598" s="9" t="str">
        <f ca="1">IF(SUMIFS(Toggl[Duration],Toggl[Maconomy],$C598,Toggl[Start date],G$5)=0,"",SUMIFS(Toggl[Duration],Toggl[Maconomy],$C598,Toggl[Start date],G$5))</f>
        <v/>
      </c>
    </row>
    <row r="599" spans="3:7" x14ac:dyDescent="0.25">
      <c r="C599" t="str">
        <f t="array" aca="1" ref="C599" ca="1">IFERROR(INDEX(Toggl[Maconomy],MATCH(0,COUNTIF($C$6:C598,Toggl[Maconomy]),0)),"")</f>
        <v/>
      </c>
      <c r="D599" s="5" t="str">
        <f ca="1">IF(INDEX(Toggl[],MATCH(C599,Toggl[Maconomy],0),1)&lt;&gt;"",INDEX(Toggl[],MATCH(C599,Toggl[Maconomy],0),1),"DevOps")</f>
        <v>DevOps</v>
      </c>
      <c r="E599" s="5" t="str">
        <f ca="1">IF(INDEX(Toggl[],MATCH(C599,Toggl[Maconomy],0),2)&lt;&gt;"",INDEX(Toggl[],MATCH(C599,Toggl[Maconomy],0),2),"-----")</f>
        <v>KeylaneHosting</v>
      </c>
      <c r="F599" s="11" t="str">
        <f ca="1">IF(INDEX(Toggl[],MATCH(C599,Toggl[Maconomy],0),10)&lt;&gt;"",INDEX(Toggl[],MATCH(C599,Toggl[Maconomy],0),10),"-----")</f>
        <v>-----</v>
      </c>
      <c r="G599" s="9" t="str">
        <f ca="1">IF(SUMIFS(Toggl[Duration],Toggl[Maconomy],$C599,Toggl[Start date],G$5)=0,"",SUMIFS(Toggl[Duration],Toggl[Maconomy],$C599,Toggl[Start date],G$5))</f>
        <v/>
      </c>
    </row>
    <row r="600" spans="3:7" x14ac:dyDescent="0.25">
      <c r="C600" t="str">
        <f t="array" aca="1" ref="C600" ca="1">IFERROR(INDEX(Toggl[Maconomy],MATCH(0,COUNTIF($C$6:C599,Toggl[Maconomy]),0)),"")</f>
        <v/>
      </c>
      <c r="D600" s="5" t="str">
        <f ca="1">IF(INDEX(Toggl[],MATCH(C600,Toggl[Maconomy],0),1)&lt;&gt;"",INDEX(Toggl[],MATCH(C600,Toggl[Maconomy],0),1),"DevOps")</f>
        <v>DevOps</v>
      </c>
      <c r="E600" s="5" t="str">
        <f ca="1">IF(INDEX(Toggl[],MATCH(C600,Toggl[Maconomy],0),2)&lt;&gt;"",INDEX(Toggl[],MATCH(C600,Toggl[Maconomy],0),2),"-----")</f>
        <v>KeylaneHosting</v>
      </c>
      <c r="F600" s="11" t="str">
        <f ca="1">IF(INDEX(Toggl[],MATCH(C600,Toggl[Maconomy],0),10)&lt;&gt;"",INDEX(Toggl[],MATCH(C600,Toggl[Maconomy],0),10),"-----")</f>
        <v>-----</v>
      </c>
      <c r="G600" s="9" t="str">
        <f ca="1">IF(SUMIFS(Toggl[Duration],Toggl[Maconomy],$C600,Toggl[Start date],G$5)=0,"",SUMIFS(Toggl[Duration],Toggl[Maconomy],$C600,Toggl[Start date],G$5))</f>
        <v/>
      </c>
    </row>
    <row r="601" spans="3:7" x14ac:dyDescent="0.25">
      <c r="C601" t="str">
        <f t="array" aca="1" ref="C601" ca="1">IFERROR(INDEX(Toggl[Maconomy],MATCH(0,COUNTIF($C$6:C600,Toggl[Maconomy]),0)),"")</f>
        <v/>
      </c>
      <c r="D601" s="5" t="str">
        <f ca="1">IF(INDEX(Toggl[],MATCH(C601,Toggl[Maconomy],0),1)&lt;&gt;"",INDEX(Toggl[],MATCH(C601,Toggl[Maconomy],0),1),"DevOps")</f>
        <v>DevOps</v>
      </c>
      <c r="E601" s="5" t="str">
        <f ca="1">IF(INDEX(Toggl[],MATCH(C601,Toggl[Maconomy],0),2)&lt;&gt;"",INDEX(Toggl[],MATCH(C601,Toggl[Maconomy],0),2),"-----")</f>
        <v>KeylaneHosting</v>
      </c>
      <c r="F601" s="11" t="str">
        <f ca="1">IF(INDEX(Toggl[],MATCH(C601,Toggl[Maconomy],0),10)&lt;&gt;"",INDEX(Toggl[],MATCH(C601,Toggl[Maconomy],0),10),"-----")</f>
        <v>-----</v>
      </c>
      <c r="G601" s="9" t="str">
        <f ca="1">IF(SUMIFS(Toggl[Duration],Toggl[Maconomy],$C601,Toggl[Start date],G$5)=0,"",SUMIFS(Toggl[Duration],Toggl[Maconomy],$C601,Toggl[Start date],G$5))</f>
        <v/>
      </c>
    </row>
    <row r="602" spans="3:7" x14ac:dyDescent="0.25">
      <c r="C602" t="str">
        <f t="array" aca="1" ref="C602" ca="1">IFERROR(INDEX(Toggl[Maconomy],MATCH(0,COUNTIF($C$6:C601,Toggl[Maconomy]),0)),"")</f>
        <v/>
      </c>
      <c r="D602" s="5" t="str">
        <f ca="1">IF(INDEX(Toggl[],MATCH(C602,Toggl[Maconomy],0),1)&lt;&gt;"",INDEX(Toggl[],MATCH(C602,Toggl[Maconomy],0),1),"DevOps")</f>
        <v>DevOps</v>
      </c>
      <c r="E602" s="5" t="str">
        <f ca="1">IF(INDEX(Toggl[],MATCH(C602,Toggl[Maconomy],0),2)&lt;&gt;"",INDEX(Toggl[],MATCH(C602,Toggl[Maconomy],0),2),"-----")</f>
        <v>KeylaneHosting</v>
      </c>
      <c r="F602" s="11" t="str">
        <f ca="1">IF(INDEX(Toggl[],MATCH(C602,Toggl[Maconomy],0),10)&lt;&gt;"",INDEX(Toggl[],MATCH(C602,Toggl[Maconomy],0),10),"-----")</f>
        <v>-----</v>
      </c>
      <c r="G602" s="9" t="str">
        <f ca="1">IF(SUMIFS(Toggl[Duration],Toggl[Maconomy],$C602,Toggl[Start date],G$5)=0,"",SUMIFS(Toggl[Duration],Toggl[Maconomy],$C602,Toggl[Start date],G$5))</f>
        <v/>
      </c>
    </row>
    <row r="603" spans="3:7" x14ac:dyDescent="0.25">
      <c r="C603" t="str">
        <f t="array" aca="1" ref="C603" ca="1">IFERROR(INDEX(Toggl[Maconomy],MATCH(0,COUNTIF($C$6:C602,Toggl[Maconomy]),0)),"")</f>
        <v/>
      </c>
      <c r="D603" s="5" t="str">
        <f ca="1">IF(INDEX(Toggl[],MATCH(C603,Toggl[Maconomy],0),1)&lt;&gt;"",INDEX(Toggl[],MATCH(C603,Toggl[Maconomy],0),1),"DevOps")</f>
        <v>DevOps</v>
      </c>
      <c r="E603" s="5" t="str">
        <f ca="1">IF(INDEX(Toggl[],MATCH(C603,Toggl[Maconomy],0),2)&lt;&gt;"",INDEX(Toggl[],MATCH(C603,Toggl[Maconomy],0),2),"-----")</f>
        <v>KeylaneHosting</v>
      </c>
      <c r="F603" s="11" t="str">
        <f ca="1">IF(INDEX(Toggl[],MATCH(C603,Toggl[Maconomy],0),10)&lt;&gt;"",INDEX(Toggl[],MATCH(C603,Toggl[Maconomy],0),10),"-----")</f>
        <v>-----</v>
      </c>
      <c r="G603" s="9" t="str">
        <f ca="1">IF(SUMIFS(Toggl[Duration],Toggl[Maconomy],$C603,Toggl[Start date],G$5)=0,"",SUMIFS(Toggl[Duration],Toggl[Maconomy],$C603,Toggl[Start date],G$5))</f>
        <v/>
      </c>
    </row>
    <row r="604" spans="3:7" x14ac:dyDescent="0.25">
      <c r="C604" t="str">
        <f t="array" aca="1" ref="C604" ca="1">IFERROR(INDEX(Toggl[Maconomy],MATCH(0,COUNTIF($C$6:C603,Toggl[Maconomy]),0)),"")</f>
        <v/>
      </c>
      <c r="D604" s="5" t="str">
        <f ca="1">IF(INDEX(Toggl[],MATCH(C604,Toggl[Maconomy],0),1)&lt;&gt;"",INDEX(Toggl[],MATCH(C604,Toggl[Maconomy],0),1),"DevOps")</f>
        <v>DevOps</v>
      </c>
      <c r="E604" s="5" t="str">
        <f ca="1">IF(INDEX(Toggl[],MATCH(C604,Toggl[Maconomy],0),2)&lt;&gt;"",INDEX(Toggl[],MATCH(C604,Toggl[Maconomy],0),2),"-----")</f>
        <v>KeylaneHosting</v>
      </c>
      <c r="F604" s="11" t="str">
        <f ca="1">IF(INDEX(Toggl[],MATCH(C604,Toggl[Maconomy],0),10)&lt;&gt;"",INDEX(Toggl[],MATCH(C604,Toggl[Maconomy],0),10),"-----")</f>
        <v>-----</v>
      </c>
      <c r="G604" s="9" t="str">
        <f ca="1">IF(SUMIFS(Toggl[Duration],Toggl[Maconomy],$C604,Toggl[Start date],G$5)=0,"",SUMIFS(Toggl[Duration],Toggl[Maconomy],$C604,Toggl[Start date],G$5))</f>
        <v/>
      </c>
    </row>
    <row r="605" spans="3:7" x14ac:dyDescent="0.25">
      <c r="C605" t="str">
        <f t="array" aca="1" ref="C605" ca="1">IFERROR(INDEX(Toggl[Maconomy],MATCH(0,COUNTIF($C$6:C604,Toggl[Maconomy]),0)),"")</f>
        <v/>
      </c>
      <c r="D605" s="5" t="str">
        <f ca="1">IF(INDEX(Toggl[],MATCH(C605,Toggl[Maconomy],0),1)&lt;&gt;"",INDEX(Toggl[],MATCH(C605,Toggl[Maconomy],0),1),"DevOps")</f>
        <v>DevOps</v>
      </c>
      <c r="E605" s="5" t="str">
        <f ca="1">IF(INDEX(Toggl[],MATCH(C605,Toggl[Maconomy],0),2)&lt;&gt;"",INDEX(Toggl[],MATCH(C605,Toggl[Maconomy],0),2),"-----")</f>
        <v>KeylaneHosting</v>
      </c>
      <c r="F605" s="11" t="str">
        <f ca="1">IF(INDEX(Toggl[],MATCH(C605,Toggl[Maconomy],0),10)&lt;&gt;"",INDEX(Toggl[],MATCH(C605,Toggl[Maconomy],0),10),"-----")</f>
        <v>-----</v>
      </c>
      <c r="G605" s="9" t="str">
        <f ca="1">IF(SUMIFS(Toggl[Duration],Toggl[Maconomy],$C605,Toggl[Start date],G$5)=0,"",SUMIFS(Toggl[Duration],Toggl[Maconomy],$C605,Toggl[Start date],G$5))</f>
        <v/>
      </c>
    </row>
    <row r="606" spans="3:7" x14ac:dyDescent="0.25">
      <c r="C606" t="str">
        <f t="array" aca="1" ref="C606" ca="1">IFERROR(INDEX(Toggl[Maconomy],MATCH(0,COUNTIF($C$6:C605,Toggl[Maconomy]),0)),"")</f>
        <v/>
      </c>
      <c r="D606" s="5" t="str">
        <f ca="1">IF(INDEX(Toggl[],MATCH(C606,Toggl[Maconomy],0),1)&lt;&gt;"",INDEX(Toggl[],MATCH(C606,Toggl[Maconomy],0),1),"DevOps")</f>
        <v>DevOps</v>
      </c>
      <c r="E606" s="5" t="str">
        <f ca="1">IF(INDEX(Toggl[],MATCH(C606,Toggl[Maconomy],0),2)&lt;&gt;"",INDEX(Toggl[],MATCH(C606,Toggl[Maconomy],0),2),"-----")</f>
        <v>KeylaneHosting</v>
      </c>
      <c r="F606" s="11" t="str">
        <f ca="1">IF(INDEX(Toggl[],MATCH(C606,Toggl[Maconomy],0),10)&lt;&gt;"",INDEX(Toggl[],MATCH(C606,Toggl[Maconomy],0),10),"-----")</f>
        <v>-----</v>
      </c>
      <c r="G606" s="9" t="str">
        <f ca="1">IF(SUMIFS(Toggl[Duration],Toggl[Maconomy],$C606,Toggl[Start date],G$5)=0,"",SUMIFS(Toggl[Duration],Toggl[Maconomy],$C606,Toggl[Start date],G$5))</f>
        <v/>
      </c>
    </row>
    <row r="607" spans="3:7" x14ac:dyDescent="0.25">
      <c r="C607" t="str">
        <f t="array" aca="1" ref="C607" ca="1">IFERROR(INDEX(Toggl[Maconomy],MATCH(0,COUNTIF($C$6:C606,Toggl[Maconomy]),0)),"")</f>
        <v/>
      </c>
      <c r="D607" s="5" t="str">
        <f ca="1">IF(INDEX(Toggl[],MATCH(C607,Toggl[Maconomy],0),1)&lt;&gt;"",INDEX(Toggl[],MATCH(C607,Toggl[Maconomy],0),1),"DevOps")</f>
        <v>DevOps</v>
      </c>
      <c r="E607" s="5" t="str">
        <f ca="1">IF(INDEX(Toggl[],MATCH(C607,Toggl[Maconomy],0),2)&lt;&gt;"",INDEX(Toggl[],MATCH(C607,Toggl[Maconomy],0),2),"-----")</f>
        <v>KeylaneHosting</v>
      </c>
      <c r="F607" s="11" t="str">
        <f ca="1">IF(INDEX(Toggl[],MATCH(C607,Toggl[Maconomy],0),10)&lt;&gt;"",INDEX(Toggl[],MATCH(C607,Toggl[Maconomy],0),10),"-----")</f>
        <v>-----</v>
      </c>
      <c r="G607" s="9" t="str">
        <f ca="1">IF(SUMIFS(Toggl[Duration],Toggl[Maconomy],$C607,Toggl[Start date],G$5)=0,"",SUMIFS(Toggl[Duration],Toggl[Maconomy],$C607,Toggl[Start date],G$5))</f>
        <v/>
      </c>
    </row>
    <row r="608" spans="3:7" x14ac:dyDescent="0.25">
      <c r="C608" t="str">
        <f t="array" aca="1" ref="C608" ca="1">IFERROR(INDEX(Toggl[Maconomy],MATCH(0,COUNTIF($C$6:C607,Toggl[Maconomy]),0)),"")</f>
        <v/>
      </c>
      <c r="D608" s="5" t="str">
        <f ca="1">IF(INDEX(Toggl[],MATCH(C608,Toggl[Maconomy],0),1)&lt;&gt;"",INDEX(Toggl[],MATCH(C608,Toggl[Maconomy],0),1),"DevOps")</f>
        <v>DevOps</v>
      </c>
      <c r="E608" s="5" t="str">
        <f ca="1">IF(INDEX(Toggl[],MATCH(C608,Toggl[Maconomy],0),2)&lt;&gt;"",INDEX(Toggl[],MATCH(C608,Toggl[Maconomy],0),2),"-----")</f>
        <v>KeylaneHosting</v>
      </c>
      <c r="F608" s="11" t="str">
        <f ca="1">IF(INDEX(Toggl[],MATCH(C608,Toggl[Maconomy],0),10)&lt;&gt;"",INDEX(Toggl[],MATCH(C608,Toggl[Maconomy],0),10),"-----")</f>
        <v>-----</v>
      </c>
      <c r="G608" s="9" t="str">
        <f ca="1">IF(SUMIFS(Toggl[Duration],Toggl[Maconomy],$C608,Toggl[Start date],G$5)=0,"",SUMIFS(Toggl[Duration],Toggl[Maconomy],$C608,Toggl[Start date],G$5))</f>
        <v/>
      </c>
    </row>
    <row r="609" spans="3:7" x14ac:dyDescent="0.25">
      <c r="C609" t="str">
        <f t="array" aca="1" ref="C609" ca="1">IFERROR(INDEX(Toggl[Maconomy],MATCH(0,COUNTIF($C$6:C608,Toggl[Maconomy]),0)),"")</f>
        <v/>
      </c>
      <c r="D609" s="5" t="str">
        <f ca="1">IF(INDEX(Toggl[],MATCH(C609,Toggl[Maconomy],0),1)&lt;&gt;"",INDEX(Toggl[],MATCH(C609,Toggl[Maconomy],0),1),"DevOps")</f>
        <v>DevOps</v>
      </c>
      <c r="E609" s="5" t="str">
        <f ca="1">IF(INDEX(Toggl[],MATCH(C609,Toggl[Maconomy],0),2)&lt;&gt;"",INDEX(Toggl[],MATCH(C609,Toggl[Maconomy],0),2),"-----")</f>
        <v>KeylaneHosting</v>
      </c>
      <c r="F609" s="11" t="str">
        <f ca="1">IF(INDEX(Toggl[],MATCH(C609,Toggl[Maconomy],0),10)&lt;&gt;"",INDEX(Toggl[],MATCH(C609,Toggl[Maconomy],0),10),"-----")</f>
        <v>-----</v>
      </c>
      <c r="G609" s="9" t="str">
        <f ca="1">IF(SUMIFS(Toggl[Duration],Toggl[Maconomy],$C609,Toggl[Start date],G$5)=0,"",SUMIFS(Toggl[Duration],Toggl[Maconomy],$C609,Toggl[Start date],G$5))</f>
        <v/>
      </c>
    </row>
    <row r="610" spans="3:7" x14ac:dyDescent="0.25">
      <c r="C610" t="str">
        <f t="array" aca="1" ref="C610" ca="1">IFERROR(INDEX(Toggl[Maconomy],MATCH(0,COUNTIF($C$6:C609,Toggl[Maconomy]),0)),"")</f>
        <v/>
      </c>
      <c r="D610" s="5" t="str">
        <f ca="1">IF(INDEX(Toggl[],MATCH(C610,Toggl[Maconomy],0),1)&lt;&gt;"",INDEX(Toggl[],MATCH(C610,Toggl[Maconomy],0),1),"DevOps")</f>
        <v>DevOps</v>
      </c>
      <c r="E610" s="5" t="str">
        <f ca="1">IF(INDEX(Toggl[],MATCH(C610,Toggl[Maconomy],0),2)&lt;&gt;"",INDEX(Toggl[],MATCH(C610,Toggl[Maconomy],0),2),"-----")</f>
        <v>KeylaneHosting</v>
      </c>
      <c r="F610" s="11" t="str">
        <f ca="1">IF(INDEX(Toggl[],MATCH(C610,Toggl[Maconomy],0),10)&lt;&gt;"",INDEX(Toggl[],MATCH(C610,Toggl[Maconomy],0),10),"-----")</f>
        <v>-----</v>
      </c>
      <c r="G610" s="9" t="str">
        <f ca="1">IF(SUMIFS(Toggl[Duration],Toggl[Maconomy],$C610,Toggl[Start date],G$5)=0,"",SUMIFS(Toggl[Duration],Toggl[Maconomy],$C610,Toggl[Start date],G$5))</f>
        <v/>
      </c>
    </row>
    <row r="611" spans="3:7" x14ac:dyDescent="0.25">
      <c r="C611" t="str">
        <f t="array" aca="1" ref="C611" ca="1">IFERROR(INDEX(Toggl[Maconomy],MATCH(0,COUNTIF($C$6:C610,Toggl[Maconomy]),0)),"")</f>
        <v/>
      </c>
      <c r="D611" s="5" t="str">
        <f ca="1">IF(INDEX(Toggl[],MATCH(C611,Toggl[Maconomy],0),1)&lt;&gt;"",INDEX(Toggl[],MATCH(C611,Toggl[Maconomy],0),1),"DevOps")</f>
        <v>DevOps</v>
      </c>
      <c r="E611" s="5" t="str">
        <f ca="1">IF(INDEX(Toggl[],MATCH(C611,Toggl[Maconomy],0),2)&lt;&gt;"",INDEX(Toggl[],MATCH(C611,Toggl[Maconomy],0),2),"-----")</f>
        <v>KeylaneHosting</v>
      </c>
      <c r="F611" s="11" t="str">
        <f ca="1">IF(INDEX(Toggl[],MATCH(C611,Toggl[Maconomy],0),10)&lt;&gt;"",INDEX(Toggl[],MATCH(C611,Toggl[Maconomy],0),10),"-----")</f>
        <v>-----</v>
      </c>
      <c r="G611" s="9" t="str">
        <f ca="1">IF(SUMIFS(Toggl[Duration],Toggl[Maconomy],$C611,Toggl[Start date],G$5)=0,"",SUMIFS(Toggl[Duration],Toggl[Maconomy],$C611,Toggl[Start date],G$5))</f>
        <v/>
      </c>
    </row>
    <row r="612" spans="3:7" x14ac:dyDescent="0.25">
      <c r="C612" t="str">
        <f t="array" aca="1" ref="C612" ca="1">IFERROR(INDEX(Toggl[Maconomy],MATCH(0,COUNTIF($C$6:C611,Toggl[Maconomy]),0)),"")</f>
        <v/>
      </c>
      <c r="D612" s="5" t="str">
        <f ca="1">IF(INDEX(Toggl[],MATCH(C612,Toggl[Maconomy],0),1)&lt;&gt;"",INDEX(Toggl[],MATCH(C612,Toggl[Maconomy],0),1),"DevOps")</f>
        <v>DevOps</v>
      </c>
      <c r="E612" s="5" t="str">
        <f ca="1">IF(INDEX(Toggl[],MATCH(C612,Toggl[Maconomy],0),2)&lt;&gt;"",INDEX(Toggl[],MATCH(C612,Toggl[Maconomy],0),2),"-----")</f>
        <v>KeylaneHosting</v>
      </c>
      <c r="F612" s="11" t="str">
        <f ca="1">IF(INDEX(Toggl[],MATCH(C612,Toggl[Maconomy],0),10)&lt;&gt;"",INDEX(Toggl[],MATCH(C612,Toggl[Maconomy],0),10),"-----")</f>
        <v>-----</v>
      </c>
      <c r="G612" s="9" t="str">
        <f ca="1">IF(SUMIFS(Toggl[Duration],Toggl[Maconomy],$C612,Toggl[Start date],G$5)=0,"",SUMIFS(Toggl[Duration],Toggl[Maconomy],$C612,Toggl[Start date],G$5))</f>
        <v/>
      </c>
    </row>
    <row r="613" spans="3:7" x14ac:dyDescent="0.25">
      <c r="C613" t="str">
        <f t="array" aca="1" ref="C613" ca="1">IFERROR(INDEX(Toggl[Maconomy],MATCH(0,COUNTIF($C$6:C612,Toggl[Maconomy]),0)),"")</f>
        <v/>
      </c>
      <c r="D613" s="5" t="str">
        <f ca="1">IF(INDEX(Toggl[],MATCH(C613,Toggl[Maconomy],0),1)&lt;&gt;"",INDEX(Toggl[],MATCH(C613,Toggl[Maconomy],0),1),"DevOps")</f>
        <v>DevOps</v>
      </c>
      <c r="E613" s="5" t="str">
        <f ca="1">IF(INDEX(Toggl[],MATCH(C613,Toggl[Maconomy],0),2)&lt;&gt;"",INDEX(Toggl[],MATCH(C613,Toggl[Maconomy],0),2),"-----")</f>
        <v>KeylaneHosting</v>
      </c>
      <c r="F613" s="11" t="str">
        <f ca="1">IF(INDEX(Toggl[],MATCH(C613,Toggl[Maconomy],0),10)&lt;&gt;"",INDEX(Toggl[],MATCH(C613,Toggl[Maconomy],0),10),"-----")</f>
        <v>-----</v>
      </c>
      <c r="G613" s="9" t="str">
        <f ca="1">IF(SUMIFS(Toggl[Duration],Toggl[Maconomy],$C613,Toggl[Start date],G$5)=0,"",SUMIFS(Toggl[Duration],Toggl[Maconomy],$C613,Toggl[Start date],G$5))</f>
        <v/>
      </c>
    </row>
    <row r="614" spans="3:7" x14ac:dyDescent="0.25">
      <c r="C614" t="str">
        <f t="array" aca="1" ref="C614" ca="1">IFERROR(INDEX(Toggl[Maconomy],MATCH(0,COUNTIF($C$6:C613,Toggl[Maconomy]),0)),"")</f>
        <v/>
      </c>
      <c r="D614" s="5" t="str">
        <f ca="1">IF(INDEX(Toggl[],MATCH(C614,Toggl[Maconomy],0),1)&lt;&gt;"",INDEX(Toggl[],MATCH(C614,Toggl[Maconomy],0),1),"DevOps")</f>
        <v>DevOps</v>
      </c>
      <c r="E614" s="5" t="str">
        <f ca="1">IF(INDEX(Toggl[],MATCH(C614,Toggl[Maconomy],0),2)&lt;&gt;"",INDEX(Toggl[],MATCH(C614,Toggl[Maconomy],0),2),"-----")</f>
        <v>KeylaneHosting</v>
      </c>
      <c r="F614" s="11" t="str">
        <f ca="1">IF(INDEX(Toggl[],MATCH(C614,Toggl[Maconomy],0),10)&lt;&gt;"",INDEX(Toggl[],MATCH(C614,Toggl[Maconomy],0),10),"-----")</f>
        <v>-----</v>
      </c>
      <c r="G614" s="9" t="str">
        <f ca="1">IF(SUMIFS(Toggl[Duration],Toggl[Maconomy],$C614,Toggl[Start date],G$5)=0,"",SUMIFS(Toggl[Duration],Toggl[Maconomy],$C614,Toggl[Start date],G$5))</f>
        <v/>
      </c>
    </row>
    <row r="615" spans="3:7" x14ac:dyDescent="0.25">
      <c r="C615" t="str">
        <f t="array" aca="1" ref="C615" ca="1">IFERROR(INDEX(Toggl[Maconomy],MATCH(0,COUNTIF($C$6:C614,Toggl[Maconomy]),0)),"")</f>
        <v/>
      </c>
      <c r="D615" s="5" t="str">
        <f ca="1">IF(INDEX(Toggl[],MATCH(C615,Toggl[Maconomy],0),1)&lt;&gt;"",INDEX(Toggl[],MATCH(C615,Toggl[Maconomy],0),1),"DevOps")</f>
        <v>DevOps</v>
      </c>
      <c r="E615" s="5" t="str">
        <f ca="1">IF(INDEX(Toggl[],MATCH(C615,Toggl[Maconomy],0),2)&lt;&gt;"",INDEX(Toggl[],MATCH(C615,Toggl[Maconomy],0),2),"-----")</f>
        <v>KeylaneHosting</v>
      </c>
      <c r="F615" s="11" t="str">
        <f ca="1">IF(INDEX(Toggl[],MATCH(C615,Toggl[Maconomy],0),10)&lt;&gt;"",INDEX(Toggl[],MATCH(C615,Toggl[Maconomy],0),10),"-----")</f>
        <v>-----</v>
      </c>
      <c r="G615" s="9" t="str">
        <f ca="1">IF(SUMIFS(Toggl[Duration],Toggl[Maconomy],$C615,Toggl[Start date],G$5)=0,"",SUMIFS(Toggl[Duration],Toggl[Maconomy],$C615,Toggl[Start date],G$5))</f>
        <v/>
      </c>
    </row>
    <row r="616" spans="3:7" x14ac:dyDescent="0.25">
      <c r="C616" t="str">
        <f t="array" aca="1" ref="C616" ca="1">IFERROR(INDEX(Toggl[Maconomy],MATCH(0,COUNTIF($C$6:C615,Toggl[Maconomy]),0)),"")</f>
        <v/>
      </c>
      <c r="D616" s="5" t="str">
        <f ca="1">IF(INDEX(Toggl[],MATCH(C616,Toggl[Maconomy],0),1)&lt;&gt;"",INDEX(Toggl[],MATCH(C616,Toggl[Maconomy],0),1),"DevOps")</f>
        <v>DevOps</v>
      </c>
      <c r="E616" s="5" t="str">
        <f ca="1">IF(INDEX(Toggl[],MATCH(C616,Toggl[Maconomy],0),2)&lt;&gt;"",INDEX(Toggl[],MATCH(C616,Toggl[Maconomy],0),2),"-----")</f>
        <v>KeylaneHosting</v>
      </c>
      <c r="F616" s="11" t="str">
        <f ca="1">IF(INDEX(Toggl[],MATCH(C616,Toggl[Maconomy],0),10)&lt;&gt;"",INDEX(Toggl[],MATCH(C616,Toggl[Maconomy],0),10),"-----")</f>
        <v>-----</v>
      </c>
      <c r="G616" s="9" t="str">
        <f ca="1">IF(SUMIFS(Toggl[Duration],Toggl[Maconomy],$C616,Toggl[Start date],G$5)=0,"",SUMIFS(Toggl[Duration],Toggl[Maconomy],$C616,Toggl[Start date],G$5))</f>
        <v/>
      </c>
    </row>
    <row r="617" spans="3:7" x14ac:dyDescent="0.25">
      <c r="C617" t="str">
        <f t="array" aca="1" ref="C617" ca="1">IFERROR(INDEX(Toggl[Maconomy],MATCH(0,COUNTIF($C$6:C616,Toggl[Maconomy]),0)),"")</f>
        <v/>
      </c>
      <c r="D617" s="5" t="str">
        <f ca="1">IF(INDEX(Toggl[],MATCH(C617,Toggl[Maconomy],0),1)&lt;&gt;"",INDEX(Toggl[],MATCH(C617,Toggl[Maconomy],0),1),"DevOps")</f>
        <v>DevOps</v>
      </c>
      <c r="E617" s="5" t="str">
        <f ca="1">IF(INDEX(Toggl[],MATCH(C617,Toggl[Maconomy],0),2)&lt;&gt;"",INDEX(Toggl[],MATCH(C617,Toggl[Maconomy],0),2),"-----")</f>
        <v>KeylaneHosting</v>
      </c>
      <c r="F617" s="11" t="str">
        <f ca="1">IF(INDEX(Toggl[],MATCH(C617,Toggl[Maconomy],0),10)&lt;&gt;"",INDEX(Toggl[],MATCH(C617,Toggl[Maconomy],0),10),"-----")</f>
        <v>-----</v>
      </c>
      <c r="G617" s="9" t="str">
        <f ca="1">IF(SUMIFS(Toggl[Duration],Toggl[Maconomy],$C617,Toggl[Start date],G$5)=0,"",SUMIFS(Toggl[Duration],Toggl[Maconomy],$C617,Toggl[Start date],G$5))</f>
        <v/>
      </c>
    </row>
    <row r="618" spans="3:7" x14ac:dyDescent="0.25">
      <c r="C618" t="str">
        <f t="array" aca="1" ref="C618" ca="1">IFERROR(INDEX(Toggl[Maconomy],MATCH(0,COUNTIF($C$6:C617,Toggl[Maconomy]),0)),"")</f>
        <v/>
      </c>
      <c r="D618" s="5" t="str">
        <f ca="1">IF(INDEX(Toggl[],MATCH(C618,Toggl[Maconomy],0),1)&lt;&gt;"",INDEX(Toggl[],MATCH(C618,Toggl[Maconomy],0),1),"DevOps")</f>
        <v>DevOps</v>
      </c>
      <c r="E618" s="5" t="str">
        <f ca="1">IF(INDEX(Toggl[],MATCH(C618,Toggl[Maconomy],0),2)&lt;&gt;"",INDEX(Toggl[],MATCH(C618,Toggl[Maconomy],0),2),"-----")</f>
        <v>KeylaneHosting</v>
      </c>
      <c r="F618" s="11" t="str">
        <f ca="1">IF(INDEX(Toggl[],MATCH(C618,Toggl[Maconomy],0),10)&lt;&gt;"",INDEX(Toggl[],MATCH(C618,Toggl[Maconomy],0),10),"-----")</f>
        <v>-----</v>
      </c>
      <c r="G618" s="9" t="str">
        <f ca="1">IF(SUMIFS(Toggl[Duration],Toggl[Maconomy],$C618,Toggl[Start date],G$5)=0,"",SUMIFS(Toggl[Duration],Toggl[Maconomy],$C618,Toggl[Start date],G$5))</f>
        <v/>
      </c>
    </row>
    <row r="619" spans="3:7" x14ac:dyDescent="0.25">
      <c r="C619" t="str">
        <f t="array" aca="1" ref="C619" ca="1">IFERROR(INDEX(Toggl[Maconomy],MATCH(0,COUNTIF($C$6:C618,Toggl[Maconomy]),0)),"")</f>
        <v/>
      </c>
      <c r="D619" s="5" t="str">
        <f ca="1">IF(INDEX(Toggl[],MATCH(C619,Toggl[Maconomy],0),1)&lt;&gt;"",INDEX(Toggl[],MATCH(C619,Toggl[Maconomy],0),1),"DevOps")</f>
        <v>DevOps</v>
      </c>
      <c r="E619" s="5" t="str">
        <f ca="1">IF(INDEX(Toggl[],MATCH(C619,Toggl[Maconomy],0),2)&lt;&gt;"",INDEX(Toggl[],MATCH(C619,Toggl[Maconomy],0),2),"-----")</f>
        <v>KeylaneHosting</v>
      </c>
      <c r="F619" s="11" t="str">
        <f ca="1">IF(INDEX(Toggl[],MATCH(C619,Toggl[Maconomy],0),10)&lt;&gt;"",INDEX(Toggl[],MATCH(C619,Toggl[Maconomy],0),10),"-----")</f>
        <v>-----</v>
      </c>
      <c r="G619" s="9" t="str">
        <f ca="1">IF(SUMIFS(Toggl[Duration],Toggl[Maconomy],$C619,Toggl[Start date],G$5)=0,"",SUMIFS(Toggl[Duration],Toggl[Maconomy],$C619,Toggl[Start date],G$5))</f>
        <v/>
      </c>
    </row>
    <row r="620" spans="3:7" x14ac:dyDescent="0.25">
      <c r="C620" t="str">
        <f t="array" aca="1" ref="C620" ca="1">IFERROR(INDEX(Toggl[Maconomy],MATCH(0,COUNTIF($C$6:C619,Toggl[Maconomy]),0)),"")</f>
        <v/>
      </c>
      <c r="D620" s="5" t="str">
        <f ca="1">IF(INDEX(Toggl[],MATCH(C620,Toggl[Maconomy],0),1)&lt;&gt;"",INDEX(Toggl[],MATCH(C620,Toggl[Maconomy],0),1),"DevOps")</f>
        <v>DevOps</v>
      </c>
      <c r="E620" s="5" t="str">
        <f ca="1">IF(INDEX(Toggl[],MATCH(C620,Toggl[Maconomy],0),2)&lt;&gt;"",INDEX(Toggl[],MATCH(C620,Toggl[Maconomy],0),2),"-----")</f>
        <v>KeylaneHosting</v>
      </c>
      <c r="F620" s="11" t="str">
        <f ca="1">IF(INDEX(Toggl[],MATCH(C620,Toggl[Maconomy],0),10)&lt;&gt;"",INDEX(Toggl[],MATCH(C620,Toggl[Maconomy],0),10),"-----")</f>
        <v>-----</v>
      </c>
      <c r="G620" s="9" t="str">
        <f ca="1">IF(SUMIFS(Toggl[Duration],Toggl[Maconomy],$C620,Toggl[Start date],G$5)=0,"",SUMIFS(Toggl[Duration],Toggl[Maconomy],$C620,Toggl[Start date],G$5))</f>
        <v/>
      </c>
    </row>
    <row r="621" spans="3:7" x14ac:dyDescent="0.25">
      <c r="C621" t="str">
        <f t="array" aca="1" ref="C621" ca="1">IFERROR(INDEX(Toggl[Maconomy],MATCH(0,COUNTIF($C$6:C620,Toggl[Maconomy]),0)),"")</f>
        <v/>
      </c>
      <c r="D621" s="5" t="str">
        <f ca="1">IF(INDEX(Toggl[],MATCH(C621,Toggl[Maconomy],0),1)&lt;&gt;"",INDEX(Toggl[],MATCH(C621,Toggl[Maconomy],0),1),"DevOps")</f>
        <v>DevOps</v>
      </c>
      <c r="E621" s="5" t="str">
        <f ca="1">IF(INDEX(Toggl[],MATCH(C621,Toggl[Maconomy],0),2)&lt;&gt;"",INDEX(Toggl[],MATCH(C621,Toggl[Maconomy],0),2),"-----")</f>
        <v>KeylaneHosting</v>
      </c>
      <c r="F621" s="11" t="str">
        <f ca="1">IF(INDEX(Toggl[],MATCH(C621,Toggl[Maconomy],0),10)&lt;&gt;"",INDEX(Toggl[],MATCH(C621,Toggl[Maconomy],0),10),"-----")</f>
        <v>-----</v>
      </c>
      <c r="G621" s="9" t="str">
        <f ca="1">IF(SUMIFS(Toggl[Duration],Toggl[Maconomy],$C621,Toggl[Start date],G$5)=0,"",SUMIFS(Toggl[Duration],Toggl[Maconomy],$C621,Toggl[Start date],G$5))</f>
        <v/>
      </c>
    </row>
    <row r="622" spans="3:7" x14ac:dyDescent="0.25">
      <c r="C622" t="str">
        <f t="array" aca="1" ref="C622" ca="1">IFERROR(INDEX(Toggl[Maconomy],MATCH(0,COUNTIF($C$6:C621,Toggl[Maconomy]),0)),"")</f>
        <v/>
      </c>
      <c r="D622" s="5" t="str">
        <f ca="1">IF(INDEX(Toggl[],MATCH(C622,Toggl[Maconomy],0),1)&lt;&gt;"",INDEX(Toggl[],MATCH(C622,Toggl[Maconomy],0),1),"DevOps")</f>
        <v>DevOps</v>
      </c>
      <c r="E622" s="5" t="str">
        <f ca="1">IF(INDEX(Toggl[],MATCH(C622,Toggl[Maconomy],0),2)&lt;&gt;"",INDEX(Toggl[],MATCH(C622,Toggl[Maconomy],0),2),"-----")</f>
        <v>KeylaneHosting</v>
      </c>
      <c r="F622" s="11" t="str">
        <f ca="1">IF(INDEX(Toggl[],MATCH(C622,Toggl[Maconomy],0),10)&lt;&gt;"",INDEX(Toggl[],MATCH(C622,Toggl[Maconomy],0),10),"-----")</f>
        <v>-----</v>
      </c>
      <c r="G622" s="9" t="str">
        <f ca="1">IF(SUMIFS(Toggl[Duration],Toggl[Maconomy],$C622,Toggl[Start date],G$5)=0,"",SUMIFS(Toggl[Duration],Toggl[Maconomy],$C622,Toggl[Start date],G$5))</f>
        <v/>
      </c>
    </row>
    <row r="623" spans="3:7" x14ac:dyDescent="0.25">
      <c r="C623" t="str">
        <f t="array" aca="1" ref="C623" ca="1">IFERROR(INDEX(Toggl[Maconomy],MATCH(0,COUNTIF($C$6:C622,Toggl[Maconomy]),0)),"")</f>
        <v/>
      </c>
      <c r="D623" s="5" t="str">
        <f ca="1">IF(INDEX(Toggl[],MATCH(C623,Toggl[Maconomy],0),1)&lt;&gt;"",INDEX(Toggl[],MATCH(C623,Toggl[Maconomy],0),1),"DevOps")</f>
        <v>DevOps</v>
      </c>
      <c r="E623" s="5" t="str">
        <f ca="1">IF(INDEX(Toggl[],MATCH(C623,Toggl[Maconomy],0),2)&lt;&gt;"",INDEX(Toggl[],MATCH(C623,Toggl[Maconomy],0),2),"-----")</f>
        <v>KeylaneHosting</v>
      </c>
      <c r="F623" s="11" t="str">
        <f ca="1">IF(INDEX(Toggl[],MATCH(C623,Toggl[Maconomy],0),10)&lt;&gt;"",INDEX(Toggl[],MATCH(C623,Toggl[Maconomy],0),10),"-----")</f>
        <v>-----</v>
      </c>
      <c r="G623" s="9" t="str">
        <f ca="1">IF(SUMIFS(Toggl[Duration],Toggl[Maconomy],$C623,Toggl[Start date],G$5)=0,"",SUMIFS(Toggl[Duration],Toggl[Maconomy],$C623,Toggl[Start date],G$5))</f>
        <v/>
      </c>
    </row>
    <row r="624" spans="3:7" x14ac:dyDescent="0.25">
      <c r="C624" t="str">
        <f t="array" aca="1" ref="C624" ca="1">IFERROR(INDEX(Toggl[Maconomy],MATCH(0,COUNTIF($C$6:C623,Toggl[Maconomy]),0)),"")</f>
        <v/>
      </c>
      <c r="D624" s="5" t="str">
        <f ca="1">IF(INDEX(Toggl[],MATCH(C624,Toggl[Maconomy],0),1)&lt;&gt;"",INDEX(Toggl[],MATCH(C624,Toggl[Maconomy],0),1),"DevOps")</f>
        <v>DevOps</v>
      </c>
      <c r="E624" s="5" t="str">
        <f ca="1">IF(INDEX(Toggl[],MATCH(C624,Toggl[Maconomy],0),2)&lt;&gt;"",INDEX(Toggl[],MATCH(C624,Toggl[Maconomy],0),2),"-----")</f>
        <v>KeylaneHosting</v>
      </c>
      <c r="F624" s="11" t="str">
        <f ca="1">IF(INDEX(Toggl[],MATCH(C624,Toggl[Maconomy],0),10)&lt;&gt;"",INDEX(Toggl[],MATCH(C624,Toggl[Maconomy],0),10),"-----")</f>
        <v>-----</v>
      </c>
      <c r="G624" s="9" t="str">
        <f ca="1">IF(SUMIFS(Toggl[Duration],Toggl[Maconomy],$C624,Toggl[Start date],G$5)=0,"",SUMIFS(Toggl[Duration],Toggl[Maconomy],$C624,Toggl[Start date],G$5))</f>
        <v/>
      </c>
    </row>
    <row r="625" spans="3:7" x14ac:dyDescent="0.25">
      <c r="C625" t="str">
        <f t="array" aca="1" ref="C625" ca="1">IFERROR(INDEX(Toggl[Maconomy],MATCH(0,COUNTIF($C$6:C624,Toggl[Maconomy]),0)),"")</f>
        <v/>
      </c>
      <c r="D625" s="5" t="str">
        <f ca="1">IF(INDEX(Toggl[],MATCH(C625,Toggl[Maconomy],0),1)&lt;&gt;"",INDEX(Toggl[],MATCH(C625,Toggl[Maconomy],0),1),"DevOps")</f>
        <v>DevOps</v>
      </c>
      <c r="E625" s="5" t="str">
        <f ca="1">IF(INDEX(Toggl[],MATCH(C625,Toggl[Maconomy],0),2)&lt;&gt;"",INDEX(Toggl[],MATCH(C625,Toggl[Maconomy],0),2),"-----")</f>
        <v>KeylaneHosting</v>
      </c>
      <c r="F625" s="11" t="str">
        <f ca="1">IF(INDEX(Toggl[],MATCH(C625,Toggl[Maconomy],0),10)&lt;&gt;"",INDEX(Toggl[],MATCH(C625,Toggl[Maconomy],0),10),"-----")</f>
        <v>-----</v>
      </c>
      <c r="G625" s="9" t="str">
        <f ca="1">IF(SUMIFS(Toggl[Duration],Toggl[Maconomy],$C625,Toggl[Start date],G$5)=0,"",SUMIFS(Toggl[Duration],Toggl[Maconomy],$C625,Toggl[Start date],G$5))</f>
        <v/>
      </c>
    </row>
    <row r="626" spans="3:7" x14ac:dyDescent="0.25">
      <c r="C626" t="str">
        <f t="array" aca="1" ref="C626" ca="1">IFERROR(INDEX(Toggl[Maconomy],MATCH(0,COUNTIF($C$6:C625,Toggl[Maconomy]),0)),"")</f>
        <v/>
      </c>
      <c r="D626" s="5" t="str">
        <f ca="1">IF(INDEX(Toggl[],MATCH(C626,Toggl[Maconomy],0),1)&lt;&gt;"",INDEX(Toggl[],MATCH(C626,Toggl[Maconomy],0),1),"DevOps")</f>
        <v>DevOps</v>
      </c>
      <c r="E626" s="5" t="str">
        <f ca="1">IF(INDEX(Toggl[],MATCH(C626,Toggl[Maconomy],0),2)&lt;&gt;"",INDEX(Toggl[],MATCH(C626,Toggl[Maconomy],0),2),"-----")</f>
        <v>KeylaneHosting</v>
      </c>
      <c r="F626" s="11" t="str">
        <f ca="1">IF(INDEX(Toggl[],MATCH(C626,Toggl[Maconomy],0),10)&lt;&gt;"",INDEX(Toggl[],MATCH(C626,Toggl[Maconomy],0),10),"-----")</f>
        <v>-----</v>
      </c>
      <c r="G626" s="9" t="str">
        <f ca="1">IF(SUMIFS(Toggl[Duration],Toggl[Maconomy],$C626,Toggl[Start date],G$5)=0,"",SUMIFS(Toggl[Duration],Toggl[Maconomy],$C626,Toggl[Start date],G$5))</f>
        <v/>
      </c>
    </row>
    <row r="627" spans="3:7" x14ac:dyDescent="0.25">
      <c r="C627" t="str">
        <f t="array" aca="1" ref="C627" ca="1">IFERROR(INDEX(Toggl[Maconomy],MATCH(0,COUNTIF($C$6:C626,Toggl[Maconomy]),0)),"")</f>
        <v/>
      </c>
      <c r="D627" s="5" t="str">
        <f ca="1">IF(INDEX(Toggl[],MATCH(C627,Toggl[Maconomy],0),1)&lt;&gt;"",INDEX(Toggl[],MATCH(C627,Toggl[Maconomy],0),1),"DevOps")</f>
        <v>DevOps</v>
      </c>
      <c r="E627" s="5" t="str">
        <f ca="1">IF(INDEX(Toggl[],MATCH(C627,Toggl[Maconomy],0),2)&lt;&gt;"",INDEX(Toggl[],MATCH(C627,Toggl[Maconomy],0),2),"-----")</f>
        <v>KeylaneHosting</v>
      </c>
      <c r="F627" s="11" t="str">
        <f ca="1">IF(INDEX(Toggl[],MATCH(C627,Toggl[Maconomy],0),10)&lt;&gt;"",INDEX(Toggl[],MATCH(C627,Toggl[Maconomy],0),10),"-----")</f>
        <v>-----</v>
      </c>
      <c r="G627" s="9" t="str">
        <f ca="1">IF(SUMIFS(Toggl[Duration],Toggl[Maconomy],$C627,Toggl[Start date],G$5)=0,"",SUMIFS(Toggl[Duration],Toggl[Maconomy],$C627,Toggl[Start date],G$5))</f>
        <v/>
      </c>
    </row>
    <row r="628" spans="3:7" x14ac:dyDescent="0.25">
      <c r="C628" t="str">
        <f t="array" aca="1" ref="C628" ca="1">IFERROR(INDEX(Toggl[Maconomy],MATCH(0,COUNTIF($C$6:C627,Toggl[Maconomy]),0)),"")</f>
        <v/>
      </c>
      <c r="D628" s="5" t="str">
        <f ca="1">IF(INDEX(Toggl[],MATCH(C628,Toggl[Maconomy],0),1)&lt;&gt;"",INDEX(Toggl[],MATCH(C628,Toggl[Maconomy],0),1),"DevOps")</f>
        <v>DevOps</v>
      </c>
      <c r="E628" s="5" t="str">
        <f ca="1">IF(INDEX(Toggl[],MATCH(C628,Toggl[Maconomy],0),2)&lt;&gt;"",INDEX(Toggl[],MATCH(C628,Toggl[Maconomy],0),2),"-----")</f>
        <v>KeylaneHosting</v>
      </c>
      <c r="F628" s="11" t="str">
        <f ca="1">IF(INDEX(Toggl[],MATCH(C628,Toggl[Maconomy],0),10)&lt;&gt;"",INDEX(Toggl[],MATCH(C628,Toggl[Maconomy],0),10),"-----")</f>
        <v>-----</v>
      </c>
      <c r="G628" s="9" t="str">
        <f ca="1">IF(SUMIFS(Toggl[Duration],Toggl[Maconomy],$C628,Toggl[Start date],G$5)=0,"",SUMIFS(Toggl[Duration],Toggl[Maconomy],$C628,Toggl[Start date],G$5))</f>
        <v/>
      </c>
    </row>
    <row r="629" spans="3:7" x14ac:dyDescent="0.25">
      <c r="C629" t="str">
        <f t="array" aca="1" ref="C629" ca="1">IFERROR(INDEX(Toggl[Maconomy],MATCH(0,COUNTIF($C$6:C628,Toggl[Maconomy]),0)),"")</f>
        <v/>
      </c>
      <c r="D629" s="5" t="str">
        <f ca="1">IF(INDEX(Toggl[],MATCH(C629,Toggl[Maconomy],0),1)&lt;&gt;"",INDEX(Toggl[],MATCH(C629,Toggl[Maconomy],0),1),"DevOps")</f>
        <v>DevOps</v>
      </c>
      <c r="E629" s="5" t="str">
        <f ca="1">IF(INDEX(Toggl[],MATCH(C629,Toggl[Maconomy],0),2)&lt;&gt;"",INDEX(Toggl[],MATCH(C629,Toggl[Maconomy],0),2),"-----")</f>
        <v>KeylaneHosting</v>
      </c>
      <c r="F629" s="11" t="str">
        <f ca="1">IF(INDEX(Toggl[],MATCH(C629,Toggl[Maconomy],0),10)&lt;&gt;"",INDEX(Toggl[],MATCH(C629,Toggl[Maconomy],0),10),"-----")</f>
        <v>-----</v>
      </c>
      <c r="G629" s="9" t="str">
        <f ca="1">IF(SUMIFS(Toggl[Duration],Toggl[Maconomy],$C629,Toggl[Start date],G$5)=0,"",SUMIFS(Toggl[Duration],Toggl[Maconomy],$C629,Toggl[Start date],G$5))</f>
        <v/>
      </c>
    </row>
    <row r="630" spans="3:7" x14ac:dyDescent="0.25">
      <c r="C630" t="str">
        <f t="array" aca="1" ref="C630" ca="1">IFERROR(INDEX(Toggl[Maconomy],MATCH(0,COUNTIF($C$6:C629,Toggl[Maconomy]),0)),"")</f>
        <v/>
      </c>
      <c r="D630" s="5" t="str">
        <f ca="1">IF(INDEX(Toggl[],MATCH(C630,Toggl[Maconomy],0),1)&lt;&gt;"",INDEX(Toggl[],MATCH(C630,Toggl[Maconomy],0),1),"DevOps")</f>
        <v>DevOps</v>
      </c>
      <c r="E630" s="5" t="str">
        <f ca="1">IF(INDEX(Toggl[],MATCH(C630,Toggl[Maconomy],0),2)&lt;&gt;"",INDEX(Toggl[],MATCH(C630,Toggl[Maconomy],0),2),"-----")</f>
        <v>KeylaneHosting</v>
      </c>
      <c r="F630" s="11" t="str">
        <f ca="1">IF(INDEX(Toggl[],MATCH(C630,Toggl[Maconomy],0),10)&lt;&gt;"",INDEX(Toggl[],MATCH(C630,Toggl[Maconomy],0),10),"-----")</f>
        <v>-----</v>
      </c>
      <c r="G630" s="9" t="str">
        <f ca="1">IF(SUMIFS(Toggl[Duration],Toggl[Maconomy],$C630,Toggl[Start date],G$5)=0,"",SUMIFS(Toggl[Duration],Toggl[Maconomy],$C630,Toggl[Start date],G$5))</f>
        <v/>
      </c>
    </row>
    <row r="631" spans="3:7" x14ac:dyDescent="0.25">
      <c r="C631" t="str">
        <f t="array" aca="1" ref="C631" ca="1">IFERROR(INDEX(Toggl[Maconomy],MATCH(0,COUNTIF($C$6:C630,Toggl[Maconomy]),0)),"")</f>
        <v/>
      </c>
      <c r="D631" s="5" t="str">
        <f ca="1">IF(INDEX(Toggl[],MATCH(C631,Toggl[Maconomy],0),1)&lt;&gt;"",INDEX(Toggl[],MATCH(C631,Toggl[Maconomy],0),1),"DevOps")</f>
        <v>DevOps</v>
      </c>
      <c r="E631" s="5" t="str">
        <f ca="1">IF(INDEX(Toggl[],MATCH(C631,Toggl[Maconomy],0),2)&lt;&gt;"",INDEX(Toggl[],MATCH(C631,Toggl[Maconomy],0),2),"-----")</f>
        <v>KeylaneHosting</v>
      </c>
      <c r="F631" s="11" t="str">
        <f ca="1">IF(INDEX(Toggl[],MATCH(C631,Toggl[Maconomy],0),10)&lt;&gt;"",INDEX(Toggl[],MATCH(C631,Toggl[Maconomy],0),10),"-----")</f>
        <v>-----</v>
      </c>
      <c r="G631" s="9" t="str">
        <f ca="1">IF(SUMIFS(Toggl[Duration],Toggl[Maconomy],$C631,Toggl[Start date],G$5)=0,"",SUMIFS(Toggl[Duration],Toggl[Maconomy],$C631,Toggl[Start date],G$5))</f>
        <v/>
      </c>
    </row>
    <row r="632" spans="3:7" x14ac:dyDescent="0.25">
      <c r="C632" t="str">
        <f t="array" aca="1" ref="C632" ca="1">IFERROR(INDEX(Toggl[Maconomy],MATCH(0,COUNTIF($C$6:C631,Toggl[Maconomy]),0)),"")</f>
        <v/>
      </c>
      <c r="D632" s="5" t="str">
        <f ca="1">IF(INDEX(Toggl[],MATCH(C632,Toggl[Maconomy],0),1)&lt;&gt;"",INDEX(Toggl[],MATCH(C632,Toggl[Maconomy],0),1),"DevOps")</f>
        <v>DevOps</v>
      </c>
      <c r="E632" s="5" t="str">
        <f ca="1">IF(INDEX(Toggl[],MATCH(C632,Toggl[Maconomy],0),2)&lt;&gt;"",INDEX(Toggl[],MATCH(C632,Toggl[Maconomy],0),2),"-----")</f>
        <v>KeylaneHosting</v>
      </c>
      <c r="F632" s="11" t="str">
        <f ca="1">IF(INDEX(Toggl[],MATCH(C632,Toggl[Maconomy],0),10)&lt;&gt;"",INDEX(Toggl[],MATCH(C632,Toggl[Maconomy],0),10),"-----")</f>
        <v>-----</v>
      </c>
      <c r="G632" s="9" t="str">
        <f ca="1">IF(SUMIFS(Toggl[Duration],Toggl[Maconomy],$C632,Toggl[Start date],G$5)=0,"",SUMIFS(Toggl[Duration],Toggl[Maconomy],$C632,Toggl[Start date],G$5))</f>
        <v/>
      </c>
    </row>
    <row r="633" spans="3:7" x14ac:dyDescent="0.25">
      <c r="C633" t="str">
        <f t="array" aca="1" ref="C633" ca="1">IFERROR(INDEX(Toggl[Maconomy],MATCH(0,COUNTIF($C$6:C632,Toggl[Maconomy]),0)),"")</f>
        <v/>
      </c>
      <c r="D633" s="5" t="str">
        <f ca="1">IF(INDEX(Toggl[],MATCH(C633,Toggl[Maconomy],0),1)&lt;&gt;"",INDEX(Toggl[],MATCH(C633,Toggl[Maconomy],0),1),"DevOps")</f>
        <v>DevOps</v>
      </c>
      <c r="E633" s="5" t="str">
        <f ca="1">IF(INDEX(Toggl[],MATCH(C633,Toggl[Maconomy],0),2)&lt;&gt;"",INDEX(Toggl[],MATCH(C633,Toggl[Maconomy],0),2),"-----")</f>
        <v>KeylaneHosting</v>
      </c>
      <c r="F633" s="11" t="str">
        <f ca="1">IF(INDEX(Toggl[],MATCH(C633,Toggl[Maconomy],0),10)&lt;&gt;"",INDEX(Toggl[],MATCH(C633,Toggl[Maconomy],0),10),"-----")</f>
        <v>-----</v>
      </c>
      <c r="G633" s="9" t="str">
        <f ca="1">IF(SUMIFS(Toggl[Duration],Toggl[Maconomy],$C633,Toggl[Start date],G$5)=0,"",SUMIFS(Toggl[Duration],Toggl[Maconomy],$C633,Toggl[Start date],G$5))</f>
        <v/>
      </c>
    </row>
    <row r="634" spans="3:7" x14ac:dyDescent="0.25">
      <c r="C634" t="str">
        <f t="array" aca="1" ref="C634" ca="1">IFERROR(INDEX(Toggl[Maconomy],MATCH(0,COUNTIF($C$6:C633,Toggl[Maconomy]),0)),"")</f>
        <v/>
      </c>
      <c r="D634" s="5" t="str">
        <f ca="1">IF(INDEX(Toggl[],MATCH(C634,Toggl[Maconomy],0),1)&lt;&gt;"",INDEX(Toggl[],MATCH(C634,Toggl[Maconomy],0),1),"DevOps")</f>
        <v>DevOps</v>
      </c>
      <c r="E634" s="5" t="str">
        <f ca="1">IF(INDEX(Toggl[],MATCH(C634,Toggl[Maconomy],0),2)&lt;&gt;"",INDEX(Toggl[],MATCH(C634,Toggl[Maconomy],0),2),"-----")</f>
        <v>KeylaneHosting</v>
      </c>
      <c r="F634" s="11" t="str">
        <f ca="1">IF(INDEX(Toggl[],MATCH(C634,Toggl[Maconomy],0),10)&lt;&gt;"",INDEX(Toggl[],MATCH(C634,Toggl[Maconomy],0),10),"-----")</f>
        <v>-----</v>
      </c>
      <c r="G634" s="9" t="str">
        <f ca="1">IF(SUMIFS(Toggl[Duration],Toggl[Maconomy],$C634,Toggl[Start date],G$5)=0,"",SUMIFS(Toggl[Duration],Toggl[Maconomy],$C634,Toggl[Start date],G$5))</f>
        <v/>
      </c>
    </row>
    <row r="635" spans="3:7" x14ac:dyDescent="0.25">
      <c r="C635" t="str">
        <f t="array" aca="1" ref="C635" ca="1">IFERROR(INDEX(Toggl[Maconomy],MATCH(0,COUNTIF($C$6:C634,Toggl[Maconomy]),0)),"")</f>
        <v/>
      </c>
      <c r="D635" s="5" t="str">
        <f ca="1">IF(INDEX(Toggl[],MATCH(C635,Toggl[Maconomy],0),1)&lt;&gt;"",INDEX(Toggl[],MATCH(C635,Toggl[Maconomy],0),1),"DevOps")</f>
        <v>DevOps</v>
      </c>
      <c r="E635" s="5" t="str">
        <f ca="1">IF(INDEX(Toggl[],MATCH(C635,Toggl[Maconomy],0),2)&lt;&gt;"",INDEX(Toggl[],MATCH(C635,Toggl[Maconomy],0),2),"-----")</f>
        <v>KeylaneHosting</v>
      </c>
      <c r="F635" s="11" t="str">
        <f ca="1">IF(INDEX(Toggl[],MATCH(C635,Toggl[Maconomy],0),10)&lt;&gt;"",INDEX(Toggl[],MATCH(C635,Toggl[Maconomy],0),10),"-----")</f>
        <v>-----</v>
      </c>
      <c r="G635" s="9" t="str">
        <f ca="1">IF(SUMIFS(Toggl[Duration],Toggl[Maconomy],$C635,Toggl[Start date],G$5)=0,"",SUMIFS(Toggl[Duration],Toggl[Maconomy],$C635,Toggl[Start date],G$5))</f>
        <v/>
      </c>
    </row>
    <row r="636" spans="3:7" x14ac:dyDescent="0.25">
      <c r="C636" t="str">
        <f t="array" aca="1" ref="C636" ca="1">IFERROR(INDEX(Toggl[Maconomy],MATCH(0,COUNTIF($C$6:C635,Toggl[Maconomy]),0)),"")</f>
        <v/>
      </c>
      <c r="D636" s="5" t="str">
        <f ca="1">IF(INDEX(Toggl[],MATCH(C636,Toggl[Maconomy],0),1)&lt;&gt;"",INDEX(Toggl[],MATCH(C636,Toggl[Maconomy],0),1),"DevOps")</f>
        <v>DevOps</v>
      </c>
      <c r="E636" s="5" t="str">
        <f ca="1">IF(INDEX(Toggl[],MATCH(C636,Toggl[Maconomy],0),2)&lt;&gt;"",INDEX(Toggl[],MATCH(C636,Toggl[Maconomy],0),2),"-----")</f>
        <v>KeylaneHosting</v>
      </c>
      <c r="F636" s="11" t="str">
        <f ca="1">IF(INDEX(Toggl[],MATCH(C636,Toggl[Maconomy],0),10)&lt;&gt;"",INDEX(Toggl[],MATCH(C636,Toggl[Maconomy],0),10),"-----")</f>
        <v>-----</v>
      </c>
      <c r="G636" s="9" t="str">
        <f ca="1">IF(SUMIFS(Toggl[Duration],Toggl[Maconomy],$C636,Toggl[Start date],G$5)=0,"",SUMIFS(Toggl[Duration],Toggl[Maconomy],$C636,Toggl[Start date],G$5))</f>
        <v/>
      </c>
    </row>
    <row r="637" spans="3:7" x14ac:dyDescent="0.25">
      <c r="C637" t="str">
        <f t="array" aca="1" ref="C637" ca="1">IFERROR(INDEX(Toggl[Maconomy],MATCH(0,COUNTIF($C$6:C636,Toggl[Maconomy]),0)),"")</f>
        <v/>
      </c>
      <c r="D637" s="5" t="str">
        <f ca="1">IF(INDEX(Toggl[],MATCH(C637,Toggl[Maconomy],0),1)&lt;&gt;"",INDEX(Toggl[],MATCH(C637,Toggl[Maconomy],0),1),"DevOps")</f>
        <v>DevOps</v>
      </c>
      <c r="E637" s="5" t="str">
        <f ca="1">IF(INDEX(Toggl[],MATCH(C637,Toggl[Maconomy],0),2)&lt;&gt;"",INDEX(Toggl[],MATCH(C637,Toggl[Maconomy],0),2),"-----")</f>
        <v>KeylaneHosting</v>
      </c>
      <c r="F637" s="11" t="str">
        <f ca="1">IF(INDEX(Toggl[],MATCH(C637,Toggl[Maconomy],0),10)&lt;&gt;"",INDEX(Toggl[],MATCH(C637,Toggl[Maconomy],0),10),"-----")</f>
        <v>-----</v>
      </c>
      <c r="G637" s="9" t="str">
        <f ca="1">IF(SUMIFS(Toggl[Duration],Toggl[Maconomy],$C637,Toggl[Start date],G$5)=0,"",SUMIFS(Toggl[Duration],Toggl[Maconomy],$C637,Toggl[Start date],G$5))</f>
        <v/>
      </c>
    </row>
    <row r="638" spans="3:7" x14ac:dyDescent="0.25">
      <c r="C638" t="str">
        <f t="array" aca="1" ref="C638" ca="1">IFERROR(INDEX(Toggl[Maconomy],MATCH(0,COUNTIF($C$6:C637,Toggl[Maconomy]),0)),"")</f>
        <v/>
      </c>
      <c r="D638" s="5" t="str">
        <f ca="1">IF(INDEX(Toggl[],MATCH(C638,Toggl[Maconomy],0),1)&lt;&gt;"",INDEX(Toggl[],MATCH(C638,Toggl[Maconomy],0),1),"DevOps")</f>
        <v>DevOps</v>
      </c>
      <c r="E638" s="5" t="str">
        <f ca="1">IF(INDEX(Toggl[],MATCH(C638,Toggl[Maconomy],0),2)&lt;&gt;"",INDEX(Toggl[],MATCH(C638,Toggl[Maconomy],0),2),"-----")</f>
        <v>KeylaneHosting</v>
      </c>
      <c r="F638" s="11" t="str">
        <f ca="1">IF(INDEX(Toggl[],MATCH(C638,Toggl[Maconomy],0),10)&lt;&gt;"",INDEX(Toggl[],MATCH(C638,Toggl[Maconomy],0),10),"-----")</f>
        <v>-----</v>
      </c>
      <c r="G638" s="9" t="str">
        <f ca="1">IF(SUMIFS(Toggl[Duration],Toggl[Maconomy],$C638,Toggl[Start date],G$5)=0,"",SUMIFS(Toggl[Duration],Toggl[Maconomy],$C638,Toggl[Start date],G$5))</f>
        <v/>
      </c>
    </row>
    <row r="639" spans="3:7" x14ac:dyDescent="0.25">
      <c r="C639" t="str">
        <f t="array" aca="1" ref="C639" ca="1">IFERROR(INDEX(Toggl[Maconomy],MATCH(0,COUNTIF($C$6:C638,Toggl[Maconomy]),0)),"")</f>
        <v/>
      </c>
      <c r="D639" s="5" t="str">
        <f ca="1">IF(INDEX(Toggl[],MATCH(C639,Toggl[Maconomy],0),1)&lt;&gt;"",INDEX(Toggl[],MATCH(C639,Toggl[Maconomy],0),1),"DevOps")</f>
        <v>DevOps</v>
      </c>
      <c r="E639" s="5" t="str">
        <f ca="1">IF(INDEX(Toggl[],MATCH(C639,Toggl[Maconomy],0),2)&lt;&gt;"",INDEX(Toggl[],MATCH(C639,Toggl[Maconomy],0),2),"-----")</f>
        <v>KeylaneHosting</v>
      </c>
      <c r="F639" s="11" t="str">
        <f ca="1">IF(INDEX(Toggl[],MATCH(C639,Toggl[Maconomy],0),10)&lt;&gt;"",INDEX(Toggl[],MATCH(C639,Toggl[Maconomy],0),10),"-----")</f>
        <v>-----</v>
      </c>
      <c r="G639" s="9" t="str">
        <f ca="1">IF(SUMIFS(Toggl[Duration],Toggl[Maconomy],$C639,Toggl[Start date],G$5)=0,"",SUMIFS(Toggl[Duration],Toggl[Maconomy],$C639,Toggl[Start date],G$5))</f>
        <v/>
      </c>
    </row>
    <row r="640" spans="3:7" x14ac:dyDescent="0.25">
      <c r="C640" t="str">
        <f t="array" aca="1" ref="C640" ca="1">IFERROR(INDEX(Toggl[Maconomy],MATCH(0,COUNTIF($C$6:C639,Toggl[Maconomy]),0)),"")</f>
        <v/>
      </c>
      <c r="D640" s="5" t="str">
        <f ca="1">IF(INDEX(Toggl[],MATCH(C640,Toggl[Maconomy],0),1)&lt;&gt;"",INDEX(Toggl[],MATCH(C640,Toggl[Maconomy],0),1),"DevOps")</f>
        <v>DevOps</v>
      </c>
      <c r="E640" s="5" t="str">
        <f ca="1">IF(INDEX(Toggl[],MATCH(C640,Toggl[Maconomy],0),2)&lt;&gt;"",INDEX(Toggl[],MATCH(C640,Toggl[Maconomy],0),2),"-----")</f>
        <v>KeylaneHosting</v>
      </c>
      <c r="F640" s="11" t="str">
        <f ca="1">IF(INDEX(Toggl[],MATCH(C640,Toggl[Maconomy],0),10)&lt;&gt;"",INDEX(Toggl[],MATCH(C640,Toggl[Maconomy],0),10),"-----")</f>
        <v>-----</v>
      </c>
      <c r="G640" s="9" t="str">
        <f ca="1">IF(SUMIFS(Toggl[Duration],Toggl[Maconomy],$C640,Toggl[Start date],G$5)=0,"",SUMIFS(Toggl[Duration],Toggl[Maconomy],$C640,Toggl[Start date],G$5))</f>
        <v/>
      </c>
    </row>
    <row r="641" spans="3:7" x14ac:dyDescent="0.25">
      <c r="C641" t="str">
        <f t="array" aca="1" ref="C641" ca="1">IFERROR(INDEX(Toggl[Maconomy],MATCH(0,COUNTIF($C$6:C640,Toggl[Maconomy]),0)),"")</f>
        <v/>
      </c>
      <c r="D641" s="5" t="str">
        <f ca="1">IF(INDEX(Toggl[],MATCH(C641,Toggl[Maconomy],0),1)&lt;&gt;"",INDEX(Toggl[],MATCH(C641,Toggl[Maconomy],0),1),"DevOps")</f>
        <v>DevOps</v>
      </c>
      <c r="E641" s="5" t="str">
        <f ca="1">IF(INDEX(Toggl[],MATCH(C641,Toggl[Maconomy],0),2)&lt;&gt;"",INDEX(Toggl[],MATCH(C641,Toggl[Maconomy],0),2),"-----")</f>
        <v>KeylaneHosting</v>
      </c>
      <c r="F641" s="11" t="str">
        <f ca="1">IF(INDEX(Toggl[],MATCH(C641,Toggl[Maconomy],0),10)&lt;&gt;"",INDEX(Toggl[],MATCH(C641,Toggl[Maconomy],0),10),"-----")</f>
        <v>-----</v>
      </c>
      <c r="G641" s="9" t="str">
        <f ca="1">IF(SUMIFS(Toggl[Duration],Toggl[Maconomy],$C641,Toggl[Start date],G$5)=0,"",SUMIFS(Toggl[Duration],Toggl[Maconomy],$C641,Toggl[Start date],G$5))</f>
        <v/>
      </c>
    </row>
    <row r="642" spans="3:7" x14ac:dyDescent="0.25">
      <c r="C642" t="str">
        <f t="array" aca="1" ref="C642" ca="1">IFERROR(INDEX(Toggl[Maconomy],MATCH(0,COUNTIF($C$6:C641,Toggl[Maconomy]),0)),"")</f>
        <v/>
      </c>
      <c r="D642" s="5" t="str">
        <f ca="1">IF(INDEX(Toggl[],MATCH(C642,Toggl[Maconomy],0),1)&lt;&gt;"",INDEX(Toggl[],MATCH(C642,Toggl[Maconomy],0),1),"DevOps")</f>
        <v>DevOps</v>
      </c>
      <c r="E642" s="5" t="str">
        <f ca="1">IF(INDEX(Toggl[],MATCH(C642,Toggl[Maconomy],0),2)&lt;&gt;"",INDEX(Toggl[],MATCH(C642,Toggl[Maconomy],0),2),"-----")</f>
        <v>KeylaneHosting</v>
      </c>
      <c r="F642" s="11" t="str">
        <f ca="1">IF(INDEX(Toggl[],MATCH(C642,Toggl[Maconomy],0),10)&lt;&gt;"",INDEX(Toggl[],MATCH(C642,Toggl[Maconomy],0),10),"-----")</f>
        <v>-----</v>
      </c>
      <c r="G642" s="9" t="str">
        <f ca="1">IF(SUMIFS(Toggl[Duration],Toggl[Maconomy],$C642,Toggl[Start date],G$5)=0,"",SUMIFS(Toggl[Duration],Toggl[Maconomy],$C642,Toggl[Start date],G$5))</f>
        <v/>
      </c>
    </row>
    <row r="643" spans="3:7" x14ac:dyDescent="0.25">
      <c r="C643" t="str">
        <f t="array" aca="1" ref="C643" ca="1">IFERROR(INDEX(Toggl[Maconomy],MATCH(0,COUNTIF($C$6:C642,Toggl[Maconomy]),0)),"")</f>
        <v/>
      </c>
      <c r="D643" s="5" t="str">
        <f ca="1">IF(INDEX(Toggl[],MATCH(C643,Toggl[Maconomy],0),1)&lt;&gt;"",INDEX(Toggl[],MATCH(C643,Toggl[Maconomy],0),1),"DevOps")</f>
        <v>DevOps</v>
      </c>
      <c r="E643" s="5" t="str">
        <f ca="1">IF(INDEX(Toggl[],MATCH(C643,Toggl[Maconomy],0),2)&lt;&gt;"",INDEX(Toggl[],MATCH(C643,Toggl[Maconomy],0),2),"-----")</f>
        <v>KeylaneHosting</v>
      </c>
      <c r="F643" s="11" t="str">
        <f ca="1">IF(INDEX(Toggl[],MATCH(C643,Toggl[Maconomy],0),10)&lt;&gt;"",INDEX(Toggl[],MATCH(C643,Toggl[Maconomy],0),10),"-----")</f>
        <v>-----</v>
      </c>
      <c r="G643" s="9" t="str">
        <f ca="1">IF(SUMIFS(Toggl[Duration],Toggl[Maconomy],$C643,Toggl[Start date],G$5)=0,"",SUMIFS(Toggl[Duration],Toggl[Maconomy],$C643,Toggl[Start date],G$5))</f>
        <v/>
      </c>
    </row>
    <row r="644" spans="3:7" x14ac:dyDescent="0.25">
      <c r="C644" t="str">
        <f t="array" aca="1" ref="C644" ca="1">IFERROR(INDEX(Toggl[Maconomy],MATCH(0,COUNTIF($C$6:C643,Toggl[Maconomy]),0)),"")</f>
        <v/>
      </c>
      <c r="D644" s="5" t="str">
        <f ca="1">IF(INDEX(Toggl[],MATCH(C644,Toggl[Maconomy],0),1)&lt;&gt;"",INDEX(Toggl[],MATCH(C644,Toggl[Maconomy],0),1),"DevOps")</f>
        <v>DevOps</v>
      </c>
      <c r="E644" s="5" t="str">
        <f ca="1">IF(INDEX(Toggl[],MATCH(C644,Toggl[Maconomy],0),2)&lt;&gt;"",INDEX(Toggl[],MATCH(C644,Toggl[Maconomy],0),2),"-----")</f>
        <v>KeylaneHosting</v>
      </c>
      <c r="F644" s="11" t="str">
        <f ca="1">IF(INDEX(Toggl[],MATCH(C644,Toggl[Maconomy],0),10)&lt;&gt;"",INDEX(Toggl[],MATCH(C644,Toggl[Maconomy],0),10),"-----")</f>
        <v>-----</v>
      </c>
      <c r="G644" s="9" t="str">
        <f ca="1">IF(SUMIFS(Toggl[Duration],Toggl[Maconomy],$C644,Toggl[Start date],G$5)=0,"",SUMIFS(Toggl[Duration],Toggl[Maconomy],$C644,Toggl[Start date],G$5))</f>
        <v/>
      </c>
    </row>
    <row r="645" spans="3:7" x14ac:dyDescent="0.25">
      <c r="C645" t="str">
        <f t="array" aca="1" ref="C645" ca="1">IFERROR(INDEX(Toggl[Maconomy],MATCH(0,COUNTIF($C$6:C644,Toggl[Maconomy]),0)),"")</f>
        <v/>
      </c>
      <c r="D645" s="5" t="str">
        <f ca="1">IF(INDEX(Toggl[],MATCH(C645,Toggl[Maconomy],0),1)&lt;&gt;"",INDEX(Toggl[],MATCH(C645,Toggl[Maconomy],0),1),"DevOps")</f>
        <v>DevOps</v>
      </c>
      <c r="E645" s="5" t="str">
        <f ca="1">IF(INDEX(Toggl[],MATCH(C645,Toggl[Maconomy],0),2)&lt;&gt;"",INDEX(Toggl[],MATCH(C645,Toggl[Maconomy],0),2),"-----")</f>
        <v>KeylaneHosting</v>
      </c>
      <c r="F645" s="11" t="str">
        <f ca="1">IF(INDEX(Toggl[],MATCH(C645,Toggl[Maconomy],0),10)&lt;&gt;"",INDEX(Toggl[],MATCH(C645,Toggl[Maconomy],0),10),"-----")</f>
        <v>-----</v>
      </c>
      <c r="G645" s="9" t="str">
        <f ca="1">IF(SUMIFS(Toggl[Duration],Toggl[Maconomy],$C645,Toggl[Start date],G$5)=0,"",SUMIFS(Toggl[Duration],Toggl[Maconomy],$C645,Toggl[Start date],G$5))</f>
        <v/>
      </c>
    </row>
    <row r="646" spans="3:7" x14ac:dyDescent="0.25">
      <c r="C646" t="str">
        <f t="array" aca="1" ref="C646" ca="1">IFERROR(INDEX(Toggl[Maconomy],MATCH(0,COUNTIF($C$6:C645,Toggl[Maconomy]),0)),"")</f>
        <v/>
      </c>
      <c r="D646" s="5" t="str">
        <f ca="1">IF(INDEX(Toggl[],MATCH(C646,Toggl[Maconomy],0),1)&lt;&gt;"",INDEX(Toggl[],MATCH(C646,Toggl[Maconomy],0),1),"DevOps")</f>
        <v>DevOps</v>
      </c>
      <c r="E646" s="5" t="str">
        <f ca="1">IF(INDEX(Toggl[],MATCH(C646,Toggl[Maconomy],0),2)&lt;&gt;"",INDEX(Toggl[],MATCH(C646,Toggl[Maconomy],0),2),"-----")</f>
        <v>KeylaneHosting</v>
      </c>
      <c r="F646" s="11" t="str">
        <f ca="1">IF(INDEX(Toggl[],MATCH(C646,Toggl[Maconomy],0),10)&lt;&gt;"",INDEX(Toggl[],MATCH(C646,Toggl[Maconomy],0),10),"-----")</f>
        <v>-----</v>
      </c>
      <c r="G646" s="9" t="str">
        <f ca="1">IF(SUMIFS(Toggl[Duration],Toggl[Maconomy],$C646,Toggl[Start date],G$5)=0,"",SUMIFS(Toggl[Duration],Toggl[Maconomy],$C646,Toggl[Start date],G$5))</f>
        <v/>
      </c>
    </row>
    <row r="647" spans="3:7" x14ac:dyDescent="0.25">
      <c r="C647" t="str">
        <f t="array" aca="1" ref="C647" ca="1">IFERROR(INDEX(Toggl[Maconomy],MATCH(0,COUNTIF($C$6:C646,Toggl[Maconomy]),0)),"")</f>
        <v/>
      </c>
      <c r="D647" s="5" t="str">
        <f ca="1">IF(INDEX(Toggl[],MATCH(C647,Toggl[Maconomy],0),1)&lt;&gt;"",INDEX(Toggl[],MATCH(C647,Toggl[Maconomy],0),1),"DevOps")</f>
        <v>DevOps</v>
      </c>
      <c r="E647" s="5" t="str">
        <f ca="1">IF(INDEX(Toggl[],MATCH(C647,Toggl[Maconomy],0),2)&lt;&gt;"",INDEX(Toggl[],MATCH(C647,Toggl[Maconomy],0),2),"-----")</f>
        <v>KeylaneHosting</v>
      </c>
      <c r="F647" s="11" t="str">
        <f ca="1">IF(INDEX(Toggl[],MATCH(C647,Toggl[Maconomy],0),10)&lt;&gt;"",INDEX(Toggl[],MATCH(C647,Toggl[Maconomy],0),10),"-----")</f>
        <v>-----</v>
      </c>
      <c r="G647" s="9" t="str">
        <f ca="1">IF(SUMIFS(Toggl[Duration],Toggl[Maconomy],$C647,Toggl[Start date],G$5)=0,"",SUMIFS(Toggl[Duration],Toggl[Maconomy],$C647,Toggl[Start date],G$5))</f>
        <v/>
      </c>
    </row>
    <row r="648" spans="3:7" x14ac:dyDescent="0.25">
      <c r="C648" t="str">
        <f t="array" aca="1" ref="C648" ca="1">IFERROR(INDEX(Toggl[Maconomy],MATCH(0,COUNTIF($C$6:C647,Toggl[Maconomy]),0)),"")</f>
        <v/>
      </c>
      <c r="D648" s="5" t="str">
        <f ca="1">IF(INDEX(Toggl[],MATCH(C648,Toggl[Maconomy],0),1)&lt;&gt;"",INDEX(Toggl[],MATCH(C648,Toggl[Maconomy],0),1),"DevOps")</f>
        <v>DevOps</v>
      </c>
      <c r="E648" s="5" t="str">
        <f ca="1">IF(INDEX(Toggl[],MATCH(C648,Toggl[Maconomy],0),2)&lt;&gt;"",INDEX(Toggl[],MATCH(C648,Toggl[Maconomy],0),2),"-----")</f>
        <v>KeylaneHosting</v>
      </c>
      <c r="F648" s="11" t="str">
        <f ca="1">IF(INDEX(Toggl[],MATCH(C648,Toggl[Maconomy],0),10)&lt;&gt;"",INDEX(Toggl[],MATCH(C648,Toggl[Maconomy],0),10),"-----")</f>
        <v>-----</v>
      </c>
      <c r="G648" s="9" t="str">
        <f ca="1">IF(SUMIFS(Toggl[Duration],Toggl[Maconomy],$C648,Toggl[Start date],G$5)=0,"",SUMIFS(Toggl[Duration],Toggl[Maconomy],$C648,Toggl[Start date],G$5))</f>
        <v/>
      </c>
    </row>
    <row r="649" spans="3:7" x14ac:dyDescent="0.25">
      <c r="C649" t="str">
        <f t="array" aca="1" ref="C649" ca="1">IFERROR(INDEX(Toggl[Maconomy],MATCH(0,COUNTIF($C$6:C648,Toggl[Maconomy]),0)),"")</f>
        <v/>
      </c>
      <c r="D649" s="5" t="str">
        <f ca="1">IF(INDEX(Toggl[],MATCH(C649,Toggl[Maconomy],0),1)&lt;&gt;"",INDEX(Toggl[],MATCH(C649,Toggl[Maconomy],0),1),"DevOps")</f>
        <v>DevOps</v>
      </c>
      <c r="E649" s="5" t="str">
        <f ca="1">IF(INDEX(Toggl[],MATCH(C649,Toggl[Maconomy],0),2)&lt;&gt;"",INDEX(Toggl[],MATCH(C649,Toggl[Maconomy],0),2),"-----")</f>
        <v>KeylaneHosting</v>
      </c>
      <c r="F649" s="11" t="str">
        <f ca="1">IF(INDEX(Toggl[],MATCH(C649,Toggl[Maconomy],0),10)&lt;&gt;"",INDEX(Toggl[],MATCH(C649,Toggl[Maconomy],0),10),"-----")</f>
        <v>-----</v>
      </c>
      <c r="G649" s="9" t="str">
        <f ca="1">IF(SUMIFS(Toggl[Duration],Toggl[Maconomy],$C649,Toggl[Start date],G$5)=0,"",SUMIFS(Toggl[Duration],Toggl[Maconomy],$C649,Toggl[Start date],G$5))</f>
        <v/>
      </c>
    </row>
    <row r="650" spans="3:7" x14ac:dyDescent="0.25">
      <c r="C650" t="str">
        <f t="array" aca="1" ref="C650" ca="1">IFERROR(INDEX(Toggl[Maconomy],MATCH(0,COUNTIF($C$6:C649,Toggl[Maconomy]),0)),"")</f>
        <v/>
      </c>
      <c r="D650" s="5" t="str">
        <f ca="1">IF(INDEX(Toggl[],MATCH(C650,Toggl[Maconomy],0),1)&lt;&gt;"",INDEX(Toggl[],MATCH(C650,Toggl[Maconomy],0),1),"DevOps")</f>
        <v>DevOps</v>
      </c>
      <c r="E650" s="5" t="str">
        <f ca="1">IF(INDEX(Toggl[],MATCH(C650,Toggl[Maconomy],0),2)&lt;&gt;"",INDEX(Toggl[],MATCH(C650,Toggl[Maconomy],0),2),"-----")</f>
        <v>KeylaneHosting</v>
      </c>
      <c r="F650" s="11" t="str">
        <f ca="1">IF(INDEX(Toggl[],MATCH(C650,Toggl[Maconomy],0),10)&lt;&gt;"",INDEX(Toggl[],MATCH(C650,Toggl[Maconomy],0),10),"-----")</f>
        <v>-----</v>
      </c>
      <c r="G650" s="9" t="str">
        <f ca="1">IF(SUMIFS(Toggl[Duration],Toggl[Maconomy],$C650,Toggl[Start date],G$5)=0,"",SUMIFS(Toggl[Duration],Toggl[Maconomy],$C650,Toggl[Start date],G$5))</f>
        <v/>
      </c>
    </row>
    <row r="651" spans="3:7" x14ac:dyDescent="0.25">
      <c r="C651" t="str">
        <f t="array" aca="1" ref="C651" ca="1">IFERROR(INDEX(Toggl[Maconomy],MATCH(0,COUNTIF($C$6:C650,Toggl[Maconomy]),0)),"")</f>
        <v/>
      </c>
      <c r="D651" s="5" t="str">
        <f ca="1">IF(INDEX(Toggl[],MATCH(C651,Toggl[Maconomy],0),1)&lt;&gt;"",INDEX(Toggl[],MATCH(C651,Toggl[Maconomy],0),1),"DevOps")</f>
        <v>DevOps</v>
      </c>
      <c r="E651" s="5" t="str">
        <f ca="1">IF(INDEX(Toggl[],MATCH(C651,Toggl[Maconomy],0),2)&lt;&gt;"",INDEX(Toggl[],MATCH(C651,Toggl[Maconomy],0),2),"-----")</f>
        <v>KeylaneHosting</v>
      </c>
      <c r="F651" s="11" t="str">
        <f ca="1">IF(INDEX(Toggl[],MATCH(C651,Toggl[Maconomy],0),10)&lt;&gt;"",INDEX(Toggl[],MATCH(C651,Toggl[Maconomy],0),10),"-----")</f>
        <v>-----</v>
      </c>
      <c r="G651" s="9" t="str">
        <f ca="1">IF(SUMIFS(Toggl[Duration],Toggl[Maconomy],$C651,Toggl[Start date],G$5)=0,"",SUMIFS(Toggl[Duration],Toggl[Maconomy],$C651,Toggl[Start date],G$5))</f>
        <v/>
      </c>
    </row>
    <row r="652" spans="3:7" x14ac:dyDescent="0.25">
      <c r="C652" t="str">
        <f t="array" aca="1" ref="C652" ca="1">IFERROR(INDEX(Toggl[Maconomy],MATCH(0,COUNTIF($C$6:C651,Toggl[Maconomy]),0)),"")</f>
        <v/>
      </c>
      <c r="D652" s="5" t="str">
        <f ca="1">IF(INDEX(Toggl[],MATCH(C652,Toggl[Maconomy],0),1)&lt;&gt;"",INDEX(Toggl[],MATCH(C652,Toggl[Maconomy],0),1),"DevOps")</f>
        <v>DevOps</v>
      </c>
      <c r="E652" s="5" t="str">
        <f ca="1">IF(INDEX(Toggl[],MATCH(C652,Toggl[Maconomy],0),2)&lt;&gt;"",INDEX(Toggl[],MATCH(C652,Toggl[Maconomy],0),2),"-----")</f>
        <v>KeylaneHosting</v>
      </c>
      <c r="F652" s="11" t="str">
        <f ca="1">IF(INDEX(Toggl[],MATCH(C652,Toggl[Maconomy],0),10)&lt;&gt;"",INDEX(Toggl[],MATCH(C652,Toggl[Maconomy],0),10),"-----")</f>
        <v>-----</v>
      </c>
      <c r="G652" s="9" t="str">
        <f ca="1">IF(SUMIFS(Toggl[Duration],Toggl[Maconomy],$C652,Toggl[Start date],G$5)=0,"",SUMIFS(Toggl[Duration],Toggl[Maconomy],$C652,Toggl[Start date],G$5))</f>
        <v/>
      </c>
    </row>
    <row r="653" spans="3:7" x14ac:dyDescent="0.25">
      <c r="C653" t="str">
        <f t="array" aca="1" ref="C653" ca="1">IFERROR(INDEX(Toggl[Maconomy],MATCH(0,COUNTIF($C$6:C652,Toggl[Maconomy]),0)),"")</f>
        <v/>
      </c>
      <c r="D653" s="5" t="str">
        <f ca="1">IF(INDEX(Toggl[],MATCH(C653,Toggl[Maconomy],0),1)&lt;&gt;"",INDEX(Toggl[],MATCH(C653,Toggl[Maconomy],0),1),"DevOps")</f>
        <v>DevOps</v>
      </c>
      <c r="E653" s="5" t="str">
        <f ca="1">IF(INDEX(Toggl[],MATCH(C653,Toggl[Maconomy],0),2)&lt;&gt;"",INDEX(Toggl[],MATCH(C653,Toggl[Maconomy],0),2),"-----")</f>
        <v>KeylaneHosting</v>
      </c>
      <c r="F653" s="11" t="str">
        <f ca="1">IF(INDEX(Toggl[],MATCH(C653,Toggl[Maconomy],0),10)&lt;&gt;"",INDEX(Toggl[],MATCH(C653,Toggl[Maconomy],0),10),"-----")</f>
        <v>-----</v>
      </c>
      <c r="G653" s="9" t="str">
        <f ca="1">IF(SUMIFS(Toggl[Duration],Toggl[Maconomy],$C653,Toggl[Start date],G$5)=0,"",SUMIFS(Toggl[Duration],Toggl[Maconomy],$C653,Toggl[Start date],G$5))</f>
        <v/>
      </c>
    </row>
    <row r="654" spans="3:7" x14ac:dyDescent="0.25">
      <c r="C654" t="str">
        <f t="array" aca="1" ref="C654" ca="1">IFERROR(INDEX(Toggl[Maconomy],MATCH(0,COUNTIF($C$6:C653,Toggl[Maconomy]),0)),"")</f>
        <v/>
      </c>
      <c r="D654" s="5" t="str">
        <f ca="1">IF(INDEX(Toggl[],MATCH(C654,Toggl[Maconomy],0),1)&lt;&gt;"",INDEX(Toggl[],MATCH(C654,Toggl[Maconomy],0),1),"DevOps")</f>
        <v>DevOps</v>
      </c>
      <c r="E654" s="5" t="str">
        <f ca="1">IF(INDEX(Toggl[],MATCH(C654,Toggl[Maconomy],0),2)&lt;&gt;"",INDEX(Toggl[],MATCH(C654,Toggl[Maconomy],0),2),"-----")</f>
        <v>KeylaneHosting</v>
      </c>
      <c r="F654" s="11" t="str">
        <f ca="1">IF(INDEX(Toggl[],MATCH(C654,Toggl[Maconomy],0),10)&lt;&gt;"",INDEX(Toggl[],MATCH(C654,Toggl[Maconomy],0),10),"-----")</f>
        <v>-----</v>
      </c>
      <c r="G654" s="9" t="str">
        <f ca="1">IF(SUMIFS(Toggl[Duration],Toggl[Maconomy],$C654,Toggl[Start date],G$5)=0,"",SUMIFS(Toggl[Duration],Toggl[Maconomy],$C654,Toggl[Start date],G$5))</f>
        <v/>
      </c>
    </row>
    <row r="655" spans="3:7" x14ac:dyDescent="0.25">
      <c r="C655" t="str">
        <f t="array" aca="1" ref="C655" ca="1">IFERROR(INDEX(Toggl[Maconomy],MATCH(0,COUNTIF($C$6:C654,Toggl[Maconomy]),0)),"")</f>
        <v/>
      </c>
      <c r="D655" s="5" t="str">
        <f ca="1">IF(INDEX(Toggl[],MATCH(C655,Toggl[Maconomy],0),1)&lt;&gt;"",INDEX(Toggl[],MATCH(C655,Toggl[Maconomy],0),1),"DevOps")</f>
        <v>DevOps</v>
      </c>
      <c r="E655" s="5" t="str">
        <f ca="1">IF(INDEX(Toggl[],MATCH(C655,Toggl[Maconomy],0),2)&lt;&gt;"",INDEX(Toggl[],MATCH(C655,Toggl[Maconomy],0),2),"-----")</f>
        <v>KeylaneHosting</v>
      </c>
      <c r="F655" s="11" t="str">
        <f ca="1">IF(INDEX(Toggl[],MATCH(C655,Toggl[Maconomy],0),10)&lt;&gt;"",INDEX(Toggl[],MATCH(C655,Toggl[Maconomy],0),10),"-----")</f>
        <v>-----</v>
      </c>
      <c r="G655" s="9" t="str">
        <f ca="1">IF(SUMIFS(Toggl[Duration],Toggl[Maconomy],$C655,Toggl[Start date],G$5)=0,"",SUMIFS(Toggl[Duration],Toggl[Maconomy],$C655,Toggl[Start date],G$5))</f>
        <v/>
      </c>
    </row>
    <row r="656" spans="3:7" x14ac:dyDescent="0.25">
      <c r="C656" t="str">
        <f t="array" aca="1" ref="C656" ca="1">IFERROR(INDEX(Toggl[Maconomy],MATCH(0,COUNTIF($C$6:C655,Toggl[Maconomy]),0)),"")</f>
        <v/>
      </c>
      <c r="D656" s="5" t="str">
        <f ca="1">IF(INDEX(Toggl[],MATCH(C656,Toggl[Maconomy],0),1)&lt;&gt;"",INDEX(Toggl[],MATCH(C656,Toggl[Maconomy],0),1),"DevOps")</f>
        <v>DevOps</v>
      </c>
      <c r="E656" s="5" t="str">
        <f ca="1">IF(INDEX(Toggl[],MATCH(C656,Toggl[Maconomy],0),2)&lt;&gt;"",INDEX(Toggl[],MATCH(C656,Toggl[Maconomy],0),2),"-----")</f>
        <v>KeylaneHosting</v>
      </c>
      <c r="F656" s="11" t="str">
        <f ca="1">IF(INDEX(Toggl[],MATCH(C656,Toggl[Maconomy],0),10)&lt;&gt;"",INDEX(Toggl[],MATCH(C656,Toggl[Maconomy],0),10),"-----")</f>
        <v>-----</v>
      </c>
      <c r="G656" s="9" t="str">
        <f ca="1">IF(SUMIFS(Toggl[Duration],Toggl[Maconomy],$C656,Toggl[Start date],G$5)=0,"",SUMIFS(Toggl[Duration],Toggl[Maconomy],$C656,Toggl[Start date],G$5))</f>
        <v/>
      </c>
    </row>
    <row r="657" spans="3:7" x14ac:dyDescent="0.25">
      <c r="C657" t="str">
        <f t="array" aca="1" ref="C657" ca="1">IFERROR(INDEX(Toggl[Maconomy],MATCH(0,COUNTIF($C$6:C656,Toggl[Maconomy]),0)),"")</f>
        <v/>
      </c>
      <c r="D657" s="5" t="str">
        <f ca="1">IF(INDEX(Toggl[],MATCH(C657,Toggl[Maconomy],0),1)&lt;&gt;"",INDEX(Toggl[],MATCH(C657,Toggl[Maconomy],0),1),"DevOps")</f>
        <v>DevOps</v>
      </c>
      <c r="E657" s="5" t="str">
        <f ca="1">IF(INDEX(Toggl[],MATCH(C657,Toggl[Maconomy],0),2)&lt;&gt;"",INDEX(Toggl[],MATCH(C657,Toggl[Maconomy],0),2),"-----")</f>
        <v>KeylaneHosting</v>
      </c>
      <c r="F657" s="11" t="str">
        <f ca="1">IF(INDEX(Toggl[],MATCH(C657,Toggl[Maconomy],0),10)&lt;&gt;"",INDEX(Toggl[],MATCH(C657,Toggl[Maconomy],0),10),"-----")</f>
        <v>-----</v>
      </c>
      <c r="G657" s="9" t="str">
        <f ca="1">IF(SUMIFS(Toggl[Duration],Toggl[Maconomy],$C657,Toggl[Start date],G$5)=0,"",SUMIFS(Toggl[Duration],Toggl[Maconomy],$C657,Toggl[Start date],G$5))</f>
        <v/>
      </c>
    </row>
    <row r="658" spans="3:7" x14ac:dyDescent="0.25">
      <c r="C658" t="str">
        <f t="array" aca="1" ref="C658" ca="1">IFERROR(INDEX(Toggl[Maconomy],MATCH(0,COUNTIF($C$6:C657,Toggl[Maconomy]),0)),"")</f>
        <v/>
      </c>
      <c r="D658" s="5" t="str">
        <f ca="1">IF(INDEX(Toggl[],MATCH(C658,Toggl[Maconomy],0),1)&lt;&gt;"",INDEX(Toggl[],MATCH(C658,Toggl[Maconomy],0),1),"DevOps")</f>
        <v>DevOps</v>
      </c>
      <c r="E658" s="5" t="str">
        <f ca="1">IF(INDEX(Toggl[],MATCH(C658,Toggl[Maconomy],0),2)&lt;&gt;"",INDEX(Toggl[],MATCH(C658,Toggl[Maconomy],0),2),"-----")</f>
        <v>KeylaneHosting</v>
      </c>
      <c r="F658" s="11" t="str">
        <f ca="1">IF(INDEX(Toggl[],MATCH(C658,Toggl[Maconomy],0),10)&lt;&gt;"",INDEX(Toggl[],MATCH(C658,Toggl[Maconomy],0),10),"-----")</f>
        <v>-----</v>
      </c>
      <c r="G658" s="9" t="str">
        <f ca="1">IF(SUMIFS(Toggl[Duration],Toggl[Maconomy],$C658,Toggl[Start date],G$5)=0,"",SUMIFS(Toggl[Duration],Toggl[Maconomy],$C658,Toggl[Start date],G$5))</f>
        <v/>
      </c>
    </row>
    <row r="659" spans="3:7" x14ac:dyDescent="0.25">
      <c r="C659" t="str">
        <f t="array" aca="1" ref="C659" ca="1">IFERROR(INDEX(Toggl[Maconomy],MATCH(0,COUNTIF($C$6:C658,Toggl[Maconomy]),0)),"")</f>
        <v/>
      </c>
      <c r="D659" s="5" t="str">
        <f ca="1">IF(INDEX(Toggl[],MATCH(C659,Toggl[Maconomy],0),1)&lt;&gt;"",INDEX(Toggl[],MATCH(C659,Toggl[Maconomy],0),1),"DevOps")</f>
        <v>DevOps</v>
      </c>
      <c r="E659" s="5" t="str">
        <f ca="1">IF(INDEX(Toggl[],MATCH(C659,Toggl[Maconomy],0),2)&lt;&gt;"",INDEX(Toggl[],MATCH(C659,Toggl[Maconomy],0),2),"-----")</f>
        <v>KeylaneHosting</v>
      </c>
      <c r="F659" s="11" t="str">
        <f ca="1">IF(INDEX(Toggl[],MATCH(C659,Toggl[Maconomy],0),10)&lt;&gt;"",INDEX(Toggl[],MATCH(C659,Toggl[Maconomy],0),10),"-----")</f>
        <v>-----</v>
      </c>
      <c r="G659" s="9" t="str">
        <f ca="1">IF(SUMIFS(Toggl[Duration],Toggl[Maconomy],$C659,Toggl[Start date],G$5)=0,"",SUMIFS(Toggl[Duration],Toggl[Maconomy],$C659,Toggl[Start date],G$5))</f>
        <v/>
      </c>
    </row>
    <row r="660" spans="3:7" x14ac:dyDescent="0.25">
      <c r="C660" t="str">
        <f t="array" aca="1" ref="C660" ca="1">IFERROR(INDEX(Toggl[Maconomy],MATCH(0,COUNTIF($C$6:C659,Toggl[Maconomy]),0)),"")</f>
        <v/>
      </c>
      <c r="D660" s="5" t="str">
        <f ca="1">IF(INDEX(Toggl[],MATCH(C660,Toggl[Maconomy],0),1)&lt;&gt;"",INDEX(Toggl[],MATCH(C660,Toggl[Maconomy],0),1),"DevOps")</f>
        <v>DevOps</v>
      </c>
      <c r="E660" s="5" t="str">
        <f ca="1">IF(INDEX(Toggl[],MATCH(C660,Toggl[Maconomy],0),2)&lt;&gt;"",INDEX(Toggl[],MATCH(C660,Toggl[Maconomy],0),2),"-----")</f>
        <v>KeylaneHosting</v>
      </c>
      <c r="F660" s="11" t="str">
        <f ca="1">IF(INDEX(Toggl[],MATCH(C660,Toggl[Maconomy],0),10)&lt;&gt;"",INDEX(Toggl[],MATCH(C660,Toggl[Maconomy],0),10),"-----")</f>
        <v>-----</v>
      </c>
      <c r="G660" s="9" t="str">
        <f ca="1">IF(SUMIFS(Toggl[Duration],Toggl[Maconomy],$C660,Toggl[Start date],G$5)=0,"",SUMIFS(Toggl[Duration],Toggl[Maconomy],$C660,Toggl[Start date],G$5))</f>
        <v/>
      </c>
    </row>
    <row r="661" spans="3:7" x14ac:dyDescent="0.25">
      <c r="C661" t="str">
        <f t="array" aca="1" ref="C661" ca="1">IFERROR(INDEX(Toggl[Maconomy],MATCH(0,COUNTIF($C$6:C660,Toggl[Maconomy]),0)),"")</f>
        <v/>
      </c>
      <c r="D661" s="5" t="str">
        <f ca="1">IF(INDEX(Toggl[],MATCH(C661,Toggl[Maconomy],0),1)&lt;&gt;"",INDEX(Toggl[],MATCH(C661,Toggl[Maconomy],0),1),"DevOps")</f>
        <v>DevOps</v>
      </c>
      <c r="E661" s="5" t="str">
        <f ca="1">IF(INDEX(Toggl[],MATCH(C661,Toggl[Maconomy],0),2)&lt;&gt;"",INDEX(Toggl[],MATCH(C661,Toggl[Maconomy],0),2),"-----")</f>
        <v>KeylaneHosting</v>
      </c>
      <c r="F661" s="11" t="str">
        <f ca="1">IF(INDEX(Toggl[],MATCH(C661,Toggl[Maconomy],0),10)&lt;&gt;"",INDEX(Toggl[],MATCH(C661,Toggl[Maconomy],0),10),"-----")</f>
        <v>-----</v>
      </c>
      <c r="G661" s="9" t="str">
        <f ca="1">IF(SUMIFS(Toggl[Duration],Toggl[Maconomy],$C661,Toggl[Start date],G$5)=0,"",SUMIFS(Toggl[Duration],Toggl[Maconomy],$C661,Toggl[Start date],G$5))</f>
        <v/>
      </c>
    </row>
    <row r="662" spans="3:7" x14ac:dyDescent="0.25">
      <c r="C662" t="str">
        <f t="array" aca="1" ref="C662" ca="1">IFERROR(INDEX(Toggl[Maconomy],MATCH(0,COUNTIF($C$6:C661,Toggl[Maconomy]),0)),"")</f>
        <v/>
      </c>
      <c r="D662" s="5" t="str">
        <f ca="1">IF(INDEX(Toggl[],MATCH(C662,Toggl[Maconomy],0),1)&lt;&gt;"",INDEX(Toggl[],MATCH(C662,Toggl[Maconomy],0),1),"DevOps")</f>
        <v>DevOps</v>
      </c>
      <c r="E662" s="5" t="str">
        <f ca="1">IF(INDEX(Toggl[],MATCH(C662,Toggl[Maconomy],0),2)&lt;&gt;"",INDEX(Toggl[],MATCH(C662,Toggl[Maconomy],0),2),"-----")</f>
        <v>KeylaneHosting</v>
      </c>
      <c r="F662" s="11" t="str">
        <f ca="1">IF(INDEX(Toggl[],MATCH(C662,Toggl[Maconomy],0),10)&lt;&gt;"",INDEX(Toggl[],MATCH(C662,Toggl[Maconomy],0),10),"-----")</f>
        <v>-----</v>
      </c>
      <c r="G662" s="9" t="str">
        <f ca="1">IF(SUMIFS(Toggl[Duration],Toggl[Maconomy],$C662,Toggl[Start date],G$5)=0,"",SUMIFS(Toggl[Duration],Toggl[Maconomy],$C662,Toggl[Start date],G$5))</f>
        <v/>
      </c>
    </row>
    <row r="663" spans="3:7" x14ac:dyDescent="0.25">
      <c r="C663" t="str">
        <f t="array" aca="1" ref="C663" ca="1">IFERROR(INDEX(Toggl[Maconomy],MATCH(0,COUNTIF($C$6:C662,Toggl[Maconomy]),0)),"")</f>
        <v/>
      </c>
      <c r="D663" s="5" t="str">
        <f ca="1">IF(INDEX(Toggl[],MATCH(C663,Toggl[Maconomy],0),1)&lt;&gt;"",INDEX(Toggl[],MATCH(C663,Toggl[Maconomy],0),1),"DevOps")</f>
        <v>DevOps</v>
      </c>
      <c r="E663" s="5" t="str">
        <f ca="1">IF(INDEX(Toggl[],MATCH(C663,Toggl[Maconomy],0),2)&lt;&gt;"",INDEX(Toggl[],MATCH(C663,Toggl[Maconomy],0),2),"-----")</f>
        <v>KeylaneHosting</v>
      </c>
      <c r="F663" s="11" t="str">
        <f ca="1">IF(INDEX(Toggl[],MATCH(C663,Toggl[Maconomy],0),10)&lt;&gt;"",INDEX(Toggl[],MATCH(C663,Toggl[Maconomy],0),10),"-----")</f>
        <v>-----</v>
      </c>
      <c r="G663" s="9" t="str">
        <f ca="1">IF(SUMIFS(Toggl[Duration],Toggl[Maconomy],$C663,Toggl[Start date],G$5)=0,"",SUMIFS(Toggl[Duration],Toggl[Maconomy],$C663,Toggl[Start date],G$5))</f>
        <v/>
      </c>
    </row>
    <row r="664" spans="3:7" x14ac:dyDescent="0.25">
      <c r="C664" t="str">
        <f t="array" aca="1" ref="C664" ca="1">IFERROR(INDEX(Toggl[Maconomy],MATCH(0,COUNTIF($C$6:C663,Toggl[Maconomy]),0)),"")</f>
        <v/>
      </c>
      <c r="D664" s="5" t="str">
        <f ca="1">IF(INDEX(Toggl[],MATCH(C664,Toggl[Maconomy],0),1)&lt;&gt;"",INDEX(Toggl[],MATCH(C664,Toggl[Maconomy],0),1),"DevOps")</f>
        <v>DevOps</v>
      </c>
      <c r="E664" s="5" t="str">
        <f ca="1">IF(INDEX(Toggl[],MATCH(C664,Toggl[Maconomy],0),2)&lt;&gt;"",INDEX(Toggl[],MATCH(C664,Toggl[Maconomy],0),2),"-----")</f>
        <v>KeylaneHosting</v>
      </c>
      <c r="F664" s="11" t="str">
        <f ca="1">IF(INDEX(Toggl[],MATCH(C664,Toggl[Maconomy],0),10)&lt;&gt;"",INDEX(Toggl[],MATCH(C664,Toggl[Maconomy],0),10),"-----")</f>
        <v>-----</v>
      </c>
      <c r="G664" s="9" t="str">
        <f ca="1">IF(SUMIFS(Toggl[Duration],Toggl[Maconomy],$C664,Toggl[Start date],G$5)=0,"",SUMIFS(Toggl[Duration],Toggl[Maconomy],$C664,Toggl[Start date],G$5))</f>
        <v/>
      </c>
    </row>
    <row r="665" spans="3:7" x14ac:dyDescent="0.25">
      <c r="C665" t="str">
        <f t="array" aca="1" ref="C665" ca="1">IFERROR(INDEX(Toggl[Maconomy],MATCH(0,COUNTIF($C$6:C664,Toggl[Maconomy]),0)),"")</f>
        <v/>
      </c>
      <c r="D665" s="5" t="str">
        <f ca="1">IF(INDEX(Toggl[],MATCH(C665,Toggl[Maconomy],0),1)&lt;&gt;"",INDEX(Toggl[],MATCH(C665,Toggl[Maconomy],0),1),"DevOps")</f>
        <v>DevOps</v>
      </c>
      <c r="E665" s="5" t="str">
        <f ca="1">IF(INDEX(Toggl[],MATCH(C665,Toggl[Maconomy],0),2)&lt;&gt;"",INDEX(Toggl[],MATCH(C665,Toggl[Maconomy],0),2),"-----")</f>
        <v>KeylaneHosting</v>
      </c>
      <c r="F665" s="11" t="str">
        <f ca="1">IF(INDEX(Toggl[],MATCH(C665,Toggl[Maconomy],0),10)&lt;&gt;"",INDEX(Toggl[],MATCH(C665,Toggl[Maconomy],0),10),"-----")</f>
        <v>-----</v>
      </c>
      <c r="G665" s="9" t="str">
        <f ca="1">IF(SUMIFS(Toggl[Duration],Toggl[Maconomy],$C665,Toggl[Start date],G$5)=0,"",SUMIFS(Toggl[Duration],Toggl[Maconomy],$C665,Toggl[Start date],G$5))</f>
        <v/>
      </c>
    </row>
    <row r="666" spans="3:7" x14ac:dyDescent="0.25">
      <c r="C666" t="str">
        <f t="array" aca="1" ref="C666" ca="1">IFERROR(INDEX(Toggl[Maconomy],MATCH(0,COUNTIF($C$6:C665,Toggl[Maconomy]),0)),"")</f>
        <v/>
      </c>
      <c r="D666" s="5" t="str">
        <f ca="1">IF(INDEX(Toggl[],MATCH(C666,Toggl[Maconomy],0),1)&lt;&gt;"",INDEX(Toggl[],MATCH(C666,Toggl[Maconomy],0),1),"DevOps")</f>
        <v>DevOps</v>
      </c>
      <c r="E666" s="5" t="str">
        <f ca="1">IF(INDEX(Toggl[],MATCH(C666,Toggl[Maconomy],0),2)&lt;&gt;"",INDEX(Toggl[],MATCH(C666,Toggl[Maconomy],0),2),"-----")</f>
        <v>KeylaneHosting</v>
      </c>
      <c r="F666" s="11" t="str">
        <f ca="1">IF(INDEX(Toggl[],MATCH(C666,Toggl[Maconomy],0),10)&lt;&gt;"",INDEX(Toggl[],MATCH(C666,Toggl[Maconomy],0),10),"-----")</f>
        <v>-----</v>
      </c>
      <c r="G666" s="9" t="str">
        <f ca="1">IF(SUMIFS(Toggl[Duration],Toggl[Maconomy],$C666,Toggl[Start date],G$5)=0,"",SUMIFS(Toggl[Duration],Toggl[Maconomy],$C666,Toggl[Start date],G$5))</f>
        <v/>
      </c>
    </row>
    <row r="667" spans="3:7" x14ac:dyDescent="0.25">
      <c r="C667" t="str">
        <f t="array" aca="1" ref="C667" ca="1">IFERROR(INDEX(Toggl[Maconomy],MATCH(0,COUNTIF($C$6:C666,Toggl[Maconomy]),0)),"")</f>
        <v/>
      </c>
      <c r="D667" s="5" t="str">
        <f ca="1">IF(INDEX(Toggl[],MATCH(C667,Toggl[Maconomy],0),1)&lt;&gt;"",INDEX(Toggl[],MATCH(C667,Toggl[Maconomy],0),1),"DevOps")</f>
        <v>DevOps</v>
      </c>
      <c r="E667" s="5" t="str">
        <f ca="1">IF(INDEX(Toggl[],MATCH(C667,Toggl[Maconomy],0),2)&lt;&gt;"",INDEX(Toggl[],MATCH(C667,Toggl[Maconomy],0),2),"-----")</f>
        <v>KeylaneHosting</v>
      </c>
      <c r="F667" s="11" t="str">
        <f ca="1">IF(INDEX(Toggl[],MATCH(C667,Toggl[Maconomy],0),10)&lt;&gt;"",INDEX(Toggl[],MATCH(C667,Toggl[Maconomy],0),10),"-----")</f>
        <v>-----</v>
      </c>
      <c r="G667" s="9" t="str">
        <f ca="1">IF(SUMIFS(Toggl[Duration],Toggl[Maconomy],$C667,Toggl[Start date],G$5)=0,"",SUMIFS(Toggl[Duration],Toggl[Maconomy],$C667,Toggl[Start date],G$5))</f>
        <v/>
      </c>
    </row>
    <row r="668" spans="3:7" x14ac:dyDescent="0.25">
      <c r="C668" t="str">
        <f t="array" aca="1" ref="C668" ca="1">IFERROR(INDEX(Toggl[Maconomy],MATCH(0,COUNTIF($C$6:C667,Toggl[Maconomy]),0)),"")</f>
        <v/>
      </c>
      <c r="D668" s="5" t="str">
        <f ca="1">IF(INDEX(Toggl[],MATCH(C668,Toggl[Maconomy],0),1)&lt;&gt;"",INDEX(Toggl[],MATCH(C668,Toggl[Maconomy],0),1),"DevOps")</f>
        <v>DevOps</v>
      </c>
      <c r="E668" s="5" t="str">
        <f ca="1">IF(INDEX(Toggl[],MATCH(C668,Toggl[Maconomy],0),2)&lt;&gt;"",INDEX(Toggl[],MATCH(C668,Toggl[Maconomy],0),2),"-----")</f>
        <v>KeylaneHosting</v>
      </c>
      <c r="F668" s="11" t="str">
        <f ca="1">IF(INDEX(Toggl[],MATCH(C668,Toggl[Maconomy],0),10)&lt;&gt;"",INDEX(Toggl[],MATCH(C668,Toggl[Maconomy],0),10),"-----")</f>
        <v>-----</v>
      </c>
      <c r="G668" s="9" t="str">
        <f ca="1">IF(SUMIFS(Toggl[Duration],Toggl[Maconomy],$C668,Toggl[Start date],G$5)=0,"",SUMIFS(Toggl[Duration],Toggl[Maconomy],$C668,Toggl[Start date],G$5))</f>
        <v/>
      </c>
    </row>
    <row r="669" spans="3:7" x14ac:dyDescent="0.25">
      <c r="C669" t="str">
        <f t="array" aca="1" ref="C669" ca="1">IFERROR(INDEX(Toggl[Maconomy],MATCH(0,COUNTIF($C$6:C668,Toggl[Maconomy]),0)),"")</f>
        <v/>
      </c>
      <c r="D669" s="5" t="str">
        <f ca="1">IF(INDEX(Toggl[],MATCH(C669,Toggl[Maconomy],0),1)&lt;&gt;"",INDEX(Toggl[],MATCH(C669,Toggl[Maconomy],0),1),"DevOps")</f>
        <v>DevOps</v>
      </c>
      <c r="E669" s="5" t="str">
        <f ca="1">IF(INDEX(Toggl[],MATCH(C669,Toggl[Maconomy],0),2)&lt;&gt;"",INDEX(Toggl[],MATCH(C669,Toggl[Maconomy],0),2),"-----")</f>
        <v>KeylaneHosting</v>
      </c>
      <c r="F669" s="11" t="str">
        <f ca="1">IF(INDEX(Toggl[],MATCH(C669,Toggl[Maconomy],0),10)&lt;&gt;"",INDEX(Toggl[],MATCH(C669,Toggl[Maconomy],0),10),"-----")</f>
        <v>-----</v>
      </c>
      <c r="G669" s="9" t="str">
        <f ca="1">IF(SUMIFS(Toggl[Duration],Toggl[Maconomy],$C669,Toggl[Start date],G$5)=0,"",SUMIFS(Toggl[Duration],Toggl[Maconomy],$C669,Toggl[Start date],G$5))</f>
        <v/>
      </c>
    </row>
    <row r="670" spans="3:7" x14ac:dyDescent="0.25">
      <c r="C670" t="str">
        <f t="array" aca="1" ref="C670" ca="1">IFERROR(INDEX(Toggl[Maconomy],MATCH(0,COUNTIF($C$6:C669,Toggl[Maconomy]),0)),"")</f>
        <v/>
      </c>
      <c r="D670" s="5" t="str">
        <f ca="1">IF(INDEX(Toggl[],MATCH(C670,Toggl[Maconomy],0),1)&lt;&gt;"",INDEX(Toggl[],MATCH(C670,Toggl[Maconomy],0),1),"DevOps")</f>
        <v>DevOps</v>
      </c>
      <c r="E670" s="5" t="str">
        <f ca="1">IF(INDEX(Toggl[],MATCH(C670,Toggl[Maconomy],0),2)&lt;&gt;"",INDEX(Toggl[],MATCH(C670,Toggl[Maconomy],0),2),"-----")</f>
        <v>KeylaneHosting</v>
      </c>
      <c r="F670" s="11" t="str">
        <f ca="1">IF(INDEX(Toggl[],MATCH(C670,Toggl[Maconomy],0),10)&lt;&gt;"",INDEX(Toggl[],MATCH(C670,Toggl[Maconomy],0),10),"-----")</f>
        <v>-----</v>
      </c>
      <c r="G670" s="9" t="str">
        <f ca="1">IF(SUMIFS(Toggl[Duration],Toggl[Maconomy],$C670,Toggl[Start date],G$5)=0,"",SUMIFS(Toggl[Duration],Toggl[Maconomy],$C670,Toggl[Start date],G$5))</f>
        <v/>
      </c>
    </row>
    <row r="671" spans="3:7" x14ac:dyDescent="0.25">
      <c r="C671" t="str">
        <f t="array" aca="1" ref="C671" ca="1">IFERROR(INDEX(Toggl[Maconomy],MATCH(0,COUNTIF($C$6:C670,Toggl[Maconomy]),0)),"")</f>
        <v/>
      </c>
      <c r="D671" s="5" t="str">
        <f ca="1">IF(INDEX(Toggl[],MATCH(C671,Toggl[Maconomy],0),1)&lt;&gt;"",INDEX(Toggl[],MATCH(C671,Toggl[Maconomy],0),1),"DevOps")</f>
        <v>DevOps</v>
      </c>
      <c r="E671" s="5" t="str">
        <f ca="1">IF(INDEX(Toggl[],MATCH(C671,Toggl[Maconomy],0),2)&lt;&gt;"",INDEX(Toggl[],MATCH(C671,Toggl[Maconomy],0),2),"-----")</f>
        <v>KeylaneHosting</v>
      </c>
      <c r="F671" s="11" t="str">
        <f ca="1">IF(INDEX(Toggl[],MATCH(C671,Toggl[Maconomy],0),10)&lt;&gt;"",INDEX(Toggl[],MATCH(C671,Toggl[Maconomy],0),10),"-----")</f>
        <v>-----</v>
      </c>
      <c r="G671" s="9" t="str">
        <f ca="1">IF(SUMIFS(Toggl[Duration],Toggl[Maconomy],$C671,Toggl[Start date],G$5)=0,"",SUMIFS(Toggl[Duration],Toggl[Maconomy],$C671,Toggl[Start date],G$5))</f>
        <v/>
      </c>
    </row>
    <row r="672" spans="3:7" x14ac:dyDescent="0.25">
      <c r="C672" t="str">
        <f t="array" aca="1" ref="C672" ca="1">IFERROR(INDEX(Toggl[Maconomy],MATCH(0,COUNTIF($C$6:C671,Toggl[Maconomy]),0)),"")</f>
        <v/>
      </c>
      <c r="D672" s="5" t="str">
        <f ca="1">IF(INDEX(Toggl[],MATCH(C672,Toggl[Maconomy],0),1)&lt;&gt;"",INDEX(Toggl[],MATCH(C672,Toggl[Maconomy],0),1),"DevOps")</f>
        <v>DevOps</v>
      </c>
      <c r="E672" s="5" t="str">
        <f ca="1">IF(INDEX(Toggl[],MATCH(C672,Toggl[Maconomy],0),2)&lt;&gt;"",INDEX(Toggl[],MATCH(C672,Toggl[Maconomy],0),2),"-----")</f>
        <v>KeylaneHosting</v>
      </c>
      <c r="F672" s="11" t="str">
        <f ca="1">IF(INDEX(Toggl[],MATCH(C672,Toggl[Maconomy],0),10)&lt;&gt;"",INDEX(Toggl[],MATCH(C672,Toggl[Maconomy],0),10),"-----")</f>
        <v>-----</v>
      </c>
      <c r="G672" s="9" t="str">
        <f ca="1">IF(SUMIFS(Toggl[Duration],Toggl[Maconomy],$C672,Toggl[Start date],G$5)=0,"",SUMIFS(Toggl[Duration],Toggl[Maconomy],$C672,Toggl[Start date],G$5))</f>
        <v/>
      </c>
    </row>
    <row r="673" spans="3:7" x14ac:dyDescent="0.25">
      <c r="C673" t="str">
        <f t="array" aca="1" ref="C673" ca="1">IFERROR(INDEX(Toggl[Maconomy],MATCH(0,COUNTIF($C$6:C672,Toggl[Maconomy]),0)),"")</f>
        <v/>
      </c>
      <c r="D673" s="5" t="str">
        <f ca="1">IF(INDEX(Toggl[],MATCH(C673,Toggl[Maconomy],0),1)&lt;&gt;"",INDEX(Toggl[],MATCH(C673,Toggl[Maconomy],0),1),"DevOps")</f>
        <v>DevOps</v>
      </c>
      <c r="E673" s="5" t="str">
        <f ca="1">IF(INDEX(Toggl[],MATCH(C673,Toggl[Maconomy],0),2)&lt;&gt;"",INDEX(Toggl[],MATCH(C673,Toggl[Maconomy],0),2),"-----")</f>
        <v>KeylaneHosting</v>
      </c>
      <c r="F673" s="11" t="str">
        <f ca="1">IF(INDEX(Toggl[],MATCH(C673,Toggl[Maconomy],0),10)&lt;&gt;"",INDEX(Toggl[],MATCH(C673,Toggl[Maconomy],0),10),"-----")</f>
        <v>-----</v>
      </c>
      <c r="G673" s="9" t="str">
        <f ca="1">IF(SUMIFS(Toggl[Duration],Toggl[Maconomy],$C673,Toggl[Start date],G$5)=0,"",SUMIFS(Toggl[Duration],Toggl[Maconomy],$C673,Toggl[Start date],G$5))</f>
        <v/>
      </c>
    </row>
    <row r="674" spans="3:7" x14ac:dyDescent="0.25">
      <c r="C674" t="str">
        <f t="array" aca="1" ref="C674" ca="1">IFERROR(INDEX(Toggl[Maconomy],MATCH(0,COUNTIF($C$6:C673,Toggl[Maconomy]),0)),"")</f>
        <v/>
      </c>
      <c r="D674" s="5" t="str">
        <f ca="1">IF(INDEX(Toggl[],MATCH(C674,Toggl[Maconomy],0),1)&lt;&gt;"",INDEX(Toggl[],MATCH(C674,Toggl[Maconomy],0),1),"DevOps")</f>
        <v>DevOps</v>
      </c>
      <c r="E674" s="5" t="str">
        <f ca="1">IF(INDEX(Toggl[],MATCH(C674,Toggl[Maconomy],0),2)&lt;&gt;"",INDEX(Toggl[],MATCH(C674,Toggl[Maconomy],0),2),"-----")</f>
        <v>KeylaneHosting</v>
      </c>
      <c r="F674" s="11" t="str">
        <f ca="1">IF(INDEX(Toggl[],MATCH(C674,Toggl[Maconomy],0),10)&lt;&gt;"",INDEX(Toggl[],MATCH(C674,Toggl[Maconomy],0),10),"-----")</f>
        <v>-----</v>
      </c>
      <c r="G674" s="9" t="str">
        <f ca="1">IF(SUMIFS(Toggl[Duration],Toggl[Maconomy],$C674,Toggl[Start date],G$5)=0,"",SUMIFS(Toggl[Duration],Toggl[Maconomy],$C674,Toggl[Start date],G$5))</f>
        <v/>
      </c>
    </row>
    <row r="675" spans="3:7" x14ac:dyDescent="0.25">
      <c r="C675" t="str">
        <f t="array" aca="1" ref="C675" ca="1">IFERROR(INDEX(Toggl[Maconomy],MATCH(0,COUNTIF($C$6:C674,Toggl[Maconomy]),0)),"")</f>
        <v/>
      </c>
      <c r="D675" s="5" t="str">
        <f ca="1">IF(INDEX(Toggl[],MATCH(C675,Toggl[Maconomy],0),1)&lt;&gt;"",INDEX(Toggl[],MATCH(C675,Toggl[Maconomy],0),1),"DevOps")</f>
        <v>DevOps</v>
      </c>
      <c r="E675" s="5" t="str">
        <f ca="1">IF(INDEX(Toggl[],MATCH(C675,Toggl[Maconomy],0),2)&lt;&gt;"",INDEX(Toggl[],MATCH(C675,Toggl[Maconomy],0),2),"-----")</f>
        <v>KeylaneHosting</v>
      </c>
      <c r="F675" s="11" t="str">
        <f ca="1">IF(INDEX(Toggl[],MATCH(C675,Toggl[Maconomy],0),10)&lt;&gt;"",INDEX(Toggl[],MATCH(C675,Toggl[Maconomy],0),10),"-----")</f>
        <v>-----</v>
      </c>
      <c r="G675" s="9" t="str">
        <f ca="1">IF(SUMIFS(Toggl[Duration],Toggl[Maconomy],$C675,Toggl[Start date],G$5)=0,"",SUMIFS(Toggl[Duration],Toggl[Maconomy],$C675,Toggl[Start date],G$5))</f>
        <v/>
      </c>
    </row>
    <row r="676" spans="3:7" x14ac:dyDescent="0.25">
      <c r="C676" t="str">
        <f t="array" aca="1" ref="C676" ca="1">IFERROR(INDEX(Toggl[Maconomy],MATCH(0,COUNTIF($C$6:C675,Toggl[Maconomy]),0)),"")</f>
        <v/>
      </c>
      <c r="D676" s="5" t="str">
        <f ca="1">IF(INDEX(Toggl[],MATCH(C676,Toggl[Maconomy],0),1)&lt;&gt;"",INDEX(Toggl[],MATCH(C676,Toggl[Maconomy],0),1),"DevOps")</f>
        <v>DevOps</v>
      </c>
      <c r="E676" s="5" t="str">
        <f ca="1">IF(INDEX(Toggl[],MATCH(C676,Toggl[Maconomy],0),2)&lt;&gt;"",INDEX(Toggl[],MATCH(C676,Toggl[Maconomy],0),2),"-----")</f>
        <v>KeylaneHosting</v>
      </c>
      <c r="F676" s="11" t="str">
        <f ca="1">IF(INDEX(Toggl[],MATCH(C676,Toggl[Maconomy],0),10)&lt;&gt;"",INDEX(Toggl[],MATCH(C676,Toggl[Maconomy],0),10),"-----")</f>
        <v>-----</v>
      </c>
      <c r="G676" s="9" t="str">
        <f ca="1">IF(SUMIFS(Toggl[Duration],Toggl[Maconomy],$C676,Toggl[Start date],G$5)=0,"",SUMIFS(Toggl[Duration],Toggl[Maconomy],$C676,Toggl[Start date],G$5))</f>
        <v/>
      </c>
    </row>
    <row r="677" spans="3:7" x14ac:dyDescent="0.25">
      <c r="C677" t="str">
        <f t="array" aca="1" ref="C677" ca="1">IFERROR(INDEX(Toggl[Maconomy],MATCH(0,COUNTIF($C$6:C676,Toggl[Maconomy]),0)),"")</f>
        <v/>
      </c>
      <c r="D677" s="5" t="str">
        <f ca="1">IF(INDEX(Toggl[],MATCH(C677,Toggl[Maconomy],0),1)&lt;&gt;"",INDEX(Toggl[],MATCH(C677,Toggl[Maconomy],0),1),"DevOps")</f>
        <v>DevOps</v>
      </c>
      <c r="E677" s="5" t="str">
        <f ca="1">IF(INDEX(Toggl[],MATCH(C677,Toggl[Maconomy],0),2)&lt;&gt;"",INDEX(Toggl[],MATCH(C677,Toggl[Maconomy],0),2),"-----")</f>
        <v>KeylaneHosting</v>
      </c>
      <c r="F677" s="11" t="str">
        <f ca="1">IF(INDEX(Toggl[],MATCH(C677,Toggl[Maconomy],0),10)&lt;&gt;"",INDEX(Toggl[],MATCH(C677,Toggl[Maconomy],0),10),"-----")</f>
        <v>-----</v>
      </c>
      <c r="G677" s="9" t="str">
        <f ca="1">IF(SUMIFS(Toggl[Duration],Toggl[Maconomy],$C677,Toggl[Start date],G$5)=0,"",SUMIFS(Toggl[Duration],Toggl[Maconomy],$C677,Toggl[Start date],G$5))</f>
        <v/>
      </c>
    </row>
    <row r="678" spans="3:7" x14ac:dyDescent="0.25">
      <c r="C678" t="str">
        <f t="array" aca="1" ref="C678" ca="1">IFERROR(INDEX(Toggl[Maconomy],MATCH(0,COUNTIF($C$6:C677,Toggl[Maconomy]),0)),"")</f>
        <v/>
      </c>
      <c r="D678" s="5" t="str">
        <f ca="1">IF(INDEX(Toggl[],MATCH(C678,Toggl[Maconomy],0),1)&lt;&gt;"",INDEX(Toggl[],MATCH(C678,Toggl[Maconomy],0),1),"DevOps")</f>
        <v>DevOps</v>
      </c>
      <c r="E678" s="5" t="str">
        <f ca="1">IF(INDEX(Toggl[],MATCH(C678,Toggl[Maconomy],0),2)&lt;&gt;"",INDEX(Toggl[],MATCH(C678,Toggl[Maconomy],0),2),"-----")</f>
        <v>KeylaneHosting</v>
      </c>
      <c r="F678" s="11" t="str">
        <f ca="1">IF(INDEX(Toggl[],MATCH(C678,Toggl[Maconomy],0),10)&lt;&gt;"",INDEX(Toggl[],MATCH(C678,Toggl[Maconomy],0),10),"-----")</f>
        <v>-----</v>
      </c>
      <c r="G678" s="9" t="str">
        <f ca="1">IF(SUMIFS(Toggl[Duration],Toggl[Maconomy],$C678,Toggl[Start date],G$5)=0,"",SUMIFS(Toggl[Duration],Toggl[Maconomy],$C678,Toggl[Start date],G$5))</f>
        <v/>
      </c>
    </row>
    <row r="679" spans="3:7" x14ac:dyDescent="0.25">
      <c r="C679" t="str">
        <f t="array" aca="1" ref="C679" ca="1">IFERROR(INDEX(Toggl[Maconomy],MATCH(0,COUNTIF($C$6:C678,Toggl[Maconomy]),0)),"")</f>
        <v/>
      </c>
      <c r="D679" s="5" t="str">
        <f ca="1">IF(INDEX(Toggl[],MATCH(C679,Toggl[Maconomy],0),1)&lt;&gt;"",INDEX(Toggl[],MATCH(C679,Toggl[Maconomy],0),1),"DevOps")</f>
        <v>DevOps</v>
      </c>
      <c r="E679" s="5" t="str">
        <f ca="1">IF(INDEX(Toggl[],MATCH(C679,Toggl[Maconomy],0),2)&lt;&gt;"",INDEX(Toggl[],MATCH(C679,Toggl[Maconomy],0),2),"-----")</f>
        <v>KeylaneHosting</v>
      </c>
      <c r="F679" s="11" t="str">
        <f ca="1">IF(INDEX(Toggl[],MATCH(C679,Toggl[Maconomy],0),10)&lt;&gt;"",INDEX(Toggl[],MATCH(C679,Toggl[Maconomy],0),10),"-----")</f>
        <v>-----</v>
      </c>
      <c r="G679" s="9" t="str">
        <f ca="1">IF(SUMIFS(Toggl[Duration],Toggl[Maconomy],$C679,Toggl[Start date],G$5)=0,"",SUMIFS(Toggl[Duration],Toggl[Maconomy],$C679,Toggl[Start date],G$5))</f>
        <v/>
      </c>
    </row>
    <row r="680" spans="3:7" x14ac:dyDescent="0.25">
      <c r="C680" t="str">
        <f t="array" aca="1" ref="C680" ca="1">IFERROR(INDEX(Toggl[Maconomy],MATCH(0,COUNTIF($C$6:C679,Toggl[Maconomy]),0)),"")</f>
        <v/>
      </c>
      <c r="D680" s="5" t="str">
        <f ca="1">IF(INDEX(Toggl[],MATCH(C680,Toggl[Maconomy],0),1)&lt;&gt;"",INDEX(Toggl[],MATCH(C680,Toggl[Maconomy],0),1),"DevOps")</f>
        <v>DevOps</v>
      </c>
      <c r="E680" s="5" t="str">
        <f ca="1">IF(INDEX(Toggl[],MATCH(C680,Toggl[Maconomy],0),2)&lt;&gt;"",INDEX(Toggl[],MATCH(C680,Toggl[Maconomy],0),2),"-----")</f>
        <v>KeylaneHosting</v>
      </c>
      <c r="F680" s="11" t="str">
        <f ca="1">IF(INDEX(Toggl[],MATCH(C680,Toggl[Maconomy],0),10)&lt;&gt;"",INDEX(Toggl[],MATCH(C680,Toggl[Maconomy],0),10),"-----")</f>
        <v>-----</v>
      </c>
      <c r="G680" s="9" t="str">
        <f ca="1">IF(SUMIFS(Toggl[Duration],Toggl[Maconomy],$C680,Toggl[Start date],G$5)=0,"",SUMIFS(Toggl[Duration],Toggl[Maconomy],$C680,Toggl[Start date],G$5))</f>
        <v/>
      </c>
    </row>
    <row r="681" spans="3:7" x14ac:dyDescent="0.25">
      <c r="C681" t="str">
        <f t="array" aca="1" ref="C681" ca="1">IFERROR(INDEX(Toggl[Maconomy],MATCH(0,COUNTIF($C$6:C680,Toggl[Maconomy]),0)),"")</f>
        <v/>
      </c>
      <c r="D681" s="5" t="str">
        <f ca="1">IF(INDEX(Toggl[],MATCH(C681,Toggl[Maconomy],0),1)&lt;&gt;"",INDEX(Toggl[],MATCH(C681,Toggl[Maconomy],0),1),"DevOps")</f>
        <v>DevOps</v>
      </c>
      <c r="E681" s="5" t="str">
        <f ca="1">IF(INDEX(Toggl[],MATCH(C681,Toggl[Maconomy],0),2)&lt;&gt;"",INDEX(Toggl[],MATCH(C681,Toggl[Maconomy],0),2),"-----")</f>
        <v>KeylaneHosting</v>
      </c>
      <c r="F681" s="11" t="str">
        <f ca="1">IF(INDEX(Toggl[],MATCH(C681,Toggl[Maconomy],0),10)&lt;&gt;"",INDEX(Toggl[],MATCH(C681,Toggl[Maconomy],0),10),"-----")</f>
        <v>-----</v>
      </c>
      <c r="G681" s="9" t="str">
        <f ca="1">IF(SUMIFS(Toggl[Duration],Toggl[Maconomy],$C681,Toggl[Start date],G$5)=0,"",SUMIFS(Toggl[Duration],Toggl[Maconomy],$C681,Toggl[Start date],G$5))</f>
        <v/>
      </c>
    </row>
    <row r="682" spans="3:7" x14ac:dyDescent="0.25">
      <c r="C682" t="str">
        <f t="array" aca="1" ref="C682" ca="1">IFERROR(INDEX(Toggl[Maconomy],MATCH(0,COUNTIF($C$6:C681,Toggl[Maconomy]),0)),"")</f>
        <v/>
      </c>
      <c r="D682" s="5" t="str">
        <f ca="1">IF(INDEX(Toggl[],MATCH(C682,Toggl[Maconomy],0),1)&lt;&gt;"",INDEX(Toggl[],MATCH(C682,Toggl[Maconomy],0),1),"DevOps")</f>
        <v>DevOps</v>
      </c>
      <c r="E682" s="5" t="str">
        <f ca="1">IF(INDEX(Toggl[],MATCH(C682,Toggl[Maconomy],0),2)&lt;&gt;"",INDEX(Toggl[],MATCH(C682,Toggl[Maconomy],0),2),"-----")</f>
        <v>KeylaneHosting</v>
      </c>
      <c r="F682" s="11" t="str">
        <f ca="1">IF(INDEX(Toggl[],MATCH(C682,Toggl[Maconomy],0),10)&lt;&gt;"",INDEX(Toggl[],MATCH(C682,Toggl[Maconomy],0),10),"-----")</f>
        <v>-----</v>
      </c>
      <c r="G682" s="9" t="str">
        <f ca="1">IF(SUMIFS(Toggl[Duration],Toggl[Maconomy],$C682,Toggl[Start date],G$5)=0,"",SUMIFS(Toggl[Duration],Toggl[Maconomy],$C682,Toggl[Start date],G$5))</f>
        <v/>
      </c>
    </row>
    <row r="683" spans="3:7" x14ac:dyDescent="0.25">
      <c r="C683" t="str">
        <f t="array" aca="1" ref="C683" ca="1">IFERROR(INDEX(Toggl[Maconomy],MATCH(0,COUNTIF($C$6:C682,Toggl[Maconomy]),0)),"")</f>
        <v/>
      </c>
      <c r="D683" s="5" t="str">
        <f ca="1">IF(INDEX(Toggl[],MATCH(C683,Toggl[Maconomy],0),1)&lt;&gt;"",INDEX(Toggl[],MATCH(C683,Toggl[Maconomy],0),1),"DevOps")</f>
        <v>DevOps</v>
      </c>
      <c r="E683" s="5" t="str">
        <f ca="1">IF(INDEX(Toggl[],MATCH(C683,Toggl[Maconomy],0),2)&lt;&gt;"",INDEX(Toggl[],MATCH(C683,Toggl[Maconomy],0),2),"-----")</f>
        <v>KeylaneHosting</v>
      </c>
      <c r="F683" s="11" t="str">
        <f ca="1">IF(INDEX(Toggl[],MATCH(C683,Toggl[Maconomy],0),10)&lt;&gt;"",INDEX(Toggl[],MATCH(C683,Toggl[Maconomy],0),10),"-----")</f>
        <v>-----</v>
      </c>
      <c r="G683" s="9" t="str">
        <f ca="1">IF(SUMIFS(Toggl[Duration],Toggl[Maconomy],$C683,Toggl[Start date],G$5)=0,"",SUMIFS(Toggl[Duration],Toggl[Maconomy],$C683,Toggl[Start date],G$5))</f>
        <v/>
      </c>
    </row>
    <row r="684" spans="3:7" x14ac:dyDescent="0.25">
      <c r="C684" t="str">
        <f t="array" aca="1" ref="C684" ca="1">IFERROR(INDEX(Toggl[Maconomy],MATCH(0,COUNTIF($C$6:C683,Toggl[Maconomy]),0)),"")</f>
        <v/>
      </c>
      <c r="D684" s="5" t="str">
        <f ca="1">IF(INDEX(Toggl[],MATCH(C684,Toggl[Maconomy],0),1)&lt;&gt;"",INDEX(Toggl[],MATCH(C684,Toggl[Maconomy],0),1),"DevOps")</f>
        <v>DevOps</v>
      </c>
      <c r="E684" s="5" t="str">
        <f ca="1">IF(INDEX(Toggl[],MATCH(C684,Toggl[Maconomy],0),2)&lt;&gt;"",INDEX(Toggl[],MATCH(C684,Toggl[Maconomy],0),2),"-----")</f>
        <v>KeylaneHosting</v>
      </c>
      <c r="F684" s="11" t="str">
        <f ca="1">IF(INDEX(Toggl[],MATCH(C684,Toggl[Maconomy],0),10)&lt;&gt;"",INDEX(Toggl[],MATCH(C684,Toggl[Maconomy],0),10),"-----")</f>
        <v>-----</v>
      </c>
      <c r="G684" s="9" t="str">
        <f ca="1">IF(SUMIFS(Toggl[Duration],Toggl[Maconomy],$C684,Toggl[Start date],G$5)=0,"",SUMIFS(Toggl[Duration],Toggl[Maconomy],$C684,Toggl[Start date],G$5))</f>
        <v/>
      </c>
    </row>
    <row r="685" spans="3:7" x14ac:dyDescent="0.25">
      <c r="C685" t="str">
        <f t="array" aca="1" ref="C685" ca="1">IFERROR(INDEX(Toggl[Maconomy],MATCH(0,COUNTIF($C$6:C684,Toggl[Maconomy]),0)),"")</f>
        <v/>
      </c>
      <c r="D685" s="5" t="str">
        <f ca="1">IF(INDEX(Toggl[],MATCH(C685,Toggl[Maconomy],0),1)&lt;&gt;"",INDEX(Toggl[],MATCH(C685,Toggl[Maconomy],0),1),"DevOps")</f>
        <v>DevOps</v>
      </c>
      <c r="E685" s="5" t="str">
        <f ca="1">IF(INDEX(Toggl[],MATCH(C685,Toggl[Maconomy],0),2)&lt;&gt;"",INDEX(Toggl[],MATCH(C685,Toggl[Maconomy],0),2),"-----")</f>
        <v>KeylaneHosting</v>
      </c>
      <c r="F685" s="11" t="str">
        <f ca="1">IF(INDEX(Toggl[],MATCH(C685,Toggl[Maconomy],0),10)&lt;&gt;"",INDEX(Toggl[],MATCH(C685,Toggl[Maconomy],0),10),"-----")</f>
        <v>-----</v>
      </c>
      <c r="G685" s="9" t="str">
        <f ca="1">IF(SUMIFS(Toggl[Duration],Toggl[Maconomy],$C685,Toggl[Start date],G$5)=0,"",SUMIFS(Toggl[Duration],Toggl[Maconomy],$C685,Toggl[Start date],G$5))</f>
        <v/>
      </c>
    </row>
    <row r="686" spans="3:7" x14ac:dyDescent="0.25">
      <c r="C686" t="str">
        <f t="array" aca="1" ref="C686" ca="1">IFERROR(INDEX(Toggl[Maconomy],MATCH(0,COUNTIF($C$6:C685,Toggl[Maconomy]),0)),"")</f>
        <v/>
      </c>
      <c r="D686" s="5" t="str">
        <f ca="1">IF(INDEX(Toggl[],MATCH(C686,Toggl[Maconomy],0),1)&lt;&gt;"",INDEX(Toggl[],MATCH(C686,Toggl[Maconomy],0),1),"DevOps")</f>
        <v>DevOps</v>
      </c>
      <c r="E686" s="5" t="str">
        <f ca="1">IF(INDEX(Toggl[],MATCH(C686,Toggl[Maconomy],0),2)&lt;&gt;"",INDEX(Toggl[],MATCH(C686,Toggl[Maconomy],0),2),"-----")</f>
        <v>KeylaneHosting</v>
      </c>
      <c r="F686" s="11" t="str">
        <f ca="1">IF(INDEX(Toggl[],MATCH(C686,Toggl[Maconomy],0),10)&lt;&gt;"",INDEX(Toggl[],MATCH(C686,Toggl[Maconomy],0),10),"-----")</f>
        <v>-----</v>
      </c>
      <c r="G686" s="9" t="str">
        <f ca="1">IF(SUMIFS(Toggl[Duration],Toggl[Maconomy],$C686,Toggl[Start date],G$5)=0,"",SUMIFS(Toggl[Duration],Toggl[Maconomy],$C686,Toggl[Start date],G$5))</f>
        <v/>
      </c>
    </row>
    <row r="687" spans="3:7" x14ac:dyDescent="0.25">
      <c r="C687" t="str">
        <f t="array" aca="1" ref="C687" ca="1">IFERROR(INDEX(Toggl[Maconomy],MATCH(0,COUNTIF($C$6:C686,Toggl[Maconomy]),0)),"")</f>
        <v/>
      </c>
      <c r="D687" s="5" t="str">
        <f ca="1">IF(INDEX(Toggl[],MATCH(C687,Toggl[Maconomy],0),1)&lt;&gt;"",INDEX(Toggl[],MATCH(C687,Toggl[Maconomy],0),1),"DevOps")</f>
        <v>DevOps</v>
      </c>
      <c r="E687" s="5" t="str">
        <f ca="1">IF(INDEX(Toggl[],MATCH(C687,Toggl[Maconomy],0),2)&lt;&gt;"",INDEX(Toggl[],MATCH(C687,Toggl[Maconomy],0),2),"-----")</f>
        <v>KeylaneHosting</v>
      </c>
      <c r="F687" s="11" t="str">
        <f ca="1">IF(INDEX(Toggl[],MATCH(C687,Toggl[Maconomy],0),10)&lt;&gt;"",INDEX(Toggl[],MATCH(C687,Toggl[Maconomy],0),10),"-----")</f>
        <v>-----</v>
      </c>
      <c r="G687" s="9" t="str">
        <f ca="1">IF(SUMIFS(Toggl[Duration],Toggl[Maconomy],$C687,Toggl[Start date],G$5)=0,"",SUMIFS(Toggl[Duration],Toggl[Maconomy],$C687,Toggl[Start date],G$5))</f>
        <v/>
      </c>
    </row>
    <row r="688" spans="3:7" x14ac:dyDescent="0.25">
      <c r="C688" t="str">
        <f t="array" aca="1" ref="C688" ca="1">IFERROR(INDEX(Toggl[Maconomy],MATCH(0,COUNTIF($C$6:C687,Toggl[Maconomy]),0)),"")</f>
        <v/>
      </c>
      <c r="D688" s="5" t="str">
        <f ca="1">IF(INDEX(Toggl[],MATCH(C688,Toggl[Maconomy],0),1)&lt;&gt;"",INDEX(Toggl[],MATCH(C688,Toggl[Maconomy],0),1),"DevOps")</f>
        <v>DevOps</v>
      </c>
      <c r="E688" s="5" t="str">
        <f ca="1">IF(INDEX(Toggl[],MATCH(C688,Toggl[Maconomy],0),2)&lt;&gt;"",INDEX(Toggl[],MATCH(C688,Toggl[Maconomy],0),2),"-----")</f>
        <v>KeylaneHosting</v>
      </c>
      <c r="F688" s="11" t="str">
        <f ca="1">IF(INDEX(Toggl[],MATCH(C688,Toggl[Maconomy],0),10)&lt;&gt;"",INDEX(Toggl[],MATCH(C688,Toggl[Maconomy],0),10),"-----")</f>
        <v>-----</v>
      </c>
      <c r="G688" s="9" t="str">
        <f ca="1">IF(SUMIFS(Toggl[Duration],Toggl[Maconomy],$C688,Toggl[Start date],G$5)=0,"",SUMIFS(Toggl[Duration],Toggl[Maconomy],$C688,Toggl[Start date],G$5))</f>
        <v/>
      </c>
    </row>
    <row r="689" spans="3:7" x14ac:dyDescent="0.25">
      <c r="C689" t="str">
        <f t="array" aca="1" ref="C689" ca="1">IFERROR(INDEX(Toggl[Maconomy],MATCH(0,COUNTIF($C$6:C688,Toggl[Maconomy]),0)),"")</f>
        <v/>
      </c>
      <c r="D689" s="5" t="str">
        <f ca="1">IF(INDEX(Toggl[],MATCH(C689,Toggl[Maconomy],0),1)&lt;&gt;"",INDEX(Toggl[],MATCH(C689,Toggl[Maconomy],0),1),"DevOps")</f>
        <v>DevOps</v>
      </c>
      <c r="E689" s="5" t="str">
        <f ca="1">IF(INDEX(Toggl[],MATCH(C689,Toggl[Maconomy],0),2)&lt;&gt;"",INDEX(Toggl[],MATCH(C689,Toggl[Maconomy],0),2),"-----")</f>
        <v>KeylaneHosting</v>
      </c>
      <c r="F689" s="11" t="str">
        <f ca="1">IF(INDEX(Toggl[],MATCH(C689,Toggl[Maconomy],0),10)&lt;&gt;"",INDEX(Toggl[],MATCH(C689,Toggl[Maconomy],0),10),"-----")</f>
        <v>-----</v>
      </c>
      <c r="G689" s="9" t="str">
        <f ca="1">IF(SUMIFS(Toggl[Duration],Toggl[Maconomy],$C689,Toggl[Start date],G$5)=0,"",SUMIFS(Toggl[Duration],Toggl[Maconomy],$C689,Toggl[Start date],G$5))</f>
        <v/>
      </c>
    </row>
    <row r="690" spans="3:7" x14ac:dyDescent="0.25">
      <c r="C690" t="str">
        <f t="array" aca="1" ref="C690" ca="1">IFERROR(INDEX(Toggl[Maconomy],MATCH(0,COUNTIF($C$6:C689,Toggl[Maconomy]),0)),"")</f>
        <v/>
      </c>
      <c r="D690" s="5" t="str">
        <f ca="1">IF(INDEX(Toggl[],MATCH(C690,Toggl[Maconomy],0),1)&lt;&gt;"",INDEX(Toggl[],MATCH(C690,Toggl[Maconomy],0),1),"DevOps")</f>
        <v>DevOps</v>
      </c>
      <c r="E690" s="5" t="str">
        <f ca="1">IF(INDEX(Toggl[],MATCH(C690,Toggl[Maconomy],0),2)&lt;&gt;"",INDEX(Toggl[],MATCH(C690,Toggl[Maconomy],0),2),"-----")</f>
        <v>KeylaneHosting</v>
      </c>
      <c r="F690" s="11" t="str">
        <f ca="1">IF(INDEX(Toggl[],MATCH(C690,Toggl[Maconomy],0),10)&lt;&gt;"",INDEX(Toggl[],MATCH(C690,Toggl[Maconomy],0),10),"-----")</f>
        <v>-----</v>
      </c>
      <c r="G690" s="9" t="str">
        <f ca="1">IF(SUMIFS(Toggl[Duration],Toggl[Maconomy],$C690,Toggl[Start date],G$5)=0,"",SUMIFS(Toggl[Duration],Toggl[Maconomy],$C690,Toggl[Start date],G$5))</f>
        <v/>
      </c>
    </row>
    <row r="691" spans="3:7" x14ac:dyDescent="0.25">
      <c r="C691" t="str">
        <f t="array" aca="1" ref="C691" ca="1">IFERROR(INDEX(Toggl[Maconomy],MATCH(0,COUNTIF($C$6:C690,Toggl[Maconomy]),0)),"")</f>
        <v/>
      </c>
      <c r="D691" s="5" t="str">
        <f ca="1">IF(INDEX(Toggl[],MATCH(C691,Toggl[Maconomy],0),1)&lt;&gt;"",INDEX(Toggl[],MATCH(C691,Toggl[Maconomy],0),1),"DevOps")</f>
        <v>DevOps</v>
      </c>
      <c r="E691" s="5" t="str">
        <f ca="1">IF(INDEX(Toggl[],MATCH(C691,Toggl[Maconomy],0),2)&lt;&gt;"",INDEX(Toggl[],MATCH(C691,Toggl[Maconomy],0),2),"-----")</f>
        <v>KeylaneHosting</v>
      </c>
      <c r="F691" s="11" t="str">
        <f ca="1">IF(INDEX(Toggl[],MATCH(C691,Toggl[Maconomy],0),10)&lt;&gt;"",INDEX(Toggl[],MATCH(C691,Toggl[Maconomy],0),10),"-----")</f>
        <v>-----</v>
      </c>
      <c r="G691" s="9" t="str">
        <f ca="1">IF(SUMIFS(Toggl[Duration],Toggl[Maconomy],$C691,Toggl[Start date],G$5)=0,"",SUMIFS(Toggl[Duration],Toggl[Maconomy],$C691,Toggl[Start date],G$5))</f>
        <v/>
      </c>
    </row>
    <row r="692" spans="3:7" x14ac:dyDescent="0.25">
      <c r="C692" t="str">
        <f t="array" aca="1" ref="C692" ca="1">IFERROR(INDEX(Toggl[Maconomy],MATCH(0,COUNTIF($C$6:C691,Toggl[Maconomy]),0)),"")</f>
        <v/>
      </c>
      <c r="D692" s="5" t="str">
        <f ca="1">IF(INDEX(Toggl[],MATCH(C692,Toggl[Maconomy],0),1)&lt;&gt;"",INDEX(Toggl[],MATCH(C692,Toggl[Maconomy],0),1),"DevOps")</f>
        <v>DevOps</v>
      </c>
      <c r="E692" s="5" t="str">
        <f ca="1">IF(INDEX(Toggl[],MATCH(C692,Toggl[Maconomy],0),2)&lt;&gt;"",INDEX(Toggl[],MATCH(C692,Toggl[Maconomy],0),2),"-----")</f>
        <v>KeylaneHosting</v>
      </c>
      <c r="F692" s="11" t="str">
        <f ca="1">IF(INDEX(Toggl[],MATCH(C692,Toggl[Maconomy],0),10)&lt;&gt;"",INDEX(Toggl[],MATCH(C692,Toggl[Maconomy],0),10),"-----")</f>
        <v>-----</v>
      </c>
      <c r="G692" s="9" t="str">
        <f ca="1">IF(SUMIFS(Toggl[Duration],Toggl[Maconomy],$C692,Toggl[Start date],G$5)=0,"",SUMIFS(Toggl[Duration],Toggl[Maconomy],$C692,Toggl[Start date],G$5))</f>
        <v/>
      </c>
    </row>
    <row r="693" spans="3:7" x14ac:dyDescent="0.25">
      <c r="C693" t="str">
        <f t="array" aca="1" ref="C693" ca="1">IFERROR(INDEX(Toggl[Maconomy],MATCH(0,COUNTIF($C$6:C692,Toggl[Maconomy]),0)),"")</f>
        <v/>
      </c>
      <c r="D693" s="5" t="str">
        <f ca="1">IF(INDEX(Toggl[],MATCH(C693,Toggl[Maconomy],0),1)&lt;&gt;"",INDEX(Toggl[],MATCH(C693,Toggl[Maconomy],0),1),"DevOps")</f>
        <v>DevOps</v>
      </c>
      <c r="E693" s="5" t="str">
        <f ca="1">IF(INDEX(Toggl[],MATCH(C693,Toggl[Maconomy],0),2)&lt;&gt;"",INDEX(Toggl[],MATCH(C693,Toggl[Maconomy],0),2),"-----")</f>
        <v>KeylaneHosting</v>
      </c>
      <c r="F693" s="11" t="str">
        <f ca="1">IF(INDEX(Toggl[],MATCH(C693,Toggl[Maconomy],0),10)&lt;&gt;"",INDEX(Toggl[],MATCH(C693,Toggl[Maconomy],0),10),"-----")</f>
        <v>-----</v>
      </c>
      <c r="G693" s="9" t="str">
        <f ca="1">IF(SUMIFS(Toggl[Duration],Toggl[Maconomy],$C693,Toggl[Start date],G$5)=0,"",SUMIFS(Toggl[Duration],Toggl[Maconomy],$C693,Toggl[Start date],G$5))</f>
        <v/>
      </c>
    </row>
    <row r="694" spans="3:7" x14ac:dyDescent="0.25">
      <c r="C694" t="str">
        <f t="array" aca="1" ref="C694" ca="1">IFERROR(INDEX(Toggl[Maconomy],MATCH(0,COUNTIF($C$6:C693,Toggl[Maconomy]),0)),"")</f>
        <v/>
      </c>
      <c r="D694" s="5" t="str">
        <f ca="1">IF(INDEX(Toggl[],MATCH(C694,Toggl[Maconomy],0),1)&lt;&gt;"",INDEX(Toggl[],MATCH(C694,Toggl[Maconomy],0),1),"DevOps")</f>
        <v>DevOps</v>
      </c>
      <c r="E694" s="5" t="str">
        <f ca="1">IF(INDEX(Toggl[],MATCH(C694,Toggl[Maconomy],0),2)&lt;&gt;"",INDEX(Toggl[],MATCH(C694,Toggl[Maconomy],0),2),"-----")</f>
        <v>KeylaneHosting</v>
      </c>
      <c r="F694" s="11" t="str">
        <f ca="1">IF(INDEX(Toggl[],MATCH(C694,Toggl[Maconomy],0),10)&lt;&gt;"",INDEX(Toggl[],MATCH(C694,Toggl[Maconomy],0),10),"-----")</f>
        <v>-----</v>
      </c>
      <c r="G694" s="9" t="str">
        <f ca="1">IF(SUMIFS(Toggl[Duration],Toggl[Maconomy],$C694,Toggl[Start date],G$5)=0,"",SUMIFS(Toggl[Duration],Toggl[Maconomy],$C694,Toggl[Start date],G$5))</f>
        <v/>
      </c>
    </row>
    <row r="695" spans="3:7" x14ac:dyDescent="0.25">
      <c r="C695" t="str">
        <f t="array" aca="1" ref="C695" ca="1">IFERROR(INDEX(Toggl[Maconomy],MATCH(0,COUNTIF($C$6:C694,Toggl[Maconomy]),0)),"")</f>
        <v/>
      </c>
      <c r="D695" s="5" t="str">
        <f ca="1">IF(INDEX(Toggl[],MATCH(C695,Toggl[Maconomy],0),1)&lt;&gt;"",INDEX(Toggl[],MATCH(C695,Toggl[Maconomy],0),1),"DevOps")</f>
        <v>DevOps</v>
      </c>
      <c r="E695" s="5" t="str">
        <f ca="1">IF(INDEX(Toggl[],MATCH(C695,Toggl[Maconomy],0),2)&lt;&gt;"",INDEX(Toggl[],MATCH(C695,Toggl[Maconomy],0),2),"-----")</f>
        <v>KeylaneHosting</v>
      </c>
      <c r="F695" s="11" t="str">
        <f ca="1">IF(INDEX(Toggl[],MATCH(C695,Toggl[Maconomy],0),10)&lt;&gt;"",INDEX(Toggl[],MATCH(C695,Toggl[Maconomy],0),10),"-----")</f>
        <v>-----</v>
      </c>
      <c r="G695" s="9" t="str">
        <f ca="1">IF(SUMIFS(Toggl[Duration],Toggl[Maconomy],$C695,Toggl[Start date],G$5)=0,"",SUMIFS(Toggl[Duration],Toggl[Maconomy],$C695,Toggl[Start date],G$5))</f>
        <v/>
      </c>
    </row>
    <row r="696" spans="3:7" x14ac:dyDescent="0.25">
      <c r="C696" t="str">
        <f t="array" aca="1" ref="C696" ca="1">IFERROR(INDEX(Toggl[Maconomy],MATCH(0,COUNTIF($C$6:C695,Toggl[Maconomy]),0)),"")</f>
        <v/>
      </c>
      <c r="D696" s="5" t="str">
        <f ca="1">IF(INDEX(Toggl[],MATCH(C696,Toggl[Maconomy],0),1)&lt;&gt;"",INDEX(Toggl[],MATCH(C696,Toggl[Maconomy],0),1),"DevOps")</f>
        <v>DevOps</v>
      </c>
      <c r="E696" s="5" t="str">
        <f ca="1">IF(INDEX(Toggl[],MATCH(C696,Toggl[Maconomy],0),2)&lt;&gt;"",INDEX(Toggl[],MATCH(C696,Toggl[Maconomy],0),2),"-----")</f>
        <v>KeylaneHosting</v>
      </c>
      <c r="F696" s="11" t="str">
        <f ca="1">IF(INDEX(Toggl[],MATCH(C696,Toggl[Maconomy],0),10)&lt;&gt;"",INDEX(Toggl[],MATCH(C696,Toggl[Maconomy],0),10),"-----")</f>
        <v>-----</v>
      </c>
      <c r="G696" s="9" t="str">
        <f ca="1">IF(SUMIFS(Toggl[Duration],Toggl[Maconomy],$C696,Toggl[Start date],G$5)=0,"",SUMIFS(Toggl[Duration],Toggl[Maconomy],$C696,Toggl[Start date],G$5))</f>
        <v/>
      </c>
    </row>
    <row r="697" spans="3:7" x14ac:dyDescent="0.25">
      <c r="C697" t="str">
        <f t="array" aca="1" ref="C697" ca="1">IFERROR(INDEX(Toggl[Maconomy],MATCH(0,COUNTIF($C$6:C696,Toggl[Maconomy]),0)),"")</f>
        <v/>
      </c>
      <c r="D697" s="5" t="str">
        <f ca="1">IF(INDEX(Toggl[],MATCH(C697,Toggl[Maconomy],0),1)&lt;&gt;"",INDEX(Toggl[],MATCH(C697,Toggl[Maconomy],0),1),"DevOps")</f>
        <v>DevOps</v>
      </c>
      <c r="E697" s="5" t="str">
        <f ca="1">IF(INDEX(Toggl[],MATCH(C697,Toggl[Maconomy],0),2)&lt;&gt;"",INDEX(Toggl[],MATCH(C697,Toggl[Maconomy],0),2),"-----")</f>
        <v>KeylaneHosting</v>
      </c>
      <c r="F697" s="11" t="str">
        <f ca="1">IF(INDEX(Toggl[],MATCH(C697,Toggl[Maconomy],0),10)&lt;&gt;"",INDEX(Toggl[],MATCH(C697,Toggl[Maconomy],0),10),"-----")</f>
        <v>-----</v>
      </c>
      <c r="G697" s="9" t="str">
        <f ca="1">IF(SUMIFS(Toggl[Duration],Toggl[Maconomy],$C697,Toggl[Start date],G$5)=0,"",SUMIFS(Toggl[Duration],Toggl[Maconomy],$C697,Toggl[Start date],G$5))</f>
        <v/>
      </c>
    </row>
    <row r="698" spans="3:7" x14ac:dyDescent="0.25">
      <c r="C698" t="str">
        <f t="array" aca="1" ref="C698" ca="1">IFERROR(INDEX(Toggl[Maconomy],MATCH(0,COUNTIF($C$6:C697,Toggl[Maconomy]),0)),"")</f>
        <v/>
      </c>
      <c r="D698" s="5" t="str">
        <f ca="1">IF(INDEX(Toggl[],MATCH(C698,Toggl[Maconomy],0),1)&lt;&gt;"",INDEX(Toggl[],MATCH(C698,Toggl[Maconomy],0),1),"DevOps")</f>
        <v>DevOps</v>
      </c>
      <c r="E698" s="5" t="str">
        <f ca="1">IF(INDEX(Toggl[],MATCH(C698,Toggl[Maconomy],0),2)&lt;&gt;"",INDEX(Toggl[],MATCH(C698,Toggl[Maconomy],0),2),"-----")</f>
        <v>KeylaneHosting</v>
      </c>
      <c r="F698" s="11" t="str">
        <f ca="1">IF(INDEX(Toggl[],MATCH(C698,Toggl[Maconomy],0),10)&lt;&gt;"",INDEX(Toggl[],MATCH(C698,Toggl[Maconomy],0),10),"-----")</f>
        <v>-----</v>
      </c>
      <c r="G698" s="9" t="str">
        <f ca="1">IF(SUMIFS(Toggl[Duration],Toggl[Maconomy],$C698,Toggl[Start date],G$5)=0,"",SUMIFS(Toggl[Duration],Toggl[Maconomy],$C698,Toggl[Start date],G$5))</f>
        <v/>
      </c>
    </row>
    <row r="699" spans="3:7" x14ac:dyDescent="0.25">
      <c r="C699" t="str">
        <f t="array" aca="1" ref="C699" ca="1">IFERROR(INDEX(Toggl[Maconomy],MATCH(0,COUNTIF($C$6:C698,Toggl[Maconomy]),0)),"")</f>
        <v/>
      </c>
      <c r="D699" s="5" t="str">
        <f ca="1">IF(INDEX(Toggl[],MATCH(C699,Toggl[Maconomy],0),1)&lt;&gt;"",INDEX(Toggl[],MATCH(C699,Toggl[Maconomy],0),1),"DevOps")</f>
        <v>DevOps</v>
      </c>
      <c r="E699" s="5" t="str">
        <f ca="1">IF(INDEX(Toggl[],MATCH(C699,Toggl[Maconomy],0),2)&lt;&gt;"",INDEX(Toggl[],MATCH(C699,Toggl[Maconomy],0),2),"-----")</f>
        <v>KeylaneHosting</v>
      </c>
      <c r="F699" s="11" t="str">
        <f ca="1">IF(INDEX(Toggl[],MATCH(C699,Toggl[Maconomy],0),10)&lt;&gt;"",INDEX(Toggl[],MATCH(C699,Toggl[Maconomy],0),10),"-----")</f>
        <v>-----</v>
      </c>
      <c r="G699" s="9" t="str">
        <f ca="1">IF(SUMIFS(Toggl[Duration],Toggl[Maconomy],$C699,Toggl[Start date],G$5)=0,"",SUMIFS(Toggl[Duration],Toggl[Maconomy],$C699,Toggl[Start date],G$5))</f>
        <v/>
      </c>
    </row>
    <row r="700" spans="3:7" x14ac:dyDescent="0.25">
      <c r="C700" t="str">
        <f t="array" aca="1" ref="C700" ca="1">IFERROR(INDEX(Toggl[Maconomy],MATCH(0,COUNTIF($C$6:C699,Toggl[Maconomy]),0)),"")</f>
        <v/>
      </c>
      <c r="D700" s="5" t="str">
        <f ca="1">IF(INDEX(Toggl[],MATCH(C700,Toggl[Maconomy],0),1)&lt;&gt;"",INDEX(Toggl[],MATCH(C700,Toggl[Maconomy],0),1),"DevOps")</f>
        <v>DevOps</v>
      </c>
      <c r="E700" s="5" t="str">
        <f ca="1">IF(INDEX(Toggl[],MATCH(C700,Toggl[Maconomy],0),2)&lt;&gt;"",INDEX(Toggl[],MATCH(C700,Toggl[Maconomy],0),2),"-----")</f>
        <v>KeylaneHosting</v>
      </c>
      <c r="F700" s="11" t="str">
        <f ca="1">IF(INDEX(Toggl[],MATCH(C700,Toggl[Maconomy],0),10)&lt;&gt;"",INDEX(Toggl[],MATCH(C700,Toggl[Maconomy],0),10),"-----")</f>
        <v>-----</v>
      </c>
      <c r="G700" s="9" t="str">
        <f ca="1">IF(SUMIFS(Toggl[Duration],Toggl[Maconomy],$C700,Toggl[Start date],G$5)=0,"",SUMIFS(Toggl[Duration],Toggl[Maconomy],$C700,Toggl[Start date],G$5))</f>
        <v/>
      </c>
    </row>
    <row r="701" spans="3:7" x14ac:dyDescent="0.25">
      <c r="C701" t="str">
        <f t="array" aca="1" ref="C701" ca="1">IFERROR(INDEX(Toggl[Maconomy],MATCH(0,COUNTIF($C$6:C700,Toggl[Maconomy]),0)),"")</f>
        <v/>
      </c>
      <c r="D701" s="5" t="str">
        <f ca="1">IF(INDEX(Toggl[],MATCH(C701,Toggl[Maconomy],0),1)&lt;&gt;"",INDEX(Toggl[],MATCH(C701,Toggl[Maconomy],0),1),"DevOps")</f>
        <v>DevOps</v>
      </c>
      <c r="E701" s="5" t="str">
        <f ca="1">IF(INDEX(Toggl[],MATCH(C701,Toggl[Maconomy],0),2)&lt;&gt;"",INDEX(Toggl[],MATCH(C701,Toggl[Maconomy],0),2),"-----")</f>
        <v>KeylaneHosting</v>
      </c>
      <c r="F701" s="11" t="str">
        <f ca="1">IF(INDEX(Toggl[],MATCH(C701,Toggl[Maconomy],0),10)&lt;&gt;"",INDEX(Toggl[],MATCH(C701,Toggl[Maconomy],0),10),"-----")</f>
        <v>-----</v>
      </c>
      <c r="G701" s="9" t="str">
        <f ca="1">IF(SUMIFS(Toggl[Duration],Toggl[Maconomy],$C701,Toggl[Start date],G$5)=0,"",SUMIFS(Toggl[Duration],Toggl[Maconomy],$C701,Toggl[Start date],G$5))</f>
        <v/>
      </c>
    </row>
    <row r="702" spans="3:7" x14ac:dyDescent="0.25">
      <c r="C702" t="str">
        <f t="array" aca="1" ref="C702" ca="1">IFERROR(INDEX(Toggl[Maconomy],MATCH(0,COUNTIF($C$6:C701,Toggl[Maconomy]),0)),"")</f>
        <v/>
      </c>
      <c r="D702" s="5" t="str">
        <f ca="1">IF(INDEX(Toggl[],MATCH(C702,Toggl[Maconomy],0),1)&lt;&gt;"",INDEX(Toggl[],MATCH(C702,Toggl[Maconomy],0),1),"DevOps")</f>
        <v>DevOps</v>
      </c>
      <c r="E702" s="5" t="str">
        <f ca="1">IF(INDEX(Toggl[],MATCH(C702,Toggl[Maconomy],0),2)&lt;&gt;"",INDEX(Toggl[],MATCH(C702,Toggl[Maconomy],0),2),"-----")</f>
        <v>KeylaneHosting</v>
      </c>
      <c r="F702" s="11" t="str">
        <f ca="1">IF(INDEX(Toggl[],MATCH(C702,Toggl[Maconomy],0),10)&lt;&gt;"",INDEX(Toggl[],MATCH(C702,Toggl[Maconomy],0),10),"-----")</f>
        <v>-----</v>
      </c>
      <c r="G702" s="9" t="str">
        <f ca="1">IF(SUMIFS(Toggl[Duration],Toggl[Maconomy],$C702,Toggl[Start date],G$5)=0,"",SUMIFS(Toggl[Duration],Toggl[Maconomy],$C702,Toggl[Start date],G$5))</f>
        <v/>
      </c>
    </row>
    <row r="703" spans="3:7" x14ac:dyDescent="0.25">
      <c r="C703" t="str">
        <f t="array" aca="1" ref="C703" ca="1">IFERROR(INDEX(Toggl[Maconomy],MATCH(0,COUNTIF($C$6:C702,Toggl[Maconomy]),0)),"")</f>
        <v/>
      </c>
      <c r="D703" s="5" t="str">
        <f ca="1">IF(INDEX(Toggl[],MATCH(C703,Toggl[Maconomy],0),1)&lt;&gt;"",INDEX(Toggl[],MATCH(C703,Toggl[Maconomy],0),1),"DevOps")</f>
        <v>DevOps</v>
      </c>
      <c r="E703" s="5" t="str">
        <f ca="1">IF(INDEX(Toggl[],MATCH(C703,Toggl[Maconomy],0),2)&lt;&gt;"",INDEX(Toggl[],MATCH(C703,Toggl[Maconomy],0),2),"-----")</f>
        <v>KeylaneHosting</v>
      </c>
      <c r="F703" s="11" t="str">
        <f ca="1">IF(INDEX(Toggl[],MATCH(C703,Toggl[Maconomy],0),10)&lt;&gt;"",INDEX(Toggl[],MATCH(C703,Toggl[Maconomy],0),10),"-----")</f>
        <v>-----</v>
      </c>
      <c r="G703" s="9" t="str">
        <f ca="1">IF(SUMIFS(Toggl[Duration],Toggl[Maconomy],$C703,Toggl[Start date],G$5)=0,"",SUMIFS(Toggl[Duration],Toggl[Maconomy],$C703,Toggl[Start date],G$5))</f>
        <v/>
      </c>
    </row>
    <row r="704" spans="3:7" x14ac:dyDescent="0.25">
      <c r="C704" t="str">
        <f t="array" aca="1" ref="C704" ca="1">IFERROR(INDEX(Toggl[Maconomy],MATCH(0,COUNTIF($C$6:C703,Toggl[Maconomy]),0)),"")</f>
        <v/>
      </c>
      <c r="D704" s="5" t="str">
        <f ca="1">IF(INDEX(Toggl[],MATCH(C704,Toggl[Maconomy],0),1)&lt;&gt;"",INDEX(Toggl[],MATCH(C704,Toggl[Maconomy],0),1),"DevOps")</f>
        <v>DevOps</v>
      </c>
      <c r="E704" s="5" t="str">
        <f ca="1">IF(INDEX(Toggl[],MATCH(C704,Toggl[Maconomy],0),2)&lt;&gt;"",INDEX(Toggl[],MATCH(C704,Toggl[Maconomy],0),2),"-----")</f>
        <v>KeylaneHosting</v>
      </c>
      <c r="F704" s="11" t="str">
        <f ca="1">IF(INDEX(Toggl[],MATCH(C704,Toggl[Maconomy],0),10)&lt;&gt;"",INDEX(Toggl[],MATCH(C704,Toggl[Maconomy],0),10),"-----")</f>
        <v>-----</v>
      </c>
      <c r="G704" s="9" t="str">
        <f ca="1">IF(SUMIFS(Toggl[Duration],Toggl[Maconomy],$C704,Toggl[Start date],G$5)=0,"",SUMIFS(Toggl[Duration],Toggl[Maconomy],$C704,Toggl[Start date],G$5))</f>
        <v/>
      </c>
    </row>
    <row r="705" spans="3:7" x14ac:dyDescent="0.25">
      <c r="C705" t="str">
        <f t="array" aca="1" ref="C705" ca="1">IFERROR(INDEX(Toggl[Maconomy],MATCH(0,COUNTIF($C$6:C704,Toggl[Maconomy]),0)),"")</f>
        <v/>
      </c>
      <c r="D705" s="5" t="str">
        <f ca="1">IF(INDEX(Toggl[],MATCH(C705,Toggl[Maconomy],0),1)&lt;&gt;"",INDEX(Toggl[],MATCH(C705,Toggl[Maconomy],0),1),"DevOps")</f>
        <v>DevOps</v>
      </c>
      <c r="E705" s="5" t="str">
        <f ca="1">IF(INDEX(Toggl[],MATCH(C705,Toggl[Maconomy],0),2)&lt;&gt;"",INDEX(Toggl[],MATCH(C705,Toggl[Maconomy],0),2),"-----")</f>
        <v>KeylaneHosting</v>
      </c>
      <c r="F705" s="11" t="str">
        <f ca="1">IF(INDEX(Toggl[],MATCH(C705,Toggl[Maconomy],0),10)&lt;&gt;"",INDEX(Toggl[],MATCH(C705,Toggl[Maconomy],0),10),"-----")</f>
        <v>-----</v>
      </c>
      <c r="G705" s="9" t="str">
        <f ca="1">IF(SUMIFS(Toggl[Duration],Toggl[Maconomy],$C705,Toggl[Start date],G$5)=0,"",SUMIFS(Toggl[Duration],Toggl[Maconomy],$C705,Toggl[Start date],G$5))</f>
        <v/>
      </c>
    </row>
    <row r="706" spans="3:7" x14ac:dyDescent="0.25">
      <c r="C706" t="str">
        <f t="array" aca="1" ref="C706" ca="1">IFERROR(INDEX(Toggl[Maconomy],MATCH(0,COUNTIF($C$6:C705,Toggl[Maconomy]),0)),"")</f>
        <v/>
      </c>
      <c r="D706" s="5" t="str">
        <f ca="1">IF(INDEX(Toggl[],MATCH(C706,Toggl[Maconomy],0),1)&lt;&gt;"",INDEX(Toggl[],MATCH(C706,Toggl[Maconomy],0),1),"DevOps")</f>
        <v>DevOps</v>
      </c>
      <c r="E706" s="5" t="str">
        <f ca="1">IF(INDEX(Toggl[],MATCH(C706,Toggl[Maconomy],0),2)&lt;&gt;"",INDEX(Toggl[],MATCH(C706,Toggl[Maconomy],0),2),"-----")</f>
        <v>KeylaneHosting</v>
      </c>
      <c r="F706" s="11" t="str">
        <f ca="1">IF(INDEX(Toggl[],MATCH(C706,Toggl[Maconomy],0),10)&lt;&gt;"",INDEX(Toggl[],MATCH(C706,Toggl[Maconomy],0),10),"-----")</f>
        <v>-----</v>
      </c>
      <c r="G706" s="9" t="str">
        <f ca="1">IF(SUMIFS(Toggl[Duration],Toggl[Maconomy],$C706,Toggl[Start date],G$5)=0,"",SUMIFS(Toggl[Duration],Toggl[Maconomy],$C706,Toggl[Start date],G$5))</f>
        <v/>
      </c>
    </row>
    <row r="707" spans="3:7" x14ac:dyDescent="0.25">
      <c r="C707" t="str">
        <f t="array" aca="1" ref="C707" ca="1">IFERROR(INDEX(Toggl[Maconomy],MATCH(0,COUNTIF($C$6:C706,Toggl[Maconomy]),0)),"")</f>
        <v/>
      </c>
      <c r="D707" s="5" t="str">
        <f ca="1">IF(INDEX(Toggl[],MATCH(C707,Toggl[Maconomy],0),1)&lt;&gt;"",INDEX(Toggl[],MATCH(C707,Toggl[Maconomy],0),1),"DevOps")</f>
        <v>DevOps</v>
      </c>
      <c r="E707" s="5" t="str">
        <f ca="1">IF(INDEX(Toggl[],MATCH(C707,Toggl[Maconomy],0),2)&lt;&gt;"",INDEX(Toggl[],MATCH(C707,Toggl[Maconomy],0),2),"-----")</f>
        <v>KeylaneHosting</v>
      </c>
      <c r="F707" s="11" t="str">
        <f ca="1">IF(INDEX(Toggl[],MATCH(C707,Toggl[Maconomy],0),10)&lt;&gt;"",INDEX(Toggl[],MATCH(C707,Toggl[Maconomy],0),10),"-----")</f>
        <v>-----</v>
      </c>
      <c r="G707" s="9" t="str">
        <f ca="1">IF(SUMIFS(Toggl[Duration],Toggl[Maconomy],$C707,Toggl[Start date],G$5)=0,"",SUMIFS(Toggl[Duration],Toggl[Maconomy],$C707,Toggl[Start date],G$5))</f>
        <v/>
      </c>
    </row>
    <row r="708" spans="3:7" x14ac:dyDescent="0.25">
      <c r="C708" t="str">
        <f t="array" aca="1" ref="C708" ca="1">IFERROR(INDEX(Toggl[Maconomy],MATCH(0,COUNTIF($C$6:C707,Toggl[Maconomy]),0)),"")</f>
        <v/>
      </c>
      <c r="D708" s="5" t="str">
        <f ca="1">IF(INDEX(Toggl[],MATCH(C708,Toggl[Maconomy],0),1)&lt;&gt;"",INDEX(Toggl[],MATCH(C708,Toggl[Maconomy],0),1),"DevOps")</f>
        <v>DevOps</v>
      </c>
      <c r="E708" s="5" t="str">
        <f ca="1">IF(INDEX(Toggl[],MATCH(C708,Toggl[Maconomy],0),2)&lt;&gt;"",INDEX(Toggl[],MATCH(C708,Toggl[Maconomy],0),2),"-----")</f>
        <v>KeylaneHosting</v>
      </c>
      <c r="F708" s="11" t="str">
        <f ca="1">IF(INDEX(Toggl[],MATCH(C708,Toggl[Maconomy],0),10)&lt;&gt;"",INDEX(Toggl[],MATCH(C708,Toggl[Maconomy],0),10),"-----")</f>
        <v>-----</v>
      </c>
      <c r="G708" s="9" t="str">
        <f ca="1">IF(SUMIFS(Toggl[Duration],Toggl[Maconomy],$C708,Toggl[Start date],G$5)=0,"",SUMIFS(Toggl[Duration],Toggl[Maconomy],$C708,Toggl[Start date],G$5))</f>
        <v/>
      </c>
    </row>
    <row r="709" spans="3:7" x14ac:dyDescent="0.25">
      <c r="C709" t="str">
        <f t="array" aca="1" ref="C709" ca="1">IFERROR(INDEX(Toggl[Maconomy],MATCH(0,COUNTIF($C$6:C708,Toggl[Maconomy]),0)),"")</f>
        <v/>
      </c>
      <c r="D709" s="5" t="str">
        <f ca="1">IF(INDEX(Toggl[],MATCH(C709,Toggl[Maconomy],0),1)&lt;&gt;"",INDEX(Toggl[],MATCH(C709,Toggl[Maconomy],0),1),"DevOps")</f>
        <v>DevOps</v>
      </c>
      <c r="E709" s="5" t="str">
        <f ca="1">IF(INDEX(Toggl[],MATCH(C709,Toggl[Maconomy],0),2)&lt;&gt;"",INDEX(Toggl[],MATCH(C709,Toggl[Maconomy],0),2),"-----")</f>
        <v>KeylaneHosting</v>
      </c>
      <c r="F709" s="11" t="str">
        <f ca="1">IF(INDEX(Toggl[],MATCH(C709,Toggl[Maconomy],0),10)&lt;&gt;"",INDEX(Toggl[],MATCH(C709,Toggl[Maconomy],0),10),"-----")</f>
        <v>-----</v>
      </c>
      <c r="G709" s="9" t="str">
        <f ca="1">IF(SUMIFS(Toggl[Duration],Toggl[Maconomy],$C709,Toggl[Start date],G$5)=0,"",SUMIFS(Toggl[Duration],Toggl[Maconomy],$C709,Toggl[Start date],G$5))</f>
        <v/>
      </c>
    </row>
    <row r="710" spans="3:7" x14ac:dyDescent="0.25">
      <c r="C710" t="str">
        <f t="array" aca="1" ref="C710" ca="1">IFERROR(INDEX(Toggl[Maconomy],MATCH(0,COUNTIF($C$6:C709,Toggl[Maconomy]),0)),"")</f>
        <v/>
      </c>
      <c r="D710" s="5" t="str">
        <f ca="1">IF(INDEX(Toggl[],MATCH(C710,Toggl[Maconomy],0),1)&lt;&gt;"",INDEX(Toggl[],MATCH(C710,Toggl[Maconomy],0),1),"DevOps")</f>
        <v>DevOps</v>
      </c>
      <c r="E710" s="5" t="str">
        <f ca="1">IF(INDEX(Toggl[],MATCH(C710,Toggl[Maconomy],0),2)&lt;&gt;"",INDEX(Toggl[],MATCH(C710,Toggl[Maconomy],0),2),"-----")</f>
        <v>KeylaneHosting</v>
      </c>
      <c r="F710" s="11" t="str">
        <f ca="1">IF(INDEX(Toggl[],MATCH(C710,Toggl[Maconomy],0),10)&lt;&gt;"",INDEX(Toggl[],MATCH(C710,Toggl[Maconomy],0),10),"-----")</f>
        <v>-----</v>
      </c>
      <c r="G710" s="9" t="str">
        <f ca="1">IF(SUMIFS(Toggl[Duration],Toggl[Maconomy],$C710,Toggl[Start date],G$5)=0,"",SUMIFS(Toggl[Duration],Toggl[Maconomy],$C710,Toggl[Start date],G$5))</f>
        <v/>
      </c>
    </row>
    <row r="711" spans="3:7" x14ac:dyDescent="0.25">
      <c r="C711" t="str">
        <f t="array" aca="1" ref="C711" ca="1">IFERROR(INDEX(Toggl[Maconomy],MATCH(0,COUNTIF($C$6:C710,Toggl[Maconomy]),0)),"")</f>
        <v/>
      </c>
      <c r="D711" s="5" t="str">
        <f ca="1">IF(INDEX(Toggl[],MATCH(C711,Toggl[Maconomy],0),1)&lt;&gt;"",INDEX(Toggl[],MATCH(C711,Toggl[Maconomy],0),1),"DevOps")</f>
        <v>DevOps</v>
      </c>
      <c r="E711" s="5" t="str">
        <f ca="1">IF(INDEX(Toggl[],MATCH(C711,Toggl[Maconomy],0),2)&lt;&gt;"",INDEX(Toggl[],MATCH(C711,Toggl[Maconomy],0),2),"-----")</f>
        <v>KeylaneHosting</v>
      </c>
      <c r="F711" s="11" t="str">
        <f ca="1">IF(INDEX(Toggl[],MATCH(C711,Toggl[Maconomy],0),10)&lt;&gt;"",INDEX(Toggl[],MATCH(C711,Toggl[Maconomy],0),10),"-----")</f>
        <v>-----</v>
      </c>
      <c r="G711" s="9" t="str">
        <f ca="1">IF(SUMIFS(Toggl[Duration],Toggl[Maconomy],$C711,Toggl[Start date],G$5)=0,"",SUMIFS(Toggl[Duration],Toggl[Maconomy],$C711,Toggl[Start date],G$5))</f>
        <v/>
      </c>
    </row>
    <row r="712" spans="3:7" x14ac:dyDescent="0.25">
      <c r="C712" t="str">
        <f t="array" aca="1" ref="C712" ca="1">IFERROR(INDEX(Toggl[Maconomy],MATCH(0,COUNTIF($C$6:C711,Toggl[Maconomy]),0)),"")</f>
        <v/>
      </c>
      <c r="D712" s="5" t="str">
        <f ca="1">IF(INDEX(Toggl[],MATCH(C712,Toggl[Maconomy],0),1)&lt;&gt;"",INDEX(Toggl[],MATCH(C712,Toggl[Maconomy],0),1),"DevOps")</f>
        <v>DevOps</v>
      </c>
      <c r="E712" s="5" t="str">
        <f ca="1">IF(INDEX(Toggl[],MATCH(C712,Toggl[Maconomy],0),2)&lt;&gt;"",INDEX(Toggl[],MATCH(C712,Toggl[Maconomy],0),2),"-----")</f>
        <v>KeylaneHosting</v>
      </c>
      <c r="F712" s="11" t="str">
        <f ca="1">IF(INDEX(Toggl[],MATCH(C712,Toggl[Maconomy],0),10)&lt;&gt;"",INDEX(Toggl[],MATCH(C712,Toggl[Maconomy],0),10),"-----")</f>
        <v>-----</v>
      </c>
      <c r="G712" s="9" t="str">
        <f ca="1">IF(SUMIFS(Toggl[Duration],Toggl[Maconomy],$C712,Toggl[Start date],G$5)=0,"",SUMIFS(Toggl[Duration],Toggl[Maconomy],$C712,Toggl[Start date],G$5))</f>
        <v/>
      </c>
    </row>
    <row r="713" spans="3:7" x14ac:dyDescent="0.25">
      <c r="C713" t="str">
        <f t="array" aca="1" ref="C713" ca="1">IFERROR(INDEX(Toggl[Maconomy],MATCH(0,COUNTIF($C$6:C712,Toggl[Maconomy]),0)),"")</f>
        <v/>
      </c>
      <c r="D713" s="5" t="str">
        <f ca="1">IF(INDEX(Toggl[],MATCH(C713,Toggl[Maconomy],0),1)&lt;&gt;"",INDEX(Toggl[],MATCH(C713,Toggl[Maconomy],0),1),"DevOps")</f>
        <v>DevOps</v>
      </c>
      <c r="E713" s="5" t="str">
        <f ca="1">IF(INDEX(Toggl[],MATCH(C713,Toggl[Maconomy],0),2)&lt;&gt;"",INDEX(Toggl[],MATCH(C713,Toggl[Maconomy],0),2),"-----")</f>
        <v>KeylaneHosting</v>
      </c>
      <c r="F713" s="11" t="str">
        <f ca="1">IF(INDEX(Toggl[],MATCH(C713,Toggl[Maconomy],0),10)&lt;&gt;"",INDEX(Toggl[],MATCH(C713,Toggl[Maconomy],0),10),"-----")</f>
        <v>-----</v>
      </c>
      <c r="G713" s="9" t="str">
        <f ca="1">IF(SUMIFS(Toggl[Duration],Toggl[Maconomy],$C713,Toggl[Start date],G$5)=0,"",SUMIFS(Toggl[Duration],Toggl[Maconomy],$C713,Toggl[Start date],G$5))</f>
        <v/>
      </c>
    </row>
    <row r="714" spans="3:7" x14ac:dyDescent="0.25">
      <c r="C714" t="str">
        <f t="array" aca="1" ref="C714" ca="1">IFERROR(INDEX(Toggl[Maconomy],MATCH(0,COUNTIF($C$6:C713,Toggl[Maconomy]),0)),"")</f>
        <v/>
      </c>
      <c r="D714" s="5" t="str">
        <f ca="1">IF(INDEX(Toggl[],MATCH(C714,Toggl[Maconomy],0),1)&lt;&gt;"",INDEX(Toggl[],MATCH(C714,Toggl[Maconomy],0),1),"DevOps")</f>
        <v>DevOps</v>
      </c>
      <c r="E714" s="5" t="str">
        <f ca="1">IF(INDEX(Toggl[],MATCH(C714,Toggl[Maconomy],0),2)&lt;&gt;"",INDEX(Toggl[],MATCH(C714,Toggl[Maconomy],0),2),"-----")</f>
        <v>KeylaneHosting</v>
      </c>
      <c r="F714" s="11" t="str">
        <f ca="1">IF(INDEX(Toggl[],MATCH(C714,Toggl[Maconomy],0),10)&lt;&gt;"",INDEX(Toggl[],MATCH(C714,Toggl[Maconomy],0),10),"-----")</f>
        <v>-----</v>
      </c>
      <c r="G714" s="9" t="str">
        <f ca="1">IF(SUMIFS(Toggl[Duration],Toggl[Maconomy],$C714,Toggl[Start date],G$5)=0,"",SUMIFS(Toggl[Duration],Toggl[Maconomy],$C714,Toggl[Start date],G$5))</f>
        <v/>
      </c>
    </row>
    <row r="722" spans="7:7" x14ac:dyDescent="0.25">
      <c r="G722" s="8">
        <v>1</v>
      </c>
    </row>
  </sheetData>
  <autoFilter ref="C5:T714" xr:uid="{BE28E745-62F2-4DB6-BA62-5AD53F884C3B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5234-94B9-476D-8211-3F67438FABF6}">
  <sheetPr codeName="Sheet2"/>
  <dimension ref="A2:R714"/>
  <sheetViews>
    <sheetView zoomScale="98" zoomScaleNormal="98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4" sqref="B4"/>
    </sheetView>
  </sheetViews>
  <sheetFormatPr defaultRowHeight="15" x14ac:dyDescent="0.25"/>
  <cols>
    <col min="1" max="1" width="10.42578125" style="13" bestFit="1" customWidth="1"/>
    <col min="2" max="2" width="5.140625" bestFit="1" customWidth="1"/>
    <col min="3" max="3" width="28.85546875" customWidth="1"/>
    <col min="4" max="4" width="16.85546875" customWidth="1"/>
    <col min="5" max="18" width="15.140625" style="8" customWidth="1"/>
  </cols>
  <sheetData>
    <row r="2" spans="1:18" x14ac:dyDescent="0.25">
      <c r="A2" s="13" t="s">
        <v>13</v>
      </c>
      <c r="B2">
        <v>51</v>
      </c>
    </row>
    <row r="3" spans="1:18" x14ac:dyDescent="0.25">
      <c r="A3" s="13" t="s">
        <v>25</v>
      </c>
      <c r="B3">
        <f ca="1">WEEKNUM(NOW())-1</f>
        <v>15</v>
      </c>
      <c r="D3" s="4" t="s">
        <v>23</v>
      </c>
      <c r="E3" s="10">
        <f>SUBTOTAL(109,E7:E10000)</f>
        <v>0</v>
      </c>
      <c r="F3" s="10">
        <f t="shared" ref="F3:R3" si="0">SUBTOTAL(109,F7:F10000)</f>
        <v>0</v>
      </c>
      <c r="G3" s="10">
        <f t="shared" si="0"/>
        <v>0</v>
      </c>
      <c r="H3" s="10">
        <f>SUBTOTAL(109,H7:H10000)</f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0"/>
        <v>0</v>
      </c>
      <c r="N3" s="10">
        <f t="shared" si="0"/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10">
        <f t="shared" si="0"/>
        <v>0</v>
      </c>
    </row>
    <row r="4" spans="1:18" x14ac:dyDescent="0.25">
      <c r="A4" s="13" t="s">
        <v>20</v>
      </c>
      <c r="C4" t="s">
        <v>22</v>
      </c>
      <c r="E4" s="6" t="str">
        <f t="shared" ref="E4:R4" si="1">TEXT(E5,"ddd")</f>
        <v>ma</v>
      </c>
      <c r="F4" s="6" t="str">
        <f t="shared" si="1"/>
        <v>di</v>
      </c>
      <c r="G4" s="6" t="str">
        <f t="shared" si="1"/>
        <v>wo</v>
      </c>
      <c r="H4" s="6" t="str">
        <f t="shared" si="1"/>
        <v>do</v>
      </c>
      <c r="I4" s="6" t="str">
        <f t="shared" si="1"/>
        <v>vr</v>
      </c>
      <c r="J4" s="6" t="str">
        <f t="shared" si="1"/>
        <v>za</v>
      </c>
      <c r="K4" s="6" t="str">
        <f t="shared" si="1"/>
        <v>zo</v>
      </c>
      <c r="L4" s="6" t="str">
        <f t="shared" si="1"/>
        <v>ma</v>
      </c>
      <c r="M4" s="6" t="str">
        <f t="shared" si="1"/>
        <v>di</v>
      </c>
      <c r="N4" s="6" t="str">
        <f t="shared" si="1"/>
        <v>wo</v>
      </c>
      <c r="O4" s="6" t="str">
        <f t="shared" si="1"/>
        <v>do</v>
      </c>
      <c r="P4" s="6" t="str">
        <f t="shared" si="1"/>
        <v>vr</v>
      </c>
      <c r="Q4" s="6" t="str">
        <f t="shared" si="1"/>
        <v>za</v>
      </c>
      <c r="R4" s="6" t="str">
        <f t="shared" si="1"/>
        <v>zo</v>
      </c>
    </row>
    <row r="5" spans="1:18" x14ac:dyDescent="0.25">
      <c r="A5" s="13" t="s">
        <v>14</v>
      </c>
      <c r="B5">
        <v>2021</v>
      </c>
      <c r="E5" s="7">
        <f>A6</f>
        <v>44550</v>
      </c>
      <c r="F5" s="7">
        <f t="shared" ref="F5:R5" si="2">E5+1</f>
        <v>44551</v>
      </c>
      <c r="G5" s="7">
        <f t="shared" si="2"/>
        <v>44552</v>
      </c>
      <c r="H5" s="7">
        <f t="shared" si="2"/>
        <v>44553</v>
      </c>
      <c r="I5" s="7">
        <f t="shared" si="2"/>
        <v>44554</v>
      </c>
      <c r="J5" s="7">
        <f t="shared" si="2"/>
        <v>44555</v>
      </c>
      <c r="K5" s="7">
        <f t="shared" si="2"/>
        <v>44556</v>
      </c>
      <c r="L5" s="7">
        <f t="shared" si="2"/>
        <v>44557</v>
      </c>
      <c r="M5" s="7">
        <f t="shared" si="2"/>
        <v>44558</v>
      </c>
      <c r="N5" s="7">
        <f t="shared" si="2"/>
        <v>44559</v>
      </c>
      <c r="O5" s="7">
        <f t="shared" si="2"/>
        <v>44560</v>
      </c>
      <c r="P5" s="7">
        <f t="shared" si="2"/>
        <v>44561</v>
      </c>
      <c r="Q5" s="7">
        <f t="shared" si="2"/>
        <v>44562</v>
      </c>
      <c r="R5" s="7">
        <f t="shared" si="2"/>
        <v>44563</v>
      </c>
    </row>
    <row r="6" spans="1:18" x14ac:dyDescent="0.25">
      <c r="A6" s="14">
        <f>DATE(B5,1,-2)-WEEKDAY(DATE(B5,1,3))+B2*7</f>
        <v>44550</v>
      </c>
      <c r="C6" s="12" t="s">
        <v>12</v>
      </c>
      <c r="D6" s="12"/>
    </row>
    <row r="7" spans="1:18" x14ac:dyDescent="0.25">
      <c r="C7" t="str" cm="1">
        <f t="array" ref="C7">IFERROR(INDEX(Toggl[Project],MATCH(0,COUNTIF($C$6:C6,Toggl[Project]),0)),"")</f>
        <v>server maintenance</v>
      </c>
      <c r="D7" s="11"/>
      <c r="E7" s="27">
        <f>CEILING(SUMIFS(Toggl[Duration],Toggl[Client],$C$4,Toggl[Project],$C7,Toggl[Start date],E$5),15/60/24)</f>
        <v>0</v>
      </c>
      <c r="F7" s="27">
        <f>CEILING(SUMIFS(Toggl[Duration],Toggl[Client],$C$4,Toggl[Project],$C7,Toggl[Start date],F$5),15/60/24)</f>
        <v>0</v>
      </c>
      <c r="G7" s="27">
        <f>CEILING(SUMIFS(Toggl[Duration],Toggl[Client],$C$4,Toggl[Project],$C7,Toggl[Start date],G$5),15/60/24)</f>
        <v>0</v>
      </c>
      <c r="H7" s="27">
        <f>CEILING(SUMIFS(Toggl[Duration],Toggl[Client],$C$4,Toggl[Project],$C7,Toggl[Start date],H$5),15/60/24)</f>
        <v>0</v>
      </c>
      <c r="I7" s="27">
        <f>CEILING(SUMIFS(Toggl[Duration],Toggl[Client],$C$4,Toggl[Project],$C7,Toggl[Start date],I$5),15/60/24)</f>
        <v>0</v>
      </c>
      <c r="J7" s="27">
        <f>CEILING(SUMIFS(Toggl[Duration],Toggl[Client],$C$4,Toggl[Project],$C7,Toggl[Start date],J$5),15/60/24)</f>
        <v>0</v>
      </c>
      <c r="K7" s="27">
        <f>CEILING(SUMIFS(Toggl[Duration],Toggl[Client],$C$4,Toggl[Project],$C7,Toggl[Start date],K$5),15/60/24)</f>
        <v>0</v>
      </c>
      <c r="L7" s="9" t="str">
        <f>IF(SUMIFS(Toggl[Duration],Toggl[Maconomy],$C7,Toggl[Start date],L$5)=0,"",SUMIFS(Toggl[Duration],Toggl[Maconomy],$C7,Toggl[Start date],L$5))</f>
        <v/>
      </c>
      <c r="M7" s="9" t="str">
        <f>IF(SUMIFS(Toggl[Duration],Toggl[Maconomy],$C7,Toggl[Start date],M$5)=0,"",SUMIFS(Toggl[Duration],Toggl[Maconomy],$C7,Toggl[Start date],M$5))</f>
        <v/>
      </c>
      <c r="N7" s="9" t="str">
        <f>IF(SUMIFS(Toggl[Duration],Toggl[Maconomy],$C7,Toggl[Start date],N$5)=0,"",SUMIFS(Toggl[Duration],Toggl[Maconomy],$C7,Toggl[Start date],N$5))</f>
        <v/>
      </c>
      <c r="O7" s="9" t="str">
        <f>IF(SUMIFS(Toggl[Duration],Toggl[Maconomy],$C7,Toggl[Start date],O$5)=0,"",SUMIFS(Toggl[Duration],Toggl[Maconomy],$C7,Toggl[Start date],O$5))</f>
        <v/>
      </c>
      <c r="P7" s="9" t="str">
        <f>IF(SUMIFS(Toggl[Duration],Toggl[Maconomy],$C7,Toggl[Start date],P$5)=0,"",SUMIFS(Toggl[Duration],Toggl[Maconomy],$C7,Toggl[Start date],P$5))</f>
        <v/>
      </c>
      <c r="Q7" s="9" t="str">
        <f>IF(SUMIFS(Toggl[Duration],Toggl[Maconomy],$C7,Toggl[Start date],Q$5)=0,"",SUMIFS(Toggl[Duration],Toggl[Maconomy],$C7,Toggl[Start date],Q$5))</f>
        <v/>
      </c>
      <c r="R7" s="9" t="str">
        <f>IF(SUMIFS(Toggl[Duration],Toggl[Maconomy],$C7,Toggl[Start date],R$5)=0,"",SUMIFS(Toggl[Duration],Toggl[Maconomy],$C7,Toggl[Start date],R$5))</f>
        <v/>
      </c>
    </row>
    <row r="8" spans="1:18" x14ac:dyDescent="0.25">
      <c r="C8" t="str" cm="1">
        <f t="array" ref="C8">IFERROR(INDEX(Toggl[Project],MATCH(0,COUNTIF($C$6:C7,Toggl[Project]),0)),"")</f>
        <v>KeylaneHosting</v>
      </c>
      <c r="D8" s="11"/>
      <c r="E8" s="27">
        <f>CEILING(SUMIFS(Toggl[Duration],Toggl[Client],$C$4,Toggl[Project],$C8,Toggl[Start date],E$5),15/60/24)</f>
        <v>0</v>
      </c>
      <c r="F8" s="27">
        <f>CEILING(SUMIFS(Toggl[Duration],Toggl[Client],$C$4,Toggl[Project],$C8,Toggl[Start date],F$5),15/60/24)</f>
        <v>0</v>
      </c>
      <c r="G8" s="27">
        <f>CEILING(SUMIFS(Toggl[Duration],Toggl[Client],$C$4,Toggl[Project],$C8,Toggl[Start date],G$5),15/60/24)</f>
        <v>0</v>
      </c>
      <c r="H8" s="27">
        <f>CEILING(SUMIFS(Toggl[Duration],Toggl[Client],$C$4,Toggl[Project],$C8,Toggl[Start date],H$5),15/60/24)</f>
        <v>0</v>
      </c>
      <c r="I8" s="27">
        <f>CEILING(SUMIFS(Toggl[Duration],Toggl[Client],$C$4,Toggl[Project],$C8,Toggl[Start date],I$5),15/60/24)</f>
        <v>0</v>
      </c>
      <c r="J8" s="27">
        <f>CEILING(SUMIFS(Toggl[Duration],Toggl[Client],$C$4,Toggl[Project],$C8,Toggl[Start date],J$5),15/60/24)</f>
        <v>0</v>
      </c>
      <c r="K8" s="27">
        <f>CEILING(SUMIFS(Toggl[Duration],Toggl[Client],$C$4,Toggl[Project],$C8,Toggl[Start date],K$5),15/60/24)</f>
        <v>0</v>
      </c>
      <c r="L8" s="9" t="str">
        <f>IF(SUMIFS(Toggl[Duration],Toggl[Maconomy],$C8,Toggl[Start date],L$5)=0,"",SUMIFS(Toggl[Duration],Toggl[Maconomy],$C8,Toggl[Start date],L$5))</f>
        <v/>
      </c>
      <c r="M8" s="9" t="str">
        <f>IF(SUMIFS(Toggl[Duration],Toggl[Maconomy],$C8,Toggl[Start date],M$5)=0,"",SUMIFS(Toggl[Duration],Toggl[Maconomy],$C8,Toggl[Start date],M$5))</f>
        <v/>
      </c>
      <c r="N8" s="9" t="str">
        <f>IF(SUMIFS(Toggl[Duration],Toggl[Maconomy],$C8,Toggl[Start date],N$5)=0,"",SUMIFS(Toggl[Duration],Toggl[Maconomy],$C8,Toggl[Start date],N$5))</f>
        <v/>
      </c>
      <c r="O8" s="9" t="str">
        <f>IF(SUMIFS(Toggl[Duration],Toggl[Maconomy],$C8,Toggl[Start date],O$5)=0,"",SUMIFS(Toggl[Duration],Toggl[Maconomy],$C8,Toggl[Start date],O$5))</f>
        <v/>
      </c>
      <c r="P8" s="9" t="str">
        <f>IF(SUMIFS(Toggl[Duration],Toggl[Maconomy],$C8,Toggl[Start date],P$5)=0,"",SUMIFS(Toggl[Duration],Toggl[Maconomy],$C8,Toggl[Start date],P$5))</f>
        <v/>
      </c>
      <c r="Q8" s="9" t="str">
        <f>IF(SUMIFS(Toggl[Duration],Toggl[Maconomy],$C8,Toggl[Start date],Q$5)=0,"",SUMIFS(Toggl[Duration],Toggl[Maconomy],$C8,Toggl[Start date],Q$5))</f>
        <v/>
      </c>
      <c r="R8" s="9" t="str">
        <f>IF(SUMIFS(Toggl[Duration],Toggl[Maconomy],$C8,Toggl[Start date],R$5)=0,"",SUMIFS(Toggl[Duration],Toggl[Maconomy],$C8,Toggl[Start date],R$5))</f>
        <v/>
      </c>
    </row>
    <row r="9" spans="1:18" x14ac:dyDescent="0.25">
      <c r="C9" t="str" cm="1">
        <f t="array" ref="C9">IFERROR(INDEX(Toggl[Project],MATCH(0,COUNTIF($C$6:C8,Toggl[Project]),0)),"")</f>
        <v>outfee</v>
      </c>
      <c r="D9" s="11"/>
      <c r="E9" s="27">
        <f>CEILING(SUMIFS(Toggl[Duration],Toggl[Client],$C$4,Toggl[Project],$C9,Toggl[Start date],E$5),15/60/24)</f>
        <v>0</v>
      </c>
      <c r="F9" s="27">
        <f>CEILING(SUMIFS(Toggl[Duration],Toggl[Client],$C$4,Toggl[Project],$C9,Toggl[Start date],F$5),15/60/24)</f>
        <v>0</v>
      </c>
      <c r="G9" s="27">
        <f>CEILING(SUMIFS(Toggl[Duration],Toggl[Client],$C$4,Toggl[Project],$C9,Toggl[Start date],G$5),15/60/24)</f>
        <v>0</v>
      </c>
      <c r="H9" s="27">
        <f>CEILING(SUMIFS(Toggl[Duration],Toggl[Client],$C$4,Toggl[Project],$C9,Toggl[Start date],H$5),15/60/24)</f>
        <v>0</v>
      </c>
      <c r="I9" s="27">
        <f>CEILING(SUMIFS(Toggl[Duration],Toggl[Client],$C$4,Toggl[Project],$C9,Toggl[Start date],I$5),15/60/24)</f>
        <v>0</v>
      </c>
      <c r="J9" s="27">
        <f>CEILING(SUMIFS(Toggl[Duration],Toggl[Client],$C$4,Toggl[Project],$C9,Toggl[Start date],J$5),15/60/24)</f>
        <v>0</v>
      </c>
      <c r="K9" s="27">
        <f>CEILING(SUMIFS(Toggl[Duration],Toggl[Client],$C$4,Toggl[Project],$C9,Toggl[Start date],K$5),15/60/24)</f>
        <v>0</v>
      </c>
      <c r="L9" s="9" t="str">
        <f>IF(SUMIFS(Toggl[Duration],Toggl[Maconomy],$C9,Toggl[Start date],L$5)=0,"",SUMIFS(Toggl[Duration],Toggl[Maconomy],$C9,Toggl[Start date],L$5))</f>
        <v/>
      </c>
      <c r="M9" s="9" t="str">
        <f>IF(SUMIFS(Toggl[Duration],Toggl[Maconomy],$C9,Toggl[Start date],M$5)=0,"",SUMIFS(Toggl[Duration],Toggl[Maconomy],$C9,Toggl[Start date],M$5))</f>
        <v/>
      </c>
      <c r="N9" s="9" t="str">
        <f>IF(SUMIFS(Toggl[Duration],Toggl[Maconomy],$C9,Toggl[Start date],N$5)=0,"",SUMIFS(Toggl[Duration],Toggl[Maconomy],$C9,Toggl[Start date],N$5))</f>
        <v/>
      </c>
      <c r="O9" s="9" t="str">
        <f>IF(SUMIFS(Toggl[Duration],Toggl[Maconomy],$C9,Toggl[Start date],O$5)=0,"",SUMIFS(Toggl[Duration],Toggl[Maconomy],$C9,Toggl[Start date],O$5))</f>
        <v/>
      </c>
      <c r="P9" s="9" t="str">
        <f>IF(SUMIFS(Toggl[Duration],Toggl[Maconomy],$C9,Toggl[Start date],P$5)=0,"",SUMIFS(Toggl[Duration],Toggl[Maconomy],$C9,Toggl[Start date],P$5))</f>
        <v/>
      </c>
      <c r="Q9" s="9" t="str">
        <f>IF(SUMIFS(Toggl[Duration],Toggl[Maconomy],$C9,Toggl[Start date],Q$5)=0,"",SUMIFS(Toggl[Duration],Toggl[Maconomy],$C9,Toggl[Start date],Q$5))</f>
        <v/>
      </c>
      <c r="R9" s="9" t="str">
        <f>IF(SUMIFS(Toggl[Duration],Toggl[Maconomy],$C9,Toggl[Start date],R$5)=0,"",SUMIFS(Toggl[Duration],Toggl[Maconomy],$C9,Toggl[Start date],R$5))</f>
        <v/>
      </c>
    </row>
    <row r="10" spans="1:18" x14ac:dyDescent="0.25">
      <c r="C10" t="str" cm="1">
        <f t="array" ref="C10">IFERROR(INDEX(Toggl[Project],MATCH(0,COUNTIF($C$6:C9,Toggl[Project]),0)),"")</f>
        <v>incident</v>
      </c>
      <c r="D10" s="11"/>
      <c r="E10" s="27">
        <f>CEILING(SUMIFS(Toggl[Duration],Toggl[Client],$C$4,Toggl[Project],$C10,Toggl[Start date],E$5),15/60/24)</f>
        <v>0</v>
      </c>
      <c r="F10" s="27">
        <f>CEILING(SUMIFS(Toggl[Duration],Toggl[Client],$C$4,Toggl[Project],$C10,Toggl[Start date],F$5),15/60/24)</f>
        <v>0</v>
      </c>
      <c r="G10" s="27">
        <f>CEILING(SUMIFS(Toggl[Duration],Toggl[Client],$C$4,Toggl[Project],$C10,Toggl[Start date],G$5),15/60/24)</f>
        <v>0</v>
      </c>
      <c r="H10" s="27">
        <f>CEILING(SUMIFS(Toggl[Duration],Toggl[Client],$C$4,Toggl[Project],$C10,Toggl[Start date],H$5),15/60/24)</f>
        <v>0</v>
      </c>
      <c r="I10" s="27">
        <f>CEILING(SUMIFS(Toggl[Duration],Toggl[Client],$C$4,Toggl[Project],$C10,Toggl[Start date],I$5),15/60/24)</f>
        <v>0</v>
      </c>
      <c r="J10" s="27">
        <f>CEILING(SUMIFS(Toggl[Duration],Toggl[Client],$C$4,Toggl[Project],$C10,Toggl[Start date],J$5),15/60/24)</f>
        <v>0</v>
      </c>
      <c r="K10" s="27">
        <f>CEILING(SUMIFS(Toggl[Duration],Toggl[Client],$C$4,Toggl[Project],$C10,Toggl[Start date],K$5),15/60/24)</f>
        <v>0</v>
      </c>
      <c r="L10" s="9" t="str">
        <f>IF(SUMIFS(Toggl[Duration],Toggl[Maconomy],$C10,Toggl[Start date],L$5)=0,"",SUMIFS(Toggl[Duration],Toggl[Maconomy],$C10,Toggl[Start date],L$5))</f>
        <v/>
      </c>
      <c r="M10" s="9" t="str">
        <f>IF(SUMIFS(Toggl[Duration],Toggl[Maconomy],$C10,Toggl[Start date],M$5)=0,"",SUMIFS(Toggl[Duration],Toggl[Maconomy],$C10,Toggl[Start date],M$5))</f>
        <v/>
      </c>
      <c r="N10" s="9" t="str">
        <f>IF(SUMIFS(Toggl[Duration],Toggl[Maconomy],$C10,Toggl[Start date],N$5)=0,"",SUMIFS(Toggl[Duration],Toggl[Maconomy],$C10,Toggl[Start date],N$5))</f>
        <v/>
      </c>
      <c r="O10" s="9" t="str">
        <f>IF(SUMIFS(Toggl[Duration],Toggl[Maconomy],$C10,Toggl[Start date],O$5)=0,"",SUMIFS(Toggl[Duration],Toggl[Maconomy],$C10,Toggl[Start date],O$5))</f>
        <v/>
      </c>
      <c r="P10" s="9" t="str">
        <f>IF(SUMIFS(Toggl[Duration],Toggl[Maconomy],$C10,Toggl[Start date],P$5)=0,"",SUMIFS(Toggl[Duration],Toggl[Maconomy],$C10,Toggl[Start date],P$5))</f>
        <v/>
      </c>
      <c r="Q10" s="9" t="str">
        <f>IF(SUMIFS(Toggl[Duration],Toggl[Maconomy],$C10,Toggl[Start date],Q$5)=0,"",SUMIFS(Toggl[Duration],Toggl[Maconomy],$C10,Toggl[Start date],Q$5))</f>
        <v/>
      </c>
      <c r="R10" s="9" t="str">
        <f>IF(SUMIFS(Toggl[Duration],Toggl[Maconomy],$C10,Toggl[Start date],R$5)=0,"",SUMIFS(Toggl[Duration],Toggl[Maconomy],$C10,Toggl[Start date],R$5))</f>
        <v/>
      </c>
    </row>
    <row r="11" spans="1:18" x14ac:dyDescent="0.25">
      <c r="C11" t="str" cm="1">
        <f t="array" ref="C11">IFERROR(INDEX(Toggl[Project],MATCH(0,COUNTIF($C$6:C10,Toggl[Project]),0)),"")</f>
        <v>infee</v>
      </c>
      <c r="D11" s="11"/>
      <c r="E11" s="27">
        <f>CEILING(SUMIFS(Toggl[Duration],Toggl[Client],$C$4,Toggl[Project],$C11,Toggl[Start date],E$5),15/60/24)</f>
        <v>0</v>
      </c>
      <c r="F11" s="27">
        <f>CEILING(SUMIFS(Toggl[Duration],Toggl[Client],$C$4,Toggl[Project],$C11,Toggl[Start date],F$5),15/60/24)</f>
        <v>0</v>
      </c>
      <c r="G11" s="27">
        <f>CEILING(SUMIFS(Toggl[Duration],Toggl[Client],$C$4,Toggl[Project],$C11,Toggl[Start date],G$5),15/60/24)</f>
        <v>0</v>
      </c>
      <c r="H11" s="27">
        <f>CEILING(SUMIFS(Toggl[Duration],Toggl[Client],$C$4,Toggl[Project],$C11,Toggl[Start date],H$5),15/60/24)</f>
        <v>0</v>
      </c>
      <c r="I11" s="27">
        <f>CEILING(SUMIFS(Toggl[Duration],Toggl[Client],$C$4,Toggl[Project],$C11,Toggl[Start date],I$5),15/60/24)</f>
        <v>0</v>
      </c>
      <c r="J11" s="27">
        <f>CEILING(SUMIFS(Toggl[Duration],Toggl[Client],$C$4,Toggl[Project],$C11,Toggl[Start date],J$5),15/60/24)</f>
        <v>0</v>
      </c>
      <c r="K11" s="27">
        <f>CEILING(SUMIFS(Toggl[Duration],Toggl[Client],$C$4,Toggl[Project],$C11,Toggl[Start date],K$5),15/60/24)</f>
        <v>0</v>
      </c>
      <c r="L11" s="9" t="str">
        <f>IF(SUMIFS(Toggl[Duration],Toggl[Maconomy],$C11,Toggl[Start date],L$5)=0,"",SUMIFS(Toggl[Duration],Toggl[Maconomy],$C11,Toggl[Start date],L$5))</f>
        <v/>
      </c>
      <c r="M11" s="9" t="str">
        <f>IF(SUMIFS(Toggl[Duration],Toggl[Maconomy],$C11,Toggl[Start date],M$5)=0,"",SUMIFS(Toggl[Duration],Toggl[Maconomy],$C11,Toggl[Start date],M$5))</f>
        <v/>
      </c>
      <c r="N11" s="9" t="str">
        <f>IF(SUMIFS(Toggl[Duration],Toggl[Maconomy],$C11,Toggl[Start date],N$5)=0,"",SUMIFS(Toggl[Duration],Toggl[Maconomy],$C11,Toggl[Start date],N$5))</f>
        <v/>
      </c>
      <c r="O11" s="9" t="str">
        <f>IF(SUMIFS(Toggl[Duration],Toggl[Maconomy],$C11,Toggl[Start date],O$5)=0,"",SUMIFS(Toggl[Duration],Toggl[Maconomy],$C11,Toggl[Start date],O$5))</f>
        <v/>
      </c>
      <c r="P11" s="9" t="str">
        <f>IF(SUMIFS(Toggl[Duration],Toggl[Maconomy],$C11,Toggl[Start date],P$5)=0,"",SUMIFS(Toggl[Duration],Toggl[Maconomy],$C11,Toggl[Start date],P$5))</f>
        <v/>
      </c>
      <c r="Q11" s="9" t="str">
        <f>IF(SUMIFS(Toggl[Duration],Toggl[Maconomy],$C11,Toggl[Start date],Q$5)=0,"",SUMIFS(Toggl[Duration],Toggl[Maconomy],$C11,Toggl[Start date],Q$5))</f>
        <v/>
      </c>
      <c r="R11" s="9" t="str">
        <f>IF(SUMIFS(Toggl[Duration],Toggl[Maconomy],$C11,Toggl[Start date],R$5)=0,"",SUMIFS(Toggl[Duration],Toggl[Maconomy],$C11,Toggl[Start date],R$5))</f>
        <v/>
      </c>
    </row>
    <row r="12" spans="1:18" x14ac:dyDescent="0.25">
      <c r="C12" t="str" cm="1">
        <f t="array" ref="C12">IFERROR(INDEX(Toggl[Project],MATCH(0,COUNTIF($C$6:C11,Toggl[Project]),0)),"")</f>
        <v>reviews</v>
      </c>
      <c r="D12" s="11"/>
      <c r="E12" s="27">
        <f>CEILING(SUMIFS(Toggl[Duration],Toggl[Client],$C$4,Toggl[Project],$C12,Toggl[Start date],E$5),15/60/24)</f>
        <v>0</v>
      </c>
      <c r="F12" s="27">
        <f>CEILING(SUMIFS(Toggl[Duration],Toggl[Client],$C$4,Toggl[Project],$C12,Toggl[Start date],F$5),15/60/24)</f>
        <v>0</v>
      </c>
      <c r="G12" s="27">
        <f>CEILING(SUMIFS(Toggl[Duration],Toggl[Client],$C$4,Toggl[Project],$C12,Toggl[Start date],G$5),15/60/24)</f>
        <v>0</v>
      </c>
      <c r="H12" s="27">
        <f>CEILING(SUMIFS(Toggl[Duration],Toggl[Client],$C$4,Toggl[Project],$C12,Toggl[Start date],H$5),15/60/24)</f>
        <v>0</v>
      </c>
      <c r="I12" s="27">
        <f>CEILING(SUMIFS(Toggl[Duration],Toggl[Client],$C$4,Toggl[Project],$C12,Toggl[Start date],I$5),15/60/24)</f>
        <v>0</v>
      </c>
      <c r="J12" s="27">
        <f>CEILING(SUMIFS(Toggl[Duration],Toggl[Client],$C$4,Toggl[Project],$C12,Toggl[Start date],J$5),15/60/24)</f>
        <v>0</v>
      </c>
      <c r="K12" s="27">
        <f>CEILING(SUMIFS(Toggl[Duration],Toggl[Client],$C$4,Toggl[Project],$C12,Toggl[Start date],K$5),15/60/24)</f>
        <v>0</v>
      </c>
      <c r="L12" s="9" t="str">
        <f>IF(SUMIFS(Toggl[Duration],Toggl[Maconomy],$C12,Toggl[Start date],L$5)=0,"",SUMIFS(Toggl[Duration],Toggl[Maconomy],$C12,Toggl[Start date],L$5))</f>
        <v/>
      </c>
      <c r="M12" s="9" t="str">
        <f>IF(SUMIFS(Toggl[Duration],Toggl[Maconomy],$C12,Toggl[Start date],M$5)=0,"",SUMIFS(Toggl[Duration],Toggl[Maconomy],$C12,Toggl[Start date],M$5))</f>
        <v/>
      </c>
      <c r="N12" s="9" t="str">
        <f>IF(SUMIFS(Toggl[Duration],Toggl[Maconomy],$C12,Toggl[Start date],N$5)=0,"",SUMIFS(Toggl[Duration],Toggl[Maconomy],$C12,Toggl[Start date],N$5))</f>
        <v/>
      </c>
      <c r="O12" s="9" t="str">
        <f>IF(SUMIFS(Toggl[Duration],Toggl[Maconomy],$C12,Toggl[Start date],O$5)=0,"",SUMIFS(Toggl[Duration],Toggl[Maconomy],$C12,Toggl[Start date],O$5))</f>
        <v/>
      </c>
      <c r="P12" s="9" t="str">
        <f>IF(SUMIFS(Toggl[Duration],Toggl[Maconomy],$C12,Toggl[Start date],P$5)=0,"",SUMIFS(Toggl[Duration],Toggl[Maconomy],$C12,Toggl[Start date],P$5))</f>
        <v/>
      </c>
      <c r="Q12" s="9" t="str">
        <f>IF(SUMIFS(Toggl[Duration],Toggl[Maconomy],$C12,Toggl[Start date],Q$5)=0,"",SUMIFS(Toggl[Duration],Toggl[Maconomy],$C12,Toggl[Start date],Q$5))</f>
        <v/>
      </c>
      <c r="R12" s="9" t="str">
        <f>IF(SUMIFS(Toggl[Duration],Toggl[Maconomy],$C12,Toggl[Start date],R$5)=0,"",SUMIFS(Toggl[Duration],Toggl[Maconomy],$C12,Toggl[Start date],R$5))</f>
        <v/>
      </c>
    </row>
    <row r="13" spans="1:18" x14ac:dyDescent="0.25">
      <c r="C13" t="str" cm="1">
        <f t="array" ref="C13">IFERROR(INDEX(Toggl[Project],MATCH(0,COUNTIF($C$6:C12,Toggl[Project]),0)),"")</f>
        <v/>
      </c>
      <c r="D13" s="11"/>
      <c r="E13" s="27">
        <f>CEILING(SUMIFS(Toggl[Duration],Toggl[Client],$C$4,Toggl[Project],$C13,Toggl[Start date],E$5),15/60/24)</f>
        <v>0</v>
      </c>
      <c r="F13" s="27">
        <f>CEILING(SUMIFS(Toggl[Duration],Toggl[Client],$C$4,Toggl[Project],$C13,Toggl[Start date],F$5),15/60/24)</f>
        <v>0</v>
      </c>
      <c r="G13" s="27">
        <f>CEILING(SUMIFS(Toggl[Duration],Toggl[Client],$C$4,Toggl[Project],$C13,Toggl[Start date],G$5),15/60/24)</f>
        <v>0</v>
      </c>
      <c r="H13" s="27">
        <f>CEILING(SUMIFS(Toggl[Duration],Toggl[Client],$C$4,Toggl[Project],$C13,Toggl[Start date],H$5),15/60/24)</f>
        <v>0</v>
      </c>
      <c r="I13" s="27">
        <f>CEILING(SUMIFS(Toggl[Duration],Toggl[Client],$C$4,Toggl[Project],$C13,Toggl[Start date],I$5),15/60/24)</f>
        <v>0</v>
      </c>
      <c r="J13" s="27">
        <f>CEILING(SUMIFS(Toggl[Duration],Toggl[Client],$C$4,Toggl[Project],$C13,Toggl[Start date],J$5),15/60/24)</f>
        <v>0</v>
      </c>
      <c r="K13" s="27">
        <f>CEILING(SUMIFS(Toggl[Duration],Toggl[Client],$C$4,Toggl[Project],$C13,Toggl[Start date],K$5),15/60/24)</f>
        <v>0</v>
      </c>
      <c r="L13" s="9" t="str">
        <f>IF(SUMIFS(Toggl[Duration],Toggl[Maconomy],$C13,Toggl[Start date],L$5)=0,"",SUMIFS(Toggl[Duration],Toggl[Maconomy],$C13,Toggl[Start date],L$5))</f>
        <v/>
      </c>
      <c r="M13" s="9" t="str">
        <f>IF(SUMIFS(Toggl[Duration],Toggl[Maconomy],$C13,Toggl[Start date],M$5)=0,"",SUMIFS(Toggl[Duration],Toggl[Maconomy],$C13,Toggl[Start date],M$5))</f>
        <v/>
      </c>
      <c r="N13" s="9" t="str">
        <f>IF(SUMIFS(Toggl[Duration],Toggl[Maconomy],$C13,Toggl[Start date],N$5)=0,"",SUMIFS(Toggl[Duration],Toggl[Maconomy],$C13,Toggl[Start date],N$5))</f>
        <v/>
      </c>
      <c r="O13" s="9" t="str">
        <f>IF(SUMIFS(Toggl[Duration],Toggl[Maconomy],$C13,Toggl[Start date],O$5)=0,"",SUMIFS(Toggl[Duration],Toggl[Maconomy],$C13,Toggl[Start date],O$5))</f>
        <v/>
      </c>
      <c r="P13" s="9" t="str">
        <f>IF(SUMIFS(Toggl[Duration],Toggl[Maconomy],$C13,Toggl[Start date],P$5)=0,"",SUMIFS(Toggl[Duration],Toggl[Maconomy],$C13,Toggl[Start date],P$5))</f>
        <v/>
      </c>
      <c r="Q13" s="9" t="str">
        <f>IF(SUMIFS(Toggl[Duration],Toggl[Maconomy],$C13,Toggl[Start date],Q$5)=0,"",SUMIFS(Toggl[Duration],Toggl[Maconomy],$C13,Toggl[Start date],Q$5))</f>
        <v/>
      </c>
      <c r="R13" s="9" t="str">
        <f>IF(SUMIFS(Toggl[Duration],Toggl[Maconomy],$C13,Toggl[Start date],R$5)=0,"",SUMIFS(Toggl[Duration],Toggl[Maconomy],$C13,Toggl[Start date],R$5))</f>
        <v/>
      </c>
    </row>
    <row r="14" spans="1:18" x14ac:dyDescent="0.25">
      <c r="C14" t="str" cm="1">
        <f t="array" ref="C14">IFERROR(INDEX(Toggl[Project],MATCH(0,COUNTIF($C$6:C13,Toggl[Project]),0)),"")</f>
        <v/>
      </c>
      <c r="D14" s="11"/>
      <c r="E14" s="27">
        <f>CEILING(SUMIFS(Toggl[Duration],Toggl[Client],$C$4,Toggl[Project],$C14,Toggl[Start date],E$5),15/60/24)</f>
        <v>0</v>
      </c>
      <c r="F14" s="27">
        <f>CEILING(SUMIFS(Toggl[Duration],Toggl[Client],$C$4,Toggl[Project],$C14,Toggl[Start date],F$5),15/60/24)</f>
        <v>0</v>
      </c>
      <c r="G14" s="27">
        <f>CEILING(SUMIFS(Toggl[Duration],Toggl[Client],$C$4,Toggl[Project],$C14,Toggl[Start date],G$5),15/60/24)</f>
        <v>0</v>
      </c>
      <c r="H14" s="27">
        <f>CEILING(SUMIFS(Toggl[Duration],Toggl[Client],$C$4,Toggl[Project],$C14,Toggl[Start date],H$5),15/60/24)</f>
        <v>0</v>
      </c>
      <c r="I14" s="27">
        <f>CEILING(SUMIFS(Toggl[Duration],Toggl[Client],$C$4,Toggl[Project],$C14,Toggl[Start date],I$5),15/60/24)</f>
        <v>0</v>
      </c>
      <c r="J14" s="27">
        <f>CEILING(SUMIFS(Toggl[Duration],Toggl[Client],$C$4,Toggl[Project],$C14,Toggl[Start date],J$5),15/60/24)</f>
        <v>0</v>
      </c>
      <c r="K14" s="27">
        <f>CEILING(SUMIFS(Toggl[Duration],Toggl[Client],$C$4,Toggl[Project],$C14,Toggl[Start date],K$5),15/60/24)</f>
        <v>0</v>
      </c>
      <c r="L14" s="9" t="str">
        <f>IF(SUMIFS(Toggl[Duration],Toggl[Maconomy],$C14,Toggl[Start date],L$5)=0,"",SUMIFS(Toggl[Duration],Toggl[Maconomy],$C14,Toggl[Start date],L$5))</f>
        <v/>
      </c>
      <c r="M14" s="9" t="str">
        <f>IF(SUMIFS(Toggl[Duration],Toggl[Maconomy],$C14,Toggl[Start date],M$5)=0,"",SUMIFS(Toggl[Duration],Toggl[Maconomy],$C14,Toggl[Start date],M$5))</f>
        <v/>
      </c>
      <c r="N14" s="9" t="str">
        <f>IF(SUMIFS(Toggl[Duration],Toggl[Maconomy],$C14,Toggl[Start date],N$5)=0,"",SUMIFS(Toggl[Duration],Toggl[Maconomy],$C14,Toggl[Start date],N$5))</f>
        <v/>
      </c>
      <c r="O14" s="9" t="str">
        <f>IF(SUMIFS(Toggl[Duration],Toggl[Maconomy],$C14,Toggl[Start date],O$5)=0,"",SUMIFS(Toggl[Duration],Toggl[Maconomy],$C14,Toggl[Start date],O$5))</f>
        <v/>
      </c>
      <c r="P14" s="9" t="str">
        <f>IF(SUMIFS(Toggl[Duration],Toggl[Maconomy],$C14,Toggl[Start date],P$5)=0,"",SUMIFS(Toggl[Duration],Toggl[Maconomy],$C14,Toggl[Start date],P$5))</f>
        <v/>
      </c>
      <c r="Q14" s="9" t="str">
        <f>IF(SUMIFS(Toggl[Duration],Toggl[Maconomy],$C14,Toggl[Start date],Q$5)=0,"",SUMIFS(Toggl[Duration],Toggl[Maconomy],$C14,Toggl[Start date],Q$5))</f>
        <v/>
      </c>
      <c r="R14" s="9" t="str">
        <f>IF(SUMIFS(Toggl[Duration],Toggl[Maconomy],$C14,Toggl[Start date],R$5)=0,"",SUMIFS(Toggl[Duration],Toggl[Maconomy],$C14,Toggl[Start date],R$5))</f>
        <v/>
      </c>
    </row>
    <row r="15" spans="1:18" x14ac:dyDescent="0.25">
      <c r="C15" t="str" cm="1">
        <f t="array" ref="C15">IFERROR(INDEX(Toggl[Project],MATCH(0,COUNTIF($C$6:C14,Toggl[Project]),0)),"")</f>
        <v/>
      </c>
      <c r="D15" s="11"/>
      <c r="E15" s="27">
        <f>CEILING(SUMIFS(Toggl[Duration],Toggl[Client],$C$4,Toggl[Project],$C15,Toggl[Start date],E$5),15/60/24)</f>
        <v>0</v>
      </c>
      <c r="F15" s="27">
        <f>CEILING(SUMIFS(Toggl[Duration],Toggl[Client],$C$4,Toggl[Project],$C15,Toggl[Start date],F$5),15/60/24)</f>
        <v>0</v>
      </c>
      <c r="G15" s="27">
        <f>CEILING(SUMIFS(Toggl[Duration],Toggl[Client],$C$4,Toggl[Project],$C15,Toggl[Start date],G$5),15/60/24)</f>
        <v>0</v>
      </c>
      <c r="H15" s="27">
        <f>CEILING(SUMIFS(Toggl[Duration],Toggl[Client],$C$4,Toggl[Project],$C15,Toggl[Start date],H$5),15/60/24)</f>
        <v>0</v>
      </c>
      <c r="I15" s="27">
        <f>CEILING(SUMIFS(Toggl[Duration],Toggl[Client],$C$4,Toggl[Project],$C15,Toggl[Start date],I$5),15/60/24)</f>
        <v>0</v>
      </c>
      <c r="J15" s="27">
        <f>CEILING(SUMIFS(Toggl[Duration],Toggl[Client],$C$4,Toggl[Project],$C15,Toggl[Start date],J$5),15/60/24)</f>
        <v>0</v>
      </c>
      <c r="K15" s="27">
        <f>CEILING(SUMIFS(Toggl[Duration],Toggl[Client],$C$4,Toggl[Project],$C15,Toggl[Start date],K$5),15/60/24)</f>
        <v>0</v>
      </c>
      <c r="L15" s="9" t="str">
        <f>IF(SUMIFS(Toggl[Duration],Toggl[Maconomy],$C15,Toggl[Start date],L$5)=0,"",SUMIFS(Toggl[Duration],Toggl[Maconomy],$C15,Toggl[Start date],L$5))</f>
        <v/>
      </c>
      <c r="M15" s="9" t="str">
        <f>IF(SUMIFS(Toggl[Duration],Toggl[Maconomy],$C15,Toggl[Start date],M$5)=0,"",SUMIFS(Toggl[Duration],Toggl[Maconomy],$C15,Toggl[Start date],M$5))</f>
        <v/>
      </c>
      <c r="N15" s="9" t="str">
        <f>IF(SUMIFS(Toggl[Duration],Toggl[Maconomy],$C15,Toggl[Start date],N$5)=0,"",SUMIFS(Toggl[Duration],Toggl[Maconomy],$C15,Toggl[Start date],N$5))</f>
        <v/>
      </c>
      <c r="O15" s="9" t="str">
        <f>IF(SUMIFS(Toggl[Duration],Toggl[Maconomy],$C15,Toggl[Start date],O$5)=0,"",SUMIFS(Toggl[Duration],Toggl[Maconomy],$C15,Toggl[Start date],O$5))</f>
        <v/>
      </c>
      <c r="P15" s="9" t="str">
        <f>IF(SUMIFS(Toggl[Duration],Toggl[Maconomy],$C15,Toggl[Start date],P$5)=0,"",SUMIFS(Toggl[Duration],Toggl[Maconomy],$C15,Toggl[Start date],P$5))</f>
        <v/>
      </c>
      <c r="Q15" s="9" t="str">
        <f>IF(SUMIFS(Toggl[Duration],Toggl[Maconomy],$C15,Toggl[Start date],Q$5)=0,"",SUMIFS(Toggl[Duration],Toggl[Maconomy],$C15,Toggl[Start date],Q$5))</f>
        <v/>
      </c>
      <c r="R15" s="9" t="str">
        <f>IF(SUMIFS(Toggl[Duration],Toggl[Maconomy],$C15,Toggl[Start date],R$5)=0,"",SUMIFS(Toggl[Duration],Toggl[Maconomy],$C15,Toggl[Start date],R$5))</f>
        <v/>
      </c>
    </row>
    <row r="16" spans="1:18" x14ac:dyDescent="0.25">
      <c r="C16" t="str" cm="1">
        <f t="array" ref="C16">IFERROR(INDEX(Toggl[Project],MATCH(0,COUNTIF($C$6:C15,Toggl[Project]),0)),"")</f>
        <v/>
      </c>
      <c r="D16" s="11"/>
      <c r="E16" s="27" t="str">
        <f>IF(SUMIFS(Toggl[Duration],Toggl[Maconomy],$C16,Toggl[Start date],E$5)=0,"",SUMIFS(Toggl[Duration],Toggl[Maconomy],$C16,Toggl[Start date],E$5))</f>
        <v/>
      </c>
      <c r="F16" s="27"/>
      <c r="G16" s="27" t="str">
        <f>IF(SUMIFS(Toggl[Duration],Toggl[Maconomy],$C16,Toggl[Start date],G$5)=0,"",SUMIFS(Toggl[Duration],Toggl[Maconomy],$C16,Toggl[Start date],G$5))</f>
        <v/>
      </c>
      <c r="H16" s="27" t="str">
        <f>IF(SUMIFS(Toggl[Duration],Toggl[Maconomy],$C16,Toggl[Start date],H$5)=0,"",SUMIFS(Toggl[Duration],Toggl[Maconomy],$C16,Toggl[Start date],H$5))</f>
        <v/>
      </c>
      <c r="I16" s="27" t="str">
        <f>IF(SUMIFS(Toggl[Duration],Toggl[Maconomy],$C16,Toggl[Start date],I$5)=0,"",SUMIFS(Toggl[Duration],Toggl[Maconomy],$C16,Toggl[Start date],I$5))</f>
        <v/>
      </c>
      <c r="J16" s="27" t="str">
        <f>IF(SUMIFS(Toggl[Duration],Toggl[Maconomy],$C16,Toggl[Start date],J$5)=0,"",SUMIFS(Toggl[Duration],Toggl[Maconomy],$C16,Toggl[Start date],J$5))</f>
        <v/>
      </c>
      <c r="K16" s="27" t="str">
        <f>IF(SUMIFS(Toggl[Duration],Toggl[Maconomy],$C16,Toggl[Start date],K$5)=0,"",SUMIFS(Toggl[Duration],Toggl[Maconomy],$C16,Toggl[Start date],K$5))</f>
        <v/>
      </c>
      <c r="L16" s="9" t="str">
        <f>IF(SUMIFS(Toggl[Duration],Toggl[Maconomy],$C16,Toggl[Start date],L$5)=0,"",SUMIFS(Toggl[Duration],Toggl[Maconomy],$C16,Toggl[Start date],L$5))</f>
        <v/>
      </c>
      <c r="M16" s="9" t="str">
        <f>IF(SUMIFS(Toggl[Duration],Toggl[Maconomy],$C16,Toggl[Start date],M$5)=0,"",SUMIFS(Toggl[Duration],Toggl[Maconomy],$C16,Toggl[Start date],M$5))</f>
        <v/>
      </c>
      <c r="N16" s="9" t="str">
        <f>IF(SUMIFS(Toggl[Duration],Toggl[Maconomy],$C16,Toggl[Start date],N$5)=0,"",SUMIFS(Toggl[Duration],Toggl[Maconomy],$C16,Toggl[Start date],N$5))</f>
        <v/>
      </c>
      <c r="O16" s="9" t="str">
        <f>IF(SUMIFS(Toggl[Duration],Toggl[Maconomy],$C16,Toggl[Start date],O$5)=0,"",SUMIFS(Toggl[Duration],Toggl[Maconomy],$C16,Toggl[Start date],O$5))</f>
        <v/>
      </c>
      <c r="P16" s="9" t="str">
        <f>IF(SUMIFS(Toggl[Duration],Toggl[Maconomy],$C16,Toggl[Start date],P$5)=0,"",SUMIFS(Toggl[Duration],Toggl[Maconomy],$C16,Toggl[Start date],P$5))</f>
        <v/>
      </c>
      <c r="Q16" s="9" t="str">
        <f>IF(SUMIFS(Toggl[Duration],Toggl[Maconomy],$C16,Toggl[Start date],Q$5)=0,"",SUMIFS(Toggl[Duration],Toggl[Maconomy],$C16,Toggl[Start date],Q$5))</f>
        <v/>
      </c>
      <c r="R16" s="9" t="str">
        <f>IF(SUMIFS(Toggl[Duration],Toggl[Maconomy],$C16,Toggl[Start date],R$5)=0,"",SUMIFS(Toggl[Duration],Toggl[Maconomy],$C16,Toggl[Start date],R$5))</f>
        <v/>
      </c>
    </row>
    <row r="17" spans="3:18" x14ac:dyDescent="0.25">
      <c r="C17" t="str" cm="1">
        <f t="array" ref="C17">IFERROR(INDEX(Toggl[Project],MATCH(0,COUNTIF($C$6:C16,Toggl[Project]),0)),"")</f>
        <v/>
      </c>
      <c r="D17" s="11"/>
      <c r="E17" s="27" t="str">
        <f>IF(SUMIFS(Toggl[Duration],Toggl[Maconomy],$C17,Toggl[Start date],E$5)=0,"",SUMIFS(Toggl[Duration],Toggl[Maconomy],$C17,Toggl[Start date],E$5))</f>
        <v/>
      </c>
      <c r="F17" s="27"/>
      <c r="G17" s="27" t="str">
        <f>IF(SUMIFS(Toggl[Duration],Toggl[Maconomy],$C17,Toggl[Start date],G$5)=0,"",SUMIFS(Toggl[Duration],Toggl[Maconomy],$C17,Toggl[Start date],G$5))</f>
        <v/>
      </c>
      <c r="H17" s="27" t="str">
        <f>IF(SUMIFS(Toggl[Duration],Toggl[Maconomy],$C17,Toggl[Start date],H$5)=0,"",SUMIFS(Toggl[Duration],Toggl[Maconomy],$C17,Toggl[Start date],H$5))</f>
        <v/>
      </c>
      <c r="I17" s="27" t="str">
        <f>IF(SUMIFS(Toggl[Duration],Toggl[Maconomy],$C17,Toggl[Start date],I$5)=0,"",SUMIFS(Toggl[Duration],Toggl[Maconomy],$C17,Toggl[Start date],I$5))</f>
        <v/>
      </c>
      <c r="J17" s="27" t="str">
        <f>IF(SUMIFS(Toggl[Duration],Toggl[Maconomy],$C17,Toggl[Start date],J$5)=0,"",SUMIFS(Toggl[Duration],Toggl[Maconomy],$C17,Toggl[Start date],J$5))</f>
        <v/>
      </c>
      <c r="K17" s="27" t="str">
        <f>IF(SUMIFS(Toggl[Duration],Toggl[Maconomy],$C17,Toggl[Start date],K$5)=0,"",SUMIFS(Toggl[Duration],Toggl[Maconomy],$C17,Toggl[Start date],K$5))</f>
        <v/>
      </c>
      <c r="L17" s="9" t="str">
        <f>IF(SUMIFS(Toggl[Duration],Toggl[Maconomy],$C17,Toggl[Start date],L$5)=0,"",SUMIFS(Toggl[Duration],Toggl[Maconomy],$C17,Toggl[Start date],L$5))</f>
        <v/>
      </c>
      <c r="M17" s="9" t="str">
        <f>IF(SUMIFS(Toggl[Duration],Toggl[Maconomy],$C17,Toggl[Start date],M$5)=0,"",SUMIFS(Toggl[Duration],Toggl[Maconomy],$C17,Toggl[Start date],M$5))</f>
        <v/>
      </c>
      <c r="N17" s="9" t="str">
        <f>IF(SUMIFS(Toggl[Duration],Toggl[Maconomy],$C17,Toggl[Start date],N$5)=0,"",SUMIFS(Toggl[Duration],Toggl[Maconomy],$C17,Toggl[Start date],N$5))</f>
        <v/>
      </c>
      <c r="O17" s="9" t="str">
        <f>IF(SUMIFS(Toggl[Duration],Toggl[Maconomy],$C17,Toggl[Start date],O$5)=0,"",SUMIFS(Toggl[Duration],Toggl[Maconomy],$C17,Toggl[Start date],O$5))</f>
        <v/>
      </c>
      <c r="P17" s="9" t="str">
        <f>IF(SUMIFS(Toggl[Duration],Toggl[Maconomy],$C17,Toggl[Start date],P$5)=0,"",SUMIFS(Toggl[Duration],Toggl[Maconomy],$C17,Toggl[Start date],P$5))</f>
        <v/>
      </c>
      <c r="Q17" s="9" t="str">
        <f>IF(SUMIFS(Toggl[Duration],Toggl[Maconomy],$C17,Toggl[Start date],Q$5)=0,"",SUMIFS(Toggl[Duration],Toggl[Maconomy],$C17,Toggl[Start date],Q$5))</f>
        <v/>
      </c>
      <c r="R17" s="9" t="str">
        <f>IF(SUMIFS(Toggl[Duration],Toggl[Maconomy],$C17,Toggl[Start date],R$5)=0,"",SUMIFS(Toggl[Duration],Toggl[Maconomy],$C17,Toggl[Start date],R$5))</f>
        <v/>
      </c>
    </row>
    <row r="18" spans="3:18" x14ac:dyDescent="0.25">
      <c r="C18" t="str" cm="1">
        <f t="array" ref="C18">IFERROR(INDEX(Toggl[Project],MATCH(0,COUNTIF($C$6:C17,Toggl[Project]),0)),"")</f>
        <v/>
      </c>
      <c r="D18" s="11"/>
      <c r="E18" s="27" t="str">
        <f>IF(SUMIFS(Toggl[Duration],Toggl[Maconomy],$C18,Toggl[Start date],E$5)=0,"",SUMIFS(Toggl[Duration],Toggl[Maconomy],$C18,Toggl[Start date],E$5))</f>
        <v/>
      </c>
      <c r="F18" s="27"/>
      <c r="G18" s="27" t="str">
        <f>IF(SUMIFS(Toggl[Duration],Toggl[Maconomy],$C18,Toggl[Start date],G$5)=0,"",SUMIFS(Toggl[Duration],Toggl[Maconomy],$C18,Toggl[Start date],G$5))</f>
        <v/>
      </c>
      <c r="H18" s="27" t="str">
        <f>IF(SUMIFS(Toggl[Duration],Toggl[Maconomy],$C18,Toggl[Start date],H$5)=0,"",SUMIFS(Toggl[Duration],Toggl[Maconomy],$C18,Toggl[Start date],H$5))</f>
        <v/>
      </c>
      <c r="I18" s="27" t="str">
        <f>IF(SUMIFS(Toggl[Duration],Toggl[Maconomy],$C18,Toggl[Start date],I$5)=0,"",SUMIFS(Toggl[Duration],Toggl[Maconomy],$C18,Toggl[Start date],I$5))</f>
        <v/>
      </c>
      <c r="J18" s="27" t="str">
        <f>IF(SUMIFS(Toggl[Duration],Toggl[Maconomy],$C18,Toggl[Start date],J$5)=0,"",SUMIFS(Toggl[Duration],Toggl[Maconomy],$C18,Toggl[Start date],J$5))</f>
        <v/>
      </c>
      <c r="K18" s="27" t="str">
        <f>IF(SUMIFS(Toggl[Duration],Toggl[Maconomy],$C18,Toggl[Start date],K$5)=0,"",SUMIFS(Toggl[Duration],Toggl[Maconomy],$C18,Toggl[Start date],K$5))</f>
        <v/>
      </c>
      <c r="L18" s="9" t="str">
        <f>IF(SUMIFS(Toggl[Duration],Toggl[Maconomy],$C18,Toggl[Start date],L$5)=0,"",SUMIFS(Toggl[Duration],Toggl[Maconomy],$C18,Toggl[Start date],L$5))</f>
        <v/>
      </c>
      <c r="M18" s="9" t="str">
        <f>IF(SUMIFS(Toggl[Duration],Toggl[Maconomy],$C18,Toggl[Start date],M$5)=0,"",SUMIFS(Toggl[Duration],Toggl[Maconomy],$C18,Toggl[Start date],M$5))</f>
        <v/>
      </c>
      <c r="N18" s="9" t="str">
        <f>IF(SUMIFS(Toggl[Duration],Toggl[Maconomy],$C18,Toggl[Start date],N$5)=0,"",SUMIFS(Toggl[Duration],Toggl[Maconomy],$C18,Toggl[Start date],N$5))</f>
        <v/>
      </c>
      <c r="O18" s="9" t="str">
        <f>IF(SUMIFS(Toggl[Duration],Toggl[Maconomy],$C18,Toggl[Start date],O$5)=0,"",SUMIFS(Toggl[Duration],Toggl[Maconomy],$C18,Toggl[Start date],O$5))</f>
        <v/>
      </c>
      <c r="P18" s="9" t="str">
        <f>IF(SUMIFS(Toggl[Duration],Toggl[Maconomy],$C18,Toggl[Start date],P$5)=0,"",SUMIFS(Toggl[Duration],Toggl[Maconomy],$C18,Toggl[Start date],P$5))</f>
        <v/>
      </c>
      <c r="Q18" s="9" t="str">
        <f>IF(SUMIFS(Toggl[Duration],Toggl[Maconomy],$C18,Toggl[Start date],Q$5)=0,"",SUMIFS(Toggl[Duration],Toggl[Maconomy],$C18,Toggl[Start date],Q$5))</f>
        <v/>
      </c>
      <c r="R18" s="9" t="str">
        <f>IF(SUMIFS(Toggl[Duration],Toggl[Maconomy],$C18,Toggl[Start date],R$5)=0,"",SUMIFS(Toggl[Duration],Toggl[Maconomy],$C18,Toggl[Start date],R$5))</f>
        <v/>
      </c>
    </row>
    <row r="19" spans="3:18" x14ac:dyDescent="0.25">
      <c r="C19" t="str" cm="1">
        <f t="array" ref="C19">IFERROR(INDEX(Toggl[Project],MATCH(0,COUNTIF($C$6:C18,Toggl[Project]),0)),"")</f>
        <v/>
      </c>
      <c r="D19" s="11"/>
      <c r="E19" s="27" t="str">
        <f>IF(SUMIFS(Toggl[Duration],Toggl[Maconomy],$C19,Toggl[Start date],E$5)=0,"",SUMIFS(Toggl[Duration],Toggl[Maconomy],$C19,Toggl[Start date],E$5))</f>
        <v/>
      </c>
      <c r="F19" s="27"/>
      <c r="G19" s="27" t="str">
        <f>IF(SUMIFS(Toggl[Duration],Toggl[Maconomy],$C19,Toggl[Start date],G$5)=0,"",SUMIFS(Toggl[Duration],Toggl[Maconomy],$C19,Toggl[Start date],G$5))</f>
        <v/>
      </c>
      <c r="H19" s="27" t="str">
        <f>IF(SUMIFS(Toggl[Duration],Toggl[Maconomy],$C19,Toggl[Start date],H$5)=0,"",SUMIFS(Toggl[Duration],Toggl[Maconomy],$C19,Toggl[Start date],H$5))</f>
        <v/>
      </c>
      <c r="I19" s="27" t="str">
        <f>IF(SUMIFS(Toggl[Duration],Toggl[Maconomy],$C19,Toggl[Start date],I$5)=0,"",SUMIFS(Toggl[Duration],Toggl[Maconomy],$C19,Toggl[Start date],I$5))</f>
        <v/>
      </c>
      <c r="J19" s="27" t="str">
        <f>IF(SUMIFS(Toggl[Duration],Toggl[Maconomy],$C19,Toggl[Start date],J$5)=0,"",SUMIFS(Toggl[Duration],Toggl[Maconomy],$C19,Toggl[Start date],J$5))</f>
        <v/>
      </c>
      <c r="K19" s="27" t="str">
        <f>IF(SUMIFS(Toggl[Duration],Toggl[Maconomy],$C19,Toggl[Start date],K$5)=0,"",SUMIFS(Toggl[Duration],Toggl[Maconomy],$C19,Toggl[Start date],K$5))</f>
        <v/>
      </c>
      <c r="L19" s="9" t="str">
        <f>IF(SUMIFS(Toggl[Duration],Toggl[Maconomy],$C19,Toggl[Start date],L$5)=0,"",SUMIFS(Toggl[Duration],Toggl[Maconomy],$C19,Toggl[Start date],L$5))</f>
        <v/>
      </c>
      <c r="M19" s="9" t="str">
        <f>IF(SUMIFS(Toggl[Duration],Toggl[Maconomy],$C19,Toggl[Start date],M$5)=0,"",SUMIFS(Toggl[Duration],Toggl[Maconomy],$C19,Toggl[Start date],M$5))</f>
        <v/>
      </c>
      <c r="N19" s="9" t="str">
        <f>IF(SUMIFS(Toggl[Duration],Toggl[Maconomy],$C19,Toggl[Start date],N$5)=0,"",SUMIFS(Toggl[Duration],Toggl[Maconomy],$C19,Toggl[Start date],N$5))</f>
        <v/>
      </c>
      <c r="O19" s="9" t="str">
        <f>IF(SUMIFS(Toggl[Duration],Toggl[Maconomy],$C19,Toggl[Start date],O$5)=0,"",SUMIFS(Toggl[Duration],Toggl[Maconomy],$C19,Toggl[Start date],O$5))</f>
        <v/>
      </c>
      <c r="P19" s="9" t="str">
        <f>IF(SUMIFS(Toggl[Duration],Toggl[Maconomy],$C19,Toggl[Start date],P$5)=0,"",SUMIFS(Toggl[Duration],Toggl[Maconomy],$C19,Toggl[Start date],P$5))</f>
        <v/>
      </c>
      <c r="Q19" s="9" t="str">
        <f>IF(SUMIFS(Toggl[Duration],Toggl[Maconomy],$C19,Toggl[Start date],Q$5)=0,"",SUMIFS(Toggl[Duration],Toggl[Maconomy],$C19,Toggl[Start date],Q$5))</f>
        <v/>
      </c>
      <c r="R19" s="9" t="str">
        <f>IF(SUMIFS(Toggl[Duration],Toggl[Maconomy],$C19,Toggl[Start date],R$5)=0,"",SUMIFS(Toggl[Duration],Toggl[Maconomy],$C19,Toggl[Start date],R$5))</f>
        <v/>
      </c>
    </row>
    <row r="20" spans="3:18" x14ac:dyDescent="0.25">
      <c r="C20" t="str" cm="1">
        <f t="array" ref="C20">IFERROR(INDEX(Toggl[Project],MATCH(0,COUNTIF($C$6:C19,Toggl[Project]),0)),"")</f>
        <v/>
      </c>
      <c r="D20" s="11"/>
      <c r="E20" s="27" t="str">
        <f>IF(SUMIFS(Toggl[Duration],Toggl[Maconomy],$C20,Toggl[Start date],E$5)=0,"",SUMIFS(Toggl[Duration],Toggl[Maconomy],$C20,Toggl[Start date],E$5))</f>
        <v/>
      </c>
      <c r="F20" s="27"/>
      <c r="G20" s="27" t="str">
        <f>IF(SUMIFS(Toggl[Duration],Toggl[Maconomy],$C20,Toggl[Start date],G$5)=0,"",SUMIFS(Toggl[Duration],Toggl[Maconomy],$C20,Toggl[Start date],G$5))</f>
        <v/>
      </c>
      <c r="H20" s="27" t="str">
        <f>IF(SUMIFS(Toggl[Duration],Toggl[Maconomy],$C20,Toggl[Start date],H$5)=0,"",SUMIFS(Toggl[Duration],Toggl[Maconomy],$C20,Toggl[Start date],H$5))</f>
        <v/>
      </c>
      <c r="I20" s="27" t="str">
        <f>IF(SUMIFS(Toggl[Duration],Toggl[Maconomy],$C20,Toggl[Start date],I$5)=0,"",SUMIFS(Toggl[Duration],Toggl[Maconomy],$C20,Toggl[Start date],I$5))</f>
        <v/>
      </c>
      <c r="J20" s="27" t="str">
        <f>IF(SUMIFS(Toggl[Duration],Toggl[Maconomy],$C20,Toggl[Start date],J$5)=0,"",SUMIFS(Toggl[Duration],Toggl[Maconomy],$C20,Toggl[Start date],J$5))</f>
        <v/>
      </c>
      <c r="K20" s="27" t="str">
        <f>IF(SUMIFS(Toggl[Duration],Toggl[Maconomy],$C20,Toggl[Start date],K$5)=0,"",SUMIFS(Toggl[Duration],Toggl[Maconomy],$C20,Toggl[Start date],K$5))</f>
        <v/>
      </c>
      <c r="L20" s="9" t="str">
        <f>IF(SUMIFS(Toggl[Duration],Toggl[Maconomy],$C20,Toggl[Start date],L$5)=0,"",SUMIFS(Toggl[Duration],Toggl[Maconomy],$C20,Toggl[Start date],L$5))</f>
        <v/>
      </c>
      <c r="M20" s="9" t="str">
        <f>IF(SUMIFS(Toggl[Duration],Toggl[Maconomy],$C20,Toggl[Start date],M$5)=0,"",SUMIFS(Toggl[Duration],Toggl[Maconomy],$C20,Toggl[Start date],M$5))</f>
        <v/>
      </c>
      <c r="N20" s="9" t="str">
        <f>IF(SUMIFS(Toggl[Duration],Toggl[Maconomy],$C20,Toggl[Start date],N$5)=0,"",SUMIFS(Toggl[Duration],Toggl[Maconomy],$C20,Toggl[Start date],N$5))</f>
        <v/>
      </c>
      <c r="O20" s="9" t="str">
        <f>IF(SUMIFS(Toggl[Duration],Toggl[Maconomy],$C20,Toggl[Start date],O$5)=0,"",SUMIFS(Toggl[Duration],Toggl[Maconomy],$C20,Toggl[Start date],O$5))</f>
        <v/>
      </c>
      <c r="P20" s="9" t="str">
        <f>IF(SUMIFS(Toggl[Duration],Toggl[Maconomy],$C20,Toggl[Start date],P$5)=0,"",SUMIFS(Toggl[Duration],Toggl[Maconomy],$C20,Toggl[Start date],P$5))</f>
        <v/>
      </c>
      <c r="Q20" s="9" t="str">
        <f>IF(SUMIFS(Toggl[Duration],Toggl[Maconomy],$C20,Toggl[Start date],Q$5)=0,"",SUMIFS(Toggl[Duration],Toggl[Maconomy],$C20,Toggl[Start date],Q$5))</f>
        <v/>
      </c>
      <c r="R20" s="9" t="str">
        <f>IF(SUMIFS(Toggl[Duration],Toggl[Maconomy],$C20,Toggl[Start date],R$5)=0,"",SUMIFS(Toggl[Duration],Toggl[Maconomy],$C20,Toggl[Start date],R$5))</f>
        <v/>
      </c>
    </row>
    <row r="21" spans="3:18" x14ac:dyDescent="0.25">
      <c r="C21" t="str" cm="1">
        <f t="array" ref="C21">IFERROR(INDEX(Toggl[Project],MATCH(0,COUNTIF($C$6:C20,Toggl[Project]),0)),"")</f>
        <v/>
      </c>
      <c r="D21" s="11"/>
      <c r="E21" s="27" t="str">
        <f>IF(SUMIFS(Toggl[Duration],Toggl[Maconomy],$C21,Toggl[Start date],E$5)=0,"",SUMIFS(Toggl[Duration],Toggl[Maconomy],$C21,Toggl[Start date],E$5))</f>
        <v/>
      </c>
      <c r="F21" s="27"/>
      <c r="G21" s="27" t="str">
        <f>IF(SUMIFS(Toggl[Duration],Toggl[Maconomy],$C21,Toggl[Start date],G$5)=0,"",SUMIFS(Toggl[Duration],Toggl[Maconomy],$C21,Toggl[Start date],G$5))</f>
        <v/>
      </c>
      <c r="H21" s="27" t="str">
        <f>IF(SUMIFS(Toggl[Duration],Toggl[Maconomy],$C21,Toggl[Start date],H$5)=0,"",SUMIFS(Toggl[Duration],Toggl[Maconomy],$C21,Toggl[Start date],H$5))</f>
        <v/>
      </c>
      <c r="I21" s="27" t="str">
        <f>IF(SUMIFS(Toggl[Duration],Toggl[Maconomy],$C21,Toggl[Start date],I$5)=0,"",SUMIFS(Toggl[Duration],Toggl[Maconomy],$C21,Toggl[Start date],I$5))</f>
        <v/>
      </c>
      <c r="J21" s="27" t="str">
        <f>IF(SUMIFS(Toggl[Duration],Toggl[Maconomy],$C21,Toggl[Start date],J$5)=0,"",SUMIFS(Toggl[Duration],Toggl[Maconomy],$C21,Toggl[Start date],J$5))</f>
        <v/>
      </c>
      <c r="K21" s="27" t="str">
        <f>IF(SUMIFS(Toggl[Duration],Toggl[Maconomy],$C21,Toggl[Start date],K$5)=0,"",SUMIFS(Toggl[Duration],Toggl[Maconomy],$C21,Toggl[Start date],K$5))</f>
        <v/>
      </c>
      <c r="L21" s="9" t="str">
        <f>IF(SUMIFS(Toggl[Duration],Toggl[Maconomy],$C21,Toggl[Start date],L$5)=0,"",SUMIFS(Toggl[Duration],Toggl[Maconomy],$C21,Toggl[Start date],L$5))</f>
        <v/>
      </c>
      <c r="M21" s="9" t="str">
        <f>IF(SUMIFS(Toggl[Duration],Toggl[Maconomy],$C21,Toggl[Start date],M$5)=0,"",SUMIFS(Toggl[Duration],Toggl[Maconomy],$C21,Toggl[Start date],M$5))</f>
        <v/>
      </c>
      <c r="N21" s="9" t="str">
        <f>IF(SUMIFS(Toggl[Duration],Toggl[Maconomy],$C21,Toggl[Start date],N$5)=0,"",SUMIFS(Toggl[Duration],Toggl[Maconomy],$C21,Toggl[Start date],N$5))</f>
        <v/>
      </c>
      <c r="O21" s="9" t="str">
        <f>IF(SUMIFS(Toggl[Duration],Toggl[Maconomy],$C21,Toggl[Start date],O$5)=0,"",SUMIFS(Toggl[Duration],Toggl[Maconomy],$C21,Toggl[Start date],O$5))</f>
        <v/>
      </c>
      <c r="P21" s="9" t="str">
        <f>IF(SUMIFS(Toggl[Duration],Toggl[Maconomy],$C21,Toggl[Start date],P$5)=0,"",SUMIFS(Toggl[Duration],Toggl[Maconomy],$C21,Toggl[Start date],P$5))</f>
        <v/>
      </c>
      <c r="Q21" s="9" t="str">
        <f>IF(SUMIFS(Toggl[Duration],Toggl[Maconomy],$C21,Toggl[Start date],Q$5)=0,"",SUMIFS(Toggl[Duration],Toggl[Maconomy],$C21,Toggl[Start date],Q$5))</f>
        <v/>
      </c>
      <c r="R21" s="9" t="str">
        <f>IF(SUMIFS(Toggl[Duration],Toggl[Maconomy],$C21,Toggl[Start date],R$5)=0,"",SUMIFS(Toggl[Duration],Toggl[Maconomy],$C21,Toggl[Start date],R$5))</f>
        <v/>
      </c>
    </row>
    <row r="22" spans="3:18" x14ac:dyDescent="0.25">
      <c r="C22" t="str" cm="1">
        <f t="array" ref="C22">IFERROR(INDEX(Toggl[Project],MATCH(0,COUNTIF($C$6:C21,Toggl[Project]),0)),"")</f>
        <v/>
      </c>
      <c r="D22" s="11"/>
      <c r="E22" s="27" t="str">
        <f>IF(SUMIFS(Toggl[Duration],Toggl[Maconomy],$C22,Toggl[Start date],E$5)=0,"",SUMIFS(Toggl[Duration],Toggl[Maconomy],$C22,Toggl[Start date],E$5))</f>
        <v/>
      </c>
      <c r="F22" s="27"/>
      <c r="G22" s="27" t="str">
        <f>IF(SUMIFS(Toggl[Duration],Toggl[Maconomy],$C22,Toggl[Start date],G$5)=0,"",SUMIFS(Toggl[Duration],Toggl[Maconomy],$C22,Toggl[Start date],G$5))</f>
        <v/>
      </c>
      <c r="H22" s="27" t="str">
        <f>IF(SUMIFS(Toggl[Duration],Toggl[Maconomy],$C22,Toggl[Start date],H$5)=0,"",SUMIFS(Toggl[Duration],Toggl[Maconomy],$C22,Toggl[Start date],H$5))</f>
        <v/>
      </c>
      <c r="I22" s="27" t="str">
        <f>IF(SUMIFS(Toggl[Duration],Toggl[Maconomy],$C22,Toggl[Start date],I$5)=0,"",SUMIFS(Toggl[Duration],Toggl[Maconomy],$C22,Toggl[Start date],I$5))</f>
        <v/>
      </c>
      <c r="J22" s="27" t="str">
        <f>IF(SUMIFS(Toggl[Duration],Toggl[Maconomy],$C22,Toggl[Start date],J$5)=0,"",SUMIFS(Toggl[Duration],Toggl[Maconomy],$C22,Toggl[Start date],J$5))</f>
        <v/>
      </c>
      <c r="K22" s="27" t="str">
        <f>IF(SUMIFS(Toggl[Duration],Toggl[Maconomy],$C22,Toggl[Start date],K$5)=0,"",SUMIFS(Toggl[Duration],Toggl[Maconomy],$C22,Toggl[Start date],K$5))</f>
        <v/>
      </c>
      <c r="L22" s="9" t="str">
        <f>IF(SUMIFS(Toggl[Duration],Toggl[Maconomy],$C22,Toggl[Start date],L$5)=0,"",SUMIFS(Toggl[Duration],Toggl[Maconomy],$C22,Toggl[Start date],L$5))</f>
        <v/>
      </c>
      <c r="M22" s="9" t="str">
        <f>IF(SUMIFS(Toggl[Duration],Toggl[Maconomy],$C22,Toggl[Start date],M$5)=0,"",SUMIFS(Toggl[Duration],Toggl[Maconomy],$C22,Toggl[Start date],M$5))</f>
        <v/>
      </c>
      <c r="N22" s="9" t="str">
        <f>IF(SUMIFS(Toggl[Duration],Toggl[Maconomy],$C22,Toggl[Start date],N$5)=0,"",SUMIFS(Toggl[Duration],Toggl[Maconomy],$C22,Toggl[Start date],N$5))</f>
        <v/>
      </c>
      <c r="O22" s="9" t="str">
        <f>IF(SUMIFS(Toggl[Duration],Toggl[Maconomy],$C22,Toggl[Start date],O$5)=0,"",SUMIFS(Toggl[Duration],Toggl[Maconomy],$C22,Toggl[Start date],O$5))</f>
        <v/>
      </c>
      <c r="P22" s="9" t="str">
        <f>IF(SUMIFS(Toggl[Duration],Toggl[Maconomy],$C22,Toggl[Start date],P$5)=0,"",SUMIFS(Toggl[Duration],Toggl[Maconomy],$C22,Toggl[Start date],P$5))</f>
        <v/>
      </c>
      <c r="Q22" s="9" t="str">
        <f>IF(SUMIFS(Toggl[Duration],Toggl[Maconomy],$C22,Toggl[Start date],Q$5)=0,"",SUMIFS(Toggl[Duration],Toggl[Maconomy],$C22,Toggl[Start date],Q$5))</f>
        <v/>
      </c>
      <c r="R22" s="9" t="str">
        <f>IF(SUMIFS(Toggl[Duration],Toggl[Maconomy],$C22,Toggl[Start date],R$5)=0,"",SUMIFS(Toggl[Duration],Toggl[Maconomy],$C22,Toggl[Start date],R$5))</f>
        <v/>
      </c>
    </row>
    <row r="23" spans="3:18" x14ac:dyDescent="0.25">
      <c r="C23" t="str" cm="1">
        <f t="array" ref="C23">IFERROR(INDEX(Toggl[Project],MATCH(0,COUNTIF($C$6:C22,Toggl[Project]),0)),"")</f>
        <v/>
      </c>
      <c r="D23" s="11"/>
      <c r="E23" s="27" t="str">
        <f>IF(SUMIFS(Toggl[Duration],Toggl[Maconomy],$C23,Toggl[Start date],E$5)=0,"",SUMIFS(Toggl[Duration],Toggl[Maconomy],$C23,Toggl[Start date],E$5))</f>
        <v/>
      </c>
      <c r="F23" s="27"/>
      <c r="G23" s="27" t="str">
        <f>IF(SUMIFS(Toggl[Duration],Toggl[Maconomy],$C23,Toggl[Start date],G$5)=0,"",SUMIFS(Toggl[Duration],Toggl[Maconomy],$C23,Toggl[Start date],G$5))</f>
        <v/>
      </c>
      <c r="H23" s="27" t="str">
        <f>IF(SUMIFS(Toggl[Duration],Toggl[Maconomy],$C23,Toggl[Start date],H$5)=0,"",SUMIFS(Toggl[Duration],Toggl[Maconomy],$C23,Toggl[Start date],H$5))</f>
        <v/>
      </c>
      <c r="I23" s="27" t="str">
        <f>IF(SUMIFS(Toggl[Duration],Toggl[Maconomy],$C23,Toggl[Start date],I$5)=0,"",SUMIFS(Toggl[Duration],Toggl[Maconomy],$C23,Toggl[Start date],I$5))</f>
        <v/>
      </c>
      <c r="J23" s="27" t="str">
        <f>IF(SUMIFS(Toggl[Duration],Toggl[Maconomy],$C23,Toggl[Start date],J$5)=0,"",SUMIFS(Toggl[Duration],Toggl[Maconomy],$C23,Toggl[Start date],J$5))</f>
        <v/>
      </c>
      <c r="K23" s="27" t="str">
        <f>IF(SUMIFS(Toggl[Duration],Toggl[Maconomy],$C23,Toggl[Start date],K$5)=0,"",SUMIFS(Toggl[Duration],Toggl[Maconomy],$C23,Toggl[Start date],K$5))</f>
        <v/>
      </c>
      <c r="L23" s="9" t="str">
        <f>IF(SUMIFS(Toggl[Duration],Toggl[Maconomy],$C23,Toggl[Start date],L$5)=0,"",SUMIFS(Toggl[Duration],Toggl[Maconomy],$C23,Toggl[Start date],L$5))</f>
        <v/>
      </c>
      <c r="M23" s="9" t="str">
        <f>IF(SUMIFS(Toggl[Duration],Toggl[Maconomy],$C23,Toggl[Start date],M$5)=0,"",SUMIFS(Toggl[Duration],Toggl[Maconomy],$C23,Toggl[Start date],M$5))</f>
        <v/>
      </c>
      <c r="N23" s="9" t="str">
        <f>IF(SUMIFS(Toggl[Duration],Toggl[Maconomy],$C23,Toggl[Start date],N$5)=0,"",SUMIFS(Toggl[Duration],Toggl[Maconomy],$C23,Toggl[Start date],N$5))</f>
        <v/>
      </c>
      <c r="O23" s="9" t="str">
        <f>IF(SUMIFS(Toggl[Duration],Toggl[Maconomy],$C23,Toggl[Start date],O$5)=0,"",SUMIFS(Toggl[Duration],Toggl[Maconomy],$C23,Toggl[Start date],O$5))</f>
        <v/>
      </c>
      <c r="P23" s="9" t="str">
        <f>IF(SUMIFS(Toggl[Duration],Toggl[Maconomy],$C23,Toggl[Start date],P$5)=0,"",SUMIFS(Toggl[Duration],Toggl[Maconomy],$C23,Toggl[Start date],P$5))</f>
        <v/>
      </c>
      <c r="Q23" s="9" t="str">
        <f>IF(SUMIFS(Toggl[Duration],Toggl[Maconomy],$C23,Toggl[Start date],Q$5)=0,"",SUMIFS(Toggl[Duration],Toggl[Maconomy],$C23,Toggl[Start date],Q$5))</f>
        <v/>
      </c>
      <c r="R23" s="9" t="str">
        <f>IF(SUMIFS(Toggl[Duration],Toggl[Maconomy],$C23,Toggl[Start date],R$5)=0,"",SUMIFS(Toggl[Duration],Toggl[Maconomy],$C23,Toggl[Start date],R$5))</f>
        <v/>
      </c>
    </row>
    <row r="24" spans="3:18" x14ac:dyDescent="0.25">
      <c r="D24" s="11"/>
      <c r="E24" s="27"/>
      <c r="F24" s="27"/>
      <c r="G24" s="27"/>
      <c r="H24" s="27"/>
      <c r="I24" s="27"/>
      <c r="J24" s="27"/>
      <c r="K24" s="27"/>
      <c r="L24" s="9"/>
      <c r="M24" s="9"/>
      <c r="N24" s="9"/>
      <c r="O24" s="9"/>
      <c r="P24" s="9"/>
      <c r="Q24" s="9"/>
      <c r="R24" s="9"/>
    </row>
    <row r="25" spans="3:18" x14ac:dyDescent="0.25">
      <c r="D25" s="11"/>
      <c r="E25" s="27"/>
      <c r="F25" s="27"/>
      <c r="G25" s="27"/>
      <c r="H25" s="27"/>
      <c r="I25" s="27"/>
      <c r="J25" s="27"/>
      <c r="K25" s="27"/>
      <c r="L25" s="9"/>
      <c r="M25" s="9"/>
      <c r="N25" s="9"/>
      <c r="O25" s="9"/>
      <c r="P25" s="9"/>
      <c r="Q25" s="9"/>
      <c r="R25" s="9"/>
    </row>
    <row r="26" spans="3:18" x14ac:dyDescent="0.25"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D27" s="11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D28" s="1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D29" s="11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D31" s="1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D32" s="1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4:18" x14ac:dyDescent="0.25">
      <c r="D33" s="11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4:18" x14ac:dyDescent="0.25">
      <c r="D34" s="1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4:18" x14ac:dyDescent="0.25">
      <c r="D35" s="1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4:18" x14ac:dyDescent="0.25">
      <c r="D36" s="1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4:18" x14ac:dyDescent="0.25">
      <c r="D37" s="1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4:18" x14ac:dyDescent="0.25">
      <c r="D38" s="1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4:18" x14ac:dyDescent="0.25">
      <c r="D39" s="1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4:18" x14ac:dyDescent="0.25">
      <c r="D40" s="1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4:18" x14ac:dyDescent="0.25">
      <c r="D41" s="1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4:18" x14ac:dyDescent="0.25">
      <c r="D42" s="1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4:18" x14ac:dyDescent="0.25">
      <c r="D43" s="1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4:18" x14ac:dyDescent="0.25">
      <c r="D44" s="1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4:18" x14ac:dyDescent="0.25">
      <c r="D45" s="1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4:18" x14ac:dyDescent="0.25">
      <c r="D46" s="1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4:18" x14ac:dyDescent="0.25">
      <c r="D47" s="1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4:18" x14ac:dyDescent="0.25">
      <c r="D48" s="1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4:18" x14ac:dyDescent="0.25">
      <c r="D49" s="1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4:18" x14ac:dyDescent="0.25">
      <c r="D50" s="1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4:18" x14ac:dyDescent="0.25">
      <c r="D51" s="1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4:18" x14ac:dyDescent="0.25">
      <c r="D52" s="1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4:18" x14ac:dyDescent="0.25">
      <c r="D53" s="1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4:18" x14ac:dyDescent="0.25">
      <c r="D54" s="11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4:18" x14ac:dyDescent="0.25">
      <c r="D55" s="1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4:18" x14ac:dyDescent="0.25">
      <c r="D56" s="1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4:18" x14ac:dyDescent="0.25">
      <c r="D57" s="11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4:18" x14ac:dyDescent="0.25">
      <c r="D58" s="1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4:18" x14ac:dyDescent="0.25">
      <c r="D59" s="11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4:18" x14ac:dyDescent="0.25">
      <c r="D60" s="1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4:18" x14ac:dyDescent="0.25"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4:18" x14ac:dyDescent="0.25">
      <c r="D62" s="1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4:18" x14ac:dyDescent="0.25">
      <c r="D63" s="1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4:18" x14ac:dyDescent="0.25">
      <c r="D64" s="1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x14ac:dyDescent="0.25"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x14ac:dyDescent="0.25"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x14ac:dyDescent="0.25">
      <c r="D67" s="1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x14ac:dyDescent="0.25">
      <c r="D68" s="1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x14ac:dyDescent="0.25">
      <c r="D69" s="11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x14ac:dyDescent="0.25">
      <c r="D70" s="1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x14ac:dyDescent="0.25">
      <c r="D71" s="1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x14ac:dyDescent="0.25">
      <c r="D72" s="11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x14ac:dyDescent="0.25">
      <c r="D73" s="1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x14ac:dyDescent="0.25">
      <c r="D74" s="1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x14ac:dyDescent="0.25">
      <c r="D75" s="1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x14ac:dyDescent="0.25">
      <c r="D76" s="1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x14ac:dyDescent="0.25">
      <c r="D77" s="1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x14ac:dyDescent="0.25">
      <c r="D78" s="1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x14ac:dyDescent="0.25">
      <c r="D79" s="1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x14ac:dyDescent="0.25">
      <c r="D80" s="1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x14ac:dyDescent="0.25">
      <c r="D81" s="11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x14ac:dyDescent="0.25">
      <c r="D82" s="1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x14ac:dyDescent="0.25">
      <c r="D83" s="1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x14ac:dyDescent="0.25">
      <c r="D84" s="1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x14ac:dyDescent="0.25">
      <c r="D85" s="1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x14ac:dyDescent="0.25">
      <c r="D86" s="11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x14ac:dyDescent="0.25">
      <c r="D87" s="11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x14ac:dyDescent="0.25">
      <c r="D88" s="11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x14ac:dyDescent="0.25">
      <c r="D89" s="11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x14ac:dyDescent="0.25">
      <c r="D90" s="11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x14ac:dyDescent="0.25">
      <c r="D91" s="11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x14ac:dyDescent="0.25">
      <c r="D92" s="11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x14ac:dyDescent="0.25">
      <c r="D93" s="11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x14ac:dyDescent="0.25">
      <c r="D94" s="11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x14ac:dyDescent="0.25">
      <c r="D95" s="11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x14ac:dyDescent="0.25">
      <c r="D96" s="1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x14ac:dyDescent="0.25">
      <c r="D97" s="11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x14ac:dyDescent="0.25">
      <c r="D98" s="11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x14ac:dyDescent="0.25">
      <c r="D99" s="11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x14ac:dyDescent="0.25">
      <c r="D100" s="1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x14ac:dyDescent="0.25">
      <c r="D101" s="11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x14ac:dyDescent="0.25">
      <c r="D102" s="11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x14ac:dyDescent="0.25">
      <c r="D103" s="11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x14ac:dyDescent="0.25">
      <c r="D104" s="11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x14ac:dyDescent="0.25">
      <c r="D105" s="11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x14ac:dyDescent="0.25">
      <c r="D106" s="11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x14ac:dyDescent="0.25">
      <c r="D107" s="11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x14ac:dyDescent="0.25">
      <c r="D108" s="11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x14ac:dyDescent="0.25">
      <c r="D109" s="11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x14ac:dyDescent="0.25">
      <c r="D110" s="11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x14ac:dyDescent="0.25">
      <c r="D111" s="11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x14ac:dyDescent="0.25"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x14ac:dyDescent="0.25"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x14ac:dyDescent="0.25">
      <c r="D114" s="11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x14ac:dyDescent="0.25">
      <c r="D115" s="11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x14ac:dyDescent="0.25">
      <c r="D116" s="11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x14ac:dyDescent="0.25">
      <c r="D117" s="11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x14ac:dyDescent="0.25">
      <c r="D118" s="11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x14ac:dyDescent="0.25">
      <c r="D119" s="11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x14ac:dyDescent="0.25">
      <c r="D120" s="11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x14ac:dyDescent="0.25">
      <c r="D121" s="11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x14ac:dyDescent="0.25">
      <c r="D122" s="11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x14ac:dyDescent="0.25">
      <c r="D123" s="11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x14ac:dyDescent="0.25">
      <c r="D124" s="11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x14ac:dyDescent="0.25">
      <c r="D125" s="11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x14ac:dyDescent="0.25">
      <c r="D126" s="11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x14ac:dyDescent="0.25">
      <c r="D127" s="11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x14ac:dyDescent="0.25">
      <c r="D128" s="11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x14ac:dyDescent="0.25">
      <c r="D129" s="11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x14ac:dyDescent="0.25">
      <c r="D130" s="11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x14ac:dyDescent="0.25">
      <c r="D131" s="11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x14ac:dyDescent="0.25">
      <c r="D132" s="1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x14ac:dyDescent="0.25">
      <c r="D133" s="1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x14ac:dyDescent="0.25">
      <c r="D134" s="1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x14ac:dyDescent="0.25">
      <c r="D135" s="1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x14ac:dyDescent="0.25">
      <c r="D136" s="11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x14ac:dyDescent="0.25">
      <c r="D137" s="11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x14ac:dyDescent="0.25">
      <c r="D138" s="1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x14ac:dyDescent="0.25">
      <c r="D139" s="11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x14ac:dyDescent="0.25">
      <c r="D140" s="11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x14ac:dyDescent="0.25">
      <c r="D141" s="11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x14ac:dyDescent="0.25">
      <c r="D142" s="1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x14ac:dyDescent="0.25">
      <c r="D143" s="11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x14ac:dyDescent="0.25">
      <c r="D144" s="11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x14ac:dyDescent="0.25">
      <c r="D145" s="1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x14ac:dyDescent="0.25">
      <c r="D146" s="1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x14ac:dyDescent="0.25">
      <c r="D147" s="11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x14ac:dyDescent="0.25">
      <c r="D148" s="1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x14ac:dyDescent="0.25">
      <c r="D149" s="11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x14ac:dyDescent="0.25">
      <c r="D150" s="1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x14ac:dyDescent="0.25">
      <c r="D151" s="1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x14ac:dyDescent="0.25">
      <c r="D152" s="1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x14ac:dyDescent="0.25">
      <c r="D153" s="11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x14ac:dyDescent="0.25">
      <c r="D154" s="1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x14ac:dyDescent="0.25">
      <c r="D155" s="1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x14ac:dyDescent="0.25">
      <c r="D156" s="1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x14ac:dyDescent="0.25">
      <c r="D157" s="1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x14ac:dyDescent="0.25">
      <c r="D158" s="11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x14ac:dyDescent="0.25">
      <c r="D159" s="1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x14ac:dyDescent="0.25">
      <c r="D160" s="1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x14ac:dyDescent="0.25">
      <c r="D161" s="11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x14ac:dyDescent="0.25">
      <c r="D162" s="11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x14ac:dyDescent="0.25">
      <c r="D163" s="1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x14ac:dyDescent="0.25">
      <c r="D164" s="1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x14ac:dyDescent="0.25">
      <c r="D165" s="11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x14ac:dyDescent="0.25">
      <c r="D166" s="11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x14ac:dyDescent="0.25">
      <c r="D167" s="1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x14ac:dyDescent="0.25">
      <c r="D168" s="1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x14ac:dyDescent="0.25">
      <c r="D169" s="11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x14ac:dyDescent="0.25">
      <c r="D170" s="11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x14ac:dyDescent="0.25">
      <c r="D171" s="11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x14ac:dyDescent="0.25">
      <c r="D172" s="11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x14ac:dyDescent="0.25">
      <c r="D173" s="11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x14ac:dyDescent="0.25">
      <c r="D174" s="11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x14ac:dyDescent="0.25">
      <c r="D175" s="11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x14ac:dyDescent="0.25">
      <c r="D176" s="11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x14ac:dyDescent="0.25">
      <c r="D177" s="11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x14ac:dyDescent="0.25">
      <c r="D178" s="11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x14ac:dyDescent="0.25">
      <c r="D179" s="11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x14ac:dyDescent="0.25">
      <c r="D180" s="11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x14ac:dyDescent="0.25">
      <c r="D181" s="11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x14ac:dyDescent="0.25">
      <c r="D182" s="11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x14ac:dyDescent="0.25">
      <c r="D183" s="11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x14ac:dyDescent="0.25">
      <c r="D184" s="11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x14ac:dyDescent="0.25">
      <c r="D185" s="11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x14ac:dyDescent="0.25">
      <c r="D186" s="11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x14ac:dyDescent="0.25">
      <c r="D187" s="11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x14ac:dyDescent="0.25">
      <c r="D188" s="11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x14ac:dyDescent="0.25">
      <c r="D189" s="11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x14ac:dyDescent="0.25">
      <c r="D190" s="11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x14ac:dyDescent="0.25">
      <c r="D191" s="11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x14ac:dyDescent="0.25">
      <c r="D192" s="11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x14ac:dyDescent="0.25">
      <c r="D193" s="11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x14ac:dyDescent="0.25">
      <c r="D194" s="11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x14ac:dyDescent="0.25">
      <c r="D195" s="11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x14ac:dyDescent="0.25">
      <c r="D196" s="11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x14ac:dyDescent="0.25">
      <c r="D197" s="11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x14ac:dyDescent="0.25">
      <c r="D198" s="11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x14ac:dyDescent="0.25">
      <c r="D199" s="11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x14ac:dyDescent="0.25">
      <c r="D200" s="11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x14ac:dyDescent="0.25">
      <c r="D201" s="11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x14ac:dyDescent="0.25">
      <c r="D202" s="11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x14ac:dyDescent="0.25">
      <c r="D203" s="11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x14ac:dyDescent="0.25">
      <c r="D204" s="11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x14ac:dyDescent="0.25">
      <c r="D205" s="11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x14ac:dyDescent="0.25">
      <c r="D206" s="11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x14ac:dyDescent="0.25">
      <c r="D207" s="11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x14ac:dyDescent="0.25">
      <c r="D208" s="11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x14ac:dyDescent="0.25">
      <c r="D209" s="11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x14ac:dyDescent="0.25">
      <c r="D210" s="11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x14ac:dyDescent="0.25">
      <c r="D211" s="11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x14ac:dyDescent="0.25">
      <c r="D212" s="11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x14ac:dyDescent="0.25">
      <c r="D213" s="11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x14ac:dyDescent="0.25">
      <c r="D214" s="11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x14ac:dyDescent="0.25">
      <c r="D215" s="11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x14ac:dyDescent="0.25">
      <c r="D216" s="11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x14ac:dyDescent="0.25">
      <c r="D217" s="11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x14ac:dyDescent="0.25">
      <c r="D218" s="11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x14ac:dyDescent="0.25">
      <c r="D219" s="11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x14ac:dyDescent="0.25">
      <c r="D220" s="11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x14ac:dyDescent="0.25">
      <c r="D221" s="11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x14ac:dyDescent="0.25">
      <c r="D222" s="11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x14ac:dyDescent="0.25">
      <c r="D223" s="11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x14ac:dyDescent="0.25">
      <c r="D224" s="11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x14ac:dyDescent="0.25">
      <c r="D225" s="11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x14ac:dyDescent="0.25">
      <c r="D226" s="11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x14ac:dyDescent="0.25">
      <c r="D227" s="11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x14ac:dyDescent="0.25">
      <c r="D228" s="11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x14ac:dyDescent="0.25">
      <c r="D229" s="11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x14ac:dyDescent="0.25">
      <c r="D230" s="11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x14ac:dyDescent="0.25">
      <c r="D231" s="11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x14ac:dyDescent="0.25">
      <c r="D232" s="11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x14ac:dyDescent="0.25">
      <c r="D233" s="11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x14ac:dyDescent="0.25">
      <c r="D234" s="11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x14ac:dyDescent="0.25">
      <c r="D235" s="11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x14ac:dyDescent="0.25">
      <c r="D236" s="11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x14ac:dyDescent="0.25">
      <c r="D237" s="11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x14ac:dyDescent="0.25">
      <c r="D238" s="11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x14ac:dyDescent="0.25">
      <c r="D239" s="11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x14ac:dyDescent="0.25">
      <c r="D240" s="11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x14ac:dyDescent="0.25">
      <c r="D241" s="11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x14ac:dyDescent="0.25">
      <c r="D242" s="11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x14ac:dyDescent="0.25">
      <c r="D243" s="11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x14ac:dyDescent="0.25">
      <c r="D244" s="11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x14ac:dyDescent="0.25">
      <c r="D245" s="11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x14ac:dyDescent="0.25">
      <c r="D246" s="11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x14ac:dyDescent="0.25">
      <c r="D247" s="11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x14ac:dyDescent="0.25">
      <c r="D248" s="11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x14ac:dyDescent="0.25">
      <c r="D249" s="11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x14ac:dyDescent="0.25">
      <c r="D250" s="11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x14ac:dyDescent="0.25">
      <c r="D251" s="11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x14ac:dyDescent="0.25">
      <c r="D252" s="11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x14ac:dyDescent="0.25">
      <c r="D253" s="11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x14ac:dyDescent="0.25">
      <c r="D254" s="11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x14ac:dyDescent="0.25">
      <c r="D255" s="11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x14ac:dyDescent="0.25">
      <c r="D256" s="11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x14ac:dyDescent="0.25">
      <c r="D257" s="11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x14ac:dyDescent="0.25">
      <c r="D258" s="11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x14ac:dyDescent="0.25">
      <c r="D259" s="11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x14ac:dyDescent="0.25">
      <c r="D260" s="11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x14ac:dyDescent="0.25">
      <c r="D261" s="11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x14ac:dyDescent="0.25">
      <c r="D262" s="11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x14ac:dyDescent="0.25">
      <c r="D263" s="11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x14ac:dyDescent="0.25">
      <c r="D264" s="11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x14ac:dyDescent="0.25">
      <c r="D265" s="11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x14ac:dyDescent="0.25">
      <c r="D266" s="11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x14ac:dyDescent="0.25">
      <c r="D267" s="11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x14ac:dyDescent="0.25">
      <c r="D268" s="11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x14ac:dyDescent="0.25">
      <c r="D269" s="11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x14ac:dyDescent="0.25">
      <c r="D270" s="11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x14ac:dyDescent="0.25">
      <c r="D271" s="11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x14ac:dyDescent="0.25">
      <c r="D272" s="11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x14ac:dyDescent="0.25">
      <c r="D273" s="11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x14ac:dyDescent="0.25">
      <c r="D274" s="11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x14ac:dyDescent="0.25">
      <c r="D275" s="11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x14ac:dyDescent="0.25">
      <c r="D276" s="11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x14ac:dyDescent="0.25">
      <c r="D277" s="11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x14ac:dyDescent="0.25">
      <c r="D278" s="11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x14ac:dyDescent="0.25">
      <c r="D279" s="11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x14ac:dyDescent="0.25">
      <c r="D280" s="11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x14ac:dyDescent="0.25">
      <c r="D281" s="11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x14ac:dyDescent="0.25">
      <c r="D282" s="11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x14ac:dyDescent="0.25">
      <c r="D283" s="11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x14ac:dyDescent="0.25">
      <c r="D284" s="11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x14ac:dyDescent="0.25">
      <c r="D285" s="11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x14ac:dyDescent="0.25">
      <c r="D286" s="11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x14ac:dyDescent="0.25">
      <c r="D287" s="11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x14ac:dyDescent="0.25">
      <c r="D288" s="11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x14ac:dyDescent="0.25">
      <c r="D289" s="11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x14ac:dyDescent="0.25">
      <c r="D290" s="11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x14ac:dyDescent="0.25">
      <c r="D291" s="11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x14ac:dyDescent="0.25">
      <c r="D292" s="11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x14ac:dyDescent="0.25">
      <c r="D293" s="11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x14ac:dyDescent="0.25">
      <c r="D294" s="11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x14ac:dyDescent="0.25">
      <c r="D295" s="11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x14ac:dyDescent="0.25">
      <c r="D296" s="11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x14ac:dyDescent="0.25">
      <c r="D297" s="11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x14ac:dyDescent="0.25">
      <c r="D298" s="11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x14ac:dyDescent="0.25">
      <c r="D299" s="11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x14ac:dyDescent="0.25">
      <c r="D300" s="11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x14ac:dyDescent="0.25">
      <c r="D301" s="11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x14ac:dyDescent="0.25">
      <c r="D302" s="11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x14ac:dyDescent="0.25">
      <c r="D303" s="11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x14ac:dyDescent="0.25">
      <c r="D304" s="11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x14ac:dyDescent="0.25">
      <c r="D305" s="11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x14ac:dyDescent="0.25">
      <c r="D306" s="11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x14ac:dyDescent="0.25">
      <c r="D307" s="11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x14ac:dyDescent="0.25">
      <c r="D308" s="11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x14ac:dyDescent="0.25">
      <c r="D309" s="11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x14ac:dyDescent="0.25">
      <c r="D310" s="11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x14ac:dyDescent="0.25">
      <c r="D311" s="11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x14ac:dyDescent="0.25">
      <c r="D312" s="11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x14ac:dyDescent="0.25">
      <c r="D313" s="11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x14ac:dyDescent="0.25">
      <c r="D314" s="11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x14ac:dyDescent="0.25">
      <c r="D315" s="11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x14ac:dyDescent="0.25">
      <c r="D316" s="11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x14ac:dyDescent="0.25">
      <c r="D317" s="11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x14ac:dyDescent="0.25">
      <c r="D318" s="11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x14ac:dyDescent="0.25">
      <c r="D319" s="11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x14ac:dyDescent="0.25">
      <c r="D320" s="11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x14ac:dyDescent="0.25">
      <c r="D321" s="11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x14ac:dyDescent="0.25">
      <c r="D322" s="11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x14ac:dyDescent="0.25">
      <c r="D323" s="11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x14ac:dyDescent="0.25">
      <c r="D324" s="11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x14ac:dyDescent="0.25">
      <c r="D325" s="11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x14ac:dyDescent="0.25">
      <c r="D326" s="11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x14ac:dyDescent="0.25">
      <c r="D327" s="11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x14ac:dyDescent="0.25">
      <c r="D328" s="11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x14ac:dyDescent="0.25">
      <c r="D329" s="11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x14ac:dyDescent="0.25">
      <c r="D330" s="11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x14ac:dyDescent="0.25">
      <c r="D331" s="11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x14ac:dyDescent="0.25">
      <c r="D332" s="11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x14ac:dyDescent="0.25">
      <c r="D333" s="11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x14ac:dyDescent="0.25">
      <c r="D334" s="11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x14ac:dyDescent="0.25">
      <c r="D335" s="11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x14ac:dyDescent="0.25">
      <c r="D336" s="11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x14ac:dyDescent="0.25">
      <c r="D337" s="11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x14ac:dyDescent="0.25">
      <c r="D338" s="11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x14ac:dyDescent="0.25">
      <c r="D339" s="11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x14ac:dyDescent="0.25">
      <c r="D340" s="11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x14ac:dyDescent="0.25">
      <c r="D341" s="11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x14ac:dyDescent="0.25">
      <c r="D342" s="11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x14ac:dyDescent="0.25">
      <c r="D343" s="11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x14ac:dyDescent="0.25">
      <c r="D344" s="11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x14ac:dyDescent="0.25">
      <c r="D345" s="11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x14ac:dyDescent="0.25">
      <c r="D346" s="11"/>
      <c r="E346" s="9"/>
    </row>
    <row r="347" spans="4:18" x14ac:dyDescent="0.25">
      <c r="D347" s="11"/>
      <c r="E347" s="9"/>
    </row>
    <row r="348" spans="4:18" x14ac:dyDescent="0.25">
      <c r="D348" s="11"/>
      <c r="E348" s="9"/>
    </row>
    <row r="349" spans="4:18" x14ac:dyDescent="0.25">
      <c r="D349" s="11"/>
      <c r="E349" s="9"/>
    </row>
    <row r="350" spans="4:18" x14ac:dyDescent="0.25">
      <c r="D350" s="11"/>
      <c r="E350" s="9"/>
    </row>
    <row r="351" spans="4:18" x14ac:dyDescent="0.25">
      <c r="D351" s="11"/>
      <c r="E351" s="9"/>
    </row>
    <row r="352" spans="4:18" x14ac:dyDescent="0.25">
      <c r="D352" s="11"/>
      <c r="E352" s="9"/>
    </row>
    <row r="353" spans="4:5" x14ac:dyDescent="0.25">
      <c r="D353" s="11"/>
      <c r="E353" s="9"/>
    </row>
    <row r="354" spans="4:5" x14ac:dyDescent="0.25">
      <c r="D354" s="11"/>
      <c r="E354" s="9"/>
    </row>
    <row r="355" spans="4:5" x14ac:dyDescent="0.25">
      <c r="D355" s="11"/>
      <c r="E355" s="9"/>
    </row>
    <row r="356" spans="4:5" x14ac:dyDescent="0.25">
      <c r="D356" s="11"/>
      <c r="E356" s="9"/>
    </row>
    <row r="357" spans="4:5" x14ac:dyDescent="0.25">
      <c r="D357" s="11"/>
      <c r="E357" s="9"/>
    </row>
    <row r="358" spans="4:5" x14ac:dyDescent="0.25">
      <c r="D358" s="11"/>
      <c r="E358" s="9"/>
    </row>
    <row r="359" spans="4:5" x14ac:dyDescent="0.25">
      <c r="D359" s="11"/>
      <c r="E359" s="9"/>
    </row>
    <row r="360" spans="4:5" x14ac:dyDescent="0.25">
      <c r="D360" s="11"/>
      <c r="E360" s="9"/>
    </row>
    <row r="361" spans="4:5" x14ac:dyDescent="0.25">
      <c r="D361" s="11"/>
      <c r="E361" s="9"/>
    </row>
    <row r="362" spans="4:5" x14ac:dyDescent="0.25">
      <c r="D362" s="11"/>
      <c r="E362" s="9"/>
    </row>
    <row r="363" spans="4:5" x14ac:dyDescent="0.25">
      <c r="D363" s="11"/>
      <c r="E363" s="9"/>
    </row>
    <row r="364" spans="4:5" x14ac:dyDescent="0.25">
      <c r="D364" s="11"/>
      <c r="E364" s="9"/>
    </row>
    <row r="365" spans="4:5" x14ac:dyDescent="0.25">
      <c r="D365" s="11"/>
      <c r="E365" s="9"/>
    </row>
    <row r="366" spans="4:5" x14ac:dyDescent="0.25">
      <c r="D366" s="11"/>
      <c r="E366" s="9"/>
    </row>
    <row r="367" spans="4:5" x14ac:dyDescent="0.25">
      <c r="D367" s="11"/>
      <c r="E367" s="9"/>
    </row>
    <row r="368" spans="4:5" x14ac:dyDescent="0.25">
      <c r="D368" s="11"/>
      <c r="E368" s="9"/>
    </row>
    <row r="369" spans="4:5" x14ac:dyDescent="0.25">
      <c r="D369" s="11"/>
      <c r="E369" s="9"/>
    </row>
    <row r="370" spans="4:5" x14ac:dyDescent="0.25">
      <c r="D370" s="11"/>
      <c r="E370" s="9"/>
    </row>
    <row r="371" spans="4:5" x14ac:dyDescent="0.25">
      <c r="D371" s="11"/>
      <c r="E371" s="9"/>
    </row>
    <row r="372" spans="4:5" x14ac:dyDescent="0.25">
      <c r="D372" s="11"/>
      <c r="E372" s="9"/>
    </row>
    <row r="373" spans="4:5" x14ac:dyDescent="0.25">
      <c r="D373" s="11"/>
      <c r="E373" s="9"/>
    </row>
    <row r="374" spans="4:5" x14ac:dyDescent="0.25">
      <c r="D374" s="11"/>
      <c r="E374" s="9"/>
    </row>
    <row r="375" spans="4:5" x14ac:dyDescent="0.25">
      <c r="D375" s="11"/>
      <c r="E375" s="9"/>
    </row>
    <row r="376" spans="4:5" x14ac:dyDescent="0.25">
      <c r="D376" s="11"/>
      <c r="E376" s="9"/>
    </row>
    <row r="377" spans="4:5" x14ac:dyDescent="0.25">
      <c r="D377" s="11"/>
      <c r="E377" s="9"/>
    </row>
    <row r="378" spans="4:5" x14ac:dyDescent="0.25">
      <c r="D378" s="11"/>
      <c r="E378" s="9"/>
    </row>
    <row r="379" spans="4:5" x14ac:dyDescent="0.25">
      <c r="D379" s="11"/>
      <c r="E379" s="9"/>
    </row>
    <row r="380" spans="4:5" x14ac:dyDescent="0.25">
      <c r="D380" s="11"/>
      <c r="E380" s="9"/>
    </row>
    <row r="381" spans="4:5" x14ac:dyDescent="0.25">
      <c r="D381" s="11"/>
      <c r="E381" s="9"/>
    </row>
    <row r="382" spans="4:5" x14ac:dyDescent="0.25">
      <c r="D382" s="11"/>
      <c r="E382" s="9"/>
    </row>
    <row r="383" spans="4:5" x14ac:dyDescent="0.25">
      <c r="D383" s="11"/>
      <c r="E383" s="9"/>
    </row>
    <row r="384" spans="4:5" x14ac:dyDescent="0.25">
      <c r="D384" s="11"/>
      <c r="E384" s="9"/>
    </row>
    <row r="385" spans="4:5" x14ac:dyDescent="0.25">
      <c r="D385" s="11"/>
      <c r="E385" s="9"/>
    </row>
    <row r="386" spans="4:5" x14ac:dyDescent="0.25">
      <c r="D386" s="11"/>
      <c r="E386" s="9"/>
    </row>
    <row r="387" spans="4:5" x14ac:dyDescent="0.25">
      <c r="D387" s="11"/>
      <c r="E387" s="9"/>
    </row>
    <row r="388" spans="4:5" x14ac:dyDescent="0.25">
      <c r="D388" s="11"/>
      <c r="E388" s="9"/>
    </row>
    <row r="389" spans="4:5" x14ac:dyDescent="0.25">
      <c r="D389" s="11"/>
      <c r="E389" s="9"/>
    </row>
    <row r="390" spans="4:5" x14ac:dyDescent="0.25">
      <c r="D390" s="11"/>
      <c r="E390" s="9"/>
    </row>
    <row r="391" spans="4:5" x14ac:dyDescent="0.25">
      <c r="D391" s="11"/>
      <c r="E391" s="9"/>
    </row>
    <row r="392" spans="4:5" x14ac:dyDescent="0.25">
      <c r="D392" s="11"/>
      <c r="E392" s="9"/>
    </row>
    <row r="393" spans="4:5" x14ac:dyDescent="0.25">
      <c r="D393" s="11"/>
      <c r="E393" s="9"/>
    </row>
    <row r="394" spans="4:5" x14ac:dyDescent="0.25">
      <c r="D394" s="11"/>
      <c r="E394" s="9"/>
    </row>
    <row r="395" spans="4:5" x14ac:dyDescent="0.25">
      <c r="D395" s="11"/>
      <c r="E395" s="9"/>
    </row>
    <row r="396" spans="4:5" x14ac:dyDescent="0.25">
      <c r="D396" s="11"/>
      <c r="E396" s="9"/>
    </row>
    <row r="397" spans="4:5" x14ac:dyDescent="0.25">
      <c r="D397" s="11"/>
      <c r="E397" s="9"/>
    </row>
    <row r="398" spans="4:5" x14ac:dyDescent="0.25">
      <c r="D398" s="11"/>
      <c r="E398" s="9"/>
    </row>
    <row r="399" spans="4:5" x14ac:dyDescent="0.25">
      <c r="D399" s="11"/>
      <c r="E399" s="9"/>
    </row>
    <row r="400" spans="4:5" x14ac:dyDescent="0.25">
      <c r="D400" s="11"/>
      <c r="E400" s="9"/>
    </row>
    <row r="401" spans="4:5" x14ac:dyDescent="0.25">
      <c r="D401" s="11"/>
      <c r="E401" s="9"/>
    </row>
    <row r="402" spans="4:5" x14ac:dyDescent="0.25">
      <c r="D402" s="11"/>
      <c r="E402" s="9"/>
    </row>
    <row r="403" spans="4:5" x14ac:dyDescent="0.25">
      <c r="D403" s="11"/>
      <c r="E403" s="9"/>
    </row>
    <row r="404" spans="4:5" x14ac:dyDescent="0.25">
      <c r="D404" s="11"/>
      <c r="E404" s="9"/>
    </row>
    <row r="405" spans="4:5" x14ac:dyDescent="0.25">
      <c r="D405" s="11"/>
      <c r="E405" s="9"/>
    </row>
    <row r="406" spans="4:5" x14ac:dyDescent="0.25">
      <c r="D406" s="11"/>
      <c r="E406" s="9"/>
    </row>
    <row r="407" spans="4:5" x14ac:dyDescent="0.25">
      <c r="D407" s="11"/>
      <c r="E407" s="9"/>
    </row>
    <row r="408" spans="4:5" x14ac:dyDescent="0.25">
      <c r="D408" s="11"/>
      <c r="E408" s="9"/>
    </row>
    <row r="409" spans="4:5" x14ac:dyDescent="0.25">
      <c r="D409" s="11"/>
      <c r="E409" s="9"/>
    </row>
    <row r="410" spans="4:5" x14ac:dyDescent="0.25">
      <c r="D410" s="11"/>
      <c r="E410" s="9"/>
    </row>
    <row r="411" spans="4:5" x14ac:dyDescent="0.25">
      <c r="D411" s="11"/>
      <c r="E411" s="9"/>
    </row>
    <row r="412" spans="4:5" x14ac:dyDescent="0.25">
      <c r="D412" s="11"/>
      <c r="E412" s="9"/>
    </row>
    <row r="413" spans="4:5" x14ac:dyDescent="0.25">
      <c r="D413" s="11"/>
      <c r="E413" s="9"/>
    </row>
    <row r="414" spans="4:5" x14ac:dyDescent="0.25">
      <c r="D414" s="11"/>
      <c r="E414" s="9"/>
    </row>
    <row r="415" spans="4:5" x14ac:dyDescent="0.25">
      <c r="D415" s="11"/>
      <c r="E415" s="9"/>
    </row>
    <row r="416" spans="4:5" x14ac:dyDescent="0.25">
      <c r="D416" s="11"/>
      <c r="E416" s="9"/>
    </row>
    <row r="417" spans="4:5" x14ac:dyDescent="0.25">
      <c r="D417" s="11"/>
      <c r="E417" s="9"/>
    </row>
    <row r="418" spans="4:5" x14ac:dyDescent="0.25">
      <c r="D418" s="11"/>
      <c r="E418" s="9"/>
    </row>
    <row r="419" spans="4:5" x14ac:dyDescent="0.25">
      <c r="D419" s="11"/>
      <c r="E419" s="9"/>
    </row>
    <row r="420" spans="4:5" x14ac:dyDescent="0.25">
      <c r="D420" s="11"/>
      <c r="E420" s="9"/>
    </row>
    <row r="421" spans="4:5" x14ac:dyDescent="0.25">
      <c r="D421" s="11"/>
      <c r="E421" s="9"/>
    </row>
    <row r="422" spans="4:5" x14ac:dyDescent="0.25">
      <c r="D422" s="11"/>
      <c r="E422" s="9"/>
    </row>
    <row r="423" spans="4:5" x14ac:dyDescent="0.25">
      <c r="D423" s="11"/>
      <c r="E423" s="9"/>
    </row>
    <row r="424" spans="4:5" x14ac:dyDescent="0.25">
      <c r="D424" s="11"/>
      <c r="E424" s="9"/>
    </row>
    <row r="425" spans="4:5" x14ac:dyDescent="0.25">
      <c r="D425" s="11"/>
      <c r="E425" s="9"/>
    </row>
    <row r="426" spans="4:5" x14ac:dyDescent="0.25">
      <c r="D426" s="11"/>
      <c r="E426" s="9"/>
    </row>
    <row r="427" spans="4:5" x14ac:dyDescent="0.25">
      <c r="D427" s="11"/>
      <c r="E427" s="9"/>
    </row>
    <row r="428" spans="4:5" x14ac:dyDescent="0.25">
      <c r="D428" s="11"/>
      <c r="E428" s="9"/>
    </row>
    <row r="429" spans="4:5" x14ac:dyDescent="0.25">
      <c r="D429" s="11"/>
      <c r="E429" s="9"/>
    </row>
    <row r="430" spans="4:5" x14ac:dyDescent="0.25">
      <c r="D430" s="11"/>
      <c r="E430" s="9"/>
    </row>
    <row r="431" spans="4:5" x14ac:dyDescent="0.25">
      <c r="D431" s="11"/>
      <c r="E431" s="9"/>
    </row>
    <row r="432" spans="4:5" x14ac:dyDescent="0.25">
      <c r="D432" s="11"/>
      <c r="E432" s="9"/>
    </row>
    <row r="433" spans="4:5" x14ac:dyDescent="0.25">
      <c r="D433" s="11"/>
      <c r="E433" s="9"/>
    </row>
    <row r="434" spans="4:5" x14ac:dyDescent="0.25">
      <c r="D434" s="11"/>
      <c r="E434" s="9"/>
    </row>
    <row r="435" spans="4:5" x14ac:dyDescent="0.25">
      <c r="D435" s="11"/>
      <c r="E435" s="9"/>
    </row>
    <row r="436" spans="4:5" x14ac:dyDescent="0.25">
      <c r="D436" s="11"/>
      <c r="E436" s="9"/>
    </row>
    <row r="437" spans="4:5" x14ac:dyDescent="0.25">
      <c r="D437" s="11"/>
      <c r="E437" s="9"/>
    </row>
    <row r="438" spans="4:5" x14ac:dyDescent="0.25">
      <c r="D438" s="11"/>
      <c r="E438" s="9"/>
    </row>
    <row r="439" spans="4:5" x14ac:dyDescent="0.25">
      <c r="D439" s="11"/>
      <c r="E439" s="9"/>
    </row>
    <row r="440" spans="4:5" x14ac:dyDescent="0.25">
      <c r="D440" s="11"/>
      <c r="E440" s="9"/>
    </row>
    <row r="441" spans="4:5" x14ac:dyDescent="0.25">
      <c r="D441" s="11"/>
      <c r="E441" s="9"/>
    </row>
    <row r="442" spans="4:5" x14ac:dyDescent="0.25">
      <c r="D442" s="11"/>
      <c r="E442" s="9"/>
    </row>
    <row r="443" spans="4:5" x14ac:dyDescent="0.25">
      <c r="D443" s="11"/>
      <c r="E443" s="9"/>
    </row>
    <row r="444" spans="4:5" x14ac:dyDescent="0.25">
      <c r="D444" s="11"/>
      <c r="E444" s="9"/>
    </row>
    <row r="445" spans="4:5" x14ac:dyDescent="0.25">
      <c r="D445" s="11"/>
      <c r="E445" s="9"/>
    </row>
    <row r="446" spans="4:5" x14ac:dyDescent="0.25">
      <c r="D446" s="11"/>
      <c r="E446" s="9"/>
    </row>
    <row r="447" spans="4:5" x14ac:dyDescent="0.25">
      <c r="D447" s="11"/>
      <c r="E447" s="9"/>
    </row>
    <row r="448" spans="4:5" x14ac:dyDescent="0.25">
      <c r="D448" s="11"/>
      <c r="E448" s="9"/>
    </row>
    <row r="449" spans="4:5" x14ac:dyDescent="0.25">
      <c r="D449" s="11"/>
      <c r="E449" s="9"/>
    </row>
    <row r="450" spans="4:5" x14ac:dyDescent="0.25">
      <c r="D450" s="11"/>
      <c r="E450" s="9"/>
    </row>
    <row r="451" spans="4:5" x14ac:dyDescent="0.25">
      <c r="D451" s="11"/>
      <c r="E451" s="9"/>
    </row>
    <row r="452" spans="4:5" x14ac:dyDescent="0.25">
      <c r="D452" s="11"/>
      <c r="E452" s="9"/>
    </row>
    <row r="453" spans="4:5" x14ac:dyDescent="0.25">
      <c r="D453" s="11"/>
      <c r="E453" s="9"/>
    </row>
    <row r="454" spans="4:5" x14ac:dyDescent="0.25">
      <c r="D454" s="11"/>
      <c r="E454" s="9"/>
    </row>
    <row r="455" spans="4:5" x14ac:dyDescent="0.25">
      <c r="D455" s="11"/>
      <c r="E455" s="9"/>
    </row>
    <row r="456" spans="4:5" x14ac:dyDescent="0.25">
      <c r="D456" s="11"/>
      <c r="E456" s="9"/>
    </row>
    <row r="457" spans="4:5" x14ac:dyDescent="0.25">
      <c r="D457" s="11"/>
      <c r="E457" s="9"/>
    </row>
    <row r="458" spans="4:5" x14ac:dyDescent="0.25">
      <c r="D458" s="11"/>
      <c r="E458" s="9"/>
    </row>
    <row r="459" spans="4:5" x14ac:dyDescent="0.25">
      <c r="D459" s="11"/>
      <c r="E459" s="9"/>
    </row>
    <row r="460" spans="4:5" x14ac:dyDescent="0.25">
      <c r="D460" s="11"/>
      <c r="E460" s="9"/>
    </row>
    <row r="461" spans="4:5" x14ac:dyDescent="0.25">
      <c r="D461" s="11"/>
      <c r="E461" s="9"/>
    </row>
    <row r="462" spans="4:5" x14ac:dyDescent="0.25">
      <c r="D462" s="11"/>
      <c r="E462" s="9"/>
    </row>
    <row r="463" spans="4:5" x14ac:dyDescent="0.25">
      <c r="D463" s="11"/>
      <c r="E463" s="9"/>
    </row>
    <row r="464" spans="4:5" x14ac:dyDescent="0.25">
      <c r="D464" s="11"/>
      <c r="E464" s="9"/>
    </row>
    <row r="465" spans="4:5" x14ac:dyDescent="0.25">
      <c r="D465" s="11"/>
      <c r="E465" s="9"/>
    </row>
    <row r="466" spans="4:5" x14ac:dyDescent="0.25">
      <c r="D466" s="11"/>
      <c r="E466" s="9"/>
    </row>
    <row r="467" spans="4:5" x14ac:dyDescent="0.25">
      <c r="D467" s="11"/>
      <c r="E467" s="9"/>
    </row>
    <row r="468" spans="4:5" x14ac:dyDescent="0.25">
      <c r="D468" s="11"/>
      <c r="E468" s="9"/>
    </row>
    <row r="469" spans="4:5" x14ac:dyDescent="0.25">
      <c r="D469" s="11"/>
      <c r="E469" s="9"/>
    </row>
    <row r="470" spans="4:5" x14ac:dyDescent="0.25">
      <c r="D470" s="11"/>
      <c r="E470" s="9"/>
    </row>
    <row r="471" spans="4:5" x14ac:dyDescent="0.25">
      <c r="D471" s="11"/>
      <c r="E471" s="9"/>
    </row>
    <row r="472" spans="4:5" x14ac:dyDescent="0.25">
      <c r="D472" s="11"/>
      <c r="E472" s="9"/>
    </row>
    <row r="473" spans="4:5" x14ac:dyDescent="0.25">
      <c r="D473" s="11"/>
      <c r="E473" s="9"/>
    </row>
    <row r="474" spans="4:5" x14ac:dyDescent="0.25">
      <c r="D474" s="11"/>
      <c r="E474" s="9"/>
    </row>
    <row r="475" spans="4:5" x14ac:dyDescent="0.25">
      <c r="D475" s="11"/>
      <c r="E475" s="9"/>
    </row>
    <row r="476" spans="4:5" x14ac:dyDescent="0.25">
      <c r="D476" s="11"/>
      <c r="E476" s="9"/>
    </row>
    <row r="477" spans="4:5" x14ac:dyDescent="0.25">
      <c r="D477" s="11"/>
      <c r="E477" s="9"/>
    </row>
    <row r="478" spans="4:5" x14ac:dyDescent="0.25">
      <c r="D478" s="11"/>
      <c r="E478" s="9"/>
    </row>
    <row r="479" spans="4:5" x14ac:dyDescent="0.25">
      <c r="D479" s="11"/>
      <c r="E479" s="9"/>
    </row>
    <row r="480" spans="4:5" x14ac:dyDescent="0.25">
      <c r="D480" s="11"/>
      <c r="E480" s="9"/>
    </row>
    <row r="481" spans="4:5" x14ac:dyDescent="0.25">
      <c r="D481" s="11"/>
      <c r="E481" s="9"/>
    </row>
    <row r="482" spans="4:5" x14ac:dyDescent="0.25">
      <c r="D482" s="11"/>
      <c r="E482" s="9"/>
    </row>
    <row r="483" spans="4:5" x14ac:dyDescent="0.25">
      <c r="D483" s="11"/>
      <c r="E483" s="9"/>
    </row>
    <row r="484" spans="4:5" x14ac:dyDescent="0.25">
      <c r="D484" s="11"/>
      <c r="E484" s="9"/>
    </row>
    <row r="485" spans="4:5" x14ac:dyDescent="0.25">
      <c r="D485" s="11"/>
      <c r="E485" s="9"/>
    </row>
    <row r="486" spans="4:5" x14ac:dyDescent="0.25">
      <c r="D486" s="11"/>
      <c r="E486" s="9"/>
    </row>
    <row r="487" spans="4:5" x14ac:dyDescent="0.25">
      <c r="D487" s="11"/>
      <c r="E487" s="9"/>
    </row>
    <row r="488" spans="4:5" x14ac:dyDescent="0.25">
      <c r="D488" s="11"/>
      <c r="E488" s="9"/>
    </row>
    <row r="489" spans="4:5" x14ac:dyDescent="0.25">
      <c r="D489" s="11"/>
      <c r="E489" s="9"/>
    </row>
    <row r="490" spans="4:5" x14ac:dyDescent="0.25">
      <c r="D490" s="11"/>
      <c r="E490" s="9"/>
    </row>
    <row r="491" spans="4:5" x14ac:dyDescent="0.25">
      <c r="D491" s="11"/>
      <c r="E491" s="9"/>
    </row>
    <row r="492" spans="4:5" x14ac:dyDescent="0.25">
      <c r="D492" s="11"/>
      <c r="E492" s="9"/>
    </row>
    <row r="493" spans="4:5" x14ac:dyDescent="0.25">
      <c r="D493" s="11"/>
      <c r="E493" s="9"/>
    </row>
    <row r="494" spans="4:5" x14ac:dyDescent="0.25">
      <c r="D494" s="11"/>
      <c r="E494" s="9"/>
    </row>
    <row r="495" spans="4:5" x14ac:dyDescent="0.25">
      <c r="D495" s="11"/>
      <c r="E495" s="9"/>
    </row>
    <row r="496" spans="4:5" x14ac:dyDescent="0.25">
      <c r="D496" s="11"/>
      <c r="E496" s="9"/>
    </row>
    <row r="497" spans="4:5" x14ac:dyDescent="0.25">
      <c r="D497" s="11"/>
      <c r="E497" s="9"/>
    </row>
    <row r="498" spans="4:5" x14ac:dyDescent="0.25">
      <c r="D498" s="11"/>
      <c r="E498" s="9"/>
    </row>
    <row r="499" spans="4:5" x14ac:dyDescent="0.25">
      <c r="D499" s="11"/>
      <c r="E499" s="9"/>
    </row>
    <row r="500" spans="4:5" x14ac:dyDescent="0.25">
      <c r="D500" s="11"/>
      <c r="E500" s="9"/>
    </row>
    <row r="501" spans="4:5" x14ac:dyDescent="0.25">
      <c r="D501" s="11"/>
      <c r="E501" s="9"/>
    </row>
    <row r="502" spans="4:5" x14ac:dyDescent="0.25">
      <c r="D502" s="11"/>
      <c r="E502" s="9"/>
    </row>
    <row r="503" spans="4:5" x14ac:dyDescent="0.25">
      <c r="D503" s="11"/>
      <c r="E503" s="9"/>
    </row>
    <row r="504" spans="4:5" x14ac:dyDescent="0.25">
      <c r="D504" s="11"/>
      <c r="E504" s="9"/>
    </row>
    <row r="505" spans="4:5" x14ac:dyDescent="0.25">
      <c r="D505" s="11"/>
      <c r="E505" s="9"/>
    </row>
    <row r="506" spans="4:5" x14ac:dyDescent="0.25">
      <c r="D506" s="11"/>
      <c r="E506" s="9"/>
    </row>
    <row r="507" spans="4:5" x14ac:dyDescent="0.25">
      <c r="D507" s="11"/>
      <c r="E507" s="9"/>
    </row>
    <row r="508" spans="4:5" x14ac:dyDescent="0.25">
      <c r="D508" s="11"/>
      <c r="E508" s="9"/>
    </row>
    <row r="509" spans="4:5" x14ac:dyDescent="0.25">
      <c r="D509" s="11"/>
      <c r="E509" s="9"/>
    </row>
    <row r="510" spans="4:5" x14ac:dyDescent="0.25">
      <c r="D510" s="11"/>
      <c r="E510" s="9"/>
    </row>
    <row r="511" spans="4:5" x14ac:dyDescent="0.25">
      <c r="D511" s="11"/>
      <c r="E511" s="9"/>
    </row>
    <row r="512" spans="4:5" x14ac:dyDescent="0.25">
      <c r="D512" s="11"/>
      <c r="E512" s="9"/>
    </row>
    <row r="513" spans="4:5" x14ac:dyDescent="0.25">
      <c r="D513" s="11"/>
      <c r="E513" s="9"/>
    </row>
    <row r="514" spans="4:5" x14ac:dyDescent="0.25">
      <c r="D514" s="11"/>
      <c r="E514" s="9"/>
    </row>
    <row r="515" spans="4:5" x14ac:dyDescent="0.25">
      <c r="D515" s="11"/>
      <c r="E515" s="9"/>
    </row>
    <row r="516" spans="4:5" x14ac:dyDescent="0.25">
      <c r="D516" s="11"/>
      <c r="E516" s="9"/>
    </row>
    <row r="517" spans="4:5" x14ac:dyDescent="0.25">
      <c r="D517" s="11"/>
      <c r="E517" s="9"/>
    </row>
    <row r="518" spans="4:5" x14ac:dyDescent="0.25">
      <c r="D518" s="11"/>
      <c r="E518" s="9"/>
    </row>
    <row r="519" spans="4:5" x14ac:dyDescent="0.25">
      <c r="D519" s="11"/>
      <c r="E519" s="9"/>
    </row>
    <row r="520" spans="4:5" x14ac:dyDescent="0.25">
      <c r="D520" s="11"/>
      <c r="E520" s="9"/>
    </row>
    <row r="521" spans="4:5" x14ac:dyDescent="0.25">
      <c r="D521" s="11"/>
      <c r="E521" s="9"/>
    </row>
    <row r="522" spans="4:5" x14ac:dyDescent="0.25">
      <c r="D522" s="11"/>
      <c r="E522" s="9"/>
    </row>
    <row r="523" spans="4:5" x14ac:dyDescent="0.25">
      <c r="D523" s="11"/>
      <c r="E523" s="9"/>
    </row>
    <row r="524" spans="4:5" x14ac:dyDescent="0.25">
      <c r="D524" s="11"/>
      <c r="E524" s="9"/>
    </row>
    <row r="525" spans="4:5" x14ac:dyDescent="0.25">
      <c r="D525" s="11"/>
      <c r="E525" s="9"/>
    </row>
    <row r="526" spans="4:5" x14ac:dyDescent="0.25">
      <c r="D526" s="11"/>
      <c r="E526" s="9"/>
    </row>
    <row r="527" spans="4:5" x14ac:dyDescent="0.25">
      <c r="D527" s="11"/>
      <c r="E527" s="9"/>
    </row>
    <row r="528" spans="4:5" x14ac:dyDescent="0.25">
      <c r="D528" s="11"/>
      <c r="E528" s="9"/>
    </row>
    <row r="529" spans="4:5" x14ac:dyDescent="0.25">
      <c r="D529" s="11"/>
      <c r="E529" s="9"/>
    </row>
    <row r="530" spans="4:5" x14ac:dyDescent="0.25">
      <c r="D530" s="11"/>
      <c r="E530" s="9"/>
    </row>
    <row r="531" spans="4:5" x14ac:dyDescent="0.25">
      <c r="D531" s="11"/>
      <c r="E531" s="9"/>
    </row>
    <row r="532" spans="4:5" x14ac:dyDescent="0.25">
      <c r="D532" s="11"/>
      <c r="E532" s="9"/>
    </row>
    <row r="533" spans="4:5" x14ac:dyDescent="0.25">
      <c r="D533" s="11"/>
      <c r="E533" s="9"/>
    </row>
    <row r="534" spans="4:5" x14ac:dyDescent="0.25">
      <c r="D534" s="11"/>
      <c r="E534" s="9"/>
    </row>
    <row r="535" spans="4:5" x14ac:dyDescent="0.25">
      <c r="D535" s="11"/>
      <c r="E535" s="9"/>
    </row>
    <row r="536" spans="4:5" x14ac:dyDescent="0.25">
      <c r="D536" s="11"/>
      <c r="E536" s="9"/>
    </row>
    <row r="537" spans="4:5" x14ac:dyDescent="0.25">
      <c r="D537" s="11"/>
      <c r="E537" s="9"/>
    </row>
    <row r="538" spans="4:5" x14ac:dyDescent="0.25">
      <c r="D538" s="11"/>
      <c r="E538" s="9"/>
    </row>
    <row r="539" spans="4:5" x14ac:dyDescent="0.25">
      <c r="D539" s="11"/>
      <c r="E539" s="9"/>
    </row>
    <row r="540" spans="4:5" x14ac:dyDescent="0.25">
      <c r="D540" s="11"/>
      <c r="E540" s="9"/>
    </row>
    <row r="541" spans="4:5" x14ac:dyDescent="0.25">
      <c r="D541" s="11"/>
      <c r="E541" s="9"/>
    </row>
    <row r="542" spans="4:5" x14ac:dyDescent="0.25">
      <c r="D542" s="11"/>
      <c r="E542" s="9"/>
    </row>
    <row r="543" spans="4:5" x14ac:dyDescent="0.25">
      <c r="D543" s="11"/>
      <c r="E543" s="9"/>
    </row>
    <row r="544" spans="4:5" x14ac:dyDescent="0.25">
      <c r="D544" s="11"/>
      <c r="E544" s="9"/>
    </row>
    <row r="545" spans="4:5" x14ac:dyDescent="0.25">
      <c r="D545" s="11"/>
      <c r="E545" s="9"/>
    </row>
    <row r="546" spans="4:5" x14ac:dyDescent="0.25">
      <c r="D546" s="11"/>
      <c r="E546" s="9"/>
    </row>
    <row r="547" spans="4:5" x14ac:dyDescent="0.25">
      <c r="D547" s="11"/>
      <c r="E547" s="9"/>
    </row>
    <row r="548" spans="4:5" x14ac:dyDescent="0.25">
      <c r="D548" s="11"/>
      <c r="E548" s="9"/>
    </row>
    <row r="549" spans="4:5" x14ac:dyDescent="0.25">
      <c r="D549" s="11"/>
      <c r="E549" s="9"/>
    </row>
    <row r="550" spans="4:5" x14ac:dyDescent="0.25">
      <c r="D550" s="11"/>
      <c r="E550" s="9"/>
    </row>
    <row r="551" spans="4:5" x14ac:dyDescent="0.25">
      <c r="D551" s="11"/>
      <c r="E551" s="9"/>
    </row>
    <row r="552" spans="4:5" x14ac:dyDescent="0.25">
      <c r="D552" s="11"/>
      <c r="E552" s="9"/>
    </row>
    <row r="553" spans="4:5" x14ac:dyDescent="0.25">
      <c r="D553" s="11"/>
      <c r="E553" s="9"/>
    </row>
    <row r="554" spans="4:5" x14ac:dyDescent="0.25">
      <c r="D554" s="11"/>
      <c r="E554" s="9"/>
    </row>
    <row r="555" spans="4:5" x14ac:dyDescent="0.25">
      <c r="D555" s="11"/>
      <c r="E555" s="9"/>
    </row>
    <row r="556" spans="4:5" x14ac:dyDescent="0.25">
      <c r="D556" s="11"/>
      <c r="E556" s="9"/>
    </row>
    <row r="557" spans="4:5" x14ac:dyDescent="0.25">
      <c r="D557" s="11"/>
      <c r="E557" s="9"/>
    </row>
    <row r="558" spans="4:5" x14ac:dyDescent="0.25">
      <c r="D558" s="11"/>
      <c r="E558" s="9"/>
    </row>
    <row r="559" spans="4:5" x14ac:dyDescent="0.25">
      <c r="D559" s="11"/>
      <c r="E559" s="9"/>
    </row>
    <row r="560" spans="4:5" x14ac:dyDescent="0.25">
      <c r="D560" s="11"/>
      <c r="E560" s="9"/>
    </row>
    <row r="561" spans="4:5" x14ac:dyDescent="0.25">
      <c r="D561" s="11"/>
      <c r="E561" s="9"/>
    </row>
    <row r="562" spans="4:5" x14ac:dyDescent="0.25">
      <c r="D562" s="11"/>
      <c r="E562" s="9"/>
    </row>
    <row r="563" spans="4:5" x14ac:dyDescent="0.25">
      <c r="D563" s="11"/>
      <c r="E563" s="9"/>
    </row>
    <row r="564" spans="4:5" x14ac:dyDescent="0.25">
      <c r="D564" s="11"/>
      <c r="E564" s="9"/>
    </row>
    <row r="565" spans="4:5" x14ac:dyDescent="0.25">
      <c r="D565" s="11"/>
      <c r="E565" s="9"/>
    </row>
    <row r="566" spans="4:5" x14ac:dyDescent="0.25">
      <c r="D566" s="11"/>
      <c r="E566" s="9"/>
    </row>
    <row r="567" spans="4:5" x14ac:dyDescent="0.25">
      <c r="D567" s="11"/>
      <c r="E567" s="9"/>
    </row>
    <row r="568" spans="4:5" x14ac:dyDescent="0.25">
      <c r="D568" s="11"/>
      <c r="E568" s="9"/>
    </row>
    <row r="569" spans="4:5" x14ac:dyDescent="0.25">
      <c r="D569" s="11"/>
      <c r="E569" s="9"/>
    </row>
    <row r="570" spans="4:5" x14ac:dyDescent="0.25">
      <c r="D570" s="11"/>
      <c r="E570" s="9"/>
    </row>
    <row r="571" spans="4:5" x14ac:dyDescent="0.25">
      <c r="D571" s="11"/>
      <c r="E571" s="9"/>
    </row>
    <row r="572" spans="4:5" x14ac:dyDescent="0.25">
      <c r="D572" s="11"/>
      <c r="E572" s="9"/>
    </row>
    <row r="573" spans="4:5" x14ac:dyDescent="0.25">
      <c r="D573" s="11"/>
      <c r="E573" s="9"/>
    </row>
    <row r="574" spans="4:5" x14ac:dyDescent="0.25">
      <c r="D574" s="11"/>
      <c r="E574" s="9"/>
    </row>
    <row r="575" spans="4:5" x14ac:dyDescent="0.25">
      <c r="D575" s="11"/>
      <c r="E575" s="9"/>
    </row>
    <row r="576" spans="4:5" x14ac:dyDescent="0.25">
      <c r="D576" s="11"/>
      <c r="E576" s="9"/>
    </row>
    <row r="577" spans="4:5" x14ac:dyDescent="0.25">
      <c r="D577" s="11"/>
      <c r="E577" s="9"/>
    </row>
    <row r="578" spans="4:5" x14ac:dyDescent="0.25">
      <c r="D578" s="11"/>
      <c r="E578" s="9"/>
    </row>
    <row r="579" spans="4:5" x14ac:dyDescent="0.25">
      <c r="D579" s="11"/>
      <c r="E579" s="9"/>
    </row>
    <row r="580" spans="4:5" x14ac:dyDescent="0.25">
      <c r="D580" s="11"/>
      <c r="E580" s="9"/>
    </row>
    <row r="581" spans="4:5" x14ac:dyDescent="0.25">
      <c r="D581" s="11"/>
      <c r="E581" s="9"/>
    </row>
    <row r="582" spans="4:5" x14ac:dyDescent="0.25">
      <c r="D582" s="11"/>
      <c r="E582" s="9"/>
    </row>
    <row r="583" spans="4:5" x14ac:dyDescent="0.25">
      <c r="D583" s="11"/>
      <c r="E583" s="9"/>
    </row>
    <row r="584" spans="4:5" x14ac:dyDescent="0.25">
      <c r="D584" s="11"/>
      <c r="E584" s="9"/>
    </row>
    <row r="585" spans="4:5" x14ac:dyDescent="0.25">
      <c r="D585" s="11"/>
      <c r="E585" s="9"/>
    </row>
    <row r="586" spans="4:5" x14ac:dyDescent="0.25">
      <c r="D586" s="11"/>
      <c r="E586" s="9"/>
    </row>
    <row r="587" spans="4:5" x14ac:dyDescent="0.25">
      <c r="D587" s="11"/>
      <c r="E587" s="9"/>
    </row>
    <row r="588" spans="4:5" x14ac:dyDescent="0.25">
      <c r="D588" s="11"/>
      <c r="E588" s="9"/>
    </row>
    <row r="589" spans="4:5" x14ac:dyDescent="0.25">
      <c r="D589" s="11"/>
      <c r="E589" s="9"/>
    </row>
    <row r="590" spans="4:5" x14ac:dyDescent="0.25">
      <c r="D590" s="11"/>
      <c r="E590" s="9"/>
    </row>
    <row r="591" spans="4:5" x14ac:dyDescent="0.25">
      <c r="D591" s="11"/>
      <c r="E591" s="9"/>
    </row>
    <row r="592" spans="4:5" x14ac:dyDescent="0.25">
      <c r="D592" s="11"/>
      <c r="E592" s="9"/>
    </row>
    <row r="593" spans="4:5" x14ac:dyDescent="0.25">
      <c r="D593" s="11"/>
      <c r="E593" s="9"/>
    </row>
    <row r="594" spans="4:5" x14ac:dyDescent="0.25">
      <c r="D594" s="11"/>
      <c r="E594" s="9"/>
    </row>
    <row r="595" spans="4:5" x14ac:dyDescent="0.25">
      <c r="D595" s="11"/>
      <c r="E595" s="9"/>
    </row>
    <row r="596" spans="4:5" x14ac:dyDescent="0.25">
      <c r="D596" s="11"/>
      <c r="E596" s="9"/>
    </row>
    <row r="597" spans="4:5" x14ac:dyDescent="0.25">
      <c r="D597" s="11"/>
      <c r="E597" s="9"/>
    </row>
    <row r="598" spans="4:5" x14ac:dyDescent="0.25">
      <c r="D598" s="11"/>
      <c r="E598" s="9"/>
    </row>
    <row r="599" spans="4:5" x14ac:dyDescent="0.25">
      <c r="D599" s="11"/>
      <c r="E599" s="9"/>
    </row>
    <row r="600" spans="4:5" x14ac:dyDescent="0.25">
      <c r="D600" s="11"/>
      <c r="E600" s="9"/>
    </row>
    <row r="601" spans="4:5" x14ac:dyDescent="0.25">
      <c r="D601" s="11"/>
      <c r="E601" s="9"/>
    </row>
    <row r="602" spans="4:5" x14ac:dyDescent="0.25">
      <c r="D602" s="11"/>
      <c r="E602" s="9"/>
    </row>
    <row r="603" spans="4:5" x14ac:dyDescent="0.25">
      <c r="D603" s="11"/>
      <c r="E603" s="9"/>
    </row>
    <row r="604" spans="4:5" x14ac:dyDescent="0.25">
      <c r="D604" s="11"/>
      <c r="E604" s="9"/>
    </row>
    <row r="605" spans="4:5" x14ac:dyDescent="0.25">
      <c r="D605" s="11"/>
      <c r="E605" s="9"/>
    </row>
    <row r="606" spans="4:5" x14ac:dyDescent="0.25">
      <c r="D606" s="11"/>
      <c r="E606" s="9"/>
    </row>
    <row r="607" spans="4:5" x14ac:dyDescent="0.25">
      <c r="D607" s="11"/>
      <c r="E607" s="9"/>
    </row>
    <row r="608" spans="4:5" x14ac:dyDescent="0.25">
      <c r="D608" s="11"/>
      <c r="E608" s="9"/>
    </row>
    <row r="609" spans="4:5" x14ac:dyDescent="0.25">
      <c r="D609" s="11"/>
      <c r="E609" s="9"/>
    </row>
    <row r="610" spans="4:5" x14ac:dyDescent="0.25">
      <c r="D610" s="11"/>
      <c r="E610" s="9"/>
    </row>
    <row r="611" spans="4:5" x14ac:dyDescent="0.25">
      <c r="D611" s="11"/>
      <c r="E611" s="9"/>
    </row>
    <row r="612" spans="4:5" x14ac:dyDescent="0.25">
      <c r="D612" s="11"/>
      <c r="E612" s="9"/>
    </row>
    <row r="613" spans="4:5" x14ac:dyDescent="0.25">
      <c r="D613" s="11"/>
      <c r="E613" s="9"/>
    </row>
    <row r="614" spans="4:5" x14ac:dyDescent="0.25">
      <c r="D614" s="11"/>
      <c r="E614" s="9"/>
    </row>
    <row r="615" spans="4:5" x14ac:dyDescent="0.25">
      <c r="D615" s="11"/>
      <c r="E615" s="9"/>
    </row>
    <row r="616" spans="4:5" x14ac:dyDescent="0.25">
      <c r="D616" s="11"/>
      <c r="E616" s="9"/>
    </row>
    <row r="617" spans="4:5" x14ac:dyDescent="0.25">
      <c r="D617" s="11"/>
      <c r="E617" s="9"/>
    </row>
    <row r="618" spans="4:5" x14ac:dyDescent="0.25">
      <c r="D618" s="11"/>
      <c r="E618" s="9"/>
    </row>
    <row r="619" spans="4:5" x14ac:dyDescent="0.25">
      <c r="D619" s="11"/>
      <c r="E619" s="9"/>
    </row>
    <row r="620" spans="4:5" x14ac:dyDescent="0.25">
      <c r="D620" s="11"/>
      <c r="E620" s="9"/>
    </row>
    <row r="621" spans="4:5" x14ac:dyDescent="0.25">
      <c r="D621" s="11"/>
      <c r="E621" s="9"/>
    </row>
    <row r="622" spans="4:5" x14ac:dyDescent="0.25">
      <c r="D622" s="11"/>
      <c r="E622" s="9"/>
    </row>
    <row r="623" spans="4:5" x14ac:dyDescent="0.25">
      <c r="D623" s="11"/>
      <c r="E623" s="9"/>
    </row>
    <row r="624" spans="4:5" x14ac:dyDescent="0.25">
      <c r="D624" s="11"/>
      <c r="E624" s="9"/>
    </row>
    <row r="625" spans="4:5" x14ac:dyDescent="0.25">
      <c r="D625" s="11"/>
      <c r="E625" s="9"/>
    </row>
    <row r="626" spans="4:5" x14ac:dyDescent="0.25">
      <c r="D626" s="11"/>
      <c r="E626" s="9"/>
    </row>
    <row r="627" spans="4:5" x14ac:dyDescent="0.25">
      <c r="D627" s="11"/>
      <c r="E627" s="9"/>
    </row>
    <row r="628" spans="4:5" x14ac:dyDescent="0.25">
      <c r="D628" s="11"/>
      <c r="E628" s="9"/>
    </row>
    <row r="629" spans="4:5" x14ac:dyDescent="0.25">
      <c r="D629" s="11"/>
      <c r="E629" s="9"/>
    </row>
    <row r="630" spans="4:5" x14ac:dyDescent="0.25">
      <c r="D630" s="11"/>
      <c r="E630" s="9"/>
    </row>
    <row r="631" spans="4:5" x14ac:dyDescent="0.25">
      <c r="D631" s="11"/>
      <c r="E631" s="9"/>
    </row>
    <row r="632" spans="4:5" x14ac:dyDescent="0.25">
      <c r="D632" s="11"/>
      <c r="E632" s="9"/>
    </row>
    <row r="633" spans="4:5" x14ac:dyDescent="0.25">
      <c r="D633" s="11"/>
      <c r="E633" s="9"/>
    </row>
    <row r="634" spans="4:5" x14ac:dyDescent="0.25">
      <c r="D634" s="11"/>
      <c r="E634" s="9"/>
    </row>
    <row r="635" spans="4:5" x14ac:dyDescent="0.25">
      <c r="D635" s="11"/>
      <c r="E635" s="9"/>
    </row>
    <row r="636" spans="4:5" x14ac:dyDescent="0.25">
      <c r="D636" s="11"/>
      <c r="E636" s="9"/>
    </row>
    <row r="637" spans="4:5" x14ac:dyDescent="0.25">
      <c r="D637" s="11"/>
      <c r="E637" s="9"/>
    </row>
    <row r="638" spans="4:5" x14ac:dyDescent="0.25">
      <c r="D638" s="11"/>
      <c r="E638" s="9"/>
    </row>
    <row r="639" spans="4:5" x14ac:dyDescent="0.25">
      <c r="D639" s="11"/>
      <c r="E639" s="9"/>
    </row>
    <row r="640" spans="4:5" x14ac:dyDescent="0.25">
      <c r="D640" s="11"/>
      <c r="E640" s="9"/>
    </row>
    <row r="641" spans="4:5" x14ac:dyDescent="0.25">
      <c r="D641" s="11"/>
      <c r="E641" s="9"/>
    </row>
    <row r="642" spans="4:5" x14ac:dyDescent="0.25">
      <c r="D642" s="11"/>
      <c r="E642" s="9"/>
    </row>
    <row r="643" spans="4:5" x14ac:dyDescent="0.25">
      <c r="D643" s="11"/>
      <c r="E643" s="9"/>
    </row>
    <row r="644" spans="4:5" x14ac:dyDescent="0.25">
      <c r="D644" s="11"/>
      <c r="E644" s="9"/>
    </row>
    <row r="645" spans="4:5" x14ac:dyDescent="0.25">
      <c r="D645" s="11"/>
      <c r="E645" s="9"/>
    </row>
    <row r="646" spans="4:5" x14ac:dyDescent="0.25">
      <c r="D646" s="11"/>
      <c r="E646" s="9"/>
    </row>
    <row r="647" spans="4:5" x14ac:dyDescent="0.25">
      <c r="D647" s="11"/>
      <c r="E647" s="9"/>
    </row>
    <row r="648" spans="4:5" x14ac:dyDescent="0.25">
      <c r="D648" s="11"/>
      <c r="E648" s="9"/>
    </row>
    <row r="649" spans="4:5" x14ac:dyDescent="0.25">
      <c r="D649" s="11"/>
      <c r="E649" s="9"/>
    </row>
    <row r="650" spans="4:5" x14ac:dyDescent="0.25">
      <c r="D650" s="11"/>
      <c r="E650" s="9"/>
    </row>
    <row r="651" spans="4:5" x14ac:dyDescent="0.25">
      <c r="D651" s="11"/>
      <c r="E651" s="9"/>
    </row>
    <row r="652" spans="4:5" x14ac:dyDescent="0.25">
      <c r="D652" s="11"/>
      <c r="E652" s="9"/>
    </row>
    <row r="653" spans="4:5" x14ac:dyDescent="0.25">
      <c r="D653" s="11"/>
      <c r="E653" s="9"/>
    </row>
    <row r="654" spans="4:5" x14ac:dyDescent="0.25">
      <c r="D654" s="11"/>
      <c r="E654" s="9"/>
    </row>
    <row r="655" spans="4:5" x14ac:dyDescent="0.25">
      <c r="D655" s="11"/>
      <c r="E655" s="9"/>
    </row>
    <row r="656" spans="4:5" x14ac:dyDescent="0.25">
      <c r="D656" s="11"/>
      <c r="E656" s="9"/>
    </row>
    <row r="657" spans="4:5" x14ac:dyDescent="0.25">
      <c r="D657" s="11"/>
      <c r="E657" s="9"/>
    </row>
    <row r="658" spans="4:5" x14ac:dyDescent="0.25">
      <c r="D658" s="11"/>
      <c r="E658" s="9"/>
    </row>
    <row r="659" spans="4:5" x14ac:dyDescent="0.25">
      <c r="D659" s="11"/>
      <c r="E659" s="9"/>
    </row>
    <row r="660" spans="4:5" x14ac:dyDescent="0.25">
      <c r="D660" s="11"/>
      <c r="E660" s="9"/>
    </row>
    <row r="661" spans="4:5" x14ac:dyDescent="0.25">
      <c r="D661" s="11"/>
      <c r="E661" s="9"/>
    </row>
    <row r="662" spans="4:5" x14ac:dyDescent="0.25">
      <c r="D662" s="11"/>
      <c r="E662" s="9"/>
    </row>
    <row r="663" spans="4:5" x14ac:dyDescent="0.25">
      <c r="D663" s="11"/>
      <c r="E663" s="9"/>
    </row>
    <row r="664" spans="4:5" x14ac:dyDescent="0.25">
      <c r="D664" s="11"/>
      <c r="E664" s="9"/>
    </row>
    <row r="665" spans="4:5" x14ac:dyDescent="0.25">
      <c r="D665" s="11"/>
      <c r="E665" s="9"/>
    </row>
    <row r="666" spans="4:5" x14ac:dyDescent="0.25">
      <c r="D666" s="11"/>
      <c r="E666" s="9"/>
    </row>
    <row r="667" spans="4:5" x14ac:dyDescent="0.25">
      <c r="D667" s="11"/>
      <c r="E667" s="9"/>
    </row>
    <row r="668" spans="4:5" x14ac:dyDescent="0.25">
      <c r="D668" s="11"/>
      <c r="E668" s="9"/>
    </row>
    <row r="669" spans="4:5" x14ac:dyDescent="0.25">
      <c r="D669" s="11"/>
      <c r="E669" s="9"/>
    </row>
    <row r="670" spans="4:5" x14ac:dyDescent="0.25">
      <c r="D670" s="11"/>
      <c r="E670" s="9"/>
    </row>
    <row r="671" spans="4:5" x14ac:dyDescent="0.25">
      <c r="D671" s="11"/>
      <c r="E671" s="9"/>
    </row>
    <row r="672" spans="4:5" x14ac:dyDescent="0.25">
      <c r="D672" s="11"/>
      <c r="E672" s="9"/>
    </row>
    <row r="673" spans="4:5" x14ac:dyDescent="0.25">
      <c r="D673" s="11"/>
      <c r="E673" s="9"/>
    </row>
    <row r="674" spans="4:5" x14ac:dyDescent="0.25">
      <c r="D674" s="11"/>
      <c r="E674" s="9"/>
    </row>
    <row r="675" spans="4:5" x14ac:dyDescent="0.25">
      <c r="D675" s="11"/>
      <c r="E675" s="9"/>
    </row>
    <row r="676" spans="4:5" x14ac:dyDescent="0.25">
      <c r="D676" s="11"/>
      <c r="E676" s="9"/>
    </row>
    <row r="677" spans="4:5" x14ac:dyDescent="0.25">
      <c r="D677" s="11"/>
      <c r="E677" s="9"/>
    </row>
    <row r="678" spans="4:5" x14ac:dyDescent="0.25">
      <c r="D678" s="11"/>
      <c r="E678" s="9"/>
    </row>
    <row r="679" spans="4:5" x14ac:dyDescent="0.25">
      <c r="D679" s="11"/>
      <c r="E679" s="9"/>
    </row>
    <row r="680" spans="4:5" x14ac:dyDescent="0.25">
      <c r="D680" s="11"/>
      <c r="E680" s="9"/>
    </row>
    <row r="681" spans="4:5" x14ac:dyDescent="0.25">
      <c r="D681" s="11"/>
      <c r="E681" s="9"/>
    </row>
    <row r="682" spans="4:5" x14ac:dyDescent="0.25">
      <c r="D682" s="11"/>
      <c r="E682" s="9"/>
    </row>
    <row r="683" spans="4:5" x14ac:dyDescent="0.25">
      <c r="D683" s="11"/>
      <c r="E683" s="9"/>
    </row>
    <row r="684" spans="4:5" x14ac:dyDescent="0.25">
      <c r="D684" s="11"/>
      <c r="E684" s="9"/>
    </row>
    <row r="685" spans="4:5" x14ac:dyDescent="0.25">
      <c r="D685" s="11"/>
      <c r="E685" s="9"/>
    </row>
    <row r="686" spans="4:5" x14ac:dyDescent="0.25">
      <c r="D686" s="11"/>
      <c r="E686" s="9"/>
    </row>
    <row r="687" spans="4:5" x14ac:dyDescent="0.25">
      <c r="D687" s="11"/>
      <c r="E687" s="9"/>
    </row>
    <row r="688" spans="4:5" x14ac:dyDescent="0.25">
      <c r="D688" s="11"/>
      <c r="E688" s="9"/>
    </row>
    <row r="689" spans="4:5" x14ac:dyDescent="0.25">
      <c r="D689" s="11"/>
      <c r="E689" s="9"/>
    </row>
    <row r="690" spans="4:5" x14ac:dyDescent="0.25">
      <c r="D690" s="11"/>
      <c r="E690" s="9"/>
    </row>
    <row r="691" spans="4:5" x14ac:dyDescent="0.25">
      <c r="D691" s="11"/>
      <c r="E691" s="9"/>
    </row>
    <row r="692" spans="4:5" x14ac:dyDescent="0.25">
      <c r="D692" s="11"/>
      <c r="E692" s="9"/>
    </row>
    <row r="693" spans="4:5" x14ac:dyDescent="0.25">
      <c r="D693" s="11"/>
      <c r="E693" s="9"/>
    </row>
    <row r="694" spans="4:5" x14ac:dyDescent="0.25">
      <c r="D694" s="11"/>
      <c r="E694" s="9"/>
    </row>
    <row r="695" spans="4:5" x14ac:dyDescent="0.25">
      <c r="D695" s="11"/>
      <c r="E695" s="9"/>
    </row>
    <row r="696" spans="4:5" x14ac:dyDescent="0.25">
      <c r="D696" s="11"/>
      <c r="E696" s="9"/>
    </row>
    <row r="697" spans="4:5" x14ac:dyDescent="0.25">
      <c r="D697" s="11"/>
      <c r="E697" s="9"/>
    </row>
    <row r="698" spans="4:5" x14ac:dyDescent="0.25">
      <c r="D698" s="11"/>
      <c r="E698" s="9"/>
    </row>
    <row r="699" spans="4:5" x14ac:dyDescent="0.25">
      <c r="D699" s="11"/>
      <c r="E699" s="9"/>
    </row>
    <row r="700" spans="4:5" x14ac:dyDescent="0.25">
      <c r="D700" s="11"/>
      <c r="E700" s="9"/>
    </row>
    <row r="701" spans="4:5" x14ac:dyDescent="0.25">
      <c r="D701" s="11"/>
      <c r="E701" s="9"/>
    </row>
    <row r="702" spans="4:5" x14ac:dyDescent="0.25">
      <c r="D702" s="11"/>
      <c r="E702" s="9"/>
    </row>
    <row r="703" spans="4:5" x14ac:dyDescent="0.25">
      <c r="D703" s="11"/>
      <c r="E703" s="9"/>
    </row>
    <row r="704" spans="4:5" x14ac:dyDescent="0.25">
      <c r="D704" s="11"/>
      <c r="E704" s="9"/>
    </row>
    <row r="705" spans="3:5" x14ac:dyDescent="0.25">
      <c r="D705" s="11"/>
      <c r="E705" s="9"/>
    </row>
    <row r="706" spans="3:5" x14ac:dyDescent="0.25">
      <c r="D706" s="11"/>
      <c r="E706" s="9"/>
    </row>
    <row r="707" spans="3:5" x14ac:dyDescent="0.25">
      <c r="D707" s="11"/>
      <c r="E707" s="9"/>
    </row>
    <row r="708" spans="3:5" x14ac:dyDescent="0.25">
      <c r="D708" s="11"/>
      <c r="E708" s="9"/>
    </row>
    <row r="709" spans="3:5" x14ac:dyDescent="0.25">
      <c r="D709" s="11"/>
      <c r="E709" s="9"/>
    </row>
    <row r="710" spans="3:5" x14ac:dyDescent="0.25">
      <c r="D710" s="11"/>
      <c r="E710" s="9"/>
    </row>
    <row r="711" spans="3:5" x14ac:dyDescent="0.25">
      <c r="D711" s="11"/>
      <c r="E711" s="9"/>
    </row>
    <row r="712" spans="3:5" x14ac:dyDescent="0.25">
      <c r="D712" s="11"/>
      <c r="E712" s="9"/>
    </row>
    <row r="713" spans="3:5" x14ac:dyDescent="0.25">
      <c r="C713" t="str">
        <f t="array" ref="C713">IFERROR(INDEX(Toggl[Maconomy],MATCH(0,COUNTIF($C$6:C712,Toggl[Maconomy]),0)),"")</f>
        <v>BVM TSM config issue</v>
      </c>
      <c r="D713" s="11" t="str">
        <f>IF(INDEX(Toggl[],MATCH(C713,Toggl[Maconomy],0),10)&lt;&gt;"",INDEX(Toggl[],MATCH(C713,Toggl[Maconomy],0),10),"-----")</f>
        <v>-----</v>
      </c>
      <c r="E713" s="9" t="str">
        <f>IF(SUMIFS(Toggl[Duration],Toggl[Maconomy],$C713,Toggl[Start date],E$5)=0,"",SUMIFS(Toggl[Duration],Toggl[Maconomy],$C713,Toggl[Start date],E$5))</f>
        <v/>
      </c>
    </row>
    <row r="714" spans="3:5" x14ac:dyDescent="0.25">
      <c r="C714" t="str">
        <f t="array" ref="C714">IFERROR(INDEX(Toggl[Maconomy],MATCH(0,COUNTIF($C$6:C713,Toggl[Maconomy]),0)),"")</f>
        <v>KH-190979</v>
      </c>
      <c r="D714" s="11" t="str">
        <f>IF(INDEX(Toggl[],MATCH(C714,Toggl[Maconomy],0),10)&lt;&gt;"",INDEX(Toggl[],MATCH(C714,Toggl[Maconomy],0),10),"-----")</f>
        <v>-----</v>
      </c>
      <c r="E714" s="9" t="str">
        <f>IF(SUMIFS(Toggl[Duration],Toggl[Maconomy],$C714,Toggl[Start date],E$5)=0,"",SUMIFS(Toggl[Duration],Toggl[Maconomy],$C714,Toggl[Start date],E$5))</f>
        <v/>
      </c>
    </row>
  </sheetData>
  <autoFilter ref="C6:D714" xr:uid="{E9D2CB8E-D7F5-47C4-9A0D-7EA9FECC823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showInputMessage="1" showErrorMessage="1" xr:uid="{B4266B07-9B08-4034-9BAE-2FA819656793}">
          <x14:formula1>
            <xm:f>hulp!$B$1:$B$7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9C1E-842D-459F-9B46-C4E34A36492D}">
  <dimension ref="B1:W59"/>
  <sheetViews>
    <sheetView topLeftCell="B1" zoomScaleNormal="100" workbookViewId="0">
      <selection activeCell="C3" sqref="C3"/>
    </sheetView>
  </sheetViews>
  <sheetFormatPr defaultRowHeight="15" x14ac:dyDescent="0.25"/>
  <cols>
    <col min="1" max="1" width="0" hidden="1" customWidth="1"/>
    <col min="2" max="2" width="10.140625" bestFit="1" customWidth="1"/>
    <col min="3" max="3" width="3" bestFit="1" customWidth="1"/>
    <col min="4" max="4" width="19.42578125" customWidth="1"/>
    <col min="5" max="5" width="18.7109375" bestFit="1" customWidth="1"/>
    <col min="6" max="6" width="19.140625" customWidth="1"/>
    <col min="7" max="7" width="11.140625" bestFit="1" customWidth="1"/>
    <col min="8" max="8" width="12.140625" bestFit="1" customWidth="1"/>
    <col min="9" max="9" width="11.7109375" bestFit="1" customWidth="1"/>
    <col min="10" max="10" width="11.140625" bestFit="1" customWidth="1"/>
    <col min="11" max="12" width="11.42578125" bestFit="1" customWidth="1"/>
    <col min="13" max="13" width="2.140625" customWidth="1"/>
    <col min="14" max="14" width="17.85546875" style="13" bestFit="1" customWidth="1"/>
    <col min="15" max="15" width="13.28515625" bestFit="1" customWidth="1"/>
    <col min="16" max="16" width="12.140625" bestFit="1" customWidth="1"/>
    <col min="17" max="17" width="13.140625" bestFit="1" customWidth="1"/>
    <col min="18" max="18" width="12.7109375" bestFit="1" customWidth="1"/>
    <col min="19" max="19" width="12.140625" bestFit="1" customWidth="1"/>
    <col min="20" max="21" width="12.42578125" bestFit="1" customWidth="1"/>
    <col min="22" max="22" width="1.85546875" bestFit="1" customWidth="1"/>
  </cols>
  <sheetData>
    <row r="1" spans="2:23" x14ac:dyDescent="0.25">
      <c r="B1" s="13" t="s">
        <v>13</v>
      </c>
      <c r="C1">
        <v>15</v>
      </c>
      <c r="E1" s="13"/>
    </row>
    <row r="2" spans="2:23" x14ac:dyDescent="0.25">
      <c r="B2" s="13" t="s">
        <v>25</v>
      </c>
      <c r="C2">
        <f ca="1">WEEKNUM(NOW())-1</f>
        <v>15</v>
      </c>
      <c r="E2" s="13" t="s">
        <v>43</v>
      </c>
      <c r="F2" s="19">
        <f ca="1">SUMIFS(Toggl[Duration],Toggl[Start date],$F$4)</f>
        <v>0</v>
      </c>
      <c r="G2" s="19">
        <f ca="1">SUMIFS(Toggl[Duration],Toggl[Start date],G$4)</f>
        <v>0</v>
      </c>
      <c r="H2" s="19">
        <f ca="1">SUMIFS(Toggl[Duration],Toggl[Start date],H$4)</f>
        <v>0</v>
      </c>
      <c r="I2" s="19">
        <f ca="1">SUMIFS(Toggl[Duration],Toggl[Start date],I$4)</f>
        <v>0</v>
      </c>
      <c r="J2" s="19">
        <f ca="1">SUMIFS(Toggl[Duration],Toggl[Start date],J$4)</f>
        <v>0</v>
      </c>
      <c r="K2" s="19">
        <f ca="1">SUMIFS(Toggl[Duration],Toggl[Start date],K$4)</f>
        <v>0</v>
      </c>
      <c r="L2" s="19">
        <f ca="1">SUMIFS(Toggl[Duration],Toggl[Start date],L$4)</f>
        <v>0</v>
      </c>
    </row>
    <row r="3" spans="2:23" x14ac:dyDescent="0.25">
      <c r="E3" s="13" t="s">
        <v>44</v>
      </c>
      <c r="F3" s="19">
        <f ca="1">SUBTOTAL(109,F6:F10000)</f>
        <v>0</v>
      </c>
      <c r="G3" s="19">
        <f t="shared" ref="G3:L3" ca="1" si="0">SUBTOTAL(109,G6:G10000)</f>
        <v>0</v>
      </c>
      <c r="H3" s="19">
        <f t="shared" ca="1" si="0"/>
        <v>0</v>
      </c>
      <c r="I3" s="19">
        <f t="shared" ca="1" si="0"/>
        <v>0</v>
      </c>
      <c r="J3" s="19">
        <f t="shared" ca="1" si="0"/>
        <v>0</v>
      </c>
      <c r="K3" s="19">
        <f t="shared" ca="1" si="0"/>
        <v>0</v>
      </c>
      <c r="L3" s="19">
        <f t="shared" ca="1" si="0"/>
        <v>0</v>
      </c>
      <c r="O3" s="19">
        <f t="shared" ref="O3:U3" ca="1" si="1">SUBTOTAL(109,O6:O10000)</f>
        <v>0</v>
      </c>
      <c r="P3" s="19">
        <f t="shared" ca="1" si="1"/>
        <v>0</v>
      </c>
      <c r="Q3" s="19">
        <f t="shared" ca="1" si="1"/>
        <v>0</v>
      </c>
      <c r="R3" s="19">
        <f t="shared" ca="1" si="1"/>
        <v>0</v>
      </c>
      <c r="S3" s="19">
        <f t="shared" ca="1" si="1"/>
        <v>0</v>
      </c>
      <c r="T3" s="19">
        <f t="shared" ca="1" si="1"/>
        <v>0</v>
      </c>
      <c r="U3" s="19">
        <f t="shared" ca="1" si="1"/>
        <v>0</v>
      </c>
    </row>
    <row r="4" spans="2:23" x14ac:dyDescent="0.25">
      <c r="E4" s="13"/>
      <c r="F4" s="25">
        <f ca="1">hulp!D1</f>
        <v>44662</v>
      </c>
      <c r="G4" s="25">
        <f ca="1">hulp!D2</f>
        <v>44663</v>
      </c>
      <c r="H4" s="25">
        <f ca="1">hulp!D3</f>
        <v>44664</v>
      </c>
      <c r="I4" s="25">
        <f ca="1">hulp!D4</f>
        <v>44665</v>
      </c>
      <c r="J4" s="25">
        <f ca="1">hulp!D5</f>
        <v>44666</v>
      </c>
      <c r="K4" s="25">
        <f ca="1">hulp!D6</f>
        <v>44667</v>
      </c>
      <c r="L4" s="25">
        <f ca="1">hulp!D7</f>
        <v>44668</v>
      </c>
      <c r="N4" s="13" t="s">
        <v>22</v>
      </c>
      <c r="O4" s="25">
        <f t="shared" ref="O4:U4" ca="1" si="2">F4</f>
        <v>44662</v>
      </c>
      <c r="P4" s="25">
        <f t="shared" ca="1" si="2"/>
        <v>44663</v>
      </c>
      <c r="Q4" s="25">
        <f t="shared" ca="1" si="2"/>
        <v>44664</v>
      </c>
      <c r="R4" s="25">
        <f t="shared" ca="1" si="2"/>
        <v>44665</v>
      </c>
      <c r="S4" s="25">
        <f t="shared" ca="1" si="2"/>
        <v>44666</v>
      </c>
      <c r="T4" s="25">
        <f t="shared" ca="1" si="2"/>
        <v>44667</v>
      </c>
      <c r="U4" s="25">
        <f t="shared" ca="1" si="2"/>
        <v>44668</v>
      </c>
      <c r="V4" s="25"/>
      <c r="W4" s="25"/>
    </row>
    <row r="5" spans="2:23" x14ac:dyDescent="0.25">
      <c r="C5" s="19"/>
      <c r="F5" s="7"/>
      <c r="G5" s="7"/>
      <c r="H5" s="7"/>
      <c r="I5" s="7"/>
      <c r="J5" s="7"/>
      <c r="K5" s="7"/>
      <c r="L5" s="7"/>
      <c r="N5" s="20"/>
      <c r="O5" s="19"/>
      <c r="P5" s="19"/>
      <c r="Q5" s="19"/>
      <c r="R5" s="19"/>
      <c r="S5" s="19"/>
      <c r="T5" s="19"/>
      <c r="U5" s="19"/>
    </row>
    <row r="6" spans="2:23" x14ac:dyDescent="0.25">
      <c r="E6" s="20" t="str">
        <f t="array" ref="E6">IFERROR(INDEX(Toggl[Project],MATCH(0,COUNTIF($E$5:E5,Toggl[Description]),0)),"")</f>
        <v>server maintenance</v>
      </c>
      <c r="F6" s="10">
        <f ca="1">SUMIFS(Toggl[Duration],Toggl[Client],$N$4,Toggl[Start date],$F$4,Toggl[Project],E6,Toggl[Tags],"")</f>
        <v>0</v>
      </c>
      <c r="G6" s="10">
        <f ca="1">SUMIFS(Toggl[Duration],Toggl[Client],$N$4,Toggl[Start date],G$4,Toggl[Project],E6)</f>
        <v>0</v>
      </c>
      <c r="H6" s="10">
        <f ca="1">SUMIFS(Toggl[Duration],Toggl[Client],$N$4,Toggl[Start date],H$4,Toggl[Project],E6)</f>
        <v>0</v>
      </c>
      <c r="I6" s="10">
        <f ca="1">SUMIFS(Toggl[Duration],Toggl[Client],$N$4,Toggl[Start date],I$4,Toggl[Project],E6)</f>
        <v>0</v>
      </c>
      <c r="J6" s="10">
        <f ca="1">SUMIFS(Toggl[Duration],Toggl[Client],$N$4,Toggl[Start date],J$4,Toggl[Project],E6)</f>
        <v>0</v>
      </c>
      <c r="K6" s="10">
        <f ca="1">SUMIFS(Toggl[Duration],Toggl[Client],$N$4,Toggl[Start date],K$4,Toggl[Project],E6)</f>
        <v>0</v>
      </c>
      <c r="L6" s="10">
        <f ca="1">SUMIFS(Toggl[Duration],Toggl[Client],$N$4,Toggl[Start date],L$4,Toggl[Project],E6)</f>
        <v>0</v>
      </c>
      <c r="N6" s="20" t="str">
        <f>E6</f>
        <v>server maintenance</v>
      </c>
      <c r="O6" s="26" t="str">
        <f ca="1">IF(N6&lt;&gt;"",IF(CEILING(F6,15/60/24)=0,"0",CEILING(F6,15/60/24)),"")</f>
        <v>0</v>
      </c>
      <c r="P6" s="26" t="str">
        <f t="shared" ref="P6:V6" ca="1" si="3">IF(O6&lt;&gt;"",IF(CEILING(G6,15/60/24)=0,"0",CEILING(G6,15/60/24)),"")</f>
        <v>0</v>
      </c>
      <c r="Q6" s="26" t="str">
        <f t="shared" ca="1" si="3"/>
        <v>0</v>
      </c>
      <c r="R6" s="26" t="str">
        <f t="shared" ca="1" si="3"/>
        <v>0</v>
      </c>
      <c r="S6" s="26" t="str">
        <f t="shared" ca="1" si="3"/>
        <v>0</v>
      </c>
      <c r="T6" s="26" t="str">
        <f t="shared" ca="1" si="3"/>
        <v>0</v>
      </c>
      <c r="U6" s="26" t="str">
        <f t="shared" ca="1" si="3"/>
        <v>0</v>
      </c>
      <c r="V6" s="10" t="str">
        <f t="shared" ca="1" si="3"/>
        <v>0</v>
      </c>
    </row>
    <row r="7" spans="2:23" x14ac:dyDescent="0.25">
      <c r="E7" s="20" t="str">
        <f t="array" ref="E7">IFERROR(INDEX(Toggl[Project],MATCH(0,COUNTIF($E$5:E6,Toggl[Project]),0)),"")</f>
        <v>KeylaneHosting</v>
      </c>
      <c r="F7" s="10">
        <f ca="1">SUMIFS(Toggl[Duration],Toggl[Client],$N$4,Toggl[Start date],$F$4,Toggl[Project],E7,Toggl[Tags],"")</f>
        <v>0</v>
      </c>
      <c r="G7" s="10">
        <f ca="1">SUMIFS(Toggl[Duration],Toggl[Client],$N$4,Toggl[Start date],G$4,Toggl[Project],E7)</f>
        <v>0</v>
      </c>
      <c r="H7" s="10">
        <f ca="1">SUMIFS(Toggl[Duration],Toggl[Client],$N$4,Toggl[Start date],H$4,Toggl[Project],E7)</f>
        <v>0</v>
      </c>
      <c r="I7" s="10">
        <f ca="1">SUMIFS(Toggl[Duration],Toggl[Client],$N$4,Toggl[Start date],I$4,Toggl[Project],E7)</f>
        <v>0</v>
      </c>
      <c r="J7" s="10">
        <f ca="1">SUMIFS(Toggl[Duration],Toggl[Client],$N$4,Toggl[Start date],J$4,Toggl[Project],E7)</f>
        <v>0</v>
      </c>
      <c r="K7" s="10">
        <f ca="1">SUMIFS(Toggl[Duration],Toggl[Client],$N$4,Toggl[Start date],K$4,Toggl[Project],E7)</f>
        <v>0</v>
      </c>
      <c r="L7" s="10">
        <f ca="1">SUMIFS(Toggl[Duration],Toggl[Client],$N$4,Toggl[Start date],L$4,Toggl[Project],E7)</f>
        <v>0</v>
      </c>
      <c r="N7" s="20" t="str">
        <f>E7</f>
        <v>KeylaneHosting</v>
      </c>
      <c r="O7" s="26" t="str">
        <f t="shared" ref="O7:V7" ca="1" si="4">IF(N7&lt;&gt;"",IF(CEILING(F7,15/60/24)=0,"0",CEILING(F7,15/60/24)),"")</f>
        <v>0</v>
      </c>
      <c r="P7" s="26" t="str">
        <f t="shared" ca="1" si="4"/>
        <v>0</v>
      </c>
      <c r="Q7" s="26" t="str">
        <f t="shared" ca="1" si="4"/>
        <v>0</v>
      </c>
      <c r="R7" s="26" t="str">
        <f t="shared" ca="1" si="4"/>
        <v>0</v>
      </c>
      <c r="S7" s="26" t="str">
        <f t="shared" ca="1" si="4"/>
        <v>0</v>
      </c>
      <c r="T7" s="26" t="str">
        <f t="shared" ca="1" si="4"/>
        <v>0</v>
      </c>
      <c r="U7" s="26" t="str">
        <f t="shared" ca="1" si="4"/>
        <v>0</v>
      </c>
      <c r="V7" s="10" t="str">
        <f t="shared" ca="1" si="4"/>
        <v>0</v>
      </c>
    </row>
    <row r="8" spans="2:23" x14ac:dyDescent="0.25">
      <c r="E8" s="20" t="str" cm="1">
        <f t="array" ref="E8">IFERROR(INDEX(Toggl[Project],MATCH(0,COUNTIF($E$5:E7,Toggl[Project]),1)),"")</f>
        <v/>
      </c>
      <c r="F8" s="10">
        <f ca="1">SUMIFS(Toggl[Duration],Toggl[Client],$N$4,Toggl[Start date],$F$4,Toggl[Project],E8,Toggl[Tags],"")</f>
        <v>0</v>
      </c>
      <c r="G8" s="10">
        <f ca="1">SUMIFS(Toggl[Duration],Toggl[Client],$N$4,Toggl[Start date],G$4,Toggl[Project],E8)</f>
        <v>0</v>
      </c>
      <c r="H8" s="10">
        <f ca="1">SUMIFS(Toggl[Duration],Toggl[Client],$N$4,Toggl[Start date],H$4,Toggl[Project],E8)</f>
        <v>0</v>
      </c>
      <c r="I8" s="10">
        <f ca="1">SUMIFS(Toggl[Duration],Toggl[Client],$N$4,Toggl[Start date],I$4,Toggl[Project],E8)</f>
        <v>0</v>
      </c>
      <c r="J8" s="10">
        <f ca="1">SUMIFS(Toggl[Duration],Toggl[Client],$N$4,Toggl[Start date],J$4,Toggl[Project],E8)</f>
        <v>0</v>
      </c>
      <c r="K8" s="10">
        <f ca="1">SUMIFS(Toggl[Duration],Toggl[Client],$N$4,Toggl[Start date],K$4,Toggl[Project],E8)</f>
        <v>0</v>
      </c>
      <c r="L8" s="10">
        <f ca="1">SUMIFS(Toggl[Duration],Toggl[Client],$N$4,Toggl[Start date],L$4,Toggl[Project],E8)</f>
        <v>0</v>
      </c>
      <c r="N8" s="20" t="str">
        <f t="shared" ref="N8:N22" si="5">E8</f>
        <v/>
      </c>
      <c r="O8" s="26" t="str">
        <f t="shared" ref="O8:V8" si="6">IF(N8&lt;&gt;"",IF(CEILING(F8,15/60/24)=0,"0",CEILING(F8,15/60/24)),"")</f>
        <v/>
      </c>
      <c r="P8" s="26" t="str">
        <f t="shared" si="6"/>
        <v/>
      </c>
      <c r="Q8" s="26" t="str">
        <f t="shared" si="6"/>
        <v/>
      </c>
      <c r="R8" s="26" t="str">
        <f t="shared" si="6"/>
        <v/>
      </c>
      <c r="S8" s="26" t="str">
        <f t="shared" si="6"/>
        <v/>
      </c>
      <c r="T8" s="26" t="str">
        <f t="shared" si="6"/>
        <v/>
      </c>
      <c r="U8" s="26" t="str">
        <f t="shared" si="6"/>
        <v/>
      </c>
      <c r="V8" s="10" t="str">
        <f t="shared" si="6"/>
        <v/>
      </c>
    </row>
    <row r="9" spans="2:23" x14ac:dyDescent="0.25">
      <c r="E9" s="20" t="str">
        <f t="array" ref="E9">IFERROR(INDEX(Toggl[Project],MATCH(0,COUNTIF($E$5:E8,Toggl[Project]),0)),"")</f>
        <v>outfee</v>
      </c>
      <c r="F9" s="10">
        <f ca="1">SUMIFS(Toggl[Duration],Toggl[Client],$N$4,Toggl[Start date],$F$4,Toggl[Project],E9,Toggl[Tags],"")</f>
        <v>0</v>
      </c>
      <c r="G9" s="10">
        <f ca="1">SUMIFS(Toggl[Duration],Toggl[Client],$N$4,Toggl[Start date],G$4,Toggl[Project],E9)</f>
        <v>0</v>
      </c>
      <c r="H9" s="10">
        <f ca="1">SUMIFS(Toggl[Duration],Toggl[Client],$N$4,Toggl[Start date],H$4,Toggl[Project],E9)</f>
        <v>0</v>
      </c>
      <c r="I9" s="10">
        <f ca="1">SUMIFS(Toggl[Duration],Toggl[Client],$N$4,Toggl[Start date],I$4,Toggl[Project],E9)</f>
        <v>0</v>
      </c>
      <c r="J9" s="10">
        <f ca="1">SUMIFS(Toggl[Duration],Toggl[Client],$N$4,Toggl[Start date],J$4,Toggl[Project],E9)</f>
        <v>0</v>
      </c>
      <c r="K9" s="10">
        <f ca="1">SUMIFS(Toggl[Duration],Toggl[Client],$N$4,Toggl[Start date],K$4,Toggl[Project],E9)</f>
        <v>0</v>
      </c>
      <c r="L9" s="10">
        <f ca="1">SUMIFS(Toggl[Duration],Toggl[Client],$N$4,Toggl[Start date],L$4,Toggl[Project],E9)</f>
        <v>0</v>
      </c>
      <c r="N9" s="20" t="str">
        <f t="shared" si="5"/>
        <v>outfee</v>
      </c>
      <c r="O9" s="26" t="str">
        <f t="shared" ref="O9:V9" ca="1" si="7">IF(N9&lt;&gt;"",IF(CEILING(F9,15/60/24)=0,"0",CEILING(F9,15/60/24)),"")</f>
        <v>0</v>
      </c>
      <c r="P9" s="26" t="str">
        <f t="shared" ca="1" si="7"/>
        <v>0</v>
      </c>
      <c r="Q9" s="26" t="str">
        <f t="shared" ca="1" si="7"/>
        <v>0</v>
      </c>
      <c r="R9" s="26" t="str">
        <f t="shared" ca="1" si="7"/>
        <v>0</v>
      </c>
      <c r="S9" s="26" t="str">
        <f t="shared" ca="1" si="7"/>
        <v>0</v>
      </c>
      <c r="T9" s="26" t="str">
        <f t="shared" ca="1" si="7"/>
        <v>0</v>
      </c>
      <c r="U9" s="26" t="str">
        <f t="shared" ca="1" si="7"/>
        <v>0</v>
      </c>
      <c r="V9" s="10" t="str">
        <f t="shared" ca="1" si="7"/>
        <v>0</v>
      </c>
    </row>
    <row r="10" spans="2:23" x14ac:dyDescent="0.25">
      <c r="E10" s="20" t="str">
        <f t="array" ref="E10">IFERROR(INDEX(Toggl[Project],MATCH(0,COUNTIF($E$5:E9,Toggl[Project]),0)),"")</f>
        <v>incident</v>
      </c>
      <c r="F10" s="10">
        <f ca="1">SUMIFS(Toggl[Duration],Toggl[Client],$N$4,Toggl[Start date],$F$4,Toggl[Project],E10,Toggl[Tags],"")</f>
        <v>0</v>
      </c>
      <c r="G10" s="10">
        <f ca="1">SUMIFS(Toggl[Duration],Toggl[Client],$N$4,Toggl[Start date],G$4,Toggl[Project],E10)</f>
        <v>0</v>
      </c>
      <c r="H10" s="10">
        <f ca="1">SUMIFS(Toggl[Duration],Toggl[Client],$N$4,Toggl[Start date],H$4,Toggl[Project],E10)</f>
        <v>0</v>
      </c>
      <c r="I10" s="10">
        <f ca="1">SUMIFS(Toggl[Duration],Toggl[Client],$N$4,Toggl[Start date],I$4,Toggl[Project],E10)</f>
        <v>0</v>
      </c>
      <c r="J10" s="10">
        <f ca="1">SUMIFS(Toggl[Duration],Toggl[Client],$N$4,Toggl[Start date],J$4,Toggl[Project],E10)</f>
        <v>0</v>
      </c>
      <c r="K10" s="10">
        <f ca="1">SUMIFS(Toggl[Duration],Toggl[Client],$N$4,Toggl[Start date],K$4,Toggl[Project],E10)</f>
        <v>0</v>
      </c>
      <c r="L10" s="10">
        <f ca="1">SUMIFS(Toggl[Duration],Toggl[Client],$N$4,Toggl[Start date],L$4,Toggl[Project],E10)</f>
        <v>0</v>
      </c>
      <c r="N10" s="20" t="str">
        <f t="shared" si="5"/>
        <v>incident</v>
      </c>
      <c r="O10" s="26" t="str">
        <f t="shared" ref="O10:V10" ca="1" si="8">IF(N10&lt;&gt;"",IF(CEILING(F10,15/60/24)=0,"0",CEILING(F10,15/60/24)),"")</f>
        <v>0</v>
      </c>
      <c r="P10" s="26" t="str">
        <f t="shared" ca="1" si="8"/>
        <v>0</v>
      </c>
      <c r="Q10" s="26" t="str">
        <f t="shared" ca="1" si="8"/>
        <v>0</v>
      </c>
      <c r="R10" s="26" t="str">
        <f t="shared" ca="1" si="8"/>
        <v>0</v>
      </c>
      <c r="S10" s="26" t="str">
        <f t="shared" ca="1" si="8"/>
        <v>0</v>
      </c>
      <c r="T10" s="26" t="str">
        <f t="shared" ca="1" si="8"/>
        <v>0</v>
      </c>
      <c r="U10" s="26" t="str">
        <f t="shared" ca="1" si="8"/>
        <v>0</v>
      </c>
      <c r="V10" s="10" t="str">
        <f t="shared" ca="1" si="8"/>
        <v>0</v>
      </c>
    </row>
    <row r="11" spans="2:23" x14ac:dyDescent="0.25">
      <c r="E11" s="20" t="str">
        <f t="array" ref="E11">IFERROR(INDEX(Toggl[Project],MATCH(0,COUNTIF($E$5:E10,Toggl[Project]),0)),"")</f>
        <v>infee</v>
      </c>
      <c r="F11" s="10">
        <f ca="1">SUMIFS(Toggl[Duration],Toggl[Client],$N$4,Toggl[Start date],$F$4,Toggl[Project],E11,Toggl[Tags],"")</f>
        <v>0</v>
      </c>
      <c r="G11" s="10">
        <f ca="1">SUMIFS(Toggl[Duration],Toggl[Client],$N$4,Toggl[Start date],G$4,Toggl[Project],E11)</f>
        <v>0</v>
      </c>
      <c r="H11" s="10">
        <f ca="1">SUMIFS(Toggl[Duration],Toggl[Client],$N$4,Toggl[Start date],H$4,Toggl[Project],E11)</f>
        <v>0</v>
      </c>
      <c r="I11" s="10">
        <f ca="1">SUMIFS(Toggl[Duration],Toggl[Client],$N$4,Toggl[Start date],I$4,Toggl[Project],E11)</f>
        <v>0</v>
      </c>
      <c r="J11" s="10">
        <f ca="1">SUMIFS(Toggl[Duration],Toggl[Client],$N$4,Toggl[Start date],J$4,Toggl[Project],E11)</f>
        <v>0</v>
      </c>
      <c r="K11" s="10">
        <f ca="1">SUMIFS(Toggl[Duration],Toggl[Client],$N$4,Toggl[Start date],K$4,Toggl[Project],E11)</f>
        <v>0</v>
      </c>
      <c r="L11" s="10">
        <f ca="1">SUMIFS(Toggl[Duration],Toggl[Client],$N$4,Toggl[Start date],L$4,Toggl[Project],E11)</f>
        <v>0</v>
      </c>
      <c r="N11" s="20" t="str">
        <f t="shared" si="5"/>
        <v>infee</v>
      </c>
      <c r="O11" s="26" t="str">
        <f t="shared" ref="O11:V11" ca="1" si="9">IF(N11&lt;&gt;"",IF(CEILING(F11,15/60/24)=0,"0",CEILING(F11,15/60/24)),"")</f>
        <v>0</v>
      </c>
      <c r="P11" s="26" t="str">
        <f t="shared" ca="1" si="9"/>
        <v>0</v>
      </c>
      <c r="Q11" s="26" t="str">
        <f t="shared" ca="1" si="9"/>
        <v>0</v>
      </c>
      <c r="R11" s="26" t="str">
        <f t="shared" ca="1" si="9"/>
        <v>0</v>
      </c>
      <c r="S11" s="26" t="str">
        <f t="shared" ca="1" si="9"/>
        <v>0</v>
      </c>
      <c r="T11" s="26" t="str">
        <f t="shared" ca="1" si="9"/>
        <v>0</v>
      </c>
      <c r="U11" s="26" t="str">
        <f t="shared" ca="1" si="9"/>
        <v>0</v>
      </c>
      <c r="V11" s="10" t="str">
        <f t="shared" ca="1" si="9"/>
        <v>0</v>
      </c>
    </row>
    <row r="12" spans="2:23" x14ac:dyDescent="0.25">
      <c r="E12" s="20" t="str">
        <f t="array" ref="E12">IFERROR(INDEX(Toggl[Project],MATCH(0,COUNTIF($E$5:E11,Toggl[Project]),0)),"")</f>
        <v>reviews</v>
      </c>
      <c r="F12" s="10">
        <f ca="1">SUMIFS(Toggl[Duration],Toggl[Client],$N$4,Toggl[Start date],$F$4,Toggl[Project],E12,Toggl[Tags],"")</f>
        <v>0</v>
      </c>
      <c r="G12" s="10">
        <f ca="1">SUMIFS(Toggl[Duration],Toggl[Client],$N$4,Toggl[Start date],G$4,Toggl[Project],E12)</f>
        <v>0</v>
      </c>
      <c r="H12" s="10">
        <f ca="1">SUMIFS(Toggl[Duration],Toggl[Client],$N$4,Toggl[Start date],H$4,Toggl[Project],E12)</f>
        <v>0</v>
      </c>
      <c r="I12" s="10">
        <f ca="1">SUMIFS(Toggl[Duration],Toggl[Client],$N$4,Toggl[Start date],I$4,Toggl[Project],E12)</f>
        <v>0</v>
      </c>
      <c r="J12" s="10">
        <f ca="1">SUMIFS(Toggl[Duration],Toggl[Client],$N$4,Toggl[Start date],J$4,Toggl[Project],E12)</f>
        <v>0</v>
      </c>
      <c r="K12" s="10">
        <f ca="1">SUMIFS(Toggl[Duration],Toggl[Client],$N$4,Toggl[Start date],K$4,Toggl[Project],E12)</f>
        <v>0</v>
      </c>
      <c r="L12" s="10">
        <f ca="1">SUMIFS(Toggl[Duration],Toggl[Client],$N$4,Toggl[Start date],L$4,Toggl[Project],E12)</f>
        <v>0</v>
      </c>
      <c r="N12" s="20" t="str">
        <f t="shared" si="5"/>
        <v>reviews</v>
      </c>
      <c r="O12" s="26" t="str">
        <f t="shared" ref="O12:V12" ca="1" si="10">IF(N12&lt;&gt;"",IF(CEILING(F12,15/60/24)=0,"0",CEILING(F12,15/60/24)),"")</f>
        <v>0</v>
      </c>
      <c r="P12" s="26" t="str">
        <f t="shared" ca="1" si="10"/>
        <v>0</v>
      </c>
      <c r="Q12" s="26" t="str">
        <f t="shared" ca="1" si="10"/>
        <v>0</v>
      </c>
      <c r="R12" s="26" t="str">
        <f t="shared" ca="1" si="10"/>
        <v>0</v>
      </c>
      <c r="S12" s="26" t="str">
        <f t="shared" ca="1" si="10"/>
        <v>0</v>
      </c>
      <c r="T12" s="26" t="str">
        <f t="shared" ca="1" si="10"/>
        <v>0</v>
      </c>
      <c r="U12" s="26" t="str">
        <f t="shared" ca="1" si="10"/>
        <v>0</v>
      </c>
      <c r="V12" s="10" t="str">
        <f t="shared" ca="1" si="10"/>
        <v>0</v>
      </c>
    </row>
    <row r="13" spans="2:23" x14ac:dyDescent="0.25">
      <c r="E13" s="20"/>
      <c r="F13" s="10">
        <f ca="1">SUMIFS(Toggl[Duration],Toggl[Client],$N$4,Toggl[Start date],$F$4,Toggl[Project],E13,Toggl[Tags],"")</f>
        <v>0</v>
      </c>
      <c r="G13" s="10">
        <f ca="1">SUMIFS(Toggl[Duration],Toggl[Client],$N$4,Toggl[Start date],G$4,Toggl[Project],E13)</f>
        <v>0</v>
      </c>
      <c r="H13" s="10">
        <f ca="1">SUMIFS(Toggl[Duration],Toggl[Client],$N$4,Toggl[Start date],H$4,Toggl[Project],E13)</f>
        <v>0</v>
      </c>
      <c r="I13" s="10">
        <f ca="1">SUMIFS(Toggl[Duration],Toggl[Client],$N$4,Toggl[Start date],I$4,Toggl[Project],E13)</f>
        <v>0</v>
      </c>
      <c r="J13" s="10">
        <f ca="1">SUMIFS(Toggl[Duration],Toggl[Client],$N$4,Toggl[Start date],J$4,Toggl[Project],E13)</f>
        <v>0</v>
      </c>
      <c r="K13" s="10">
        <f ca="1">SUMIFS(Toggl[Duration],Toggl[Client],$N$4,Toggl[Start date],K$4,Toggl[Project],E13)</f>
        <v>0</v>
      </c>
      <c r="L13" s="10">
        <f ca="1">SUMIFS(Toggl[Duration],Toggl[Client],$N$4,Toggl[Start date],L$4,Toggl[Project],E13)</f>
        <v>0</v>
      </c>
      <c r="N13" s="20">
        <f t="shared" si="5"/>
        <v>0</v>
      </c>
      <c r="O13" s="26" t="str">
        <f t="shared" ref="O13:V13" ca="1" si="11">IF(N13&lt;&gt;"",IF(CEILING(F13,15/60/24)=0,"0",CEILING(F13,15/60/24)),"")</f>
        <v>0</v>
      </c>
      <c r="P13" s="26" t="str">
        <f t="shared" ca="1" si="11"/>
        <v>0</v>
      </c>
      <c r="Q13" s="26" t="str">
        <f t="shared" ca="1" si="11"/>
        <v>0</v>
      </c>
      <c r="R13" s="26" t="str">
        <f t="shared" ca="1" si="11"/>
        <v>0</v>
      </c>
      <c r="S13" s="26" t="str">
        <f t="shared" ca="1" si="11"/>
        <v>0</v>
      </c>
      <c r="T13" s="26" t="str">
        <f t="shared" ca="1" si="11"/>
        <v>0</v>
      </c>
      <c r="U13" s="26" t="str">
        <f t="shared" ca="1" si="11"/>
        <v>0</v>
      </c>
      <c r="V13" s="10" t="str">
        <f t="shared" ca="1" si="11"/>
        <v>0</v>
      </c>
    </row>
    <row r="14" spans="2:23" x14ac:dyDescent="0.25">
      <c r="E14" s="20" t="str">
        <f t="array" ref="E14">IFERROR(INDEX(Toggl[Project],MATCH(0,COUNTIF($E$5:E13,Toggl[Project]),0)),"")</f>
        <v/>
      </c>
      <c r="F14" s="10">
        <f ca="1">SUMIFS(Toggl[Duration],Toggl[Client],$N$4,Toggl[Start date],$F$4,Toggl[Project],E14,Toggl[Tags],"")</f>
        <v>0</v>
      </c>
      <c r="G14" s="10">
        <f ca="1">SUMIFS(Toggl[Duration],Toggl[Client],$N$4,Toggl[Start date],G$4,Toggl[Project],E14)</f>
        <v>0</v>
      </c>
      <c r="H14" s="10">
        <f ca="1">SUMIFS(Toggl[Duration],Toggl[Client],$N$4,Toggl[Start date],H$4,Toggl[Project],E14)</f>
        <v>0</v>
      </c>
      <c r="I14" s="10">
        <f ca="1">SUMIFS(Toggl[Duration],Toggl[Client],$N$4,Toggl[Start date],I$4,Toggl[Project],E14)</f>
        <v>0</v>
      </c>
      <c r="J14" s="10">
        <f ca="1">SUMIFS(Toggl[Duration],Toggl[Client],$N$4,Toggl[Start date],J$4,Toggl[Project],E14)</f>
        <v>0</v>
      </c>
      <c r="K14" s="10">
        <f ca="1">SUMIFS(Toggl[Duration],Toggl[Client],$N$4,Toggl[Start date],K$4,Toggl[Project],E14)</f>
        <v>0</v>
      </c>
      <c r="L14" s="10">
        <f ca="1">SUMIFS(Toggl[Duration],Toggl[Client],$N$4,Toggl[Start date],L$4,Toggl[Project],E14)</f>
        <v>0</v>
      </c>
      <c r="N14" s="20" t="str">
        <f t="shared" si="5"/>
        <v/>
      </c>
      <c r="O14" s="26" t="str">
        <f t="shared" ref="O14:V14" si="12">IF(N14&lt;&gt;"",IF(CEILING(F14,15/60/24)=0,"0",CEILING(F14,15/60/24)),"")</f>
        <v/>
      </c>
      <c r="P14" s="26" t="str">
        <f t="shared" si="12"/>
        <v/>
      </c>
      <c r="Q14" s="26" t="str">
        <f t="shared" si="12"/>
        <v/>
      </c>
      <c r="R14" s="26" t="str">
        <f t="shared" si="12"/>
        <v/>
      </c>
      <c r="S14" s="26" t="str">
        <f t="shared" si="12"/>
        <v/>
      </c>
      <c r="T14" s="26" t="str">
        <f t="shared" si="12"/>
        <v/>
      </c>
      <c r="U14" s="26" t="str">
        <f t="shared" si="12"/>
        <v/>
      </c>
      <c r="V14" s="10" t="str">
        <f t="shared" si="12"/>
        <v/>
      </c>
    </row>
    <row r="15" spans="2:23" x14ac:dyDescent="0.25">
      <c r="E15" s="20" t="str">
        <f t="array" ref="E15">IFERROR(INDEX(Toggl[Project],MATCH(0,COUNTIF($E$5:E14,Toggl[Project]),0)),"")</f>
        <v/>
      </c>
      <c r="F15" s="10">
        <f ca="1">SUMIFS(Toggl[Duration],Toggl[Client],$N$4,Toggl[Start date],$F$4,Toggl[Project],E15,Toggl[Tags],"")</f>
        <v>0</v>
      </c>
      <c r="G15" s="10">
        <f ca="1">SUMIFS(Toggl[Duration],Toggl[Client],$N$4,Toggl[Start date],G$4,Toggl[Project],E15)</f>
        <v>0</v>
      </c>
      <c r="H15" s="10">
        <f ca="1">SUMIFS(Toggl[Duration],Toggl[Client],$N$4,Toggl[Start date],H$4,Toggl[Project],E15)</f>
        <v>0</v>
      </c>
      <c r="I15" s="10">
        <f ca="1">SUMIFS(Toggl[Duration],Toggl[Client],$N$4,Toggl[Start date],I$4,Toggl[Project],E15)</f>
        <v>0</v>
      </c>
      <c r="J15" s="10">
        <f ca="1">SUMIFS(Toggl[Duration],Toggl[Client],$N$4,Toggl[Start date],J$4,Toggl[Project],E15)</f>
        <v>0</v>
      </c>
      <c r="K15" s="10">
        <f ca="1">SUMIFS(Toggl[Duration],Toggl[Client],$N$4,Toggl[Start date],K$4,Toggl[Project],E15)</f>
        <v>0</v>
      </c>
      <c r="L15" s="10">
        <f ca="1">SUMIFS(Toggl[Duration],Toggl[Client],$N$4,Toggl[Start date],L$4,Toggl[Project],E15)</f>
        <v>0</v>
      </c>
      <c r="N15" s="20" t="str">
        <f t="shared" si="5"/>
        <v/>
      </c>
      <c r="O15" s="10" t="str">
        <f t="shared" ref="O15:V15" si="13">IF(N15&lt;&gt;"",IF(CEILING(F15,15/60/24)=0,"0",CEILING(F15,15/60/24)),"")</f>
        <v/>
      </c>
      <c r="P15" s="10" t="str">
        <f t="shared" si="13"/>
        <v/>
      </c>
      <c r="Q15" s="10" t="str">
        <f t="shared" si="13"/>
        <v/>
      </c>
      <c r="R15" s="10" t="str">
        <f t="shared" si="13"/>
        <v/>
      </c>
      <c r="S15" s="10" t="str">
        <f t="shared" si="13"/>
        <v/>
      </c>
      <c r="T15" s="10" t="str">
        <f t="shared" si="13"/>
        <v/>
      </c>
      <c r="U15" s="10" t="str">
        <f t="shared" si="13"/>
        <v/>
      </c>
      <c r="V15" s="10" t="str">
        <f t="shared" si="13"/>
        <v/>
      </c>
    </row>
    <row r="16" spans="2:23" x14ac:dyDescent="0.25">
      <c r="E16" s="20" t="str">
        <f t="array" ref="E16">IFERROR(INDEX(Toggl[Project],MATCH(0,COUNTIF($E$5:E15,Toggl[Project]),0)),"")</f>
        <v/>
      </c>
      <c r="F16" s="10">
        <f ca="1">SUMIFS(Toggl[Duration],Toggl[Client],$N$4,Toggl[Start date],$F$4,Toggl[Project],E16,Toggl[Tags],"")</f>
        <v>0</v>
      </c>
      <c r="G16" s="10">
        <f ca="1">SUMIFS(Toggl[Duration],Toggl[Client],$N$4,Toggl[Start date],G$4,Toggl[Project],E16)</f>
        <v>0</v>
      </c>
      <c r="H16" s="10">
        <f ca="1">SUMIFS(Toggl[Duration],Toggl[Client],$N$4,Toggl[Start date],H$4,Toggl[Project],E16)</f>
        <v>0</v>
      </c>
      <c r="I16" s="10">
        <f ca="1">SUMIFS(Toggl[Duration],Toggl[Client],$N$4,Toggl[Start date],I$4,Toggl[Project],E16)</f>
        <v>0</v>
      </c>
      <c r="J16" s="10">
        <f ca="1">SUMIFS(Toggl[Duration],Toggl[Client],$N$4,Toggl[Start date],J$4,Toggl[Project],E16)</f>
        <v>0</v>
      </c>
      <c r="K16" s="10">
        <f ca="1">SUMIFS(Toggl[Duration],Toggl[Client],$N$4,Toggl[Start date],K$4,Toggl[Project],E16)</f>
        <v>0</v>
      </c>
      <c r="L16" s="10">
        <f ca="1">SUMIFS(Toggl[Duration],Toggl[Client],$N$4,Toggl[Start date],L$4,Toggl[Project],E16)</f>
        <v>0</v>
      </c>
      <c r="N16" s="20" t="str">
        <f t="shared" si="5"/>
        <v/>
      </c>
      <c r="O16" s="10" t="str">
        <f t="shared" ref="O16:V16" si="14">IF(N16&lt;&gt;"",IF(CEILING(F16,15/60/24)=0,"0",CEILING(F16,15/60/24)),"")</f>
        <v/>
      </c>
      <c r="P16" s="10" t="str">
        <f t="shared" si="14"/>
        <v/>
      </c>
      <c r="Q16" s="10" t="str">
        <f t="shared" si="14"/>
        <v/>
      </c>
      <c r="R16" s="10" t="str">
        <f t="shared" si="14"/>
        <v/>
      </c>
      <c r="S16" s="10" t="str">
        <f t="shared" si="14"/>
        <v/>
      </c>
      <c r="T16" s="10" t="str">
        <f t="shared" si="14"/>
        <v/>
      </c>
      <c r="U16" s="10" t="str">
        <f t="shared" si="14"/>
        <v/>
      </c>
      <c r="V16" s="10" t="str">
        <f t="shared" si="14"/>
        <v/>
      </c>
    </row>
    <row r="17" spans="5:22" x14ac:dyDescent="0.25">
      <c r="E17" s="20" t="str">
        <f t="array" ref="E17">IFERROR(INDEX(Toggl[Project],MATCH(0,COUNTIF($E$5:E16,Toggl[Project]),0)),"")</f>
        <v/>
      </c>
      <c r="F17" s="10">
        <f ca="1">SUMIFS(Toggl[Duration],Toggl[Client],$N$4,Toggl[Start date],$F$4,Toggl[Project],E17,Toggl[Tags],"")</f>
        <v>0</v>
      </c>
      <c r="G17" s="10">
        <f ca="1">SUMIFS(Toggl[Duration],Toggl[Client],$N$4,Toggl[Start date],G$4,Toggl[Project],E17)</f>
        <v>0</v>
      </c>
      <c r="H17" s="10">
        <f ca="1">SUMIFS(Toggl[Duration],Toggl[Client],$N$4,Toggl[Start date],H$4,Toggl[Project],E17)</f>
        <v>0</v>
      </c>
      <c r="I17" s="10">
        <f ca="1">SUMIFS(Toggl[Duration],Toggl[Client],$N$4,Toggl[Start date],I$4,Toggl[Project],E17)</f>
        <v>0</v>
      </c>
      <c r="J17" s="10">
        <f ca="1">SUMIFS(Toggl[Duration],Toggl[Client],$N$4,Toggl[Start date],J$4,Toggl[Project],E17)</f>
        <v>0</v>
      </c>
      <c r="K17" s="10">
        <f ca="1">SUMIFS(Toggl[Duration],Toggl[Client],$N$4,Toggl[Start date],K$4,Toggl[Project],E17)</f>
        <v>0</v>
      </c>
      <c r="L17" s="10">
        <f ca="1">SUMIFS(Toggl[Duration],Toggl[Client],$N$4,Toggl[Start date],L$4,Toggl[Project],E17)</f>
        <v>0</v>
      </c>
      <c r="N17" s="20" t="str">
        <f t="shared" si="5"/>
        <v/>
      </c>
      <c r="O17" s="10" t="str">
        <f t="shared" ref="O17:V17" si="15">IF(N17&lt;&gt;"",IF(CEILING(F17,15/60/24)=0,"0",CEILING(F17,15/60/24)),"")</f>
        <v/>
      </c>
      <c r="P17" s="10" t="str">
        <f t="shared" si="15"/>
        <v/>
      </c>
      <c r="Q17" s="10" t="str">
        <f t="shared" si="15"/>
        <v/>
      </c>
      <c r="R17" s="10" t="str">
        <f t="shared" si="15"/>
        <v/>
      </c>
      <c r="S17" s="10" t="str">
        <f t="shared" si="15"/>
        <v/>
      </c>
      <c r="T17" s="10" t="str">
        <f t="shared" si="15"/>
        <v/>
      </c>
      <c r="U17" s="10" t="str">
        <f t="shared" si="15"/>
        <v/>
      </c>
      <c r="V17" s="10" t="str">
        <f t="shared" si="15"/>
        <v/>
      </c>
    </row>
    <row r="18" spans="5:22" x14ac:dyDescent="0.25">
      <c r="E18" s="20" t="str">
        <f t="array" ref="E18">IFERROR(INDEX(Toggl[Project],MATCH(0,COUNTIF($E$5:E17,Toggl[Project]),0)),"")</f>
        <v/>
      </c>
      <c r="F18" s="10">
        <f ca="1">SUMIFS(Toggl[Duration],Toggl[Client],$N$4,Toggl[Start date],$F$4,Toggl[Project],E18,Toggl[Tags],"")</f>
        <v>0</v>
      </c>
      <c r="G18" s="10">
        <f ca="1">SUMIFS(Toggl[Duration],Toggl[Client],$N$4,Toggl[Start date],G$4,Toggl[Project],E18)</f>
        <v>0</v>
      </c>
      <c r="H18" s="10">
        <f ca="1">SUMIFS(Toggl[Duration],Toggl[Client],$N$4,Toggl[Start date],H$4,Toggl[Project],E18)</f>
        <v>0</v>
      </c>
      <c r="I18" s="10">
        <f ca="1">SUMIFS(Toggl[Duration],Toggl[Client],$N$4,Toggl[Start date],I$4,Toggl[Project],E18)</f>
        <v>0</v>
      </c>
      <c r="J18" s="10">
        <f ca="1">SUMIFS(Toggl[Duration],Toggl[Client],$N$4,Toggl[Start date],J$4,Toggl[Project],E18)</f>
        <v>0</v>
      </c>
      <c r="K18" s="10">
        <f ca="1">SUMIFS(Toggl[Duration],Toggl[Client],$N$4,Toggl[Start date],K$4,Toggl[Project],E18)</f>
        <v>0</v>
      </c>
      <c r="L18" s="10">
        <f ca="1">SUMIFS(Toggl[Duration],Toggl[Client],$N$4,Toggl[Start date],L$4,Toggl[Project],E18)</f>
        <v>0</v>
      </c>
      <c r="N18" s="20" t="str">
        <f t="shared" si="5"/>
        <v/>
      </c>
      <c r="O18" s="10" t="str">
        <f t="shared" ref="O18:V18" si="16">IF(N18&lt;&gt;"",IF(CEILING(F18,15/60/24)=0,"0",CEILING(F18,15/60/24)),"")</f>
        <v/>
      </c>
      <c r="P18" s="10" t="str">
        <f t="shared" si="16"/>
        <v/>
      </c>
      <c r="Q18" s="10" t="str">
        <f t="shared" si="16"/>
        <v/>
      </c>
      <c r="R18" s="10" t="str">
        <f t="shared" si="16"/>
        <v/>
      </c>
      <c r="S18" s="10" t="str">
        <f t="shared" si="16"/>
        <v/>
      </c>
      <c r="T18" s="10" t="str">
        <f t="shared" si="16"/>
        <v/>
      </c>
      <c r="U18" s="10" t="str">
        <f t="shared" si="16"/>
        <v/>
      </c>
      <c r="V18" s="10" t="str">
        <f t="shared" si="16"/>
        <v/>
      </c>
    </row>
    <row r="19" spans="5:22" x14ac:dyDescent="0.25">
      <c r="E19" s="20" t="str">
        <f t="array" ref="E19">IFERROR(INDEX(Toggl[Project],MATCH(0,COUNTIF($E$5:E18,Toggl[Project]),0)),"")</f>
        <v/>
      </c>
      <c r="F19" s="10">
        <f ca="1">SUMIFS(Toggl[Duration],Toggl[Client],$N$4,Toggl[Start date],$F$4,Toggl[Project],E19,Toggl[Tags],"")</f>
        <v>0</v>
      </c>
      <c r="G19" s="10">
        <f ca="1">SUMIFS(Toggl[Duration],Toggl[Client],$N$4,Toggl[Start date],G$4,Toggl[Project],E19)</f>
        <v>0</v>
      </c>
      <c r="H19" s="10">
        <f ca="1">SUMIFS(Toggl[Duration],Toggl[Client],$N$4,Toggl[Start date],H$4,Toggl[Project],E19)</f>
        <v>0</v>
      </c>
      <c r="I19" s="10">
        <f ca="1">SUMIFS(Toggl[Duration],Toggl[Client],$N$4,Toggl[Start date],I$4,Toggl[Project],E19)</f>
        <v>0</v>
      </c>
      <c r="J19" s="10">
        <f ca="1">SUMIFS(Toggl[Duration],Toggl[Client],$N$4,Toggl[Start date],J$4,Toggl[Project],E19)</f>
        <v>0</v>
      </c>
      <c r="K19" s="10">
        <f ca="1">SUMIFS(Toggl[Duration],Toggl[Client],$N$4,Toggl[Start date],K$4,Toggl[Project],E19)</f>
        <v>0</v>
      </c>
      <c r="L19" s="10">
        <f ca="1">SUMIFS(Toggl[Duration],Toggl[Client],$N$4,Toggl[Start date],L$4,Toggl[Project],E19)</f>
        <v>0</v>
      </c>
      <c r="N19" s="20" t="str">
        <f t="shared" si="5"/>
        <v/>
      </c>
      <c r="O19" s="10" t="str">
        <f t="shared" ref="O19:V19" si="17">IF(N19&lt;&gt;"",IF(CEILING(F19,15/60/24)=0,"0",CEILING(F19,15/60/24)),"")</f>
        <v/>
      </c>
      <c r="P19" s="10" t="str">
        <f t="shared" si="17"/>
        <v/>
      </c>
      <c r="Q19" s="10" t="str">
        <f t="shared" si="17"/>
        <v/>
      </c>
      <c r="R19" s="10" t="str">
        <f t="shared" si="17"/>
        <v/>
      </c>
      <c r="S19" s="10" t="str">
        <f t="shared" si="17"/>
        <v/>
      </c>
      <c r="T19" s="10" t="str">
        <f t="shared" si="17"/>
        <v/>
      </c>
      <c r="U19" s="10" t="str">
        <f t="shared" si="17"/>
        <v/>
      </c>
      <c r="V19" s="10" t="str">
        <f t="shared" si="17"/>
        <v/>
      </c>
    </row>
    <row r="20" spans="5:22" x14ac:dyDescent="0.25">
      <c r="E20" s="20" t="str">
        <f t="array" ref="E20">IFERROR(INDEX(Toggl[Project],MATCH(0,COUNTIF($E$5:E19,Toggl[Project]),0)),"")</f>
        <v/>
      </c>
      <c r="F20" s="10">
        <f ca="1">SUMIFS(Toggl[Duration],Toggl[Client],$N$4,Toggl[Start date],$F$4,Toggl[Project],E20,Toggl[Tags],"")</f>
        <v>0</v>
      </c>
      <c r="G20" s="10">
        <f ca="1">SUMIFS(Toggl[Duration],Toggl[Client],$N$4,Toggl[Start date],G$4,Toggl[Project],E20)</f>
        <v>0</v>
      </c>
      <c r="H20" s="10">
        <f ca="1">SUMIFS(Toggl[Duration],Toggl[Client],$N$4,Toggl[Start date],H$4,Toggl[Project],E20)</f>
        <v>0</v>
      </c>
      <c r="I20" s="10">
        <f ca="1">SUMIFS(Toggl[Duration],Toggl[Client],$N$4,Toggl[Start date],I$4,Toggl[Project],E20)</f>
        <v>0</v>
      </c>
      <c r="J20" s="10">
        <f ca="1">SUMIFS(Toggl[Duration],Toggl[Client],$N$4,Toggl[Start date],J$4,Toggl[Project],E20)</f>
        <v>0</v>
      </c>
      <c r="K20" s="10">
        <f ca="1">SUMIFS(Toggl[Duration],Toggl[Client],$N$4,Toggl[Start date],K$4,Toggl[Project],E20)</f>
        <v>0</v>
      </c>
      <c r="L20" s="10">
        <f ca="1">SUMIFS(Toggl[Duration],Toggl[Client],$N$4,Toggl[Start date],L$4,Toggl[Project],E20)</f>
        <v>0</v>
      </c>
      <c r="N20" s="20" t="str">
        <f t="shared" si="5"/>
        <v/>
      </c>
      <c r="O20" s="10" t="str">
        <f t="shared" ref="O20:V20" si="18">IF(N20&lt;&gt;"",IF(CEILING(F20,15/60/24)=0,"0",CEILING(F20,15/60/24)),"")</f>
        <v/>
      </c>
      <c r="P20" s="10" t="str">
        <f t="shared" si="18"/>
        <v/>
      </c>
      <c r="Q20" s="10" t="str">
        <f t="shared" si="18"/>
        <v/>
      </c>
      <c r="R20" s="10" t="str">
        <f t="shared" si="18"/>
        <v/>
      </c>
      <c r="S20" s="10" t="str">
        <f t="shared" si="18"/>
        <v/>
      </c>
      <c r="T20" s="10" t="str">
        <f t="shared" si="18"/>
        <v/>
      </c>
      <c r="U20" s="10" t="str">
        <f t="shared" si="18"/>
        <v/>
      </c>
      <c r="V20" s="10" t="str">
        <f t="shared" si="18"/>
        <v/>
      </c>
    </row>
    <row r="21" spans="5:22" x14ac:dyDescent="0.25">
      <c r="E21" s="20" t="str">
        <f t="array" ref="E21">IFERROR(INDEX(Toggl[Project],MATCH(0,COUNTIF($E$5:E20,Toggl[Project]),0)),"")</f>
        <v/>
      </c>
      <c r="F21" s="10">
        <f ca="1">SUMIFS(Toggl[Duration],Toggl[Client],$N$4,Toggl[Start date],$F$4,Toggl[Project],E21,Toggl[Tags],"")</f>
        <v>0</v>
      </c>
      <c r="G21" s="10">
        <f ca="1">SUMIFS(Toggl[Duration],Toggl[Client],$N$4,Toggl[Start date],G$4,Toggl[Project],E21)</f>
        <v>0</v>
      </c>
      <c r="H21" s="10">
        <f ca="1">SUMIFS(Toggl[Duration],Toggl[Client],$N$4,Toggl[Start date],H$4,Toggl[Project],E21)</f>
        <v>0</v>
      </c>
      <c r="I21" s="10">
        <f ca="1">SUMIFS(Toggl[Duration],Toggl[Client],$N$4,Toggl[Start date],I$4,Toggl[Project],E21)</f>
        <v>0</v>
      </c>
      <c r="J21" s="10">
        <f ca="1">SUMIFS(Toggl[Duration],Toggl[Client],$N$4,Toggl[Start date],J$4,Toggl[Project],E21)</f>
        <v>0</v>
      </c>
      <c r="K21" s="10">
        <f ca="1">SUMIFS(Toggl[Duration],Toggl[Client],$N$4,Toggl[Start date],K$4,Toggl[Project],E21)</f>
        <v>0</v>
      </c>
      <c r="L21" s="10">
        <f ca="1">SUMIFS(Toggl[Duration],Toggl[Client],$N$4,Toggl[Start date],L$4,Toggl[Project],E21)</f>
        <v>0</v>
      </c>
      <c r="N21" s="20" t="str">
        <f t="shared" si="5"/>
        <v/>
      </c>
      <c r="O21" s="10" t="str">
        <f t="shared" ref="O21:V21" si="19">IF(N21&lt;&gt;"",IF(CEILING(F21,15/60/24)=0,"0",CEILING(F21,15/60/24)),"")</f>
        <v/>
      </c>
      <c r="P21" s="10" t="str">
        <f t="shared" si="19"/>
        <v/>
      </c>
      <c r="Q21" s="10" t="str">
        <f t="shared" si="19"/>
        <v/>
      </c>
      <c r="R21" s="10" t="str">
        <f t="shared" si="19"/>
        <v/>
      </c>
      <c r="S21" s="10" t="str">
        <f t="shared" si="19"/>
        <v/>
      </c>
      <c r="T21" s="10" t="str">
        <f t="shared" si="19"/>
        <v/>
      </c>
      <c r="U21" s="10" t="str">
        <f t="shared" si="19"/>
        <v/>
      </c>
      <c r="V21" s="10" t="str">
        <f t="shared" si="19"/>
        <v/>
      </c>
    </row>
    <row r="22" spans="5:22" x14ac:dyDescent="0.25">
      <c r="E22" s="20" t="str">
        <f t="array" ref="E22">IFERROR(INDEX(Toggl[Project],MATCH(0,COUNTIF($E$5:E21,Toggl[Project]),0)),"")</f>
        <v/>
      </c>
      <c r="F22" s="10">
        <f ca="1">SUMIFS(Toggl[Duration],Toggl[Client],$N$4,Toggl[Start date],$F$4,Toggl[Project],E22,Toggl[Tags],"")</f>
        <v>0</v>
      </c>
      <c r="G22" s="10">
        <f ca="1">SUMIFS(Toggl[Duration],Toggl[Client],$N$4,Toggl[Start date],G$4,Toggl[Project],E22)</f>
        <v>0</v>
      </c>
      <c r="H22" s="10">
        <f ca="1">SUMIFS(Toggl[Duration],Toggl[Client],$N$4,Toggl[Start date],H$4,Toggl[Project],E22)</f>
        <v>0</v>
      </c>
      <c r="I22" s="10">
        <f ca="1">SUMIFS(Toggl[Duration],Toggl[Client],$N$4,Toggl[Start date],I$4,Toggl[Project],E22)</f>
        <v>0</v>
      </c>
      <c r="J22" s="10">
        <f ca="1">SUMIFS(Toggl[Duration],Toggl[Client],$N$4,Toggl[Start date],J$4,Toggl[Project],E22)</f>
        <v>0</v>
      </c>
      <c r="K22" s="10">
        <f ca="1">SUMIFS(Toggl[Duration],Toggl[Client],$N$4,Toggl[Start date],K$4,Toggl[Project],E22)</f>
        <v>0</v>
      </c>
      <c r="L22" s="10">
        <f ca="1">SUMIFS(Toggl[Duration],Toggl[Client],$N$4,Toggl[Start date],L$4,Toggl[Project],E22)</f>
        <v>0</v>
      </c>
      <c r="N22" s="20" t="str">
        <f t="shared" si="5"/>
        <v/>
      </c>
      <c r="O22" s="10" t="str">
        <f t="shared" ref="O22:V22" si="20">IF(N22&lt;&gt;"",IF(CEILING(F22,15/60/24)=0,"0",CEILING(F22,15/60/24)),"")</f>
        <v/>
      </c>
      <c r="P22" s="10" t="str">
        <f t="shared" si="20"/>
        <v/>
      </c>
      <c r="Q22" s="10" t="str">
        <f t="shared" si="20"/>
        <v/>
      </c>
      <c r="R22" s="10" t="str">
        <f t="shared" si="20"/>
        <v/>
      </c>
      <c r="S22" s="10" t="str">
        <f t="shared" si="20"/>
        <v/>
      </c>
      <c r="T22" s="10" t="str">
        <f t="shared" si="20"/>
        <v/>
      </c>
      <c r="U22" s="10" t="str">
        <f t="shared" si="20"/>
        <v/>
      </c>
      <c r="V22" s="10" t="str">
        <f t="shared" si="20"/>
        <v/>
      </c>
    </row>
    <row r="23" spans="5:22" x14ac:dyDescent="0.25">
      <c r="E23" s="20" t="str">
        <f t="array" ref="E23">IFERROR(INDEX(Toggl[Project],MATCH(0,COUNTIF($E$5:E22,Toggl[Project]),0)),"")</f>
        <v/>
      </c>
      <c r="F23" s="10">
        <f ca="1">SUMIFS(Toggl[Duration],Toggl[Client],$N$4,Toggl[Start date],$F$4,Toggl[Project],E23,Toggl[Tags],"")</f>
        <v>0</v>
      </c>
      <c r="G23" s="10">
        <f ca="1">SUMIFS(Toggl[Duration],Toggl[Client],$N$4,Toggl[Start date],G$4,Toggl[Project],E23)</f>
        <v>0</v>
      </c>
      <c r="H23" s="10">
        <f ca="1">SUMIFS(Toggl[Duration],Toggl[Client],$N$4,Toggl[Start date],H$4,Toggl[Project],E23)</f>
        <v>0</v>
      </c>
      <c r="I23" s="10">
        <f ca="1">SUMIFS(Toggl[Duration],Toggl[Client],$N$4,Toggl[Start date],I$4,Toggl[Project],E23)</f>
        <v>0</v>
      </c>
      <c r="J23" s="10">
        <f ca="1">SUMIFS(Toggl[Duration],Toggl[Client],$N$4,Toggl[Start date],J$4,Toggl[Project],E23)</f>
        <v>0</v>
      </c>
      <c r="K23" s="10">
        <f ca="1">SUMIFS(Toggl[Duration],Toggl[Client],$N$4,Toggl[Start date],K$4,Toggl[Project],E23)</f>
        <v>0</v>
      </c>
      <c r="L23" s="10">
        <f ca="1">SUMIFS(Toggl[Duration],Toggl[Client],$N$4,Toggl[Start date],L$4,Toggl[Project],E23)</f>
        <v>0</v>
      </c>
      <c r="O23" s="10" t="str">
        <f t="shared" ref="O23:V23" si="21">IF(N23&lt;&gt;"",IF(CEILING(F23,15/60/24)=0,"0",CEILING(F23,15/60/24)),"")</f>
        <v/>
      </c>
      <c r="P23" s="10" t="str">
        <f t="shared" si="21"/>
        <v/>
      </c>
      <c r="Q23" s="10" t="str">
        <f t="shared" si="21"/>
        <v/>
      </c>
      <c r="R23" s="10" t="str">
        <f t="shared" si="21"/>
        <v/>
      </c>
      <c r="S23" s="10" t="str">
        <f t="shared" si="21"/>
        <v/>
      </c>
      <c r="T23" s="10" t="str">
        <f t="shared" si="21"/>
        <v/>
      </c>
      <c r="U23" s="10" t="str">
        <f t="shared" si="21"/>
        <v/>
      </c>
      <c r="V23" s="10" t="str">
        <f t="shared" si="21"/>
        <v/>
      </c>
    </row>
    <row r="24" spans="5:22" x14ac:dyDescent="0.25">
      <c r="E24" s="20" t="str">
        <f t="array" ref="E24">IFERROR(INDEX(Toggl[Project],MATCH(0,COUNTIF($E$5:E23,Toggl[Project]),0)),"")</f>
        <v/>
      </c>
      <c r="F24" s="10">
        <f ca="1">SUMIFS(Toggl[Duration],Toggl[Client],$N$4,Toggl[Start date],$F$4,Toggl[Project],E24,Toggl[Tags],"")</f>
        <v>0</v>
      </c>
      <c r="G24" s="10">
        <f ca="1">SUMIFS(Toggl[Duration],Toggl[Client],$N$4,Toggl[Start date],G$4,Toggl[Project],E24)</f>
        <v>0</v>
      </c>
      <c r="H24" s="10">
        <f ca="1">SUMIFS(Toggl[Duration],Toggl[Client],$N$4,Toggl[Start date],H$4,Toggl[Project],E24)</f>
        <v>0</v>
      </c>
      <c r="I24" s="10">
        <f ca="1">SUMIFS(Toggl[Duration],Toggl[Client],$N$4,Toggl[Start date],I$4,Toggl[Project],E24)</f>
        <v>0</v>
      </c>
      <c r="J24" s="10">
        <f ca="1">SUMIFS(Toggl[Duration],Toggl[Client],$N$4,Toggl[Start date],J$4,Toggl[Project],E24)</f>
        <v>0</v>
      </c>
      <c r="K24" s="10">
        <f ca="1">SUMIFS(Toggl[Duration],Toggl[Client],$N$4,Toggl[Start date],K$4,Toggl[Project],E24)</f>
        <v>0</v>
      </c>
      <c r="L24" s="10">
        <f ca="1">SUMIFS(Toggl[Duration],Toggl[Client],$N$4,Toggl[Start date],L$4,Toggl[Project],E24)</f>
        <v>0</v>
      </c>
      <c r="O24" s="10" t="str">
        <f t="shared" ref="O24:V24" si="22">IF(N24&lt;&gt;"",IF(CEILING(F24,15/60/24)=0,"0",CEILING(F24,15/60/24)),"")</f>
        <v/>
      </c>
      <c r="P24" s="10" t="str">
        <f t="shared" si="22"/>
        <v/>
      </c>
      <c r="Q24" s="10" t="str">
        <f t="shared" si="22"/>
        <v/>
      </c>
      <c r="R24" s="10" t="str">
        <f t="shared" si="22"/>
        <v/>
      </c>
      <c r="S24" s="10" t="str">
        <f t="shared" si="22"/>
        <v/>
      </c>
      <c r="T24" s="10" t="str">
        <f t="shared" si="22"/>
        <v/>
      </c>
      <c r="U24" s="10" t="str">
        <f t="shared" si="22"/>
        <v/>
      </c>
      <c r="V24" s="10" t="str">
        <f t="shared" si="22"/>
        <v/>
      </c>
    </row>
    <row r="25" spans="5:22" x14ac:dyDescent="0.25">
      <c r="E25" s="20" t="str">
        <f t="array" ref="E25">IFERROR(INDEX(Toggl[Project],MATCH(0,COUNTIF($E$5:E24,Toggl[Project]),0)),"")</f>
        <v/>
      </c>
      <c r="F25" s="10">
        <f ca="1">SUMIFS(Toggl[Duration],Toggl[Client],$N$4,Toggl[Start date],$F$4,Toggl[Project],E25,Toggl[Tags],"")</f>
        <v>0</v>
      </c>
      <c r="G25" s="10">
        <f ca="1">SUMIFS(Toggl[Duration],Toggl[Client],$N$4,Toggl[Start date],G$4,Toggl[Project],E25)</f>
        <v>0</v>
      </c>
      <c r="H25" s="10">
        <f ca="1">SUMIFS(Toggl[Duration],Toggl[Client],$N$4,Toggl[Start date],H$4,Toggl[Project],E25)</f>
        <v>0</v>
      </c>
      <c r="I25" s="10">
        <f ca="1">SUMIFS(Toggl[Duration],Toggl[Client],$N$4,Toggl[Start date],I$4,Toggl[Project],E25)</f>
        <v>0</v>
      </c>
      <c r="J25" s="10">
        <f ca="1">SUMIFS(Toggl[Duration],Toggl[Client],$N$4,Toggl[Start date],J$4,Toggl[Project],E25)</f>
        <v>0</v>
      </c>
      <c r="K25" s="10">
        <f ca="1">SUMIFS(Toggl[Duration],Toggl[Client],$N$4,Toggl[Start date],K$4,Toggl[Project],E25)</f>
        <v>0</v>
      </c>
      <c r="L25" s="10">
        <f ca="1">SUMIFS(Toggl[Duration],Toggl[Client],$N$4,Toggl[Start date],L$4,Toggl[Project],E25)</f>
        <v>0</v>
      </c>
      <c r="O25" s="10" t="str">
        <f t="shared" ref="O25:V25" si="23">IF(N25&lt;&gt;"",IF(CEILING(F25,15/60/24)=0,"0",CEILING(F25,15/60/24)),"")</f>
        <v/>
      </c>
      <c r="P25" s="10" t="str">
        <f t="shared" si="23"/>
        <v/>
      </c>
      <c r="Q25" s="10" t="str">
        <f t="shared" si="23"/>
        <v/>
      </c>
      <c r="R25" s="10" t="str">
        <f t="shared" si="23"/>
        <v/>
      </c>
      <c r="S25" s="10" t="str">
        <f t="shared" si="23"/>
        <v/>
      </c>
      <c r="T25" s="10" t="str">
        <f t="shared" si="23"/>
        <v/>
      </c>
      <c r="U25" s="10" t="str">
        <f t="shared" si="23"/>
        <v/>
      </c>
      <c r="V25" s="10" t="str">
        <f t="shared" si="23"/>
        <v/>
      </c>
    </row>
    <row r="26" spans="5:22" x14ac:dyDescent="0.25">
      <c r="E26" s="20" t="str">
        <f t="array" ref="E26">IFERROR(INDEX(Toggl[Project],MATCH(0,COUNTIF($E$5:E25,Toggl[Project]),0)),"")</f>
        <v/>
      </c>
      <c r="F26" s="10">
        <f ca="1">SUMIFS(Toggl[Duration],Toggl[Client],$N$4,Toggl[Start date],$F$4,Toggl[Project],E26,Toggl[Tags],"")</f>
        <v>0</v>
      </c>
      <c r="G26" s="10">
        <f ca="1">SUMIFS(Toggl[Duration],Toggl[Client],$N$4,Toggl[Start date],G$4,Toggl[Project],E26)</f>
        <v>0</v>
      </c>
      <c r="H26" s="10">
        <f ca="1">SUMIFS(Toggl[Duration],Toggl[Client],$N$4,Toggl[Start date],H$4,Toggl[Project],E26)</f>
        <v>0</v>
      </c>
      <c r="I26" s="10">
        <f ca="1">SUMIFS(Toggl[Duration],Toggl[Client],$N$4,Toggl[Start date],I$4,Toggl[Project],E26)</f>
        <v>0</v>
      </c>
      <c r="J26" s="10">
        <f ca="1">SUMIFS(Toggl[Duration],Toggl[Client],$N$4,Toggl[Start date],J$4,Toggl[Project],E26)</f>
        <v>0</v>
      </c>
      <c r="K26" s="10">
        <f ca="1">SUMIFS(Toggl[Duration],Toggl[Client],$N$4,Toggl[Start date],K$4,Toggl[Project],E26)</f>
        <v>0</v>
      </c>
      <c r="L26" s="10">
        <f ca="1">SUMIFS(Toggl[Duration],Toggl[Client],$N$4,Toggl[Start date],L$4,Toggl[Project],E26)</f>
        <v>0</v>
      </c>
      <c r="O26" s="10" t="str">
        <f t="shared" ref="O26:V26" si="24">IF(N26&lt;&gt;"",IF(CEILING(F26,15/60/24)=0,"0",CEILING(F26,15/60/24)),"")</f>
        <v/>
      </c>
      <c r="P26" s="10" t="str">
        <f t="shared" si="24"/>
        <v/>
      </c>
      <c r="Q26" s="10" t="str">
        <f t="shared" si="24"/>
        <v/>
      </c>
      <c r="R26" s="10" t="str">
        <f t="shared" si="24"/>
        <v/>
      </c>
      <c r="S26" s="10" t="str">
        <f t="shared" si="24"/>
        <v/>
      </c>
      <c r="T26" s="10" t="str">
        <f t="shared" si="24"/>
        <v/>
      </c>
      <c r="U26" s="10" t="str">
        <f t="shared" si="24"/>
        <v/>
      </c>
      <c r="V26" s="10" t="str">
        <f t="shared" si="24"/>
        <v/>
      </c>
    </row>
    <row r="27" spans="5:22" x14ac:dyDescent="0.25">
      <c r="E27" s="20" t="str">
        <f t="array" ref="E27">IFERROR(INDEX(Toggl[Project],MATCH(0,COUNTIF($E$5:E26,Toggl[Project]),0)),"")</f>
        <v/>
      </c>
      <c r="F27" s="10">
        <f ca="1">SUMIFS(Toggl[Duration],Toggl[Client],$N$4,Toggl[Start date],$F$4,Toggl[Project],E27,Toggl[Tags],"")</f>
        <v>0</v>
      </c>
      <c r="G27" s="10">
        <f ca="1">SUMIFS(Toggl[Duration],Toggl[Client],$N$4,Toggl[Start date],G$4,Toggl[Project],E27)</f>
        <v>0</v>
      </c>
      <c r="H27" s="10">
        <f ca="1">SUMIFS(Toggl[Duration],Toggl[Client],$N$4,Toggl[Start date],H$4,Toggl[Project],E27)</f>
        <v>0</v>
      </c>
      <c r="I27" s="10">
        <f ca="1">SUMIFS(Toggl[Duration],Toggl[Client],$N$4,Toggl[Start date],I$4,Toggl[Project],E27)</f>
        <v>0</v>
      </c>
      <c r="J27" s="10">
        <f ca="1">SUMIFS(Toggl[Duration],Toggl[Client],$N$4,Toggl[Start date],J$4,Toggl[Project],E27)</f>
        <v>0</v>
      </c>
      <c r="K27" s="10">
        <f ca="1">SUMIFS(Toggl[Duration],Toggl[Client],$N$4,Toggl[Start date],K$4,Toggl[Project],E27)</f>
        <v>0</v>
      </c>
      <c r="L27" s="10">
        <f ca="1">SUMIFS(Toggl[Duration],Toggl[Client],$N$4,Toggl[Start date],L$4,Toggl[Project],E27)</f>
        <v>0</v>
      </c>
      <c r="O27" s="10" t="str">
        <f t="shared" ref="O27:V27" si="25">IF(N27&lt;&gt;"",IF(CEILING(F27,15/60/24)=0,"0",CEILING(F27,15/60/24)),"")</f>
        <v/>
      </c>
      <c r="P27" s="10" t="str">
        <f t="shared" si="25"/>
        <v/>
      </c>
      <c r="Q27" s="10" t="str">
        <f t="shared" si="25"/>
        <v/>
      </c>
      <c r="R27" s="10" t="str">
        <f t="shared" si="25"/>
        <v/>
      </c>
      <c r="S27" s="10" t="str">
        <f t="shared" si="25"/>
        <v/>
      </c>
      <c r="T27" s="10" t="str">
        <f t="shared" si="25"/>
        <v/>
      </c>
      <c r="U27" s="10" t="str">
        <f t="shared" si="25"/>
        <v/>
      </c>
      <c r="V27" s="10" t="str">
        <f t="shared" si="25"/>
        <v/>
      </c>
    </row>
    <row r="28" spans="5:22" x14ac:dyDescent="0.25">
      <c r="E28" s="20" t="str">
        <f t="array" ref="E28">IFERROR(INDEX(Toggl[Project],MATCH(0,COUNTIF($E$5:E27,Toggl[Project]),0)),"")</f>
        <v/>
      </c>
      <c r="F28" s="10">
        <f ca="1">SUMIFS(Toggl[Duration],Toggl[Client],$N$4,Toggl[Start date],$F$4,Toggl[Project],E28,Toggl[Tags],"")</f>
        <v>0</v>
      </c>
      <c r="G28" s="10">
        <f ca="1">SUMIFS(Toggl[Duration],Toggl[Client],$N$4,Toggl[Start date],G$4,Toggl[Project],E28)</f>
        <v>0</v>
      </c>
      <c r="H28" s="10">
        <f ca="1">SUMIFS(Toggl[Duration],Toggl[Client],$N$4,Toggl[Start date],H$4,Toggl[Project],E28)</f>
        <v>0</v>
      </c>
      <c r="I28" s="10">
        <f ca="1">SUMIFS(Toggl[Duration],Toggl[Client],$N$4,Toggl[Start date],I$4,Toggl[Project],E28)</f>
        <v>0</v>
      </c>
      <c r="J28" s="10">
        <f ca="1">SUMIFS(Toggl[Duration],Toggl[Client],$N$4,Toggl[Start date],J$4,Toggl[Project],E28)</f>
        <v>0</v>
      </c>
      <c r="K28" s="10">
        <f ca="1">SUMIFS(Toggl[Duration],Toggl[Client],$N$4,Toggl[Start date],K$4,Toggl[Project],E28)</f>
        <v>0</v>
      </c>
      <c r="L28" s="10">
        <f ca="1">SUMIFS(Toggl[Duration],Toggl[Client],$N$4,Toggl[Start date],L$4,Toggl[Project],E28)</f>
        <v>0</v>
      </c>
      <c r="O28" s="10" t="str">
        <f t="shared" ref="O28:V28" si="26">IF(N28&lt;&gt;"",IF(CEILING(F28,15/60/24)=0,"0",CEILING(F28,15/60/24)),"")</f>
        <v/>
      </c>
      <c r="P28" s="10" t="str">
        <f t="shared" si="26"/>
        <v/>
      </c>
      <c r="Q28" s="10" t="str">
        <f t="shared" si="26"/>
        <v/>
      </c>
      <c r="R28" s="10" t="str">
        <f t="shared" si="26"/>
        <v/>
      </c>
      <c r="S28" s="10" t="str">
        <f t="shared" si="26"/>
        <v/>
      </c>
      <c r="T28" s="10" t="str">
        <f t="shared" si="26"/>
        <v/>
      </c>
      <c r="U28" s="10" t="str">
        <f t="shared" si="26"/>
        <v/>
      </c>
      <c r="V28" s="10" t="str">
        <f t="shared" si="26"/>
        <v/>
      </c>
    </row>
    <row r="29" spans="5:22" x14ac:dyDescent="0.25">
      <c r="E29" s="20" t="str">
        <f t="array" ref="E29">IFERROR(INDEX(Toggl[Project],MATCH(0,COUNTIF($E$5:E28,Toggl[Project]),0)),"")</f>
        <v/>
      </c>
      <c r="F29" s="10">
        <f ca="1">SUMIFS(Toggl[Duration],Toggl[Client],$N$4,Toggl[Start date],$F$4,Toggl[Project],E29,Toggl[Tags],"")</f>
        <v>0</v>
      </c>
      <c r="G29" s="10">
        <f ca="1">SUMIFS(Toggl[Duration],Toggl[Client],$N$4,Toggl[Start date],G$4,Toggl[Project],E29)</f>
        <v>0</v>
      </c>
      <c r="H29" s="10">
        <f ca="1">SUMIFS(Toggl[Duration],Toggl[Client],$N$4,Toggl[Start date],H$4,Toggl[Project],E29)</f>
        <v>0</v>
      </c>
      <c r="I29" s="10">
        <f ca="1">SUMIFS(Toggl[Duration],Toggl[Client],$N$4,Toggl[Start date],I$4,Toggl[Project],E29)</f>
        <v>0</v>
      </c>
      <c r="J29" s="10">
        <f ca="1">SUMIFS(Toggl[Duration],Toggl[Client],$N$4,Toggl[Start date],J$4,Toggl[Project],E29)</f>
        <v>0</v>
      </c>
      <c r="K29" s="10">
        <f ca="1">SUMIFS(Toggl[Duration],Toggl[Client],$N$4,Toggl[Start date],K$4,Toggl[Project],E29)</f>
        <v>0</v>
      </c>
      <c r="L29" s="10">
        <f ca="1">SUMIFS(Toggl[Duration],Toggl[Client],$N$4,Toggl[Start date],L$4,Toggl[Project],E29)</f>
        <v>0</v>
      </c>
      <c r="O29" s="10" t="str">
        <f t="shared" ref="O29:V29" si="27">IF(N29&lt;&gt;"",IF(CEILING(F29,15/60/24)=0,"0",CEILING(F29,15/60/24)),"")</f>
        <v/>
      </c>
      <c r="P29" s="10" t="str">
        <f t="shared" si="27"/>
        <v/>
      </c>
      <c r="Q29" s="10" t="str">
        <f t="shared" si="27"/>
        <v/>
      </c>
      <c r="R29" s="10" t="str">
        <f t="shared" si="27"/>
        <v/>
      </c>
      <c r="S29" s="10" t="str">
        <f t="shared" si="27"/>
        <v/>
      </c>
      <c r="T29" s="10" t="str">
        <f t="shared" si="27"/>
        <v/>
      </c>
      <c r="U29" s="10" t="str">
        <f t="shared" si="27"/>
        <v/>
      </c>
      <c r="V29" s="10" t="str">
        <f t="shared" si="27"/>
        <v/>
      </c>
    </row>
    <row r="30" spans="5:22" x14ac:dyDescent="0.25">
      <c r="O30" s="10" t="str">
        <f t="shared" ref="O30:V30" si="28">IF(N30&lt;&gt;"",IF(CEILING(F30,15/60/24)=0,"0",CEILING(F30,15/60/24)),"")</f>
        <v/>
      </c>
      <c r="P30" s="10" t="str">
        <f t="shared" si="28"/>
        <v/>
      </c>
      <c r="Q30" s="10" t="str">
        <f t="shared" si="28"/>
        <v/>
      </c>
      <c r="R30" s="10" t="str">
        <f t="shared" si="28"/>
        <v/>
      </c>
      <c r="S30" s="10" t="str">
        <f t="shared" si="28"/>
        <v/>
      </c>
      <c r="T30" s="10" t="str">
        <f t="shared" si="28"/>
        <v/>
      </c>
      <c r="U30" s="10" t="str">
        <f t="shared" si="28"/>
        <v/>
      </c>
      <c r="V30" s="10" t="str">
        <f t="shared" si="28"/>
        <v/>
      </c>
    </row>
    <row r="31" spans="5:22" x14ac:dyDescent="0.25">
      <c r="O31" s="10" t="str">
        <f t="shared" ref="O31:V31" si="29">IF(N31&lt;&gt;"",IF(CEILING(F31,15/60/24)=0,"0",CEILING(F31,15/60/24)),"")</f>
        <v/>
      </c>
      <c r="P31" s="10" t="str">
        <f t="shared" si="29"/>
        <v/>
      </c>
      <c r="Q31" s="10" t="str">
        <f t="shared" si="29"/>
        <v/>
      </c>
      <c r="R31" s="10" t="str">
        <f t="shared" si="29"/>
        <v/>
      </c>
      <c r="S31" s="10" t="str">
        <f t="shared" si="29"/>
        <v/>
      </c>
      <c r="T31" s="10" t="str">
        <f t="shared" si="29"/>
        <v/>
      </c>
      <c r="U31" s="10" t="str">
        <f t="shared" si="29"/>
        <v/>
      </c>
      <c r="V31" s="10" t="str">
        <f t="shared" si="29"/>
        <v/>
      </c>
    </row>
    <row r="32" spans="5:22" x14ac:dyDescent="0.25">
      <c r="O32" s="10" t="str">
        <f t="shared" ref="O32:V32" si="30">IF(N32&lt;&gt;"",IF(CEILING(F32,15/60/24)=0,"0",CEILING(F32,15/60/24)),"")</f>
        <v/>
      </c>
      <c r="P32" s="10" t="str">
        <f t="shared" si="30"/>
        <v/>
      </c>
      <c r="Q32" s="10" t="str">
        <f t="shared" si="30"/>
        <v/>
      </c>
      <c r="R32" s="10" t="str">
        <f t="shared" si="30"/>
        <v/>
      </c>
      <c r="S32" s="10" t="str">
        <f t="shared" si="30"/>
        <v/>
      </c>
      <c r="T32" s="10" t="str">
        <f t="shared" si="30"/>
        <v/>
      </c>
      <c r="U32" s="10" t="str">
        <f t="shared" si="30"/>
        <v/>
      </c>
      <c r="V32" s="10" t="str">
        <f t="shared" si="30"/>
        <v/>
      </c>
    </row>
    <row r="33" spans="15:22" x14ac:dyDescent="0.25">
      <c r="O33" s="10" t="str">
        <f t="shared" ref="O33:V33" si="31">IF(N33&lt;&gt;"",IF(CEILING(F33,15/60/24)=0,"0",CEILING(F33,15/60/24)),"")</f>
        <v/>
      </c>
      <c r="P33" s="10" t="str">
        <f t="shared" si="31"/>
        <v/>
      </c>
      <c r="Q33" s="10" t="str">
        <f t="shared" si="31"/>
        <v/>
      </c>
      <c r="R33" s="10" t="str">
        <f t="shared" si="31"/>
        <v/>
      </c>
      <c r="S33" s="10" t="str">
        <f t="shared" si="31"/>
        <v/>
      </c>
      <c r="T33" s="10" t="str">
        <f t="shared" si="31"/>
        <v/>
      </c>
      <c r="U33" s="10" t="str">
        <f t="shared" si="31"/>
        <v/>
      </c>
      <c r="V33" s="10" t="str">
        <f t="shared" si="31"/>
        <v/>
      </c>
    </row>
    <row r="34" spans="15:22" x14ac:dyDescent="0.25">
      <c r="O34" s="10" t="str">
        <f t="shared" ref="O34:V34" si="32">IF(N34&lt;&gt;"",IF(CEILING(F34,15/60/24)=0,"0",CEILING(F34,15/60/24)),"")</f>
        <v/>
      </c>
      <c r="P34" s="10" t="str">
        <f t="shared" si="32"/>
        <v/>
      </c>
      <c r="Q34" s="10" t="str">
        <f t="shared" si="32"/>
        <v/>
      </c>
      <c r="R34" s="10" t="str">
        <f t="shared" si="32"/>
        <v/>
      </c>
      <c r="S34" s="10" t="str">
        <f t="shared" si="32"/>
        <v/>
      </c>
      <c r="T34" s="10" t="str">
        <f t="shared" si="32"/>
        <v/>
      </c>
      <c r="U34" s="10" t="str">
        <f t="shared" si="32"/>
        <v/>
      </c>
      <c r="V34" s="10" t="str">
        <f t="shared" si="32"/>
        <v/>
      </c>
    </row>
    <row r="35" spans="15:22" x14ac:dyDescent="0.25">
      <c r="O35" s="10" t="str">
        <f t="shared" ref="O35:V35" si="33">IF(N35&lt;&gt;"",IF(CEILING(F35,15/60/24)=0,"0",CEILING(F35,15/60/24)),"")</f>
        <v/>
      </c>
      <c r="P35" s="10" t="str">
        <f t="shared" si="33"/>
        <v/>
      </c>
      <c r="Q35" s="10" t="str">
        <f t="shared" si="33"/>
        <v/>
      </c>
      <c r="R35" s="10" t="str">
        <f t="shared" si="33"/>
        <v/>
      </c>
      <c r="S35" s="10" t="str">
        <f t="shared" si="33"/>
        <v/>
      </c>
      <c r="T35" s="10" t="str">
        <f t="shared" si="33"/>
        <v/>
      </c>
      <c r="U35" s="10" t="str">
        <f t="shared" si="33"/>
        <v/>
      </c>
      <c r="V35" s="10" t="str">
        <f t="shared" si="33"/>
        <v/>
      </c>
    </row>
    <row r="36" spans="15:22" x14ac:dyDescent="0.25">
      <c r="O36" s="10" t="str">
        <f t="shared" ref="O36:V36" si="34">IF(N36&lt;&gt;"",IF(CEILING(F36,15/60/24)=0,"0",CEILING(F36,15/60/24)),"")</f>
        <v/>
      </c>
      <c r="P36" s="10" t="str">
        <f t="shared" si="34"/>
        <v/>
      </c>
      <c r="Q36" s="10" t="str">
        <f t="shared" si="34"/>
        <v/>
      </c>
      <c r="R36" s="10" t="str">
        <f t="shared" si="34"/>
        <v/>
      </c>
      <c r="S36" s="10" t="str">
        <f t="shared" si="34"/>
        <v/>
      </c>
      <c r="T36" s="10" t="str">
        <f t="shared" si="34"/>
        <v/>
      </c>
      <c r="U36" s="10" t="str">
        <f t="shared" si="34"/>
        <v/>
      </c>
      <c r="V36" s="10" t="str">
        <f t="shared" si="34"/>
        <v/>
      </c>
    </row>
    <row r="37" spans="15:22" x14ac:dyDescent="0.25">
      <c r="O37" s="10" t="str">
        <f t="shared" ref="O37:V37" si="35">IF(N37&lt;&gt;"",IF(CEILING(F37,15/60/24)=0,"0",CEILING(F37,15/60/24)),"")</f>
        <v/>
      </c>
      <c r="P37" s="10" t="str">
        <f t="shared" si="35"/>
        <v/>
      </c>
      <c r="Q37" s="10" t="str">
        <f t="shared" si="35"/>
        <v/>
      </c>
      <c r="R37" s="10" t="str">
        <f t="shared" si="35"/>
        <v/>
      </c>
      <c r="S37" s="10" t="str">
        <f t="shared" si="35"/>
        <v/>
      </c>
      <c r="T37" s="10" t="str">
        <f t="shared" si="35"/>
        <v/>
      </c>
      <c r="U37" s="10" t="str">
        <f t="shared" si="35"/>
        <v/>
      </c>
      <c r="V37" s="10" t="str">
        <f t="shared" si="35"/>
        <v/>
      </c>
    </row>
    <row r="38" spans="15:22" x14ac:dyDescent="0.25">
      <c r="O38" s="10" t="str">
        <f t="shared" ref="O38:V38" si="36">IF(N38&lt;&gt;"",IF(CEILING(F38,15/60/24)=0,"0",CEILING(F38,15/60/24)),"")</f>
        <v/>
      </c>
      <c r="P38" s="10" t="str">
        <f t="shared" si="36"/>
        <v/>
      </c>
      <c r="Q38" s="10" t="str">
        <f t="shared" si="36"/>
        <v/>
      </c>
      <c r="R38" s="10" t="str">
        <f t="shared" si="36"/>
        <v/>
      </c>
      <c r="S38" s="10" t="str">
        <f t="shared" si="36"/>
        <v/>
      </c>
      <c r="T38" s="10" t="str">
        <f t="shared" si="36"/>
        <v/>
      </c>
      <c r="U38" s="10" t="str">
        <f t="shared" si="36"/>
        <v/>
      </c>
      <c r="V38" s="10" t="str">
        <f t="shared" si="36"/>
        <v/>
      </c>
    </row>
    <row r="39" spans="15:22" x14ac:dyDescent="0.25">
      <c r="O39" s="10" t="str">
        <f t="shared" ref="O39:V39" si="37">IF(N39&lt;&gt;"",IF(CEILING(F39,15/60/24)=0,"0",CEILING(F39,15/60/24)),"")</f>
        <v/>
      </c>
      <c r="P39" s="10" t="str">
        <f t="shared" si="37"/>
        <v/>
      </c>
      <c r="Q39" s="10" t="str">
        <f t="shared" si="37"/>
        <v/>
      </c>
      <c r="R39" s="10" t="str">
        <f t="shared" si="37"/>
        <v/>
      </c>
      <c r="S39" s="10" t="str">
        <f t="shared" si="37"/>
        <v/>
      </c>
      <c r="T39" s="10" t="str">
        <f t="shared" si="37"/>
        <v/>
      </c>
      <c r="U39" s="10" t="str">
        <f t="shared" si="37"/>
        <v/>
      </c>
      <c r="V39" s="10" t="str">
        <f t="shared" si="37"/>
        <v/>
      </c>
    </row>
    <row r="40" spans="15:22" x14ac:dyDescent="0.25">
      <c r="O40" s="10" t="str">
        <f t="shared" ref="O40:V40" si="38">IF(N40&lt;&gt;"",IF(CEILING(F40,15/60/24)=0,"0",CEILING(F40,15/60/24)),"")</f>
        <v/>
      </c>
      <c r="P40" s="10" t="str">
        <f t="shared" si="38"/>
        <v/>
      </c>
      <c r="Q40" s="10" t="str">
        <f t="shared" si="38"/>
        <v/>
      </c>
      <c r="R40" s="10" t="str">
        <f t="shared" si="38"/>
        <v/>
      </c>
      <c r="S40" s="10" t="str">
        <f t="shared" si="38"/>
        <v/>
      </c>
      <c r="T40" s="10" t="str">
        <f t="shared" si="38"/>
        <v/>
      </c>
      <c r="U40" s="10" t="str">
        <f t="shared" si="38"/>
        <v/>
      </c>
      <c r="V40" s="10" t="str">
        <f t="shared" si="38"/>
        <v/>
      </c>
    </row>
    <row r="41" spans="15:22" x14ac:dyDescent="0.25">
      <c r="O41" s="10" t="str">
        <f t="shared" ref="O41:V41" si="39">IF(N41&lt;&gt;"",IF(CEILING(F41,15/60/24)=0,"0",CEILING(F41,15/60/24)),"")</f>
        <v/>
      </c>
      <c r="P41" s="10" t="str">
        <f t="shared" si="39"/>
        <v/>
      </c>
      <c r="Q41" s="10" t="str">
        <f t="shared" si="39"/>
        <v/>
      </c>
      <c r="R41" s="10" t="str">
        <f t="shared" si="39"/>
        <v/>
      </c>
      <c r="S41" s="10" t="str">
        <f t="shared" si="39"/>
        <v/>
      </c>
      <c r="T41" s="10" t="str">
        <f t="shared" si="39"/>
        <v/>
      </c>
      <c r="U41" s="10" t="str">
        <f t="shared" si="39"/>
        <v/>
      </c>
      <c r="V41" s="10" t="str">
        <f t="shared" si="39"/>
        <v/>
      </c>
    </row>
    <row r="42" spans="15:22" x14ac:dyDescent="0.25">
      <c r="O42" s="10" t="str">
        <f t="shared" ref="O42:V42" si="40">IF(N42&lt;&gt;"",IF(CEILING(F42,15/60/24)=0,"0",CEILING(F42,15/60/24)),"")</f>
        <v/>
      </c>
      <c r="P42" s="10" t="str">
        <f t="shared" si="40"/>
        <v/>
      </c>
      <c r="Q42" s="10" t="str">
        <f t="shared" si="40"/>
        <v/>
      </c>
      <c r="R42" s="10" t="str">
        <f t="shared" si="40"/>
        <v/>
      </c>
      <c r="S42" s="10" t="str">
        <f t="shared" si="40"/>
        <v/>
      </c>
      <c r="T42" s="10" t="str">
        <f t="shared" si="40"/>
        <v/>
      </c>
      <c r="U42" s="10" t="str">
        <f t="shared" si="40"/>
        <v/>
      </c>
      <c r="V42" s="10" t="str">
        <f t="shared" si="40"/>
        <v/>
      </c>
    </row>
    <row r="43" spans="15:22" x14ac:dyDescent="0.25">
      <c r="O43" s="10" t="str">
        <f t="shared" ref="O43:V43" si="41">IF(N43&lt;&gt;"",IF(CEILING(F43,15/60/24)=0,"0",CEILING(F43,15/60/24)),"")</f>
        <v/>
      </c>
      <c r="P43" s="10" t="str">
        <f t="shared" si="41"/>
        <v/>
      </c>
      <c r="Q43" s="10" t="str">
        <f t="shared" si="41"/>
        <v/>
      </c>
      <c r="R43" s="10" t="str">
        <f t="shared" si="41"/>
        <v/>
      </c>
      <c r="S43" s="10" t="str">
        <f t="shared" si="41"/>
        <v/>
      </c>
      <c r="T43" s="10" t="str">
        <f t="shared" si="41"/>
        <v/>
      </c>
      <c r="U43" s="10" t="str">
        <f t="shared" si="41"/>
        <v/>
      </c>
      <c r="V43" s="10" t="str">
        <f t="shared" si="41"/>
        <v/>
      </c>
    </row>
    <row r="44" spans="15:22" x14ac:dyDescent="0.25">
      <c r="O44" s="10" t="str">
        <f t="shared" ref="O44:V44" si="42">IF(N44&lt;&gt;"",IF(CEILING(F44,15/60/24)=0,"0",CEILING(F44,15/60/24)),"")</f>
        <v/>
      </c>
      <c r="P44" s="10" t="str">
        <f t="shared" si="42"/>
        <v/>
      </c>
      <c r="Q44" s="10" t="str">
        <f t="shared" si="42"/>
        <v/>
      </c>
      <c r="R44" s="10" t="str">
        <f t="shared" si="42"/>
        <v/>
      </c>
      <c r="S44" s="10" t="str">
        <f t="shared" si="42"/>
        <v/>
      </c>
      <c r="T44" s="10" t="str">
        <f t="shared" si="42"/>
        <v/>
      </c>
      <c r="U44" s="10" t="str">
        <f t="shared" si="42"/>
        <v/>
      </c>
      <c r="V44" s="10" t="str">
        <f t="shared" si="42"/>
        <v/>
      </c>
    </row>
    <row r="45" spans="15:22" x14ac:dyDescent="0.25">
      <c r="O45" s="10" t="str">
        <f t="shared" ref="O45:V45" si="43">IF(N45&lt;&gt;"",IF(CEILING(F45,15/60/24)=0,"0",CEILING(F45,15/60/24)),"")</f>
        <v/>
      </c>
      <c r="P45" s="10" t="str">
        <f t="shared" si="43"/>
        <v/>
      </c>
      <c r="Q45" s="10" t="str">
        <f t="shared" si="43"/>
        <v/>
      </c>
      <c r="R45" s="10" t="str">
        <f t="shared" si="43"/>
        <v/>
      </c>
      <c r="S45" s="10" t="str">
        <f t="shared" si="43"/>
        <v/>
      </c>
      <c r="T45" s="10" t="str">
        <f t="shared" si="43"/>
        <v/>
      </c>
      <c r="U45" s="10" t="str">
        <f t="shared" si="43"/>
        <v/>
      </c>
      <c r="V45" s="10" t="str">
        <f t="shared" si="43"/>
        <v/>
      </c>
    </row>
    <row r="46" spans="15:22" x14ac:dyDescent="0.25">
      <c r="O46" s="10" t="str">
        <f t="shared" ref="O46:V46" si="44">IF(N46&lt;&gt;"",IF(CEILING(F46,15/60/24)=0,"0",CEILING(F46,15/60/24)),"")</f>
        <v/>
      </c>
      <c r="P46" s="10" t="str">
        <f t="shared" si="44"/>
        <v/>
      </c>
      <c r="Q46" s="10" t="str">
        <f t="shared" si="44"/>
        <v/>
      </c>
      <c r="R46" s="10" t="str">
        <f t="shared" si="44"/>
        <v/>
      </c>
      <c r="S46" s="10" t="str">
        <f t="shared" si="44"/>
        <v/>
      </c>
      <c r="T46" s="10" t="str">
        <f t="shared" si="44"/>
        <v/>
      </c>
      <c r="U46" s="10" t="str">
        <f t="shared" si="44"/>
        <v/>
      </c>
      <c r="V46" s="10" t="str">
        <f t="shared" si="44"/>
        <v/>
      </c>
    </row>
    <row r="47" spans="15:22" x14ac:dyDescent="0.25">
      <c r="O47" s="10" t="str">
        <f t="shared" ref="O47:V47" si="45">IF(N47&lt;&gt;"",IF(CEILING(F47,15/60/24)=0,"0",CEILING(F47,15/60/24)),"")</f>
        <v/>
      </c>
      <c r="P47" s="10" t="str">
        <f t="shared" si="45"/>
        <v/>
      </c>
      <c r="Q47" s="10" t="str">
        <f t="shared" si="45"/>
        <v/>
      </c>
      <c r="R47" s="10" t="str">
        <f t="shared" si="45"/>
        <v/>
      </c>
      <c r="S47" s="10" t="str">
        <f t="shared" si="45"/>
        <v/>
      </c>
      <c r="T47" s="10" t="str">
        <f t="shared" si="45"/>
        <v/>
      </c>
      <c r="U47" s="10" t="str">
        <f t="shared" si="45"/>
        <v/>
      </c>
      <c r="V47" s="10" t="str">
        <f t="shared" si="45"/>
        <v/>
      </c>
    </row>
    <row r="48" spans="15:22" x14ac:dyDescent="0.25">
      <c r="O48" s="10" t="str">
        <f t="shared" ref="O48:V48" si="46">IF(N48&lt;&gt;"",IF(CEILING(F48,15/60/24)=0,"0",CEILING(F48,15/60/24)),"")</f>
        <v/>
      </c>
      <c r="P48" s="10" t="str">
        <f t="shared" si="46"/>
        <v/>
      </c>
      <c r="Q48" s="10" t="str">
        <f t="shared" si="46"/>
        <v/>
      </c>
      <c r="R48" s="10" t="str">
        <f t="shared" si="46"/>
        <v/>
      </c>
      <c r="S48" s="10" t="str">
        <f t="shared" si="46"/>
        <v/>
      </c>
      <c r="T48" s="10" t="str">
        <f t="shared" si="46"/>
        <v/>
      </c>
      <c r="U48" s="10" t="str">
        <f t="shared" si="46"/>
        <v/>
      </c>
      <c r="V48" s="10" t="str">
        <f t="shared" si="46"/>
        <v/>
      </c>
    </row>
    <row r="49" spans="15:22" x14ac:dyDescent="0.25">
      <c r="O49" s="10" t="str">
        <f t="shared" ref="O49:V49" si="47">IF(N49&lt;&gt;"",IF(CEILING(F49,15/60/24)=0,"0",CEILING(F49,15/60/24)),"")</f>
        <v/>
      </c>
      <c r="P49" s="10" t="str">
        <f t="shared" si="47"/>
        <v/>
      </c>
      <c r="Q49" s="10" t="str">
        <f t="shared" si="47"/>
        <v/>
      </c>
      <c r="R49" s="10" t="str">
        <f t="shared" si="47"/>
        <v/>
      </c>
      <c r="S49" s="10" t="str">
        <f t="shared" si="47"/>
        <v/>
      </c>
      <c r="T49" s="10" t="str">
        <f t="shared" si="47"/>
        <v/>
      </c>
      <c r="U49" s="10" t="str">
        <f t="shared" si="47"/>
        <v/>
      </c>
      <c r="V49" s="10" t="str">
        <f t="shared" si="47"/>
        <v/>
      </c>
    </row>
    <row r="50" spans="15:22" x14ac:dyDescent="0.25">
      <c r="O50" s="10" t="str">
        <f t="shared" ref="O50:V50" si="48">IF(N50&lt;&gt;"",IF(CEILING(F50,15/60/24)=0,"0",CEILING(F50,15/60/24)),"")</f>
        <v/>
      </c>
      <c r="P50" s="10" t="str">
        <f t="shared" si="48"/>
        <v/>
      </c>
      <c r="Q50" s="10" t="str">
        <f t="shared" si="48"/>
        <v/>
      </c>
      <c r="R50" s="10" t="str">
        <f t="shared" si="48"/>
        <v/>
      </c>
      <c r="S50" s="10" t="str">
        <f t="shared" si="48"/>
        <v/>
      </c>
      <c r="T50" s="10" t="str">
        <f t="shared" si="48"/>
        <v/>
      </c>
      <c r="U50" s="10" t="str">
        <f t="shared" si="48"/>
        <v/>
      </c>
      <c r="V50" s="10" t="str">
        <f t="shared" si="48"/>
        <v/>
      </c>
    </row>
    <row r="51" spans="15:22" x14ac:dyDescent="0.25">
      <c r="O51" s="10" t="str">
        <f t="shared" ref="O51:V51" si="49">IF(N51&lt;&gt;"",IF(CEILING(F51,15/60/24)=0,"0",CEILING(F51,15/60/24)),"")</f>
        <v/>
      </c>
      <c r="P51" s="10" t="str">
        <f t="shared" si="49"/>
        <v/>
      </c>
      <c r="Q51" s="10" t="str">
        <f t="shared" si="49"/>
        <v/>
      </c>
      <c r="R51" s="10" t="str">
        <f t="shared" si="49"/>
        <v/>
      </c>
      <c r="S51" s="10" t="str">
        <f t="shared" si="49"/>
        <v/>
      </c>
      <c r="T51" s="10" t="str">
        <f t="shared" si="49"/>
        <v/>
      </c>
      <c r="U51" s="10" t="str">
        <f t="shared" si="49"/>
        <v/>
      </c>
      <c r="V51" s="10" t="str">
        <f t="shared" si="49"/>
        <v/>
      </c>
    </row>
    <row r="52" spans="15:22" x14ac:dyDescent="0.25">
      <c r="O52" s="10" t="str">
        <f t="shared" ref="O52:V52" si="50">IF(N52&lt;&gt;"",IF(CEILING(F52,15/60/24)=0,"0",CEILING(F52,15/60/24)),"")</f>
        <v/>
      </c>
      <c r="P52" s="10" t="str">
        <f t="shared" si="50"/>
        <v/>
      </c>
      <c r="Q52" s="10" t="str">
        <f t="shared" si="50"/>
        <v/>
      </c>
      <c r="R52" s="10" t="str">
        <f t="shared" si="50"/>
        <v/>
      </c>
      <c r="S52" s="10" t="str">
        <f t="shared" si="50"/>
        <v/>
      </c>
      <c r="T52" s="10" t="str">
        <f t="shared" si="50"/>
        <v/>
      </c>
      <c r="U52" s="10" t="str">
        <f t="shared" si="50"/>
        <v/>
      </c>
      <c r="V52" s="10" t="str">
        <f t="shared" si="50"/>
        <v/>
      </c>
    </row>
    <row r="53" spans="15:22" x14ac:dyDescent="0.25">
      <c r="O53" s="10" t="str">
        <f t="shared" ref="O53:V53" si="51">IF(N53&lt;&gt;"",IF(CEILING(F53,15/60/24)=0,"0",CEILING(F53,15/60/24)),"")</f>
        <v/>
      </c>
      <c r="P53" s="10" t="str">
        <f t="shared" si="51"/>
        <v/>
      </c>
      <c r="Q53" s="10" t="str">
        <f t="shared" si="51"/>
        <v/>
      </c>
      <c r="R53" s="10" t="str">
        <f t="shared" si="51"/>
        <v/>
      </c>
      <c r="S53" s="10" t="str">
        <f t="shared" si="51"/>
        <v/>
      </c>
      <c r="T53" s="10" t="str">
        <f t="shared" si="51"/>
        <v/>
      </c>
      <c r="U53" s="10" t="str">
        <f t="shared" si="51"/>
        <v/>
      </c>
      <c r="V53" s="10" t="str">
        <f t="shared" si="51"/>
        <v/>
      </c>
    </row>
    <row r="54" spans="15:22" x14ac:dyDescent="0.25">
      <c r="O54" s="10" t="str">
        <f t="shared" ref="O54:V54" si="52">IF(N54&lt;&gt;"",IF(CEILING(F54,15/60/24)=0,"0",CEILING(F54,15/60/24)),"")</f>
        <v/>
      </c>
      <c r="P54" s="10" t="str">
        <f t="shared" si="52"/>
        <v/>
      </c>
      <c r="Q54" s="10" t="str">
        <f t="shared" si="52"/>
        <v/>
      </c>
      <c r="R54" s="10" t="str">
        <f t="shared" si="52"/>
        <v/>
      </c>
      <c r="S54" s="10" t="str">
        <f t="shared" si="52"/>
        <v/>
      </c>
      <c r="T54" s="10" t="str">
        <f t="shared" si="52"/>
        <v/>
      </c>
      <c r="U54" s="10" t="str">
        <f t="shared" si="52"/>
        <v/>
      </c>
      <c r="V54" s="10" t="str">
        <f t="shared" si="52"/>
        <v/>
      </c>
    </row>
    <row r="55" spans="15:22" x14ac:dyDescent="0.25">
      <c r="O55" s="10" t="str">
        <f t="shared" ref="O55:V55" si="53">IF(N55&lt;&gt;"",IF(CEILING(F55,15/60/24)=0,"0",CEILING(F55,15/60/24)),"")</f>
        <v/>
      </c>
      <c r="P55" s="10" t="str">
        <f t="shared" si="53"/>
        <v/>
      </c>
      <c r="Q55" s="10" t="str">
        <f t="shared" si="53"/>
        <v/>
      </c>
      <c r="R55" s="10" t="str">
        <f t="shared" si="53"/>
        <v/>
      </c>
      <c r="S55" s="10" t="str">
        <f t="shared" si="53"/>
        <v/>
      </c>
      <c r="T55" s="10" t="str">
        <f t="shared" si="53"/>
        <v/>
      </c>
      <c r="U55" s="10" t="str">
        <f t="shared" si="53"/>
        <v/>
      </c>
      <c r="V55" s="10" t="str">
        <f t="shared" si="53"/>
        <v/>
      </c>
    </row>
    <row r="56" spans="15:22" x14ac:dyDescent="0.25">
      <c r="O56" s="10" t="str">
        <f t="shared" ref="O56:V56" si="54">IF(N56&lt;&gt;"",IF(CEILING(F56,15/60/24)=0,"0",CEILING(F56,15/60/24)),"")</f>
        <v/>
      </c>
      <c r="P56" s="10" t="str">
        <f t="shared" si="54"/>
        <v/>
      </c>
      <c r="Q56" s="10" t="str">
        <f t="shared" si="54"/>
        <v/>
      </c>
      <c r="R56" s="10" t="str">
        <f t="shared" si="54"/>
        <v/>
      </c>
      <c r="S56" s="10" t="str">
        <f t="shared" si="54"/>
        <v/>
      </c>
      <c r="T56" s="10" t="str">
        <f t="shared" si="54"/>
        <v/>
      </c>
      <c r="U56" s="10" t="str">
        <f t="shared" si="54"/>
        <v/>
      </c>
      <c r="V56" s="10" t="str">
        <f t="shared" si="54"/>
        <v/>
      </c>
    </row>
    <row r="57" spans="15:22" x14ac:dyDescent="0.25">
      <c r="O57" s="10" t="str">
        <f t="shared" ref="O57:V57" si="55">IF(N57&lt;&gt;"",IF(CEILING(F57,15/60/24)=0,"0",CEILING(F57,15/60/24)),"")</f>
        <v/>
      </c>
      <c r="P57" s="10" t="str">
        <f t="shared" si="55"/>
        <v/>
      </c>
      <c r="Q57" s="10" t="str">
        <f t="shared" si="55"/>
        <v/>
      </c>
      <c r="R57" s="10" t="str">
        <f t="shared" si="55"/>
        <v/>
      </c>
      <c r="S57" s="10" t="str">
        <f t="shared" si="55"/>
        <v/>
      </c>
      <c r="T57" s="10" t="str">
        <f t="shared" si="55"/>
        <v/>
      </c>
      <c r="U57" s="10" t="str">
        <f t="shared" si="55"/>
        <v/>
      </c>
      <c r="V57" s="10" t="str">
        <f t="shared" si="55"/>
        <v/>
      </c>
    </row>
    <row r="58" spans="15:22" x14ac:dyDescent="0.25">
      <c r="O58" s="10" t="str">
        <f t="shared" ref="O58:V58" si="56">IF(N58&lt;&gt;"",IF(CEILING(F58,15/60/24)=0,"0",CEILING(F58,15/60/24)),"")</f>
        <v/>
      </c>
      <c r="P58" s="10" t="str">
        <f t="shared" si="56"/>
        <v/>
      </c>
      <c r="Q58" s="10" t="str">
        <f t="shared" si="56"/>
        <v/>
      </c>
      <c r="R58" s="10" t="str">
        <f t="shared" si="56"/>
        <v/>
      </c>
      <c r="S58" s="10" t="str">
        <f t="shared" si="56"/>
        <v/>
      </c>
      <c r="T58" s="10" t="str">
        <f t="shared" si="56"/>
        <v/>
      </c>
      <c r="U58" s="10" t="str">
        <f t="shared" si="56"/>
        <v/>
      </c>
      <c r="V58" s="10" t="str">
        <f t="shared" si="56"/>
        <v/>
      </c>
    </row>
    <row r="59" spans="15:22" x14ac:dyDescent="0.25">
      <c r="O59" s="10" t="str">
        <f t="shared" ref="O59:V59" si="57">IF(N59&lt;&gt;"",IF(CEILING(F59,15/60/24)=0,"0",CEILING(F59,15/60/24)),"")</f>
        <v/>
      </c>
      <c r="P59" s="10" t="str">
        <f t="shared" si="57"/>
        <v/>
      </c>
      <c r="Q59" s="10" t="str">
        <f t="shared" si="57"/>
        <v/>
      </c>
      <c r="R59" s="10" t="str">
        <f t="shared" si="57"/>
        <v/>
      </c>
      <c r="S59" s="10" t="str">
        <f t="shared" si="57"/>
        <v/>
      </c>
      <c r="T59" s="10" t="str">
        <f t="shared" si="57"/>
        <v/>
      </c>
      <c r="U59" s="10" t="str">
        <f t="shared" si="57"/>
        <v/>
      </c>
      <c r="V59" s="10" t="str">
        <f t="shared" si="57"/>
        <v/>
      </c>
    </row>
  </sheetData>
  <dataConsolidate/>
  <conditionalFormatting sqref="O5:U5 O17:U20">
    <cfRule type="cellIs" dxfId="9" priority="7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6A6202-C4CF-4403-A039-B1AD2CDFE6D4}">
          <x14:formula1>
            <xm:f>hulp!$B$1:$B$7</xm:f>
          </x14:formula1>
          <xm:sqref>E4</xm:sqref>
        </x14:dataValidation>
        <x14:dataValidation type="list" allowBlank="1" showInputMessage="1" showErrorMessage="1" xr:uid="{9B72D753-BA52-41C0-8F20-A0419A61A5DE}">
          <x14:formula1>
            <xm:f>hulp!$B$1:$B$8</xm:f>
          </x14:formula1>
          <xm:sqref>N4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05BE-E263-4B8A-B9C6-5D1C15F75962}">
  <dimension ref="B1:J31"/>
  <sheetViews>
    <sheetView workbookViewId="0">
      <selection activeCell="A10" sqref="A10"/>
    </sheetView>
  </sheetViews>
  <sheetFormatPr defaultRowHeight="15" x14ac:dyDescent="0.25"/>
  <cols>
    <col min="2" max="2" width="23.85546875" customWidth="1"/>
    <col min="3" max="3" width="18.85546875" bestFit="1" customWidth="1"/>
    <col min="4" max="4" width="9.5703125" bestFit="1" customWidth="1"/>
  </cols>
  <sheetData>
    <row r="1" spans="2:10" x14ac:dyDescent="0.25">
      <c r="B1" s="17" t="s">
        <v>22</v>
      </c>
      <c r="C1" s="16" t="s">
        <v>16</v>
      </c>
      <c r="D1" s="2">
        <f ca="1">DATE(YEAR(TODAY()),1,-2)-WEEKDAY(DATE(YEAR(TODAY()),1,3))+Sheet1!C1*7</f>
        <v>44662</v>
      </c>
      <c r="G1">
        <v>1</v>
      </c>
      <c r="H1">
        <v>1.75</v>
      </c>
      <c r="J1">
        <f>H1-I1</f>
        <v>1.75</v>
      </c>
    </row>
    <row r="2" spans="2:10" x14ac:dyDescent="0.25">
      <c r="B2" t="s">
        <v>29</v>
      </c>
      <c r="C2" s="17" t="s">
        <v>19</v>
      </c>
      <c r="D2" s="2">
        <f t="shared" ref="D2:D8" ca="1" si="0">D1+1</f>
        <v>44663</v>
      </c>
      <c r="G2">
        <v>2</v>
      </c>
      <c r="H2">
        <v>0.5</v>
      </c>
      <c r="J2">
        <f>J1+H2-I2</f>
        <v>2.25</v>
      </c>
    </row>
    <row r="3" spans="2:10" x14ac:dyDescent="0.25">
      <c r="B3" s="17" t="s">
        <v>42</v>
      </c>
      <c r="C3" s="16" t="s">
        <v>18</v>
      </c>
      <c r="D3" s="2">
        <f t="shared" ca="1" si="0"/>
        <v>44664</v>
      </c>
      <c r="G3">
        <v>3</v>
      </c>
      <c r="I3">
        <v>1</v>
      </c>
      <c r="J3">
        <f>J2+H3-I3</f>
        <v>1.25</v>
      </c>
    </row>
    <row r="4" spans="2:10" x14ac:dyDescent="0.25">
      <c r="B4" s="17" t="s">
        <v>45</v>
      </c>
      <c r="C4" s="17" t="s">
        <v>27</v>
      </c>
      <c r="D4" s="2">
        <f t="shared" ca="1" si="0"/>
        <v>44665</v>
      </c>
      <c r="G4">
        <v>4</v>
      </c>
      <c r="I4">
        <v>0.5</v>
      </c>
      <c r="J4">
        <f t="shared" ref="J4:J31" si="1">J3+H4-I4</f>
        <v>0.75</v>
      </c>
    </row>
    <row r="5" spans="2:10" x14ac:dyDescent="0.25">
      <c r="B5" s="17" t="s">
        <v>28</v>
      </c>
      <c r="C5" s="18" t="s">
        <v>17</v>
      </c>
      <c r="D5" s="2">
        <f t="shared" ca="1" si="0"/>
        <v>44666</v>
      </c>
      <c r="G5">
        <v>5</v>
      </c>
      <c r="J5">
        <f t="shared" si="1"/>
        <v>0.75</v>
      </c>
    </row>
    <row r="6" spans="2:10" x14ac:dyDescent="0.25">
      <c r="B6" s="17" t="s">
        <v>11</v>
      </c>
      <c r="C6" s="21" t="s">
        <v>11</v>
      </c>
      <c r="D6" s="2">
        <f t="shared" ca="1" si="0"/>
        <v>44667</v>
      </c>
      <c r="G6">
        <v>6</v>
      </c>
      <c r="J6">
        <f t="shared" si="1"/>
        <v>0.75</v>
      </c>
    </row>
    <row r="7" spans="2:10" x14ac:dyDescent="0.25">
      <c r="B7" s="17" t="s">
        <v>49</v>
      </c>
      <c r="C7" s="22" t="s">
        <v>15</v>
      </c>
      <c r="D7" s="2">
        <f t="shared" ca="1" si="0"/>
        <v>44668</v>
      </c>
      <c r="G7">
        <v>7</v>
      </c>
      <c r="J7">
        <f t="shared" si="1"/>
        <v>0.75</v>
      </c>
    </row>
    <row r="8" spans="2:10" x14ac:dyDescent="0.25">
      <c r="B8" s="17" t="s">
        <v>52</v>
      </c>
      <c r="C8" s="23" t="s">
        <v>26</v>
      </c>
      <c r="D8" s="2">
        <f t="shared" ca="1" si="0"/>
        <v>44669</v>
      </c>
      <c r="G8">
        <v>8</v>
      </c>
      <c r="J8">
        <f t="shared" si="1"/>
        <v>0.75</v>
      </c>
    </row>
    <row r="9" spans="2:10" x14ac:dyDescent="0.25">
      <c r="B9" s="17" t="str">
        <f t="array" ref="B9">IFERROR(INDEX(Toggl[Client],MATCH(0,COUNTIF($B$1:B8,Toggl[Client]),0)),"")</f>
        <v/>
      </c>
      <c r="G9">
        <v>9</v>
      </c>
      <c r="J9">
        <f t="shared" si="1"/>
        <v>0.75</v>
      </c>
    </row>
    <row r="10" spans="2:10" x14ac:dyDescent="0.25">
      <c r="B10" s="17" t="str">
        <f t="array" ref="B10">IFERROR(INDEX(Toggl[Client],MATCH(0,COUNTIF($B$1:B9,Toggl[Client]),0)),"")</f>
        <v>DevOps</v>
      </c>
      <c r="G10">
        <v>10</v>
      </c>
      <c r="J10">
        <f t="shared" si="1"/>
        <v>0.75</v>
      </c>
    </row>
    <row r="11" spans="2:10" x14ac:dyDescent="0.25">
      <c r="B11" s="17" t="str">
        <f t="array" ref="B11">IFERROR(INDEX(Toggl[Client],MATCH(0,COUNTIF($B$1:B10,Toggl[Client]),0)),"")</f>
        <v/>
      </c>
      <c r="G11">
        <v>11</v>
      </c>
      <c r="J11">
        <f t="shared" si="1"/>
        <v>0.75</v>
      </c>
    </row>
    <row r="12" spans="2:10" x14ac:dyDescent="0.25">
      <c r="B12" s="17" t="str">
        <f t="array" ref="B12">IFERROR(INDEX(Toggl[Client],MATCH(0,COUNTIF($B$1:B11,Toggl[Client]),0)),"")</f>
        <v/>
      </c>
      <c r="G12">
        <v>12</v>
      </c>
      <c r="J12">
        <f t="shared" si="1"/>
        <v>0.75</v>
      </c>
    </row>
    <row r="13" spans="2:10" x14ac:dyDescent="0.25">
      <c r="B13" s="17" t="str">
        <f t="array" ref="B13">IFERROR(INDEX(Toggl[Client],MATCH(0,COUNTIF($B$1:B12,Toggl[Client]),0)),"")</f>
        <v/>
      </c>
      <c r="G13">
        <v>13</v>
      </c>
      <c r="J13">
        <f t="shared" si="1"/>
        <v>0.75</v>
      </c>
    </row>
    <row r="14" spans="2:10" x14ac:dyDescent="0.25">
      <c r="B14" s="17" t="str">
        <f t="array" ref="B14">IFERROR(INDEX(Toggl[Client],MATCH(0,COUNTIF($B$1:B13,Toggl[Client]),0)),"")</f>
        <v/>
      </c>
      <c r="G14">
        <v>14</v>
      </c>
      <c r="J14">
        <f t="shared" si="1"/>
        <v>0.75</v>
      </c>
    </row>
    <row r="15" spans="2:10" x14ac:dyDescent="0.25">
      <c r="B15" s="17" t="str">
        <f t="array" ref="B15">IFERROR(INDEX(Toggl[Client],MATCH(0,COUNTIF($B$1:B14,Toggl[Client]),0)),"")</f>
        <v/>
      </c>
      <c r="G15">
        <v>15</v>
      </c>
      <c r="J15">
        <f t="shared" si="1"/>
        <v>0.75</v>
      </c>
    </row>
    <row r="16" spans="2:10" x14ac:dyDescent="0.25">
      <c r="B16" s="17" t="str">
        <f t="array" ref="B16">IFERROR(INDEX(Toggl[Client],MATCH(0,COUNTIF($B$1:B15,Toggl[Client]),0)),"")</f>
        <v/>
      </c>
      <c r="G16">
        <v>16</v>
      </c>
      <c r="J16">
        <f t="shared" si="1"/>
        <v>0.75</v>
      </c>
    </row>
    <row r="17" spans="2:10" x14ac:dyDescent="0.25">
      <c r="B17" s="17" t="str">
        <f t="array" ref="B17">IFERROR(INDEX(Toggl[Client],MATCH(0,COUNTIF($B$1:B16,Toggl[Client]),0)),"")</f>
        <v/>
      </c>
      <c r="G17">
        <v>17</v>
      </c>
      <c r="J17">
        <f t="shared" si="1"/>
        <v>0.75</v>
      </c>
    </row>
    <row r="18" spans="2:10" x14ac:dyDescent="0.25">
      <c r="B18" s="17" t="str">
        <f t="array" ref="B18">IFERROR(INDEX(Toggl[Client],MATCH(0,COUNTIF($B$1:B17,Toggl[Client]),0)),"")</f>
        <v/>
      </c>
      <c r="G18">
        <v>18</v>
      </c>
      <c r="J18">
        <f t="shared" si="1"/>
        <v>0.75</v>
      </c>
    </row>
    <row r="19" spans="2:10" x14ac:dyDescent="0.25">
      <c r="B19" s="17" t="str">
        <f t="array" ref="B19">IFERROR(INDEX(Toggl[Client],MATCH(0,COUNTIF($B$1:B18,Toggl[Client]),0)),"")</f>
        <v/>
      </c>
      <c r="G19">
        <v>19</v>
      </c>
      <c r="J19">
        <f t="shared" si="1"/>
        <v>0.75</v>
      </c>
    </row>
    <row r="20" spans="2:10" x14ac:dyDescent="0.25">
      <c r="G20">
        <v>20</v>
      </c>
      <c r="J20">
        <f t="shared" si="1"/>
        <v>0.75</v>
      </c>
    </row>
    <row r="21" spans="2:10" x14ac:dyDescent="0.25">
      <c r="G21">
        <v>21</v>
      </c>
      <c r="J21">
        <f t="shared" si="1"/>
        <v>0.75</v>
      </c>
    </row>
    <row r="22" spans="2:10" x14ac:dyDescent="0.25">
      <c r="G22">
        <v>22</v>
      </c>
      <c r="J22">
        <f t="shared" si="1"/>
        <v>0.75</v>
      </c>
    </row>
    <row r="23" spans="2:10" x14ac:dyDescent="0.25">
      <c r="G23">
        <v>23</v>
      </c>
      <c r="J23">
        <f t="shared" si="1"/>
        <v>0.75</v>
      </c>
    </row>
    <row r="24" spans="2:10" x14ac:dyDescent="0.25">
      <c r="G24">
        <v>24</v>
      </c>
      <c r="J24">
        <f t="shared" si="1"/>
        <v>0.75</v>
      </c>
    </row>
    <row r="25" spans="2:10" x14ac:dyDescent="0.25">
      <c r="G25">
        <v>25</v>
      </c>
      <c r="J25">
        <f t="shared" si="1"/>
        <v>0.75</v>
      </c>
    </row>
    <row r="26" spans="2:10" x14ac:dyDescent="0.25">
      <c r="G26">
        <v>26</v>
      </c>
      <c r="J26">
        <f t="shared" si="1"/>
        <v>0.75</v>
      </c>
    </row>
    <row r="27" spans="2:10" x14ac:dyDescent="0.25">
      <c r="G27">
        <v>27</v>
      </c>
      <c r="J27">
        <f t="shared" si="1"/>
        <v>0.75</v>
      </c>
    </row>
    <row r="28" spans="2:10" x14ac:dyDescent="0.25">
      <c r="G28">
        <v>28</v>
      </c>
      <c r="J28">
        <f t="shared" si="1"/>
        <v>0.75</v>
      </c>
    </row>
    <row r="29" spans="2:10" x14ac:dyDescent="0.25">
      <c r="G29">
        <v>29</v>
      </c>
      <c r="J29">
        <f t="shared" si="1"/>
        <v>0.75</v>
      </c>
    </row>
    <row r="30" spans="2:10" x14ac:dyDescent="0.25">
      <c r="G30">
        <v>30</v>
      </c>
      <c r="J30">
        <f t="shared" si="1"/>
        <v>0.75</v>
      </c>
    </row>
    <row r="31" spans="2:10" x14ac:dyDescent="0.25">
      <c r="G31">
        <v>31</v>
      </c>
      <c r="J31">
        <f t="shared" si="1"/>
        <v>0.75</v>
      </c>
    </row>
  </sheetData>
  <sortState xmlns:xlrd2="http://schemas.microsoft.com/office/spreadsheetml/2017/richdata2" ref="B2:B10">
    <sortCondition ref="B2:B10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C5-52DF-4331-83CC-79EADD668562}">
  <sheetPr codeName="Sheet3"/>
  <dimension ref="A1:K52"/>
  <sheetViews>
    <sheetView topLeftCell="D1" workbookViewId="0">
      <selection activeCell="D11" sqref="D11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4" width="81.140625" bestFit="1" customWidth="1"/>
    <col min="5" max="5" width="11.85546875" bestFit="1" customWidth="1"/>
    <col min="6" max="6" width="12" bestFit="1" customWidth="1"/>
    <col min="7" max="7" width="11" bestFit="1" customWidth="1"/>
    <col min="8" max="8" width="11.140625" bestFit="1" customWidth="1"/>
    <col min="9" max="9" width="11" bestFit="1" customWidth="1"/>
    <col min="10" max="10" width="7.140625" bestFit="1" customWidth="1"/>
    <col min="11" max="11" width="12.28515625" bestFit="1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42</v>
      </c>
      <c r="B2" s="1" t="s">
        <v>17</v>
      </c>
      <c r="C2" s="1" t="s">
        <v>60</v>
      </c>
      <c r="D2" t="s">
        <v>60</v>
      </c>
      <c r="E2" s="2">
        <v>44652</v>
      </c>
      <c r="F2" s="3">
        <v>0.41672453703703705</v>
      </c>
      <c r="G2" s="2">
        <v>44652</v>
      </c>
      <c r="H2" s="3">
        <v>0.46406249999999999</v>
      </c>
      <c r="I2" s="3">
        <v>4.7337962962962964E-2</v>
      </c>
      <c r="J2" s="1" t="s">
        <v>10</v>
      </c>
      <c r="K2" s="1" t="s">
        <v>10</v>
      </c>
    </row>
    <row r="3" spans="1:11" x14ac:dyDescent="0.25">
      <c r="A3" t="s">
        <v>29</v>
      </c>
      <c r="B3" s="1" t="s">
        <v>17</v>
      </c>
      <c r="C3" s="1" t="s">
        <v>53</v>
      </c>
      <c r="D3" t="s">
        <v>54</v>
      </c>
      <c r="E3" s="2">
        <v>44652</v>
      </c>
      <c r="F3" s="3">
        <v>0.46409722222222222</v>
      </c>
      <c r="G3" s="2">
        <v>44652</v>
      </c>
      <c r="H3" s="3">
        <v>0.50703703703703706</v>
      </c>
      <c r="I3" s="3">
        <v>4.2939814814814813E-2</v>
      </c>
      <c r="J3" s="1" t="s">
        <v>10</v>
      </c>
      <c r="K3" s="1" t="s">
        <v>10</v>
      </c>
    </row>
    <row r="4" spans="1:11" x14ac:dyDescent="0.25">
      <c r="A4" t="s">
        <v>42</v>
      </c>
      <c r="B4" s="1" t="s">
        <v>17</v>
      </c>
      <c r="C4" s="1" t="s">
        <v>60</v>
      </c>
      <c r="D4" t="s">
        <v>60</v>
      </c>
      <c r="E4" s="2">
        <v>44652</v>
      </c>
      <c r="F4" s="3">
        <v>0.56965277777777779</v>
      </c>
      <c r="G4" s="2">
        <v>44655</v>
      </c>
      <c r="H4" s="3">
        <v>0.2948263888888889</v>
      </c>
      <c r="I4" s="3"/>
      <c r="J4" s="1" t="s">
        <v>10</v>
      </c>
      <c r="K4" s="1" t="s">
        <v>10</v>
      </c>
    </row>
    <row r="5" spans="1:11" x14ac:dyDescent="0.25">
      <c r="A5" t="s">
        <v>10</v>
      </c>
      <c r="B5" s="1" t="s">
        <v>11</v>
      </c>
      <c r="C5" s="1" t="s">
        <v>48</v>
      </c>
      <c r="D5" t="s">
        <v>48</v>
      </c>
      <c r="E5" s="2">
        <v>44655</v>
      </c>
      <c r="F5" s="3">
        <v>0.28800925925925924</v>
      </c>
      <c r="G5" s="2">
        <v>44655</v>
      </c>
      <c r="H5" s="3">
        <v>0.2993865740740741</v>
      </c>
      <c r="I5" s="3">
        <v>1.1377314814814814E-2</v>
      </c>
      <c r="J5" s="1" t="s">
        <v>10</v>
      </c>
      <c r="K5" s="1" t="s">
        <v>10</v>
      </c>
    </row>
    <row r="6" spans="1:11" x14ac:dyDescent="0.25">
      <c r="A6" t="s">
        <v>29</v>
      </c>
      <c r="B6" s="1" t="s">
        <v>17</v>
      </c>
      <c r="C6" s="1" t="s">
        <v>56</v>
      </c>
      <c r="D6" t="s">
        <v>57</v>
      </c>
      <c r="E6" s="2">
        <v>44655</v>
      </c>
      <c r="F6" s="3">
        <v>0.2994560185185185</v>
      </c>
      <c r="G6" s="2">
        <v>44655</v>
      </c>
      <c r="H6" s="3">
        <v>0.30993055555555554</v>
      </c>
      <c r="I6" s="3">
        <v>1.0474537037037037E-2</v>
      </c>
      <c r="J6" s="1" t="s">
        <v>10</v>
      </c>
      <c r="K6" s="1" t="s">
        <v>10</v>
      </c>
    </row>
    <row r="7" spans="1:11" x14ac:dyDescent="0.25">
      <c r="A7" t="s">
        <v>29</v>
      </c>
      <c r="B7" s="1" t="s">
        <v>17</v>
      </c>
      <c r="C7" s="1" t="s">
        <v>56</v>
      </c>
      <c r="D7" t="s">
        <v>57</v>
      </c>
      <c r="E7" s="2">
        <v>44655</v>
      </c>
      <c r="F7" s="3">
        <v>0.31630787037037039</v>
      </c>
      <c r="G7" s="2">
        <v>44655</v>
      </c>
      <c r="H7" s="3">
        <v>0.32780092592592591</v>
      </c>
      <c r="I7" s="3">
        <v>1.1493055555555555E-2</v>
      </c>
      <c r="J7" s="1" t="s">
        <v>10</v>
      </c>
      <c r="K7" s="1" t="s">
        <v>10</v>
      </c>
    </row>
    <row r="8" spans="1:11" x14ac:dyDescent="0.25">
      <c r="A8" t="s">
        <v>29</v>
      </c>
      <c r="B8" s="1" t="s">
        <v>17</v>
      </c>
      <c r="C8" s="1" t="s">
        <v>56</v>
      </c>
      <c r="D8" t="s">
        <v>57</v>
      </c>
      <c r="E8" s="2">
        <v>44655</v>
      </c>
      <c r="F8" s="3">
        <v>0.33644675925925926</v>
      </c>
      <c r="G8" s="2">
        <v>44655</v>
      </c>
      <c r="H8" s="3">
        <v>0.43783564814814813</v>
      </c>
      <c r="I8" s="3">
        <v>0.10138888888888889</v>
      </c>
      <c r="J8" s="1" t="s">
        <v>10</v>
      </c>
      <c r="K8" s="1" t="s">
        <v>10</v>
      </c>
    </row>
    <row r="9" spans="1:11" x14ac:dyDescent="0.25">
      <c r="A9" t="s">
        <v>10</v>
      </c>
      <c r="B9" s="1" t="s">
        <v>11</v>
      </c>
      <c r="C9" s="1" t="s">
        <v>47</v>
      </c>
      <c r="D9" t="s">
        <v>47</v>
      </c>
      <c r="E9" s="2">
        <v>44655</v>
      </c>
      <c r="F9" s="3">
        <v>0.43811342592592595</v>
      </c>
      <c r="G9" s="2">
        <v>44655</v>
      </c>
      <c r="H9" s="3">
        <v>0.45847222222222223</v>
      </c>
      <c r="I9" s="3">
        <v>2.0358796296296295E-2</v>
      </c>
      <c r="J9" s="1" t="s">
        <v>10</v>
      </c>
      <c r="K9" s="1" t="s">
        <v>10</v>
      </c>
    </row>
    <row r="10" spans="1:11" x14ac:dyDescent="0.25">
      <c r="A10" t="s">
        <v>28</v>
      </c>
      <c r="B10" s="1" t="s">
        <v>19</v>
      </c>
      <c r="C10" s="1" t="s">
        <v>59</v>
      </c>
      <c r="D10" t="s">
        <v>59</v>
      </c>
      <c r="E10" s="2">
        <v>44655</v>
      </c>
      <c r="F10" s="3">
        <v>0.45850694444444445</v>
      </c>
      <c r="G10" s="2">
        <v>44655</v>
      </c>
      <c r="H10" s="3">
        <v>0.47946759259259258</v>
      </c>
      <c r="I10" s="3">
        <v>2.0960648148148148E-2</v>
      </c>
      <c r="J10" s="1" t="s">
        <v>10</v>
      </c>
      <c r="K10" s="1" t="s">
        <v>10</v>
      </c>
    </row>
    <row r="11" spans="1:11" x14ac:dyDescent="0.25">
      <c r="A11" t="s">
        <v>29</v>
      </c>
      <c r="B11" s="1" t="s">
        <v>17</v>
      </c>
      <c r="C11" s="1" t="s">
        <v>56</v>
      </c>
      <c r="D11" t="s">
        <v>57</v>
      </c>
      <c r="E11" s="2">
        <v>44655</v>
      </c>
      <c r="F11" s="3">
        <v>0.47356481481481483</v>
      </c>
      <c r="G11" s="2">
        <v>44655</v>
      </c>
      <c r="H11" s="3">
        <v>0.47928240740740741</v>
      </c>
      <c r="I11" s="3">
        <v>5.7175925925925927E-3</v>
      </c>
      <c r="J11" s="1" t="s">
        <v>10</v>
      </c>
      <c r="K11" s="1" t="s">
        <v>10</v>
      </c>
    </row>
    <row r="12" spans="1:11" x14ac:dyDescent="0.25">
      <c r="A12" t="s">
        <v>10</v>
      </c>
      <c r="B12" s="1" t="s">
        <v>11</v>
      </c>
      <c r="C12" s="1" t="s">
        <v>61</v>
      </c>
      <c r="D12" t="s">
        <v>61</v>
      </c>
      <c r="E12" s="2">
        <v>44655</v>
      </c>
      <c r="F12" s="3">
        <v>0.4902199074074074</v>
      </c>
      <c r="G12" s="2">
        <v>44655</v>
      </c>
      <c r="H12" s="3">
        <v>0.59376157407407404</v>
      </c>
      <c r="I12" s="3">
        <v>0.10354166666666667</v>
      </c>
      <c r="J12" s="1" t="s">
        <v>10</v>
      </c>
      <c r="K12" s="1" t="s">
        <v>10</v>
      </c>
    </row>
    <row r="13" spans="1:11" x14ac:dyDescent="0.25">
      <c r="A13" t="s">
        <v>10</v>
      </c>
      <c r="B13" s="1" t="s">
        <v>11</v>
      </c>
      <c r="C13" s="1" t="s">
        <v>48</v>
      </c>
      <c r="D13" t="s">
        <v>48</v>
      </c>
      <c r="E13" s="2">
        <v>44655</v>
      </c>
      <c r="F13" s="3">
        <v>0.59394675925925922</v>
      </c>
      <c r="G13" s="2">
        <v>44655</v>
      </c>
      <c r="H13" s="3">
        <v>0.6633796296296296</v>
      </c>
      <c r="I13" s="3">
        <v>6.9432870370370367E-2</v>
      </c>
      <c r="J13" s="1" t="s">
        <v>10</v>
      </c>
      <c r="K13" s="1" t="s">
        <v>10</v>
      </c>
    </row>
    <row r="14" spans="1:11" x14ac:dyDescent="0.25">
      <c r="A14" t="s">
        <v>10</v>
      </c>
      <c r="B14" s="1" t="s">
        <v>11</v>
      </c>
      <c r="C14" s="1" t="s">
        <v>48</v>
      </c>
      <c r="D14" t="s">
        <v>48</v>
      </c>
      <c r="E14" s="2">
        <v>44655</v>
      </c>
      <c r="F14" s="3">
        <v>0.6706481481481481</v>
      </c>
      <c r="G14" s="2">
        <v>44655</v>
      </c>
      <c r="H14" s="3">
        <v>0.70807870370370374</v>
      </c>
      <c r="I14" s="3">
        <v>3.7430555555555557E-2</v>
      </c>
      <c r="J14" s="1" t="s">
        <v>10</v>
      </c>
      <c r="K14" s="1" t="s">
        <v>10</v>
      </c>
    </row>
    <row r="15" spans="1:11" x14ac:dyDescent="0.25">
      <c r="A15" t="s">
        <v>22</v>
      </c>
      <c r="B15" s="1" t="s">
        <v>16</v>
      </c>
      <c r="C15" s="1" t="s">
        <v>62</v>
      </c>
      <c r="D15" t="s">
        <v>62</v>
      </c>
      <c r="E15" s="2">
        <v>44656</v>
      </c>
      <c r="F15" s="3">
        <v>0.30818287037037034</v>
      </c>
      <c r="G15" s="2">
        <v>44656</v>
      </c>
      <c r="H15" s="3">
        <v>0.41407407407407409</v>
      </c>
      <c r="I15" s="3">
        <v>0.10589120370370371</v>
      </c>
      <c r="J15" s="1" t="s">
        <v>10</v>
      </c>
      <c r="K15" s="1" t="s">
        <v>10</v>
      </c>
    </row>
    <row r="16" spans="1:11" x14ac:dyDescent="0.25">
      <c r="A16" t="s">
        <v>49</v>
      </c>
      <c r="B16" s="1" t="s">
        <v>18</v>
      </c>
      <c r="C16" s="1" t="s">
        <v>63</v>
      </c>
      <c r="D16" t="s">
        <v>63</v>
      </c>
      <c r="E16" s="2">
        <v>44656</v>
      </c>
      <c r="F16" s="3">
        <v>0.41407407407407409</v>
      </c>
      <c r="G16" s="2">
        <v>44656</v>
      </c>
      <c r="H16" s="3">
        <v>0.43765046296296295</v>
      </c>
      <c r="I16" s="3">
        <v>2.357638888888889E-2</v>
      </c>
      <c r="J16" s="1" t="s">
        <v>10</v>
      </c>
      <c r="K16" s="1" t="s">
        <v>10</v>
      </c>
    </row>
    <row r="17" spans="1:11" x14ac:dyDescent="0.25">
      <c r="A17" t="s">
        <v>10</v>
      </c>
      <c r="B17" s="1" t="s">
        <v>11</v>
      </c>
      <c r="C17" s="1" t="s">
        <v>51</v>
      </c>
      <c r="D17" t="s">
        <v>51</v>
      </c>
      <c r="E17" s="2">
        <v>44656</v>
      </c>
      <c r="F17" s="3">
        <v>0.43781249999999999</v>
      </c>
      <c r="G17" s="2">
        <v>44656</v>
      </c>
      <c r="H17" s="3">
        <v>0.47962962962962963</v>
      </c>
      <c r="I17" s="3">
        <v>4.1817129629629628E-2</v>
      </c>
      <c r="J17" s="1" t="s">
        <v>10</v>
      </c>
      <c r="K17" s="1" t="s">
        <v>10</v>
      </c>
    </row>
    <row r="18" spans="1:11" x14ac:dyDescent="0.25">
      <c r="A18" t="s">
        <v>10</v>
      </c>
      <c r="B18" s="1" t="s">
        <v>11</v>
      </c>
      <c r="C18" s="1" t="s">
        <v>50</v>
      </c>
      <c r="D18" t="s">
        <v>50</v>
      </c>
      <c r="E18" s="2">
        <v>44656</v>
      </c>
      <c r="F18" s="3">
        <v>0.51945601851851853</v>
      </c>
      <c r="G18" s="2">
        <v>44656</v>
      </c>
      <c r="H18" s="3">
        <v>0.52629629629629626</v>
      </c>
      <c r="I18" s="3">
        <v>6.8402777777777776E-3</v>
      </c>
      <c r="J18" s="1" t="s">
        <v>10</v>
      </c>
      <c r="K18" s="1" t="s">
        <v>10</v>
      </c>
    </row>
    <row r="19" spans="1:11" x14ac:dyDescent="0.25">
      <c r="A19" t="s">
        <v>10</v>
      </c>
      <c r="B19" s="1" t="s">
        <v>11</v>
      </c>
      <c r="C19" s="1" t="s">
        <v>50</v>
      </c>
      <c r="D19" t="s">
        <v>50</v>
      </c>
      <c r="E19" s="2">
        <v>44656</v>
      </c>
      <c r="F19" s="3">
        <v>0.53089120370370368</v>
      </c>
      <c r="G19" s="2">
        <v>44656</v>
      </c>
      <c r="H19" s="3">
        <v>0.54268518518518516</v>
      </c>
      <c r="I19" s="3">
        <v>1.1793981481481482E-2</v>
      </c>
      <c r="J19" s="1" t="s">
        <v>10</v>
      </c>
      <c r="K19" s="1" t="s">
        <v>10</v>
      </c>
    </row>
    <row r="20" spans="1:11" x14ac:dyDescent="0.25">
      <c r="A20" t="s">
        <v>29</v>
      </c>
      <c r="B20" s="1" t="s">
        <v>17</v>
      </c>
      <c r="C20" s="1" t="s">
        <v>56</v>
      </c>
      <c r="D20" t="s">
        <v>57</v>
      </c>
      <c r="E20" s="2">
        <v>44656</v>
      </c>
      <c r="F20" s="3">
        <v>0.54271990740740739</v>
      </c>
      <c r="G20" s="2">
        <v>44656</v>
      </c>
      <c r="H20" s="3">
        <v>0.63541666666666663</v>
      </c>
      <c r="I20" s="3">
        <v>9.2696759259259257E-2</v>
      </c>
      <c r="J20" s="1" t="s">
        <v>10</v>
      </c>
      <c r="K20" s="1" t="s">
        <v>10</v>
      </c>
    </row>
    <row r="21" spans="1:11" x14ac:dyDescent="0.25">
      <c r="A21" t="s">
        <v>10</v>
      </c>
      <c r="B21" s="1" t="s">
        <v>11</v>
      </c>
      <c r="C21" s="1" t="s">
        <v>64</v>
      </c>
      <c r="D21" t="s">
        <v>64</v>
      </c>
      <c r="E21" s="2">
        <v>44656</v>
      </c>
      <c r="F21" s="3">
        <v>0.72342592592592592</v>
      </c>
      <c r="G21" s="2">
        <v>44656</v>
      </c>
      <c r="H21" s="3">
        <v>0.77461805555555552</v>
      </c>
      <c r="I21" s="3">
        <v>5.1192129629629629E-2</v>
      </c>
      <c r="J21" s="1" t="s">
        <v>10</v>
      </c>
      <c r="K21" s="1" t="s">
        <v>10</v>
      </c>
    </row>
    <row r="22" spans="1:11" x14ac:dyDescent="0.25">
      <c r="A22" t="s">
        <v>10</v>
      </c>
      <c r="B22" s="1" t="s">
        <v>11</v>
      </c>
      <c r="C22" s="1" t="s">
        <v>48</v>
      </c>
      <c r="D22" t="s">
        <v>48</v>
      </c>
      <c r="E22" s="2">
        <v>44657</v>
      </c>
      <c r="F22" s="3">
        <v>0.34378472222222223</v>
      </c>
      <c r="G22" s="2">
        <v>44657</v>
      </c>
      <c r="H22" s="3">
        <v>0.3841087962962963</v>
      </c>
      <c r="I22" s="3">
        <v>4.0324074074074075E-2</v>
      </c>
      <c r="J22" s="1" t="s">
        <v>10</v>
      </c>
      <c r="K22" s="1" t="s">
        <v>10</v>
      </c>
    </row>
    <row r="23" spans="1:11" x14ac:dyDescent="0.25">
      <c r="A23" t="s">
        <v>28</v>
      </c>
      <c r="B23" s="1" t="s">
        <v>16</v>
      </c>
      <c r="C23" s="1" t="s">
        <v>65</v>
      </c>
      <c r="D23" t="s">
        <v>65</v>
      </c>
      <c r="E23" s="2">
        <v>44657</v>
      </c>
      <c r="F23" s="3">
        <v>0.3841087962962963</v>
      </c>
      <c r="G23" s="2">
        <v>44657</v>
      </c>
      <c r="H23" s="3">
        <v>0.42909722222222224</v>
      </c>
      <c r="I23" s="3">
        <v>4.4988425925925925E-2</v>
      </c>
      <c r="J23" s="1" t="s">
        <v>10</v>
      </c>
      <c r="K23" s="1" t="s">
        <v>10</v>
      </c>
    </row>
    <row r="24" spans="1:11" x14ac:dyDescent="0.25">
      <c r="A24" t="s">
        <v>28</v>
      </c>
      <c r="B24" s="1" t="s">
        <v>16</v>
      </c>
      <c r="C24" s="1" t="s">
        <v>66</v>
      </c>
      <c r="D24" t="s">
        <v>66</v>
      </c>
      <c r="E24" s="2">
        <v>44657</v>
      </c>
      <c r="F24" s="3">
        <v>0.43534722222222222</v>
      </c>
      <c r="G24" s="2">
        <v>44657</v>
      </c>
      <c r="H24" s="3">
        <v>0.44374999999999998</v>
      </c>
      <c r="I24" s="3">
        <v>8.4027777777777781E-3</v>
      </c>
      <c r="J24" s="1" t="s">
        <v>10</v>
      </c>
      <c r="K24" s="1" t="s">
        <v>10</v>
      </c>
    </row>
    <row r="25" spans="1:11" x14ac:dyDescent="0.25">
      <c r="A25" t="s">
        <v>10</v>
      </c>
      <c r="B25" s="1" t="s">
        <v>11</v>
      </c>
      <c r="C25" s="1" t="s">
        <v>47</v>
      </c>
      <c r="D25" t="s">
        <v>47</v>
      </c>
      <c r="E25" s="2">
        <v>44657</v>
      </c>
      <c r="F25" s="3">
        <v>0.43759259259259259</v>
      </c>
      <c r="G25" s="2">
        <v>44657</v>
      </c>
      <c r="H25" s="3">
        <v>0.500462962962963</v>
      </c>
      <c r="I25" s="3">
        <v>6.2870370370370368E-2</v>
      </c>
      <c r="J25" s="1" t="s">
        <v>10</v>
      </c>
      <c r="K25" s="1" t="s">
        <v>10</v>
      </c>
    </row>
    <row r="26" spans="1:11" x14ac:dyDescent="0.25">
      <c r="A26" t="s">
        <v>10</v>
      </c>
      <c r="B26" s="1" t="s">
        <v>11</v>
      </c>
      <c r="C26" s="1" t="s">
        <v>67</v>
      </c>
      <c r="D26" t="s">
        <v>67</v>
      </c>
      <c r="E26" s="2">
        <v>44657</v>
      </c>
      <c r="F26" s="3">
        <v>0.87824074074074077</v>
      </c>
      <c r="G26" s="2">
        <v>44657</v>
      </c>
      <c r="H26" s="3">
        <v>0.8964699074074074</v>
      </c>
      <c r="I26" s="3">
        <v>1.8229166666666668E-2</v>
      </c>
      <c r="J26" s="1" t="s">
        <v>10</v>
      </c>
      <c r="K26" s="1" t="s">
        <v>10</v>
      </c>
    </row>
    <row r="27" spans="1:11" x14ac:dyDescent="0.25">
      <c r="A27" t="s">
        <v>10</v>
      </c>
      <c r="B27" s="1" t="s">
        <v>11</v>
      </c>
      <c r="C27" s="1" t="s">
        <v>67</v>
      </c>
      <c r="D27" t="s">
        <v>67</v>
      </c>
      <c r="E27" s="2">
        <v>44658</v>
      </c>
      <c r="F27" s="3">
        <v>0.26903935185185185</v>
      </c>
      <c r="G27" s="2">
        <v>44658</v>
      </c>
      <c r="H27" s="3">
        <v>0.27068287037037037</v>
      </c>
      <c r="I27" s="3">
        <v>1.6435185185185185E-3</v>
      </c>
      <c r="J27" s="1" t="s">
        <v>10</v>
      </c>
      <c r="K27" s="1" t="s">
        <v>10</v>
      </c>
    </row>
    <row r="28" spans="1:11" x14ac:dyDescent="0.25">
      <c r="A28" t="s">
        <v>10</v>
      </c>
      <c r="B28" s="1" t="s">
        <v>11</v>
      </c>
      <c r="C28" s="1" t="s">
        <v>48</v>
      </c>
      <c r="D28" t="s">
        <v>48</v>
      </c>
      <c r="E28" s="2">
        <v>44658</v>
      </c>
      <c r="F28" s="3">
        <v>0.27082175925925928</v>
      </c>
      <c r="G28" s="2">
        <v>44658</v>
      </c>
      <c r="H28" s="3">
        <v>0.29015046296296299</v>
      </c>
      <c r="I28" s="3">
        <v>1.9328703703703702E-2</v>
      </c>
      <c r="J28" s="1" t="s">
        <v>10</v>
      </c>
      <c r="K28" s="1" t="s">
        <v>10</v>
      </c>
    </row>
    <row r="29" spans="1:11" x14ac:dyDescent="0.25">
      <c r="A29" t="s">
        <v>28</v>
      </c>
      <c r="B29" s="1" t="s">
        <v>18</v>
      </c>
      <c r="C29" s="1" t="s">
        <v>68</v>
      </c>
      <c r="D29" t="s">
        <v>68</v>
      </c>
      <c r="E29" s="2">
        <v>44658</v>
      </c>
      <c r="F29" s="3">
        <v>0.28120370370370368</v>
      </c>
      <c r="G29" s="2">
        <v>44658</v>
      </c>
      <c r="H29" s="3">
        <v>0.29015046296296299</v>
      </c>
      <c r="I29" s="3">
        <v>8.9467592592592585E-3</v>
      </c>
      <c r="J29" s="1" t="s">
        <v>10</v>
      </c>
      <c r="K29" s="1" t="s">
        <v>10</v>
      </c>
    </row>
    <row r="30" spans="1:11" x14ac:dyDescent="0.25">
      <c r="A30" t="s">
        <v>29</v>
      </c>
      <c r="B30" s="1" t="s">
        <v>17</v>
      </c>
      <c r="C30" s="1" t="s">
        <v>56</v>
      </c>
      <c r="D30" t="s">
        <v>57</v>
      </c>
      <c r="E30" s="2">
        <v>44658</v>
      </c>
      <c r="F30" s="3">
        <v>0.31310185185185185</v>
      </c>
      <c r="G30" s="2">
        <v>44658</v>
      </c>
      <c r="H30" s="3">
        <v>0.33372685185185186</v>
      </c>
      <c r="I30" s="3">
        <v>2.0625000000000001E-2</v>
      </c>
      <c r="J30" s="1" t="s">
        <v>10</v>
      </c>
      <c r="K30" s="1" t="s">
        <v>10</v>
      </c>
    </row>
    <row r="31" spans="1:11" x14ac:dyDescent="0.25">
      <c r="A31" t="s">
        <v>10</v>
      </c>
      <c r="B31" s="1" t="s">
        <v>11</v>
      </c>
      <c r="C31" s="1" t="s">
        <v>69</v>
      </c>
      <c r="D31" t="s">
        <v>69</v>
      </c>
      <c r="E31" s="2">
        <v>44658</v>
      </c>
      <c r="F31" s="3">
        <v>0.33377314814814812</v>
      </c>
      <c r="G31" s="2">
        <v>44658</v>
      </c>
      <c r="H31" s="3">
        <v>0.43797453703703704</v>
      </c>
      <c r="I31" s="3">
        <v>0.10420138888888889</v>
      </c>
      <c r="J31" s="1" t="s">
        <v>10</v>
      </c>
      <c r="K31" s="1" t="s">
        <v>10</v>
      </c>
    </row>
    <row r="32" spans="1:11" x14ac:dyDescent="0.25">
      <c r="A32" t="s">
        <v>10</v>
      </c>
      <c r="B32" s="1" t="s">
        <v>11</v>
      </c>
      <c r="C32" s="1" t="s">
        <v>47</v>
      </c>
      <c r="D32" t="s">
        <v>47</v>
      </c>
      <c r="E32" s="2">
        <v>44658</v>
      </c>
      <c r="F32" s="3">
        <v>0.44578703703703704</v>
      </c>
      <c r="G32" s="2">
        <v>44658</v>
      </c>
      <c r="H32" s="3">
        <v>0.46395833333333331</v>
      </c>
      <c r="I32" s="3">
        <v>1.8171296296296297E-2</v>
      </c>
      <c r="J32" s="1" t="s">
        <v>10</v>
      </c>
      <c r="K32" s="1" t="s">
        <v>10</v>
      </c>
    </row>
    <row r="33" spans="1:11" x14ac:dyDescent="0.25">
      <c r="A33" t="s">
        <v>42</v>
      </c>
      <c r="B33" s="1" t="s">
        <v>16</v>
      </c>
      <c r="C33" s="1" t="s">
        <v>70</v>
      </c>
      <c r="D33" t="s">
        <v>70</v>
      </c>
      <c r="E33" s="2">
        <v>44658</v>
      </c>
      <c r="F33" s="3">
        <v>0.46395833333333331</v>
      </c>
      <c r="G33" s="2">
        <v>44658</v>
      </c>
      <c r="H33" s="3">
        <v>0.54929398148148145</v>
      </c>
      <c r="I33" s="3">
        <v>8.5335648148148147E-2</v>
      </c>
      <c r="J33" s="1" t="s">
        <v>10</v>
      </c>
      <c r="K33" s="1" t="s">
        <v>10</v>
      </c>
    </row>
    <row r="34" spans="1:11" x14ac:dyDescent="0.25">
      <c r="A34" t="s">
        <v>10</v>
      </c>
      <c r="B34" s="1" t="s">
        <v>11</v>
      </c>
      <c r="C34" s="1" t="s">
        <v>48</v>
      </c>
      <c r="D34" t="s">
        <v>48</v>
      </c>
      <c r="E34" s="2">
        <v>44658</v>
      </c>
      <c r="F34" s="3">
        <v>0.5493865740740741</v>
      </c>
      <c r="G34" s="2">
        <v>44658</v>
      </c>
      <c r="H34" s="3">
        <v>0.5493865740740741</v>
      </c>
      <c r="I34" s="3">
        <v>0</v>
      </c>
      <c r="J34" s="1" t="s">
        <v>10</v>
      </c>
      <c r="K34" s="1" t="s">
        <v>10</v>
      </c>
    </row>
    <row r="35" spans="1:11" x14ac:dyDescent="0.25">
      <c r="A35" t="s">
        <v>10</v>
      </c>
      <c r="B35" s="1" t="s">
        <v>11</v>
      </c>
      <c r="C35" s="1" t="s">
        <v>10</v>
      </c>
      <c r="D35" t="s">
        <v>10</v>
      </c>
      <c r="E35" s="2">
        <v>44658</v>
      </c>
      <c r="F35" s="3">
        <v>0.5493865740740741</v>
      </c>
      <c r="G35" s="2">
        <v>44658</v>
      </c>
      <c r="H35" s="3">
        <v>0.5493865740740741</v>
      </c>
      <c r="I35" s="3">
        <v>0</v>
      </c>
      <c r="J35" s="1" t="s">
        <v>10</v>
      </c>
      <c r="K35" s="1" t="s">
        <v>10</v>
      </c>
    </row>
    <row r="36" spans="1:11" x14ac:dyDescent="0.25">
      <c r="A36" t="s">
        <v>28</v>
      </c>
      <c r="B36" s="1" t="s">
        <v>19</v>
      </c>
      <c r="C36" s="1" t="s">
        <v>59</v>
      </c>
      <c r="D36" t="s">
        <v>59</v>
      </c>
      <c r="E36" s="2">
        <v>44658</v>
      </c>
      <c r="F36" s="3">
        <v>0.68753472222222223</v>
      </c>
      <c r="G36" s="2">
        <v>44658</v>
      </c>
      <c r="H36" s="3">
        <v>0.70939814814814817</v>
      </c>
      <c r="I36" s="3">
        <v>2.1863425925925925E-2</v>
      </c>
      <c r="J36" s="1" t="s">
        <v>10</v>
      </c>
      <c r="K36" s="1" t="s">
        <v>10</v>
      </c>
    </row>
    <row r="37" spans="1:11" x14ac:dyDescent="0.25">
      <c r="A37" t="s">
        <v>29</v>
      </c>
      <c r="B37" s="1" t="s">
        <v>17</v>
      </c>
      <c r="C37" s="1" t="s">
        <v>56</v>
      </c>
      <c r="D37" t="s">
        <v>57</v>
      </c>
      <c r="E37" s="2">
        <v>44659</v>
      </c>
      <c r="F37" s="3">
        <v>0.36137731481481483</v>
      </c>
      <c r="G37" s="2">
        <v>44659</v>
      </c>
      <c r="H37" s="3">
        <v>0.39127314814814818</v>
      </c>
      <c r="I37" s="3">
        <v>2.9895833333333333E-2</v>
      </c>
      <c r="J37" s="1" t="s">
        <v>10</v>
      </c>
      <c r="K37" s="1" t="s">
        <v>10</v>
      </c>
    </row>
    <row r="38" spans="1:11" x14ac:dyDescent="0.25">
      <c r="A38" t="s">
        <v>29</v>
      </c>
      <c r="B38" s="1" t="s">
        <v>17</v>
      </c>
      <c r="C38" s="1" t="s">
        <v>56</v>
      </c>
      <c r="D38" t="s">
        <v>57</v>
      </c>
      <c r="E38" s="2">
        <v>44659</v>
      </c>
      <c r="F38" s="3">
        <v>0.41791666666666666</v>
      </c>
      <c r="G38" s="2">
        <v>44659</v>
      </c>
      <c r="H38" s="3">
        <v>0.45553240740740741</v>
      </c>
      <c r="I38" s="3">
        <v>3.7615740740740741E-2</v>
      </c>
      <c r="J38" s="1" t="s">
        <v>10</v>
      </c>
      <c r="K38" s="1" t="s">
        <v>10</v>
      </c>
    </row>
    <row r="39" spans="1:11" x14ac:dyDescent="0.25">
      <c r="A39" t="s">
        <v>29</v>
      </c>
      <c r="B39" s="1" t="s">
        <v>17</v>
      </c>
      <c r="C39" s="1" t="s">
        <v>56</v>
      </c>
      <c r="D39" t="s">
        <v>57</v>
      </c>
      <c r="E39" s="2">
        <v>44659</v>
      </c>
      <c r="F39" s="3">
        <v>0.48276620370370371</v>
      </c>
      <c r="G39" s="2">
        <v>44659</v>
      </c>
      <c r="H39" s="3">
        <v>0.49609953703703702</v>
      </c>
      <c r="I39" s="3">
        <v>1.3333333333333334E-2</v>
      </c>
      <c r="J39" s="1" t="s">
        <v>10</v>
      </c>
      <c r="K39" s="1" t="s">
        <v>10</v>
      </c>
    </row>
    <row r="40" spans="1:11" x14ac:dyDescent="0.25">
      <c r="A40" t="s">
        <v>22</v>
      </c>
      <c r="B40" s="1" t="s">
        <v>16</v>
      </c>
      <c r="C40" s="1" t="s">
        <v>71</v>
      </c>
      <c r="D40" t="s">
        <v>71</v>
      </c>
      <c r="E40" s="2">
        <v>44659</v>
      </c>
      <c r="F40" s="3">
        <v>0.49337962962962961</v>
      </c>
      <c r="G40" s="2">
        <v>44659</v>
      </c>
      <c r="H40" s="3">
        <v>0.52104166666666663</v>
      </c>
      <c r="I40" s="3">
        <v>2.7662037037037037E-2</v>
      </c>
      <c r="J40" s="1" t="s">
        <v>10</v>
      </c>
      <c r="K40" s="1" t="s">
        <v>10</v>
      </c>
    </row>
    <row r="41" spans="1:11" x14ac:dyDescent="0.25">
      <c r="A41" t="s">
        <v>10</v>
      </c>
      <c r="B41" s="1" t="s">
        <v>11</v>
      </c>
      <c r="C41" s="1" t="s">
        <v>72</v>
      </c>
      <c r="D41" t="s">
        <v>72</v>
      </c>
      <c r="E41" s="2">
        <v>44659</v>
      </c>
      <c r="F41" s="3">
        <v>0.51734953703703701</v>
      </c>
      <c r="G41" s="2">
        <v>44659</v>
      </c>
      <c r="H41" s="3">
        <v>0.54118055555555555</v>
      </c>
      <c r="I41" s="3">
        <v>2.3831018518518519E-2</v>
      </c>
      <c r="J41" s="1" t="s">
        <v>10</v>
      </c>
      <c r="K41" s="1" t="s">
        <v>10</v>
      </c>
    </row>
    <row r="42" spans="1:11" x14ac:dyDescent="0.25">
      <c r="A42" t="s">
        <v>10</v>
      </c>
      <c r="B42" s="1" t="s">
        <v>11</v>
      </c>
      <c r="C42" s="1" t="s">
        <v>72</v>
      </c>
      <c r="D42" t="s">
        <v>72</v>
      </c>
      <c r="E42" s="2">
        <v>44659</v>
      </c>
      <c r="F42" s="3">
        <v>0.55709490740740741</v>
      </c>
      <c r="G42" s="2">
        <v>44659</v>
      </c>
      <c r="H42" s="3">
        <v>0.56001157407407409</v>
      </c>
      <c r="I42" s="3">
        <v>2.9166666666666668E-3</v>
      </c>
      <c r="J42" s="1" t="s">
        <v>10</v>
      </c>
      <c r="K42" s="1" t="s">
        <v>10</v>
      </c>
    </row>
    <row r="43" spans="1:11" x14ac:dyDescent="0.25">
      <c r="A43" t="s">
        <v>29</v>
      </c>
      <c r="B43" s="1" t="s">
        <v>17</v>
      </c>
      <c r="C43" s="1" t="s">
        <v>56</v>
      </c>
      <c r="D43" t="s">
        <v>57</v>
      </c>
      <c r="E43" s="2">
        <v>44659</v>
      </c>
      <c r="F43" s="3">
        <v>0.56005787037037036</v>
      </c>
      <c r="G43" s="2">
        <v>44659</v>
      </c>
      <c r="H43" s="3">
        <v>0.57388888888888889</v>
      </c>
      <c r="I43" s="3">
        <v>1.3831018518518519E-2</v>
      </c>
      <c r="J43" s="1" t="s">
        <v>10</v>
      </c>
      <c r="K43" s="1" t="s">
        <v>10</v>
      </c>
    </row>
    <row r="44" spans="1:11" x14ac:dyDescent="0.25">
      <c r="A44" t="s">
        <v>10</v>
      </c>
      <c r="B44" s="1" t="s">
        <v>11</v>
      </c>
      <c r="C44" s="1" t="s">
        <v>73</v>
      </c>
      <c r="D44" t="s">
        <v>73</v>
      </c>
      <c r="E44" s="2">
        <v>44659</v>
      </c>
      <c r="F44" s="3">
        <v>0.57393518518518516</v>
      </c>
      <c r="G44" s="2">
        <v>44659</v>
      </c>
      <c r="H44" s="3">
        <v>0.57697916666666671</v>
      </c>
      <c r="I44" s="3">
        <v>3.0439814814814813E-3</v>
      </c>
      <c r="J44" s="1" t="s">
        <v>10</v>
      </c>
      <c r="K44" s="1" t="s">
        <v>10</v>
      </c>
    </row>
    <row r="45" spans="1:11" x14ac:dyDescent="0.25">
      <c r="A45" t="s">
        <v>45</v>
      </c>
      <c r="B45" s="1" t="s">
        <v>18</v>
      </c>
      <c r="C45" s="1" t="s">
        <v>74</v>
      </c>
      <c r="D45" t="s">
        <v>74</v>
      </c>
      <c r="E45" s="2">
        <v>44659</v>
      </c>
      <c r="F45" s="3">
        <v>0.57672453703703708</v>
      </c>
      <c r="G45" s="2">
        <v>44659</v>
      </c>
      <c r="H45" s="3">
        <v>0.60269675925925925</v>
      </c>
      <c r="I45" s="3">
        <v>2.5972222222222223E-2</v>
      </c>
      <c r="J45" s="1" t="s">
        <v>10</v>
      </c>
      <c r="K45" s="1" t="s">
        <v>10</v>
      </c>
    </row>
    <row r="46" spans="1:11" x14ac:dyDescent="0.25">
      <c r="A46" t="s">
        <v>10</v>
      </c>
      <c r="B46" s="1" t="s">
        <v>11</v>
      </c>
      <c r="C46" s="1" t="s">
        <v>73</v>
      </c>
      <c r="D46" t="s">
        <v>73</v>
      </c>
      <c r="E46" s="2">
        <v>44659</v>
      </c>
      <c r="F46" s="3">
        <v>0.60273148148148148</v>
      </c>
      <c r="G46" s="2">
        <v>44659</v>
      </c>
      <c r="H46" s="3">
        <v>0.63134259259259262</v>
      </c>
      <c r="I46" s="3">
        <v>2.8611111111111111E-2</v>
      </c>
      <c r="J46" s="1" t="s">
        <v>10</v>
      </c>
      <c r="K46" s="1" t="s">
        <v>10</v>
      </c>
    </row>
    <row r="47" spans="1:11" x14ac:dyDescent="0.25">
      <c r="A47" t="s">
        <v>10</v>
      </c>
      <c r="B47" s="1" t="s">
        <v>11</v>
      </c>
      <c r="C47" s="1" t="s">
        <v>73</v>
      </c>
      <c r="D47" t="s">
        <v>73</v>
      </c>
      <c r="E47" s="2">
        <v>44659</v>
      </c>
      <c r="F47" s="3">
        <v>0.63135416666666666</v>
      </c>
      <c r="G47" s="2">
        <v>44659</v>
      </c>
      <c r="H47" s="3">
        <v>0.63300925925925922</v>
      </c>
      <c r="I47" s="3">
        <v>1.6550925925925926E-3</v>
      </c>
      <c r="J47" s="1" t="s">
        <v>10</v>
      </c>
      <c r="K47" s="1" t="s">
        <v>10</v>
      </c>
    </row>
    <row r="48" spans="1:11" x14ac:dyDescent="0.25">
      <c r="A48" t="s">
        <v>75</v>
      </c>
      <c r="B48" s="1" t="s">
        <v>58</v>
      </c>
      <c r="C48" s="1" t="s">
        <v>15</v>
      </c>
      <c r="D48" t="s">
        <v>15</v>
      </c>
      <c r="E48" s="2">
        <v>44659</v>
      </c>
      <c r="F48" s="3">
        <v>0.63320601851851854</v>
      </c>
      <c r="G48" s="2">
        <v>44659</v>
      </c>
      <c r="H48" s="3">
        <v>0.68136574074074074</v>
      </c>
      <c r="I48" s="3">
        <v>4.8159722222222222E-2</v>
      </c>
      <c r="J48" s="1" t="s">
        <v>10</v>
      </c>
      <c r="K48" s="1" t="s">
        <v>10</v>
      </c>
    </row>
    <row r="49" spans="1:11" x14ac:dyDescent="0.25">
      <c r="A49" t="s">
        <v>42</v>
      </c>
      <c r="B49" s="1" t="s">
        <v>18</v>
      </c>
      <c r="C49" s="1" t="s">
        <v>70</v>
      </c>
      <c r="D49" t="s">
        <v>70</v>
      </c>
      <c r="E49" s="2">
        <v>44659</v>
      </c>
      <c r="F49" s="3">
        <v>0.68137731481481478</v>
      </c>
      <c r="G49" s="2">
        <v>44659</v>
      </c>
      <c r="H49" s="3">
        <v>0.71953703703703709</v>
      </c>
      <c r="I49" s="3">
        <v>3.815972222222222E-2</v>
      </c>
      <c r="J49" s="1" t="s">
        <v>10</v>
      </c>
      <c r="K49" s="1" t="s">
        <v>10</v>
      </c>
    </row>
    <row r="50" spans="1:11" x14ac:dyDescent="0.25">
      <c r="A50" t="s">
        <v>49</v>
      </c>
      <c r="B50" s="1" t="s">
        <v>18</v>
      </c>
      <c r="C50" s="1" t="s">
        <v>55</v>
      </c>
      <c r="D50" t="s">
        <v>55</v>
      </c>
      <c r="E50" s="2">
        <v>44659</v>
      </c>
      <c r="F50" s="3">
        <v>0.71953703703703709</v>
      </c>
      <c r="G50" s="2">
        <v>44659</v>
      </c>
      <c r="H50" s="3">
        <v>0.72302083333333333</v>
      </c>
      <c r="I50" s="3">
        <v>3.4837962962962965E-3</v>
      </c>
      <c r="J50" s="1" t="s">
        <v>10</v>
      </c>
      <c r="K50" s="1" t="s">
        <v>10</v>
      </c>
    </row>
    <row r="51" spans="1:11" x14ac:dyDescent="0.25">
      <c r="A51" t="s">
        <v>29</v>
      </c>
      <c r="B51" s="1" t="s">
        <v>18</v>
      </c>
      <c r="C51" s="1" t="s">
        <v>76</v>
      </c>
      <c r="D51" t="s">
        <v>76</v>
      </c>
      <c r="E51" s="2">
        <v>44659</v>
      </c>
      <c r="F51" s="3">
        <v>0.72302083333333333</v>
      </c>
      <c r="G51" s="2">
        <v>44659</v>
      </c>
      <c r="H51" s="3">
        <v>0.73223379629629626</v>
      </c>
      <c r="I51" s="3">
        <v>9.2129629629629627E-3</v>
      </c>
      <c r="J51" s="1" t="s">
        <v>10</v>
      </c>
      <c r="K51" s="1" t="s">
        <v>10</v>
      </c>
    </row>
    <row r="52" spans="1:11" x14ac:dyDescent="0.25">
      <c r="A52" t="s">
        <v>10</v>
      </c>
      <c r="B52" s="1" t="s">
        <v>11</v>
      </c>
      <c r="C52" s="1" t="s">
        <v>2</v>
      </c>
      <c r="D52" t="s">
        <v>2</v>
      </c>
      <c r="E52" s="2">
        <v>44659</v>
      </c>
      <c r="F52" s="3">
        <v>0.73234953703703709</v>
      </c>
      <c r="G52" s="2">
        <v>44659</v>
      </c>
      <c r="H52" s="3">
        <v>0.73289351851851847</v>
      </c>
      <c r="I52" s="3">
        <v>5.4398148148148144E-4</v>
      </c>
      <c r="J52" s="1" t="s">
        <v>10</v>
      </c>
      <c r="K5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728B-498A-4934-924B-48298F1B6A99}">
  <dimension ref="B2:W39"/>
  <sheetViews>
    <sheetView topLeftCell="B1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V39" sqref="V39"/>
    </sheetView>
  </sheetViews>
  <sheetFormatPr defaultRowHeight="15" x14ac:dyDescent="0.25"/>
  <cols>
    <col min="3" max="3" width="6.140625" bestFit="1" customWidth="1"/>
    <col min="4" max="20" width="6.5703125" customWidth="1"/>
    <col min="21" max="21" width="10.28515625" bestFit="1" customWidth="1"/>
    <col min="22" max="22" width="8.42578125" style="5" bestFit="1" customWidth="1"/>
  </cols>
  <sheetData>
    <row r="2" spans="3:22" x14ac:dyDescent="0.25">
      <c r="D2" s="31" t="s">
        <v>31</v>
      </c>
      <c r="E2" s="31"/>
      <c r="F2" s="31"/>
      <c r="G2" s="31"/>
      <c r="H2" s="31"/>
      <c r="I2" s="31"/>
      <c r="J2" s="31"/>
      <c r="K2" s="24"/>
      <c r="M2" s="31" t="s">
        <v>32</v>
      </c>
      <c r="N2" s="31"/>
      <c r="O2" s="31"/>
      <c r="P2" s="31"/>
      <c r="Q2" s="31"/>
      <c r="R2" s="31"/>
      <c r="S2" s="31"/>
      <c r="T2" s="24"/>
      <c r="U2" t="s">
        <v>41</v>
      </c>
      <c r="V2" s="5" t="s">
        <v>33</v>
      </c>
    </row>
    <row r="3" spans="3:22" x14ac:dyDescent="0.25">
      <c r="C3" t="s">
        <v>30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22" x14ac:dyDescent="0.25">
      <c r="C4">
        <v>18</v>
      </c>
      <c r="D4" s="15"/>
      <c r="E4" s="15">
        <v>1.0416666666666666E-2</v>
      </c>
      <c r="F4" s="15"/>
      <c r="K4" s="15">
        <f>IF(SUM(D4:J4)=0,"",SUM(D4:J4))</f>
        <v>1.0416666666666666E-2</v>
      </c>
      <c r="T4" s="15" t="str">
        <f>IF(SUM(M4:S4)=0,"",SUM(M4:S4))</f>
        <v/>
      </c>
      <c r="V4" s="5">
        <f>IF(AND(SUM(D4:J4)=0, SUM(M4:S4)=0,V3=""), V3,V3+SUM(D4:J4)-SUM(M4:S4))</f>
        <v>1.0416666666666666E-2</v>
      </c>
    </row>
    <row r="5" spans="3:22" x14ac:dyDescent="0.25">
      <c r="C5">
        <v>19</v>
      </c>
      <c r="E5" s="15">
        <v>1.0416666666666666E-2</v>
      </c>
      <c r="F5" s="15">
        <v>6.25E-2</v>
      </c>
      <c r="H5" s="15">
        <v>1.0416666666666666E-2</v>
      </c>
      <c r="K5" s="15">
        <f t="shared" ref="K5:K38" si="0">IF(SUM(D5:J5)=0,"",SUM(D5:J5))</f>
        <v>8.3333333333333343E-2</v>
      </c>
      <c r="M5" s="15">
        <v>7.2916666666666671E-2</v>
      </c>
      <c r="T5" s="15">
        <f t="shared" ref="T5:T33" si="1">IF(SUM(M5:S5)=0,"",SUM(M5:S5))</f>
        <v>7.2916666666666671E-2</v>
      </c>
      <c r="V5" s="5">
        <f t="shared" ref="V5:V38" si="2">IF(AND(SUM(D5:J5)=0, SUM(M5:S5)=0,V4=""), V4,V4+SUM(D5:J5)-SUM(M5:S5))</f>
        <v>2.0833333333333343E-2</v>
      </c>
    </row>
    <row r="6" spans="3:22" x14ac:dyDescent="0.25">
      <c r="C6">
        <v>20</v>
      </c>
      <c r="K6" s="15" t="str">
        <f t="shared" si="0"/>
        <v/>
      </c>
      <c r="T6" s="15" t="str">
        <f t="shared" si="1"/>
        <v/>
      </c>
      <c r="V6" s="5">
        <f t="shared" si="2"/>
        <v>2.0833333333333343E-2</v>
      </c>
    </row>
    <row r="7" spans="3:22" x14ac:dyDescent="0.25">
      <c r="C7">
        <v>21</v>
      </c>
      <c r="E7" s="15">
        <v>2.0833333333333332E-2</v>
      </c>
      <c r="F7" s="15">
        <v>7.2916666666666671E-2</v>
      </c>
      <c r="G7" s="15">
        <v>0.41666666666666669</v>
      </c>
      <c r="H7" s="15">
        <v>6.25E-2</v>
      </c>
      <c r="K7" s="15">
        <f t="shared" si="0"/>
        <v>0.57291666666666674</v>
      </c>
      <c r="T7" s="15" t="str">
        <f t="shared" si="1"/>
        <v/>
      </c>
      <c r="V7" s="5">
        <f t="shared" si="2"/>
        <v>0.59375000000000011</v>
      </c>
    </row>
    <row r="8" spans="3:22" x14ac:dyDescent="0.25">
      <c r="C8">
        <v>22</v>
      </c>
      <c r="E8" s="15">
        <v>7.2916666666666671E-2</v>
      </c>
      <c r="F8" s="15">
        <v>2.0833333333333332E-2</v>
      </c>
      <c r="K8" s="15">
        <f t="shared" si="0"/>
        <v>9.375E-2</v>
      </c>
      <c r="P8" s="15">
        <v>4.1666666666666664E-2</v>
      </c>
      <c r="Q8" s="15">
        <v>2.0833333333333332E-2</v>
      </c>
      <c r="T8" s="15">
        <f t="shared" si="1"/>
        <v>6.25E-2</v>
      </c>
      <c r="V8" s="5">
        <f t="shared" si="2"/>
        <v>0.62500000000000011</v>
      </c>
    </row>
    <row r="9" spans="3:22" x14ac:dyDescent="0.25">
      <c r="C9">
        <v>23</v>
      </c>
      <c r="E9" s="15">
        <v>7.2916666666666671E-2</v>
      </c>
      <c r="G9" s="15">
        <v>4.1666666666666664E-2</v>
      </c>
      <c r="K9" s="15">
        <f t="shared" si="0"/>
        <v>0.11458333333333334</v>
      </c>
      <c r="N9" s="15">
        <v>7.2916666666666671E-2</v>
      </c>
      <c r="O9" s="15">
        <v>3.125E-2</v>
      </c>
      <c r="Q9" s="15">
        <v>0.33333333333333331</v>
      </c>
      <c r="T9" s="15">
        <f t="shared" si="1"/>
        <v>0.4375</v>
      </c>
      <c r="V9" s="5">
        <f t="shared" si="2"/>
        <v>0.30208333333333348</v>
      </c>
    </row>
    <row r="10" spans="3:22" x14ac:dyDescent="0.25">
      <c r="C10">
        <v>24</v>
      </c>
      <c r="K10" s="15" t="str">
        <f t="shared" si="0"/>
        <v/>
      </c>
      <c r="M10" s="15">
        <v>0.23958333333333334</v>
      </c>
      <c r="T10" s="15">
        <f t="shared" si="1"/>
        <v>0.23958333333333334</v>
      </c>
      <c r="V10" s="5">
        <f t="shared" si="2"/>
        <v>6.2500000000000139E-2</v>
      </c>
    </row>
    <row r="11" spans="3:22" x14ac:dyDescent="0.25">
      <c r="C11">
        <v>25</v>
      </c>
      <c r="E11" s="15">
        <v>4.1666666666666664E-2</v>
      </c>
      <c r="K11" s="15">
        <f t="shared" si="0"/>
        <v>4.1666666666666664E-2</v>
      </c>
      <c r="M11" s="15">
        <v>1.0416666666666666E-2</v>
      </c>
      <c r="O11" s="15">
        <v>1.0416666666666666E-2</v>
      </c>
      <c r="P11" s="15">
        <v>2.0833333333333332E-2</v>
      </c>
      <c r="T11" s="15">
        <f t="shared" si="1"/>
        <v>4.1666666666666664E-2</v>
      </c>
      <c r="V11" s="5">
        <f t="shared" si="2"/>
        <v>6.2500000000000139E-2</v>
      </c>
    </row>
    <row r="12" spans="3:22" x14ac:dyDescent="0.25">
      <c r="C12">
        <v>26</v>
      </c>
      <c r="E12" s="15">
        <v>0.16666666666666666</v>
      </c>
      <c r="F12" s="15">
        <v>2.0833333333333332E-2</v>
      </c>
      <c r="K12" s="15">
        <f t="shared" si="0"/>
        <v>0.1875</v>
      </c>
      <c r="M12" s="15">
        <v>1.0416666666666666E-2</v>
      </c>
      <c r="T12" s="15">
        <f t="shared" si="1"/>
        <v>1.0416666666666666E-2</v>
      </c>
      <c r="V12" s="5">
        <f t="shared" si="2"/>
        <v>0.23958333333333345</v>
      </c>
    </row>
    <row r="13" spans="3:22" x14ac:dyDescent="0.25">
      <c r="C13">
        <v>27</v>
      </c>
      <c r="E13" s="15">
        <v>4.1666666666666664E-2</v>
      </c>
      <c r="K13" s="15">
        <f t="shared" si="0"/>
        <v>4.1666666666666664E-2</v>
      </c>
      <c r="M13" s="15">
        <v>1.0416666666666666E-2</v>
      </c>
      <c r="O13" s="15">
        <v>1.0416666666666666E-2</v>
      </c>
      <c r="P13" s="15">
        <v>3.125E-2</v>
      </c>
      <c r="T13" s="15">
        <f t="shared" si="1"/>
        <v>5.2083333333333329E-2</v>
      </c>
      <c r="V13" s="5">
        <f t="shared" si="2"/>
        <v>0.2291666666666668</v>
      </c>
    </row>
    <row r="14" spans="3:22" x14ac:dyDescent="0.25">
      <c r="C14">
        <v>28</v>
      </c>
      <c r="D14" s="15">
        <v>4.1666666666666664E-2</v>
      </c>
      <c r="E14" s="15"/>
      <c r="H14" s="15">
        <v>6.25E-2</v>
      </c>
      <c r="K14" s="15">
        <f t="shared" si="0"/>
        <v>0.10416666666666666</v>
      </c>
      <c r="M14" s="15">
        <v>4.1666666666666664E-2</v>
      </c>
      <c r="O14" s="15">
        <v>2.0833333333333332E-2</v>
      </c>
      <c r="T14" s="15">
        <f t="shared" si="1"/>
        <v>6.25E-2</v>
      </c>
      <c r="V14" s="5">
        <f t="shared" si="2"/>
        <v>0.27083333333333348</v>
      </c>
    </row>
    <row r="15" spans="3:22" x14ac:dyDescent="0.25">
      <c r="C15">
        <v>29</v>
      </c>
      <c r="K15" s="15" t="str">
        <f t="shared" si="0"/>
        <v/>
      </c>
      <c r="T15" s="15" t="str">
        <f t="shared" si="1"/>
        <v/>
      </c>
      <c r="V15" s="5">
        <f t="shared" si="2"/>
        <v>0.27083333333333348</v>
      </c>
    </row>
    <row r="16" spans="3:22" x14ac:dyDescent="0.25">
      <c r="C16">
        <v>30</v>
      </c>
      <c r="E16" s="15">
        <v>2.0833333333333332E-2</v>
      </c>
      <c r="K16" s="15">
        <f t="shared" si="0"/>
        <v>2.0833333333333332E-2</v>
      </c>
      <c r="Q16" s="15">
        <v>2.0833333333333332E-2</v>
      </c>
      <c r="T16" s="15">
        <f t="shared" si="1"/>
        <v>2.0833333333333332E-2</v>
      </c>
      <c r="V16" s="5">
        <f t="shared" si="2"/>
        <v>0.27083333333333348</v>
      </c>
    </row>
    <row r="17" spans="3:22" x14ac:dyDescent="0.25">
      <c r="C17">
        <v>31</v>
      </c>
      <c r="E17" s="15">
        <v>1.0416666666666666E-2</v>
      </c>
      <c r="H17" s="15">
        <v>7.2916666666666671E-2</v>
      </c>
      <c r="K17" s="15">
        <f t="shared" si="0"/>
        <v>8.3333333333333343E-2</v>
      </c>
      <c r="O17" s="15">
        <v>1.0416666666666666E-2</v>
      </c>
      <c r="T17" s="15">
        <f t="shared" si="1"/>
        <v>1.0416666666666666E-2</v>
      </c>
      <c r="V17" s="5">
        <f t="shared" si="2"/>
        <v>0.34375000000000017</v>
      </c>
    </row>
    <row r="18" spans="3:22" x14ac:dyDescent="0.25">
      <c r="C18">
        <v>32</v>
      </c>
      <c r="K18" s="15" t="str">
        <f t="shared" si="0"/>
        <v/>
      </c>
      <c r="T18" s="15" t="str">
        <f t="shared" si="1"/>
        <v/>
      </c>
      <c r="V18" s="5">
        <f t="shared" si="2"/>
        <v>0.34375000000000017</v>
      </c>
    </row>
    <row r="19" spans="3:22" x14ac:dyDescent="0.25">
      <c r="C19">
        <v>33</v>
      </c>
      <c r="K19" s="15" t="str">
        <f t="shared" si="0"/>
        <v/>
      </c>
      <c r="T19" s="15" t="str">
        <f t="shared" si="1"/>
        <v/>
      </c>
      <c r="V19" s="5">
        <f t="shared" si="2"/>
        <v>0.34375000000000017</v>
      </c>
    </row>
    <row r="20" spans="3:22" x14ac:dyDescent="0.25">
      <c r="C20">
        <v>34</v>
      </c>
      <c r="K20" s="15" t="str">
        <f t="shared" si="0"/>
        <v/>
      </c>
      <c r="T20" s="15" t="str">
        <f t="shared" si="1"/>
        <v/>
      </c>
      <c r="V20" s="5">
        <f t="shared" si="2"/>
        <v>0.34375000000000017</v>
      </c>
    </row>
    <row r="21" spans="3:22" x14ac:dyDescent="0.25">
      <c r="C21">
        <v>35</v>
      </c>
      <c r="D21" s="15">
        <v>1.0416666666666666E-2</v>
      </c>
      <c r="E21" s="15">
        <v>0.125</v>
      </c>
      <c r="F21" s="15">
        <v>7.2916666666666671E-2</v>
      </c>
      <c r="G21" s="15">
        <v>0.14583333333333334</v>
      </c>
      <c r="H21" s="15">
        <v>0.13541666666666666</v>
      </c>
      <c r="K21" s="15">
        <f>IF(SUM(D21:J21)=0,"",SUM(D21:J21))</f>
        <v>0.48958333333333326</v>
      </c>
      <c r="T21" s="15" t="str">
        <f t="shared" si="1"/>
        <v/>
      </c>
      <c r="V21" s="5">
        <f t="shared" si="2"/>
        <v>0.83333333333333348</v>
      </c>
    </row>
    <row r="22" spans="3:22" x14ac:dyDescent="0.25">
      <c r="C22">
        <v>36</v>
      </c>
      <c r="D22" s="15">
        <v>1.0416666666666666E-2</v>
      </c>
      <c r="E22" s="15">
        <v>7.2916666666666671E-2</v>
      </c>
      <c r="H22" s="15">
        <v>6.25E-2</v>
      </c>
      <c r="K22" s="15">
        <f t="shared" si="0"/>
        <v>0.14583333333333334</v>
      </c>
      <c r="T22" s="15" t="str">
        <f t="shared" si="1"/>
        <v/>
      </c>
      <c r="V22" s="5">
        <f t="shared" si="2"/>
        <v>0.97916666666666685</v>
      </c>
    </row>
    <row r="23" spans="3:22" x14ac:dyDescent="0.25">
      <c r="C23">
        <v>37</v>
      </c>
      <c r="E23" s="15">
        <v>4.1666666666666664E-2</v>
      </c>
      <c r="G23" s="15">
        <v>2.0833333333333332E-2</v>
      </c>
      <c r="H23" s="15">
        <v>9.375E-2</v>
      </c>
      <c r="K23" s="15">
        <f t="shared" si="0"/>
        <v>0.15625</v>
      </c>
      <c r="T23" s="15" t="str">
        <f t="shared" si="1"/>
        <v/>
      </c>
      <c r="V23" s="5">
        <f t="shared" si="2"/>
        <v>1.135416666666667</v>
      </c>
    </row>
    <row r="24" spans="3:22" x14ac:dyDescent="0.25">
      <c r="C24">
        <v>38</v>
      </c>
      <c r="D24" s="15">
        <v>1.0416666666666666E-2</v>
      </c>
      <c r="E24" s="15">
        <v>2.0833333333333332E-2</v>
      </c>
      <c r="F24" s="15">
        <v>6.25E-2</v>
      </c>
      <c r="G24" s="15">
        <v>5.2083333333333336E-2</v>
      </c>
      <c r="K24" s="15">
        <f t="shared" si="0"/>
        <v>0.14583333333333334</v>
      </c>
      <c r="T24" s="15" t="str">
        <f t="shared" si="1"/>
        <v/>
      </c>
      <c r="V24" s="5">
        <f t="shared" si="2"/>
        <v>1.2812500000000002</v>
      </c>
    </row>
    <row r="25" spans="3:22" x14ac:dyDescent="0.25">
      <c r="C25">
        <v>39</v>
      </c>
      <c r="D25" s="15">
        <v>1.0416666666666666E-2</v>
      </c>
      <c r="E25" s="15">
        <v>0.15625</v>
      </c>
      <c r="F25" s="15">
        <v>0.26041666666666669</v>
      </c>
      <c r="G25" s="15">
        <v>9.375E-2</v>
      </c>
      <c r="K25" s="15">
        <f t="shared" si="0"/>
        <v>0.52083333333333337</v>
      </c>
      <c r="O25" s="15">
        <v>7.2916666666666671E-2</v>
      </c>
      <c r="P25" s="15">
        <v>0.10416666666666667</v>
      </c>
      <c r="T25" s="15">
        <f t="shared" si="1"/>
        <v>0.17708333333333334</v>
      </c>
      <c r="V25" s="5">
        <f t="shared" si="2"/>
        <v>1.6250000000000002</v>
      </c>
    </row>
    <row r="26" spans="3:22" x14ac:dyDescent="0.25">
      <c r="C26">
        <v>40</v>
      </c>
      <c r="D26" s="15">
        <v>4.1666666666666664E-2</v>
      </c>
      <c r="F26" s="15">
        <v>4.1666666666666664E-2</v>
      </c>
      <c r="G26" s="15">
        <v>9.375E-2</v>
      </c>
      <c r="H26" s="15">
        <v>1.0416666666666666E-2</v>
      </c>
      <c r="K26" s="15">
        <f t="shared" si="0"/>
        <v>0.18749999999999997</v>
      </c>
      <c r="N26" s="15">
        <v>3.125E-2</v>
      </c>
      <c r="T26" s="15">
        <f t="shared" si="1"/>
        <v>3.125E-2</v>
      </c>
      <c r="V26" s="5">
        <f t="shared" si="2"/>
        <v>1.7812500000000002</v>
      </c>
    </row>
    <row r="27" spans="3:22" x14ac:dyDescent="0.25">
      <c r="C27">
        <v>41</v>
      </c>
      <c r="D27" s="15">
        <v>3.125E-2</v>
      </c>
      <c r="E27" s="15">
        <v>2.0833333333333332E-2</v>
      </c>
      <c r="G27" s="15">
        <v>4.1666666666666664E-2</v>
      </c>
      <c r="H27" s="15">
        <v>1.0416666666666666E-2</v>
      </c>
      <c r="K27" s="15">
        <f t="shared" si="0"/>
        <v>0.10416666666666667</v>
      </c>
      <c r="P27" s="15">
        <v>3.125E-2</v>
      </c>
      <c r="T27" s="15">
        <f t="shared" si="1"/>
        <v>3.125E-2</v>
      </c>
      <c r="V27" s="5">
        <f t="shared" si="2"/>
        <v>1.854166666666667</v>
      </c>
    </row>
    <row r="28" spans="3:22" x14ac:dyDescent="0.25">
      <c r="C28">
        <v>42</v>
      </c>
      <c r="D28" s="15">
        <v>0.10416666666666667</v>
      </c>
      <c r="E28" s="15">
        <v>6.25E-2</v>
      </c>
      <c r="G28" s="15">
        <v>8.3333333333333329E-2</v>
      </c>
      <c r="H28" s="15">
        <v>8.3333333333333329E-2</v>
      </c>
      <c r="K28" s="15">
        <f t="shared" si="0"/>
        <v>0.33333333333333331</v>
      </c>
      <c r="T28" s="15" t="str">
        <f t="shared" si="1"/>
        <v/>
      </c>
      <c r="V28" s="5">
        <f t="shared" si="2"/>
        <v>2.1875000000000004</v>
      </c>
    </row>
    <row r="29" spans="3:22" x14ac:dyDescent="0.25">
      <c r="C29">
        <v>43</v>
      </c>
      <c r="E29" s="15">
        <v>0.10416666666666667</v>
      </c>
      <c r="F29" s="15">
        <v>2.0833333333333332E-2</v>
      </c>
      <c r="G29" s="15">
        <v>4.1666666666666664E-2</v>
      </c>
      <c r="K29" s="15">
        <f t="shared" si="0"/>
        <v>0.16666666666666666</v>
      </c>
      <c r="N29" s="15">
        <v>1.0416666666666666E-2</v>
      </c>
      <c r="T29" s="15">
        <f t="shared" si="1"/>
        <v>1.0416666666666666E-2</v>
      </c>
      <c r="V29" s="5">
        <f t="shared" si="2"/>
        <v>2.3437500000000004</v>
      </c>
    </row>
    <row r="30" spans="3:22" x14ac:dyDescent="0.25">
      <c r="C30">
        <v>44</v>
      </c>
      <c r="E30" s="15">
        <v>0.125</v>
      </c>
      <c r="F30" s="15">
        <v>9.375E-2</v>
      </c>
      <c r="G30" s="15">
        <v>2.0833333333333332E-2</v>
      </c>
      <c r="K30" s="15">
        <f t="shared" si="0"/>
        <v>0.23958333333333334</v>
      </c>
      <c r="Q30" s="15">
        <v>1.0416666666666666E-2</v>
      </c>
      <c r="R30" s="15">
        <v>1.0416666666666666E-2</v>
      </c>
      <c r="T30" s="15">
        <f t="shared" si="1"/>
        <v>2.0833333333333332E-2</v>
      </c>
      <c r="V30" s="5">
        <f t="shared" si="2"/>
        <v>2.5625000000000004</v>
      </c>
    </row>
    <row r="31" spans="3:22" x14ac:dyDescent="0.25">
      <c r="C31">
        <v>45</v>
      </c>
      <c r="D31" s="15">
        <v>2.0833333333333332E-2</v>
      </c>
      <c r="F31" s="15">
        <v>0.10416666666666667</v>
      </c>
      <c r="G31" s="15">
        <v>1.0416666666666666E-2</v>
      </c>
      <c r="K31" s="15">
        <f t="shared" si="0"/>
        <v>0.13541666666666666</v>
      </c>
      <c r="T31" s="15" t="str">
        <f t="shared" si="1"/>
        <v/>
      </c>
      <c r="V31" s="5">
        <f t="shared" si="2"/>
        <v>2.697916666666667</v>
      </c>
    </row>
    <row r="32" spans="3:22" x14ac:dyDescent="0.25">
      <c r="C32">
        <v>46</v>
      </c>
      <c r="D32" s="28">
        <v>4.1666666666666664E-2</v>
      </c>
      <c r="E32" s="28">
        <v>0.125</v>
      </c>
      <c r="F32" s="15">
        <v>7.2916666666666671E-2</v>
      </c>
      <c r="G32" s="15">
        <v>0.22916666666666666</v>
      </c>
      <c r="H32" s="15">
        <v>0.125</v>
      </c>
      <c r="I32" s="15">
        <v>0.1875</v>
      </c>
      <c r="J32" s="15">
        <v>0.125</v>
      </c>
      <c r="K32" s="15">
        <f t="shared" si="0"/>
        <v>0.90625</v>
      </c>
      <c r="P32" s="15">
        <v>0.22916666666666666</v>
      </c>
      <c r="Q32" s="15">
        <v>0.125</v>
      </c>
      <c r="R32" s="15">
        <v>0.1875</v>
      </c>
      <c r="S32" s="15">
        <v>0.125</v>
      </c>
      <c r="T32" s="15">
        <f t="shared" si="1"/>
        <v>0.66666666666666663</v>
      </c>
      <c r="V32" s="5">
        <f t="shared" si="2"/>
        <v>2.9375000000000004</v>
      </c>
    </row>
    <row r="33" spans="2:23" x14ac:dyDescent="0.25">
      <c r="C33">
        <v>47</v>
      </c>
      <c r="E33" s="15">
        <v>0.11458333333333333</v>
      </c>
      <c r="F33" s="15"/>
      <c r="K33" s="15">
        <f t="shared" si="0"/>
        <v>0.11458333333333333</v>
      </c>
      <c r="M33" s="15">
        <v>1.0416666666666666E-2</v>
      </c>
      <c r="O33" s="15">
        <v>5.2083333333333336E-2</v>
      </c>
      <c r="P33" s="15">
        <v>9.375E-2</v>
      </c>
      <c r="T33" s="15">
        <f t="shared" si="1"/>
        <v>0.15625</v>
      </c>
      <c r="V33" s="5">
        <f t="shared" si="2"/>
        <v>2.8958333333333339</v>
      </c>
    </row>
    <row r="34" spans="2:23" x14ac:dyDescent="0.25">
      <c r="C34">
        <v>48</v>
      </c>
      <c r="F34" s="15">
        <v>6.25E-2</v>
      </c>
      <c r="K34" s="15">
        <f t="shared" si="0"/>
        <v>6.25E-2</v>
      </c>
      <c r="V34" s="5">
        <f t="shared" si="2"/>
        <v>2.9583333333333339</v>
      </c>
    </row>
    <row r="35" spans="2:23" x14ac:dyDescent="0.25">
      <c r="C35">
        <v>49</v>
      </c>
      <c r="D35" s="15">
        <v>1.0416666666666666E-2</v>
      </c>
      <c r="E35" s="15">
        <v>8.3333333333333329E-2</v>
      </c>
      <c r="F35" s="15">
        <v>0.14583333333333334</v>
      </c>
      <c r="K35" s="15">
        <f t="shared" si="0"/>
        <v>0.23958333333333334</v>
      </c>
      <c r="O35" s="15">
        <v>0.14583333333333334</v>
      </c>
      <c r="V35" s="5">
        <f t="shared" si="2"/>
        <v>3.0520833333333339</v>
      </c>
    </row>
    <row r="36" spans="2:23" x14ac:dyDescent="0.25">
      <c r="B36" s="15">
        <v>6.25E-2</v>
      </c>
      <c r="C36">
        <v>50</v>
      </c>
      <c r="D36" s="15">
        <v>0.14583333333333334</v>
      </c>
      <c r="F36" s="15">
        <v>3.125E-2</v>
      </c>
      <c r="J36" s="15">
        <v>5.2083333333333336E-2</v>
      </c>
      <c r="K36" s="15">
        <f t="shared" si="0"/>
        <v>0.22916666666666669</v>
      </c>
      <c r="N36" s="15">
        <v>6.25E-2</v>
      </c>
      <c r="V36" s="5">
        <f t="shared" si="2"/>
        <v>3.2187500000000004</v>
      </c>
    </row>
    <row r="37" spans="2:23" x14ac:dyDescent="0.25">
      <c r="B37" s="15">
        <v>8.3333333333333329E-2</v>
      </c>
      <c r="C37" s="30">
        <v>51</v>
      </c>
      <c r="F37" s="15">
        <v>0.10416666666666667</v>
      </c>
      <c r="G37" s="15">
        <v>3.125E-2</v>
      </c>
      <c r="K37" s="15">
        <f t="shared" si="0"/>
        <v>0.13541666666666669</v>
      </c>
      <c r="N37" s="15">
        <v>8.3333333333333329E-2</v>
      </c>
      <c r="V37" s="5">
        <f t="shared" si="2"/>
        <v>3.2708333333333335</v>
      </c>
    </row>
    <row r="38" spans="2:23" x14ac:dyDescent="0.25">
      <c r="B38" s="15">
        <v>0.1875</v>
      </c>
      <c r="C38" s="30">
        <v>52</v>
      </c>
      <c r="D38" s="15">
        <v>6.25E-2</v>
      </c>
      <c r="K38" s="15">
        <f t="shared" si="0"/>
        <v>6.25E-2</v>
      </c>
      <c r="N38" s="15">
        <v>0.10416666666666667</v>
      </c>
      <c r="Q38" s="15">
        <v>0.10416666666666667</v>
      </c>
      <c r="V38" s="5">
        <f t="shared" si="2"/>
        <v>3.125</v>
      </c>
    </row>
    <row r="39" spans="2:23" x14ac:dyDescent="0.25">
      <c r="V39" s="5">
        <f>V38-W39</f>
        <v>2.7916666666666665</v>
      </c>
      <c r="W39" s="15">
        <v>0.33333333333333331</v>
      </c>
    </row>
  </sheetData>
  <mergeCells count="2">
    <mergeCell ref="D2:J2"/>
    <mergeCell ref="M2:S2"/>
  </mergeCells>
  <pageMargins left="0.7" right="0.7" top="0.75" bottom="0.75" header="0.3" footer="0.3"/>
  <pageSetup paperSize="9" orientation="portrait" horizontalDpi="0" verticalDpi="0" r:id="rId1"/>
  <ignoredErrors>
    <ignoredError sqref="K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AC1C-E8CD-486F-B889-AF8642C1BC15}">
  <dimension ref="B2:V38"/>
  <sheetViews>
    <sheetView topLeftCell="B1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10" sqref="D10"/>
    </sheetView>
  </sheetViews>
  <sheetFormatPr defaultRowHeight="15" x14ac:dyDescent="0.25"/>
  <cols>
    <col min="3" max="3" width="6.140625" bestFit="1" customWidth="1"/>
    <col min="4" max="20" width="6.5703125" customWidth="1"/>
    <col min="21" max="21" width="10.28515625" bestFit="1" customWidth="1"/>
    <col min="22" max="22" width="8.42578125" style="5" bestFit="1" customWidth="1"/>
  </cols>
  <sheetData>
    <row r="2" spans="2:22" x14ac:dyDescent="0.25">
      <c r="D2" s="31" t="s">
        <v>31</v>
      </c>
      <c r="E2" s="31"/>
      <c r="F2" s="31"/>
      <c r="G2" s="31"/>
      <c r="H2" s="31"/>
      <c r="I2" s="31"/>
      <c r="J2" s="31"/>
      <c r="K2" s="29"/>
      <c r="M2" s="31" t="s">
        <v>32</v>
      </c>
      <c r="N2" s="31"/>
      <c r="O2" s="31"/>
      <c r="P2" s="31"/>
      <c r="Q2" s="31"/>
      <c r="R2" s="31"/>
      <c r="S2" s="31"/>
      <c r="T2" s="29"/>
      <c r="U2" t="s">
        <v>41</v>
      </c>
      <c r="V2" s="5" t="s">
        <v>33</v>
      </c>
    </row>
    <row r="3" spans="2:22" x14ac:dyDescent="0.25">
      <c r="C3" t="s">
        <v>30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2:22" x14ac:dyDescent="0.25">
      <c r="B4" t="s">
        <v>46</v>
      </c>
      <c r="C4">
        <v>18</v>
      </c>
      <c r="D4" s="15"/>
      <c r="E4" s="15">
        <v>1.0416666666666666E-2</v>
      </c>
      <c r="F4" s="15"/>
      <c r="K4" s="15">
        <f>IF(SUM(D4:J4)=0,"",SUM(D4:J4))</f>
        <v>1.0416666666666666E-2</v>
      </c>
      <c r="T4" s="15" t="str">
        <f>IF(SUM(M4:S4)=0,"",SUM(M4:S4))</f>
        <v/>
      </c>
      <c r="V4" s="5">
        <f>IF(AND(SUM(D4:J4)=0, SUM(M4:S4)=0,V3=""), V3,V3+SUM(D4:J4)-SUM(M4:S4))</f>
        <v>1.0416666666666666E-2</v>
      </c>
    </row>
    <row r="5" spans="2:22" x14ac:dyDescent="0.25">
      <c r="B5" t="s">
        <v>46</v>
      </c>
      <c r="C5">
        <v>19</v>
      </c>
      <c r="E5" s="15">
        <v>1.0416666666666666E-2</v>
      </c>
      <c r="F5" s="15">
        <v>6.25E-2</v>
      </c>
      <c r="H5" s="15">
        <v>1.0416666666666666E-2</v>
      </c>
      <c r="K5" s="15">
        <f t="shared" ref="K5:K38" si="0">IF(SUM(D5:J5)=0,"",SUM(D5:J5))</f>
        <v>8.3333333333333343E-2</v>
      </c>
      <c r="M5" s="15"/>
      <c r="T5" s="15" t="str">
        <f t="shared" ref="T5:T33" si="1">IF(SUM(M5:S5)=0,"",SUM(M5:S5))</f>
        <v/>
      </c>
      <c r="V5" s="5">
        <f t="shared" ref="V5:V33" si="2">IF(AND(SUM(D5:J5)=0, SUM(M5:S5)=0,V4=""), V4,V4+SUM(D5:J5)-SUM(M5:S5))</f>
        <v>9.3750000000000014E-2</v>
      </c>
    </row>
    <row r="6" spans="2:22" x14ac:dyDescent="0.25">
      <c r="B6" t="s">
        <v>46</v>
      </c>
      <c r="C6">
        <v>20</v>
      </c>
      <c r="K6" s="15" t="str">
        <f t="shared" si="0"/>
        <v/>
      </c>
      <c r="T6" s="15" t="str">
        <f t="shared" si="1"/>
        <v/>
      </c>
      <c r="V6" s="5">
        <f t="shared" si="2"/>
        <v>9.3750000000000014E-2</v>
      </c>
    </row>
    <row r="7" spans="2:22" x14ac:dyDescent="0.25">
      <c r="C7">
        <v>21</v>
      </c>
      <c r="E7" s="15">
        <v>2.0833333333333332E-2</v>
      </c>
      <c r="F7" s="15">
        <v>7.2916666666666671E-2</v>
      </c>
      <c r="G7" s="15">
        <v>0.41666666666666669</v>
      </c>
      <c r="H7" s="15">
        <v>6.25E-2</v>
      </c>
      <c r="K7" s="15">
        <f t="shared" si="0"/>
        <v>0.57291666666666674</v>
      </c>
      <c r="T7" s="15" t="str">
        <f t="shared" si="1"/>
        <v/>
      </c>
      <c r="V7" s="5">
        <f t="shared" si="2"/>
        <v>0.66666666666666674</v>
      </c>
    </row>
    <row r="8" spans="2:22" x14ac:dyDescent="0.25">
      <c r="C8">
        <v>22</v>
      </c>
      <c r="E8" s="15">
        <v>7.2916666666666671E-2</v>
      </c>
      <c r="F8" s="15"/>
      <c r="K8" s="15">
        <f t="shared" si="0"/>
        <v>7.2916666666666671E-2</v>
      </c>
      <c r="P8" s="15"/>
      <c r="Q8" s="15"/>
      <c r="T8" s="15" t="str">
        <f t="shared" si="1"/>
        <v/>
      </c>
      <c r="V8" s="5">
        <f t="shared" si="2"/>
        <v>0.73958333333333337</v>
      </c>
    </row>
    <row r="9" spans="2:22" x14ac:dyDescent="0.25">
      <c r="C9">
        <v>23</v>
      </c>
      <c r="D9" s="15">
        <v>6.25E-2</v>
      </c>
      <c r="E9" s="15"/>
      <c r="G9" s="15">
        <v>4.1666666666666664E-2</v>
      </c>
      <c r="K9" s="15">
        <f t="shared" si="0"/>
        <v>0.10416666666666666</v>
      </c>
      <c r="N9" s="15"/>
      <c r="O9" s="15"/>
      <c r="Q9" s="15"/>
      <c r="T9" s="15" t="str">
        <f t="shared" si="1"/>
        <v/>
      </c>
      <c r="V9" s="5">
        <f t="shared" si="2"/>
        <v>0.84375</v>
      </c>
    </row>
    <row r="10" spans="2:22" x14ac:dyDescent="0.25">
      <c r="C10">
        <v>24</v>
      </c>
      <c r="K10" s="15" t="str">
        <f t="shared" si="0"/>
        <v/>
      </c>
      <c r="M10" s="15"/>
      <c r="T10" s="15" t="str">
        <f t="shared" si="1"/>
        <v/>
      </c>
      <c r="V10" s="5">
        <f t="shared" si="2"/>
        <v>0.84375</v>
      </c>
    </row>
    <row r="11" spans="2:22" x14ac:dyDescent="0.25">
      <c r="C11">
        <v>25</v>
      </c>
      <c r="E11" s="15"/>
      <c r="K11" s="15" t="str">
        <f t="shared" si="0"/>
        <v/>
      </c>
      <c r="M11" s="15"/>
      <c r="O11" s="15"/>
      <c r="P11" s="15"/>
      <c r="T11" s="15" t="str">
        <f t="shared" si="1"/>
        <v/>
      </c>
      <c r="V11" s="5">
        <f t="shared" si="2"/>
        <v>0.84375</v>
      </c>
    </row>
    <row r="12" spans="2:22" x14ac:dyDescent="0.25">
      <c r="C12">
        <v>26</v>
      </c>
      <c r="E12" s="15"/>
      <c r="F12" s="15"/>
      <c r="K12" s="15" t="str">
        <f t="shared" si="0"/>
        <v/>
      </c>
      <c r="M12" s="15"/>
      <c r="T12" s="15" t="str">
        <f t="shared" si="1"/>
        <v/>
      </c>
      <c r="V12" s="5">
        <f t="shared" si="2"/>
        <v>0.84375</v>
      </c>
    </row>
    <row r="13" spans="2:22" x14ac:dyDescent="0.25">
      <c r="C13">
        <v>27</v>
      </c>
      <c r="E13" s="15"/>
      <c r="K13" s="15" t="str">
        <f t="shared" si="0"/>
        <v/>
      </c>
      <c r="M13" s="15"/>
      <c r="O13" s="15"/>
      <c r="P13" s="15"/>
      <c r="T13" s="15" t="str">
        <f t="shared" si="1"/>
        <v/>
      </c>
      <c r="V13" s="5">
        <f t="shared" si="2"/>
        <v>0.84375</v>
      </c>
    </row>
    <row r="14" spans="2:22" x14ac:dyDescent="0.25">
      <c r="C14">
        <v>28</v>
      </c>
      <c r="D14" s="15"/>
      <c r="E14" s="15"/>
      <c r="H14" s="15"/>
      <c r="K14" s="15" t="str">
        <f t="shared" si="0"/>
        <v/>
      </c>
      <c r="M14" s="15"/>
      <c r="O14" s="15"/>
      <c r="T14" s="15" t="str">
        <f t="shared" si="1"/>
        <v/>
      </c>
      <c r="V14" s="5">
        <f t="shared" si="2"/>
        <v>0.84375</v>
      </c>
    </row>
    <row r="15" spans="2:22" x14ac:dyDescent="0.25">
      <c r="C15">
        <v>29</v>
      </c>
      <c r="K15" s="15" t="str">
        <f t="shared" si="0"/>
        <v/>
      </c>
      <c r="T15" s="15" t="str">
        <f t="shared" si="1"/>
        <v/>
      </c>
      <c r="V15" s="5">
        <f t="shared" si="2"/>
        <v>0.84375</v>
      </c>
    </row>
    <row r="16" spans="2:22" x14ac:dyDescent="0.25">
      <c r="C16">
        <v>30</v>
      </c>
      <c r="E16" s="15"/>
      <c r="K16" s="15" t="str">
        <f t="shared" si="0"/>
        <v/>
      </c>
      <c r="Q16" s="15"/>
      <c r="T16" s="15" t="str">
        <f t="shared" si="1"/>
        <v/>
      </c>
      <c r="V16" s="5">
        <f t="shared" si="2"/>
        <v>0.84375</v>
      </c>
    </row>
    <row r="17" spans="3:22" x14ac:dyDescent="0.25">
      <c r="C17">
        <v>31</v>
      </c>
      <c r="E17" s="15"/>
      <c r="H17" s="15"/>
      <c r="K17" s="15" t="str">
        <f t="shared" si="0"/>
        <v/>
      </c>
      <c r="O17" s="15"/>
      <c r="T17" s="15" t="str">
        <f t="shared" si="1"/>
        <v/>
      </c>
      <c r="V17" s="5">
        <f t="shared" si="2"/>
        <v>0.84375</v>
      </c>
    </row>
    <row r="18" spans="3:22" x14ac:dyDescent="0.25">
      <c r="C18">
        <v>32</v>
      </c>
      <c r="K18" s="15" t="str">
        <f t="shared" si="0"/>
        <v/>
      </c>
      <c r="T18" s="15" t="str">
        <f t="shared" si="1"/>
        <v/>
      </c>
      <c r="V18" s="5">
        <f t="shared" si="2"/>
        <v>0.84375</v>
      </c>
    </row>
    <row r="19" spans="3:22" x14ac:dyDescent="0.25">
      <c r="C19">
        <v>33</v>
      </c>
      <c r="K19" s="15" t="str">
        <f t="shared" si="0"/>
        <v/>
      </c>
      <c r="T19" s="15" t="str">
        <f t="shared" si="1"/>
        <v/>
      </c>
      <c r="V19" s="5">
        <f t="shared" si="2"/>
        <v>0.84375</v>
      </c>
    </row>
    <row r="20" spans="3:22" x14ac:dyDescent="0.25">
      <c r="C20">
        <v>34</v>
      </c>
      <c r="K20" s="15" t="str">
        <f t="shared" si="0"/>
        <v/>
      </c>
      <c r="T20" s="15" t="str">
        <f t="shared" si="1"/>
        <v/>
      </c>
      <c r="V20" s="5">
        <f t="shared" si="2"/>
        <v>0.84375</v>
      </c>
    </row>
    <row r="21" spans="3:22" x14ac:dyDescent="0.25">
      <c r="C21">
        <v>35</v>
      </c>
      <c r="D21" s="15"/>
      <c r="E21" s="15"/>
      <c r="F21" s="15"/>
      <c r="G21" s="15"/>
      <c r="H21" s="15"/>
      <c r="K21" s="15" t="str">
        <f>IF(SUM(D21:J21)=0,"",SUM(D21:J21))</f>
        <v/>
      </c>
      <c r="T21" s="15" t="str">
        <f t="shared" si="1"/>
        <v/>
      </c>
      <c r="V21" s="5">
        <f t="shared" si="2"/>
        <v>0.84375</v>
      </c>
    </row>
    <row r="22" spans="3:22" x14ac:dyDescent="0.25">
      <c r="C22">
        <v>36</v>
      </c>
      <c r="D22" s="15"/>
      <c r="E22" s="15"/>
      <c r="H22" s="15"/>
      <c r="K22" s="15" t="str">
        <f t="shared" si="0"/>
        <v/>
      </c>
      <c r="T22" s="15" t="str">
        <f t="shared" si="1"/>
        <v/>
      </c>
      <c r="V22" s="5">
        <f t="shared" si="2"/>
        <v>0.84375</v>
      </c>
    </row>
    <row r="23" spans="3:22" x14ac:dyDescent="0.25">
      <c r="C23">
        <v>37</v>
      </c>
      <c r="E23" s="15"/>
      <c r="G23" s="15"/>
      <c r="H23" s="15"/>
      <c r="K23" s="15" t="str">
        <f t="shared" si="0"/>
        <v/>
      </c>
      <c r="T23" s="15" t="str">
        <f t="shared" si="1"/>
        <v/>
      </c>
      <c r="V23" s="5">
        <f t="shared" si="2"/>
        <v>0.84375</v>
      </c>
    </row>
    <row r="24" spans="3:22" x14ac:dyDescent="0.25">
      <c r="C24">
        <v>38</v>
      </c>
      <c r="D24" s="15"/>
      <c r="E24" s="15"/>
      <c r="F24" s="15"/>
      <c r="G24" s="15"/>
      <c r="K24" s="15" t="str">
        <f t="shared" si="0"/>
        <v/>
      </c>
      <c r="T24" s="15" t="str">
        <f t="shared" si="1"/>
        <v/>
      </c>
      <c r="V24" s="5">
        <f t="shared" si="2"/>
        <v>0.84375</v>
      </c>
    </row>
    <row r="25" spans="3:22" x14ac:dyDescent="0.25">
      <c r="C25">
        <v>39</v>
      </c>
      <c r="D25" s="15"/>
      <c r="E25" s="15"/>
      <c r="F25" s="15"/>
      <c r="G25" s="15"/>
      <c r="K25" s="15" t="str">
        <f t="shared" si="0"/>
        <v/>
      </c>
      <c r="O25" s="15"/>
      <c r="P25" s="15"/>
      <c r="T25" s="15" t="str">
        <f t="shared" si="1"/>
        <v/>
      </c>
      <c r="V25" s="5">
        <f t="shared" si="2"/>
        <v>0.84375</v>
      </c>
    </row>
    <row r="26" spans="3:22" x14ac:dyDescent="0.25">
      <c r="C26">
        <v>40</v>
      </c>
      <c r="D26" s="15"/>
      <c r="F26" s="15"/>
      <c r="G26" s="15"/>
      <c r="H26" s="15"/>
      <c r="K26" s="15" t="str">
        <f t="shared" si="0"/>
        <v/>
      </c>
      <c r="N26" s="15"/>
      <c r="T26" s="15" t="str">
        <f t="shared" si="1"/>
        <v/>
      </c>
      <c r="V26" s="5">
        <f t="shared" si="2"/>
        <v>0.84375</v>
      </c>
    </row>
    <row r="27" spans="3:22" x14ac:dyDescent="0.25">
      <c r="C27">
        <v>41</v>
      </c>
      <c r="D27" s="15"/>
      <c r="E27" s="15"/>
      <c r="G27" s="15"/>
      <c r="H27" s="15"/>
      <c r="K27" s="15" t="str">
        <f t="shared" si="0"/>
        <v/>
      </c>
      <c r="P27" s="15"/>
      <c r="T27" s="15" t="str">
        <f t="shared" si="1"/>
        <v/>
      </c>
      <c r="V27" s="5">
        <f t="shared" si="2"/>
        <v>0.84375</v>
      </c>
    </row>
    <row r="28" spans="3:22" x14ac:dyDescent="0.25">
      <c r="C28">
        <v>42</v>
      </c>
      <c r="D28" s="15"/>
      <c r="E28" s="15"/>
      <c r="G28" s="15"/>
      <c r="H28" s="15"/>
      <c r="K28" s="15" t="str">
        <f t="shared" si="0"/>
        <v/>
      </c>
      <c r="T28" s="15" t="str">
        <f t="shared" si="1"/>
        <v/>
      </c>
      <c r="V28" s="5">
        <f t="shared" si="2"/>
        <v>0.84375</v>
      </c>
    </row>
    <row r="29" spans="3:22" x14ac:dyDescent="0.25">
      <c r="C29">
        <v>43</v>
      </c>
      <c r="E29" s="15"/>
      <c r="F29" s="15"/>
      <c r="G29" s="15"/>
      <c r="K29" s="15" t="str">
        <f t="shared" si="0"/>
        <v/>
      </c>
      <c r="N29" s="15"/>
      <c r="T29" s="15" t="str">
        <f t="shared" si="1"/>
        <v/>
      </c>
      <c r="V29" s="5">
        <f t="shared" si="2"/>
        <v>0.84375</v>
      </c>
    </row>
    <row r="30" spans="3:22" x14ac:dyDescent="0.25">
      <c r="C30">
        <v>44</v>
      </c>
      <c r="E30" s="15"/>
      <c r="F30" s="15"/>
      <c r="G30" s="15"/>
      <c r="K30" s="15" t="str">
        <f t="shared" si="0"/>
        <v/>
      </c>
      <c r="Q30" s="15"/>
      <c r="R30" s="15"/>
      <c r="T30" s="15" t="str">
        <f t="shared" si="1"/>
        <v/>
      </c>
      <c r="V30" s="5">
        <f t="shared" si="2"/>
        <v>0.84375</v>
      </c>
    </row>
    <row r="31" spans="3:22" x14ac:dyDescent="0.25">
      <c r="C31">
        <v>45</v>
      </c>
      <c r="D31" s="15"/>
      <c r="F31" s="15"/>
      <c r="G31" s="15"/>
      <c r="K31" s="15" t="str">
        <f t="shared" si="0"/>
        <v/>
      </c>
      <c r="T31" s="15" t="str">
        <f t="shared" si="1"/>
        <v/>
      </c>
      <c r="V31" s="5">
        <f t="shared" si="2"/>
        <v>0.84375</v>
      </c>
    </row>
    <row r="32" spans="3:22" x14ac:dyDescent="0.25">
      <c r="C32">
        <v>46</v>
      </c>
      <c r="D32" s="15"/>
      <c r="E32" s="15"/>
      <c r="F32" s="15"/>
      <c r="G32" s="15"/>
      <c r="H32" s="15"/>
      <c r="I32" s="15"/>
      <c r="J32" s="15"/>
      <c r="K32" s="15" t="str">
        <f t="shared" si="0"/>
        <v/>
      </c>
      <c r="P32" s="15"/>
      <c r="Q32" s="15"/>
      <c r="R32" s="15"/>
      <c r="S32" s="15"/>
      <c r="T32" s="15" t="str">
        <f t="shared" si="1"/>
        <v/>
      </c>
      <c r="V32" s="5">
        <f t="shared" si="2"/>
        <v>0.84375</v>
      </c>
    </row>
    <row r="33" spans="3:22" x14ac:dyDescent="0.25">
      <c r="C33">
        <v>47</v>
      </c>
      <c r="E33" s="15"/>
      <c r="F33" s="15"/>
      <c r="K33" s="15" t="str">
        <f t="shared" si="0"/>
        <v/>
      </c>
      <c r="M33" s="15"/>
      <c r="O33" s="15"/>
      <c r="P33" s="15"/>
      <c r="T33" s="15" t="str">
        <f t="shared" si="1"/>
        <v/>
      </c>
      <c r="V33" s="5">
        <f t="shared" si="2"/>
        <v>0.84375</v>
      </c>
    </row>
    <row r="34" spans="3:22" x14ac:dyDescent="0.25">
      <c r="C34">
        <v>48</v>
      </c>
      <c r="K34" s="15" t="str">
        <f t="shared" si="0"/>
        <v/>
      </c>
    </row>
    <row r="35" spans="3:22" x14ac:dyDescent="0.25">
      <c r="C35">
        <v>49</v>
      </c>
      <c r="K35" s="15" t="str">
        <f t="shared" si="0"/>
        <v/>
      </c>
    </row>
    <row r="36" spans="3:22" x14ac:dyDescent="0.25">
      <c r="C36">
        <v>50</v>
      </c>
      <c r="K36" s="15" t="str">
        <f t="shared" si="0"/>
        <v/>
      </c>
    </row>
    <row r="37" spans="3:22" x14ac:dyDescent="0.25">
      <c r="C37">
        <v>51</v>
      </c>
      <c r="K37" s="15" t="str">
        <f t="shared" si="0"/>
        <v/>
      </c>
    </row>
    <row r="38" spans="3:22" x14ac:dyDescent="0.25">
      <c r="C38">
        <v>52</v>
      </c>
      <c r="K38" s="15" t="str">
        <f t="shared" si="0"/>
        <v/>
      </c>
    </row>
  </sheetData>
  <mergeCells count="2">
    <mergeCell ref="D2:J2"/>
    <mergeCell ref="M2:S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0B39E-22FF-4A85-A7FF-057D849F7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Days</vt:lpstr>
      <vt:lpstr>Projects</vt:lpstr>
      <vt:lpstr>Sheet1</vt:lpstr>
      <vt:lpstr>hulp</vt:lpstr>
      <vt:lpstr>Toggl</vt:lpstr>
      <vt:lpstr>Overuren</vt:lpstr>
      <vt:lpstr>Overuren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Toorren</dc:creator>
  <cp:lastModifiedBy>Wouter van der Toorren</cp:lastModifiedBy>
  <dcterms:created xsi:type="dcterms:W3CDTF">2020-04-14T09:54:58Z</dcterms:created>
  <dcterms:modified xsi:type="dcterms:W3CDTF">2022-04-10T18:54:50Z</dcterms:modified>
</cp:coreProperties>
</file>