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autoCompressPictures="0" defaultThemeVersion="124226"/>
  <bookViews>
    <workbookView xWindow="1575" yWindow="15" windowWidth="15600" windowHeight="11760" tabRatio="418"/>
  </bookViews>
  <sheets>
    <sheet name="METADATOS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C5" i="1"/>
  <c r="O5" i="1" s="1"/>
  <c r="D5" i="1"/>
  <c r="E5" i="1"/>
  <c r="E6" i="1" s="1"/>
  <c r="F5" i="1"/>
  <c r="G5" i="1"/>
  <c r="G6" i="1" s="1"/>
  <c r="G9" i="1" s="1"/>
  <c r="H5" i="1"/>
  <c r="I5" i="1"/>
  <c r="I6" i="1" s="1"/>
  <c r="I9" i="1" s="1"/>
  <c r="K5" i="1"/>
  <c r="L5" i="1"/>
  <c r="M5" i="1"/>
  <c r="N5" i="1"/>
  <c r="L9" i="1"/>
  <c r="K9" i="1"/>
  <c r="C6" i="1"/>
  <c r="D6" i="1"/>
  <c r="D9" i="1"/>
  <c r="F6" i="1"/>
  <c r="F9" i="1"/>
  <c r="H6" i="1"/>
  <c r="H9" i="1"/>
  <c r="J6" i="1"/>
  <c r="J9" i="1"/>
  <c r="M9" i="1"/>
  <c r="N9" i="1"/>
  <c r="O8" i="1"/>
  <c r="O7" i="1"/>
  <c r="O4" i="1"/>
  <c r="O3" i="1"/>
  <c r="O2" i="1"/>
  <c r="C9" i="1"/>
  <c r="E9" i="1" l="1"/>
  <c r="O6" i="1"/>
  <c r="O9" i="1"/>
</calcChain>
</file>

<file path=xl/sharedStrings.xml><?xml version="1.0" encoding="utf-8"?>
<sst xmlns="http://schemas.openxmlformats.org/spreadsheetml/2006/main" count="31" uniqueCount="24">
  <si>
    <t>C  O  N  C  E  P  T  O  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</si>
  <si>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</si>
  <si>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</si>
  <si>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</si>
  <si>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</si>
  <si>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</si>
  <si>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</si>
  <si>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</si>
  <si>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</si>
  <si>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TOTAL</t>
  </si>
  <si>
    <t xml:space="preserve">Recolección Casa por Casa </t>
  </si>
  <si>
    <t>Toneladas</t>
  </si>
  <si>
    <t>Recolección Contenedores</t>
  </si>
  <si>
    <t>Recolección Tolvas</t>
  </si>
  <si>
    <t>TOTAL DE RECOLECCION</t>
  </si>
  <si>
    <t>Disposición Final PARQUES Y JARDINES</t>
  </si>
  <si>
    <t>Disposición Final ABASTOS</t>
  </si>
  <si>
    <t>TOTAL DE DISPOSICION FINAL</t>
  </si>
  <si>
    <t>Disposición Final RECOLECCION</t>
  </si>
  <si>
    <t>UNIDAD DE MEDIDA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</si>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</sst>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mm/yy"/>
  </numFmts>
  <fonts count="6" x14ac:knownFonts="1">
    <font>
      <sz val="1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b/>
      <sz val="9"/>
      <name val="Calibri"/>
      <scheme val="minor"/>
    </font>
    <font>
      <sz val="9"/>
      <name val="Calibri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" fillId="0" borderId="0" applyFill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64" fontId="3" fillId="0" borderId="5" xfId="1" applyFont="1" applyFill="1" applyBorder="1" applyAlignment="1" applyProtection="1">
      <alignment horizontal="center" vertical="center" wrapText="1"/>
    </xf>
    <xf numFmtId="164" fontId="3" fillId="0" borderId="0" xfId="1" applyFont="1" applyFill="1" applyBorder="1" applyAlignment="1" applyProtection="1">
      <alignment horizontal="center" vertical="center"/>
    </xf>
    <xf numFmtId="164" fontId="3" fillId="0" borderId="3" xfId="1" applyFont="1" applyFill="1" applyBorder="1" applyAlignment="1" applyProtection="1">
      <alignment horizontal="center" vertical="center"/>
    </xf>
    <xf numFmtId="165" fontId="3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5" fontId="3" fillId="0" borderId="4" xfId="1" applyNumberFormat="1" applyFont="1" applyFill="1" applyBorder="1" applyAlignment="1" applyProtection="1">
      <alignment horizontal="center" vertical="center"/>
    </xf>
    <xf numFmtId="165" fontId="3" fillId="0" borderId="0" xfId="1" applyNumberFormat="1" applyFont="1" applyFill="1" applyBorder="1" applyAlignment="1" applyProtection="1">
      <alignment horizontal="center" vertical="center"/>
    </xf>
    <xf numFmtId="164" fontId="4" fillId="0" borderId="1" xfId="1" applyFont="1" applyFill="1" applyBorder="1" applyAlignment="1" applyProtection="1">
      <alignment vertical="center"/>
    </xf>
    <xf numFmtId="164" fontId="4" fillId="0" borderId="6" xfId="1" applyFont="1" applyFill="1" applyBorder="1" applyAlignment="1" applyProtection="1">
      <alignment vertical="center"/>
    </xf>
    <xf numFmtId="164" fontId="4" fillId="0" borderId="7" xfId="1" applyNumberFormat="1" applyFont="1" applyFill="1" applyBorder="1" applyAlignment="1" applyProtection="1">
      <alignment vertical="center"/>
    </xf>
    <xf numFmtId="164" fontId="4" fillId="0" borderId="8" xfId="1" applyNumberFormat="1" applyFont="1" applyFill="1" applyBorder="1" applyAlignment="1" applyProtection="1">
      <alignment vertical="center"/>
    </xf>
    <xf numFmtId="164" fontId="4" fillId="0" borderId="6" xfId="1" applyNumberFormat="1" applyFont="1" applyFill="1" applyBorder="1" applyAlignment="1" applyProtection="1">
      <alignment vertical="center"/>
    </xf>
    <xf numFmtId="4" fontId="4" fillId="0" borderId="9" xfId="1" applyNumberFormat="1" applyFont="1" applyFill="1" applyBorder="1" applyAlignment="1" applyProtection="1">
      <alignment vertical="center"/>
    </xf>
    <xf numFmtId="164" fontId="4" fillId="0" borderId="0" xfId="1" applyFont="1" applyFill="1" applyBorder="1" applyAlignment="1" applyProtection="1">
      <alignment vertical="center"/>
    </xf>
    <xf numFmtId="9" fontId="4" fillId="0" borderId="0" xfId="1" applyNumberFormat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164" fontId="4" fillId="0" borderId="2" xfId="1" applyFont="1" applyFill="1" applyBorder="1" applyAlignment="1" applyProtection="1">
      <alignment vertical="center"/>
    </xf>
    <xf numFmtId="164" fontId="4" fillId="0" borderId="10" xfId="1" applyFont="1" applyFill="1" applyBorder="1" applyAlignment="1" applyProtection="1">
      <alignment vertical="center"/>
    </xf>
    <xf numFmtId="164" fontId="4" fillId="0" borderId="10" xfId="1" applyNumberFormat="1" applyFont="1" applyFill="1" applyBorder="1" applyAlignment="1" applyProtection="1">
      <alignment vertical="center"/>
    </xf>
    <xf numFmtId="164" fontId="4" fillId="0" borderId="15" xfId="1" applyFont="1" applyFill="1" applyBorder="1" applyAlignment="1" applyProtection="1">
      <alignment vertical="center"/>
    </xf>
    <xf numFmtId="164" fontId="3" fillId="2" borderId="11" xfId="1" applyFont="1" applyFill="1" applyBorder="1" applyAlignment="1" applyProtection="1">
      <alignment horizontal="center" vertical="center"/>
    </xf>
    <xf numFmtId="164" fontId="3" fillId="2" borderId="12" xfId="1" applyFont="1" applyFill="1" applyBorder="1" applyAlignment="1" applyProtection="1">
      <alignment vertical="center"/>
    </xf>
    <xf numFmtId="164" fontId="3" fillId="2" borderId="12" xfId="1" applyNumberFormat="1" applyFont="1" applyFill="1" applyBorder="1" applyAlignment="1" applyProtection="1">
      <alignment vertical="center"/>
    </xf>
    <xf numFmtId="164" fontId="3" fillId="2" borderId="13" xfId="1" applyNumberFormat="1" applyFont="1" applyFill="1" applyBorder="1" applyAlignment="1" applyProtection="1">
      <alignment vertical="center"/>
    </xf>
    <xf numFmtId="4" fontId="3" fillId="2" borderId="14" xfId="1" applyNumberFormat="1" applyFont="1" applyFill="1" applyBorder="1" applyAlignment="1" applyProtection="1">
      <alignment vertical="center"/>
    </xf>
    <xf numFmtId="164" fontId="3" fillId="0" borderId="0" xfId="1" applyFont="1" applyFill="1" applyBorder="1" applyAlignment="1" applyProtection="1">
      <alignment vertical="center"/>
    </xf>
    <xf numFmtId="164" fontId="4" fillId="3" borderId="2" xfId="1" applyFont="1" applyFill="1" applyBorder="1" applyAlignment="1" applyProtection="1">
      <alignment vertical="center"/>
    </xf>
    <xf numFmtId="164" fontId="4" fillId="3" borderId="10" xfId="1" applyFont="1" applyFill="1" applyBorder="1" applyAlignment="1" applyProtection="1">
      <alignment vertical="center"/>
    </xf>
    <xf numFmtId="164" fontId="4" fillId="3" borderId="7" xfId="1" applyNumberFormat="1" applyFont="1" applyFill="1" applyBorder="1" applyAlignment="1" applyProtection="1">
      <alignment vertical="center"/>
    </xf>
    <xf numFmtId="4" fontId="4" fillId="3" borderId="9" xfId="1" applyNumberFormat="1" applyFont="1" applyFill="1" applyBorder="1" applyAlignment="1" applyProtection="1">
      <alignment vertical="center"/>
    </xf>
    <xf numFmtId="164" fontId="4" fillId="3" borderId="10" xfId="1" applyNumberFormat="1" applyFont="1" applyFill="1" applyBorder="1" applyAlignment="1" applyProtection="1">
      <alignment vertical="center"/>
    </xf>
    <xf numFmtId="4" fontId="4" fillId="0" borderId="0" xfId="0" applyNumberFormat="1" applyFont="1" applyAlignment="1">
      <alignment vertical="center"/>
    </xf>
  </cellXfs>
  <cellStyles count="4">
    <cellStyle name="Hipervínculo visitado" xfId="2" builtinId="9" hidden="1"/>
    <cellStyle name="Hipervínculo visitado" xfId="3" builtinId="9" hidden="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9"/>
  <sheetViews>
    <sheetView showGridLines="0" tabSelected="1" zoomScale="125" zoomScaleNormal="125" zoomScalePageLayoutView="125" workbookViewId="0">
      <selection activeCell="A12" sqref="A12:A13"/>
    </sheetView>
  </sheetViews>
  <sheetFormatPr baseColWidth="10" defaultColWidth="11.42578125" defaultRowHeight="12" x14ac:dyDescent="0.2"/>
  <cols>
    <col min="1" max="1" width="29.85546875" style="14" customWidth="1"/>
    <col min="2" max="2" width="11" style="14" customWidth="1"/>
    <col min="3" max="9" width="9.28515625" style="14" customWidth="1"/>
    <col min="10" max="10" width="10" style="14" customWidth="1"/>
    <col min="11" max="13" width="11.42578125" style="14" customWidth="1"/>
    <col min="14" max="14" width="12.140625" style="14" customWidth="1"/>
    <col min="15" max="15" width="11.140625" style="14" customWidth="1"/>
    <col min="16" max="240" width="11.42578125" style="14"/>
    <col min="241" max="16384" width="11.42578125" style="16"/>
  </cols>
  <sheetData>
    <row r="1" spans="1:49" s="2" customFormat="1" ht="24.75" thickBot="1" x14ac:dyDescent="0.25">
      <c r="A1" s="3" t="s">
        <v>0</v>
      </c>
      <c r="B1" s="1" t="s">
        <v>19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20</v>
      </c>
      <c r="L1" s="5" t="s">
        <v>21</v>
      </c>
      <c r="M1" s="4" t="s">
        <v>22</v>
      </c>
      <c r="N1" s="6" t="s">
        <v>23</v>
      </c>
      <c r="O1" s="3" t="s">
        <v>9</v>
      </c>
      <c r="P1" s="7"/>
      <c r="Q1" s="7"/>
      <c r="R1" s="7"/>
      <c r="S1" s="7"/>
    </row>
    <row r="2" spans="1:49" ht="13.35" customHeight="1" x14ac:dyDescent="0.2">
      <c r="A2" s="8" t="s">
        <v>10</v>
      </c>
      <c r="B2" s="9" t="s">
        <v>11</v>
      </c>
      <c r="C2" s="10">
        <v>13433.57</v>
      </c>
      <c r="D2" s="11">
        <v>12914.55</v>
      </c>
      <c r="E2" s="12">
        <v>14547.04</v>
      </c>
      <c r="F2" s="11">
        <v>14733.62</v>
      </c>
      <c r="G2" s="11">
        <v>13979.12</v>
      </c>
      <c r="H2" s="11">
        <v>15100.76</v>
      </c>
      <c r="I2" s="11">
        <v>15397.73</v>
      </c>
      <c r="J2" s="11">
        <v>14164.61</v>
      </c>
      <c r="K2" s="10">
        <v>13540.71</v>
      </c>
      <c r="L2" s="10">
        <v>13708</v>
      </c>
      <c r="M2" s="11">
        <v>13381.76</v>
      </c>
      <c r="N2" s="11">
        <v>14759.55</v>
      </c>
      <c r="O2" s="13">
        <f t="shared" ref="O2:O9" si="0">SUM(C2:N2)</f>
        <v>169661.02</v>
      </c>
      <c r="S2" s="15"/>
    </row>
    <row r="3" spans="1:49" ht="13.35" customHeight="1" x14ac:dyDescent="0.2">
      <c r="A3" s="17" t="s">
        <v>12</v>
      </c>
      <c r="B3" s="18" t="s">
        <v>11</v>
      </c>
      <c r="C3" s="10">
        <v>441.21</v>
      </c>
      <c r="D3" s="10">
        <v>430.85</v>
      </c>
      <c r="E3" s="19">
        <v>472.29</v>
      </c>
      <c r="F3" s="10">
        <v>496.83</v>
      </c>
      <c r="G3" s="10">
        <v>428.47</v>
      </c>
      <c r="H3" s="10">
        <v>447.42</v>
      </c>
      <c r="I3" s="10">
        <v>417.67</v>
      </c>
      <c r="J3" s="10">
        <v>376.66</v>
      </c>
      <c r="K3" s="10">
        <v>407.11</v>
      </c>
      <c r="L3" s="10">
        <v>409.69</v>
      </c>
      <c r="M3" s="10">
        <v>414</v>
      </c>
      <c r="N3" s="10">
        <v>394.87</v>
      </c>
      <c r="O3" s="13">
        <f t="shared" si="0"/>
        <v>5137.07</v>
      </c>
      <c r="S3" s="15"/>
    </row>
    <row r="4" spans="1:49" ht="13.35" customHeight="1" x14ac:dyDescent="0.2">
      <c r="A4" s="17" t="s">
        <v>13</v>
      </c>
      <c r="B4" s="20" t="s">
        <v>11</v>
      </c>
      <c r="C4" s="10">
        <v>987.02</v>
      </c>
      <c r="D4" s="10">
        <v>1010.71</v>
      </c>
      <c r="E4" s="19">
        <v>1032.57</v>
      </c>
      <c r="F4" s="10">
        <v>934.32</v>
      </c>
      <c r="G4" s="10">
        <v>898.24</v>
      </c>
      <c r="H4" s="10">
        <v>962</v>
      </c>
      <c r="I4" s="10">
        <v>1037.17</v>
      </c>
      <c r="J4" s="10">
        <v>970.09</v>
      </c>
      <c r="K4" s="10">
        <v>856.63</v>
      </c>
      <c r="L4" s="10">
        <v>969.94</v>
      </c>
      <c r="M4" s="10">
        <v>893.15</v>
      </c>
      <c r="N4" s="10">
        <v>847.2</v>
      </c>
      <c r="O4" s="13">
        <f t="shared" si="0"/>
        <v>11399.04</v>
      </c>
      <c r="S4" s="15"/>
    </row>
    <row r="5" spans="1:49" s="26" customFormat="1" x14ac:dyDescent="0.2">
      <c r="A5" s="21" t="s">
        <v>14</v>
      </c>
      <c r="B5" s="22" t="s">
        <v>11</v>
      </c>
      <c r="C5" s="23">
        <f t="shared" ref="C5:N5" si="1">C2+C3+C4</f>
        <v>14861.8</v>
      </c>
      <c r="D5" s="24">
        <f t="shared" si="1"/>
        <v>14356.11</v>
      </c>
      <c r="E5" s="23">
        <f t="shared" si="1"/>
        <v>16051.900000000001</v>
      </c>
      <c r="F5" s="23">
        <f t="shared" si="1"/>
        <v>16164.77</v>
      </c>
      <c r="G5" s="24">
        <f t="shared" si="1"/>
        <v>15305.83</v>
      </c>
      <c r="H5" s="24">
        <f t="shared" si="1"/>
        <v>16510.18</v>
      </c>
      <c r="I5" s="24">
        <f t="shared" si="1"/>
        <v>16852.57</v>
      </c>
      <c r="J5" s="24">
        <f t="shared" si="1"/>
        <v>15511.36</v>
      </c>
      <c r="K5" s="24">
        <f t="shared" ref="K5:L5" si="2">K2+K3+K4</f>
        <v>14804.449999999999</v>
      </c>
      <c r="L5" s="24">
        <f t="shared" si="2"/>
        <v>15087.630000000001</v>
      </c>
      <c r="M5" s="24">
        <f t="shared" si="1"/>
        <v>14688.91</v>
      </c>
      <c r="N5" s="24">
        <f t="shared" si="1"/>
        <v>16001.62</v>
      </c>
      <c r="O5" s="25">
        <f t="shared" si="0"/>
        <v>186197.13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</row>
    <row r="6" spans="1:49" x14ac:dyDescent="0.2">
      <c r="A6" s="27" t="s">
        <v>18</v>
      </c>
      <c r="B6" s="28" t="s">
        <v>11</v>
      </c>
      <c r="C6" s="29">
        <f t="shared" ref="C6:J6" si="3">C5</f>
        <v>14861.8</v>
      </c>
      <c r="D6" s="29">
        <f t="shared" si="3"/>
        <v>14356.11</v>
      </c>
      <c r="E6" s="29">
        <f t="shared" si="3"/>
        <v>16051.900000000001</v>
      </c>
      <c r="F6" s="29">
        <f t="shared" si="3"/>
        <v>16164.77</v>
      </c>
      <c r="G6" s="29">
        <f t="shared" si="3"/>
        <v>15305.83</v>
      </c>
      <c r="H6" s="29">
        <f t="shared" si="3"/>
        <v>16510.18</v>
      </c>
      <c r="I6" s="29">
        <f t="shared" si="3"/>
        <v>16852.57</v>
      </c>
      <c r="J6" s="29">
        <f t="shared" si="3"/>
        <v>15511.36</v>
      </c>
      <c r="K6" s="29">
        <v>14804.449999999999</v>
      </c>
      <c r="L6" s="29">
        <v>15087.630000000001</v>
      </c>
      <c r="M6" s="29">
        <v>14688.91</v>
      </c>
      <c r="N6" s="29">
        <v>16001.62</v>
      </c>
      <c r="O6" s="30">
        <f t="shared" si="0"/>
        <v>186197.13</v>
      </c>
      <c r="S6" s="15"/>
    </row>
    <row r="7" spans="1:49" x14ac:dyDescent="0.2">
      <c r="A7" s="27" t="s">
        <v>15</v>
      </c>
      <c r="B7" s="28" t="s">
        <v>11</v>
      </c>
      <c r="C7" s="29">
        <v>166.25</v>
      </c>
      <c r="D7" s="29">
        <v>123.38</v>
      </c>
      <c r="E7" s="31">
        <v>72.62</v>
      </c>
      <c r="F7" s="29">
        <v>148.79</v>
      </c>
      <c r="G7" s="29">
        <v>87.18</v>
      </c>
      <c r="H7" s="29">
        <v>124.53</v>
      </c>
      <c r="I7" s="29">
        <v>49.16</v>
      </c>
      <c r="J7" s="29">
        <v>110.36</v>
      </c>
      <c r="K7" s="29">
        <v>85.12</v>
      </c>
      <c r="L7" s="29">
        <v>100.43</v>
      </c>
      <c r="M7" s="29">
        <v>281.85000000000002</v>
      </c>
      <c r="N7" s="29">
        <v>317.73</v>
      </c>
      <c r="O7" s="30">
        <f t="shared" si="0"/>
        <v>1667.4</v>
      </c>
      <c r="S7" s="15"/>
    </row>
    <row r="8" spans="1:49" x14ac:dyDescent="0.2">
      <c r="A8" s="27" t="s">
        <v>16</v>
      </c>
      <c r="B8" s="28" t="s">
        <v>11</v>
      </c>
      <c r="C8" s="29">
        <v>273.76</v>
      </c>
      <c r="D8" s="29">
        <v>285.74</v>
      </c>
      <c r="E8" s="31">
        <v>291</v>
      </c>
      <c r="F8" s="29">
        <v>282.20999999999998</v>
      </c>
      <c r="G8" s="29">
        <v>274.88</v>
      </c>
      <c r="H8" s="29">
        <v>330.92</v>
      </c>
      <c r="I8" s="29">
        <v>336.31</v>
      </c>
      <c r="J8" s="29">
        <v>330.83</v>
      </c>
      <c r="K8" s="29">
        <v>297.92</v>
      </c>
      <c r="L8" s="29">
        <v>274.2</v>
      </c>
      <c r="M8" s="29">
        <v>53.56</v>
      </c>
      <c r="N8" s="29">
        <v>22.89</v>
      </c>
      <c r="O8" s="30">
        <f t="shared" si="0"/>
        <v>3054.22</v>
      </c>
      <c r="S8" s="15"/>
    </row>
    <row r="9" spans="1:49" s="26" customFormat="1" x14ac:dyDescent="0.2">
      <c r="A9" s="21" t="s">
        <v>17</v>
      </c>
      <c r="B9" s="22" t="s">
        <v>11</v>
      </c>
      <c r="C9" s="23">
        <f t="shared" ref="C9:N9" si="4">C6+C7+C8</f>
        <v>15301.81</v>
      </c>
      <c r="D9" s="24">
        <f t="shared" si="4"/>
        <v>14765.23</v>
      </c>
      <c r="E9" s="23">
        <f t="shared" si="4"/>
        <v>16415.520000000004</v>
      </c>
      <c r="F9" s="23">
        <f t="shared" si="4"/>
        <v>16595.77</v>
      </c>
      <c r="G9" s="23">
        <f t="shared" si="4"/>
        <v>15667.89</v>
      </c>
      <c r="H9" s="24">
        <f t="shared" si="4"/>
        <v>16965.629999999997</v>
      </c>
      <c r="I9" s="24">
        <f t="shared" si="4"/>
        <v>17238.04</v>
      </c>
      <c r="J9" s="24">
        <f t="shared" si="4"/>
        <v>15952.550000000001</v>
      </c>
      <c r="K9" s="24">
        <f t="shared" ref="K9:L9" si="5">K6+K7+K8</f>
        <v>15187.49</v>
      </c>
      <c r="L9" s="24">
        <f t="shared" si="5"/>
        <v>15462.260000000002</v>
      </c>
      <c r="M9" s="24">
        <f t="shared" si="4"/>
        <v>15024.32</v>
      </c>
      <c r="N9" s="24">
        <f t="shared" si="4"/>
        <v>16342.24</v>
      </c>
      <c r="O9" s="25">
        <f t="shared" si="0"/>
        <v>190918.75000000003</v>
      </c>
      <c r="P9" s="32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</sheetData>
  <sheetProtection selectLockedCells="1" selectUnlockedCells="1"/>
  <printOptions horizontalCentered="1"/>
  <pageMargins left="0" right="0" top="0.39370078740157483" bottom="0.39370078740157483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Sofia Ramos Aldape</cp:lastModifiedBy>
  <cp:lastPrinted>2015-10-08T19:02:04Z</cp:lastPrinted>
  <dcterms:created xsi:type="dcterms:W3CDTF">2015-10-08T17:41:53Z</dcterms:created>
  <dcterms:modified xsi:type="dcterms:W3CDTF">2016-02-26T21:28:38Z</dcterms:modified>
</cp:coreProperties>
</file>