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885" yWindow="885" windowWidth="15600" windowHeight="11760"/>
  </bookViews>
  <sheets>
    <sheet name="2017" sheetId="5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5" l="1"/>
  <c r="H20" i="5"/>
  <c r="H21" i="5"/>
  <c r="H22" i="5"/>
  <c r="H23" i="5"/>
  <c r="H24" i="5"/>
  <c r="H25" i="5"/>
  <c r="H26" i="5"/>
  <c r="H27" i="5"/>
  <c r="H28" i="5"/>
  <c r="I19" i="5"/>
  <c r="I20" i="5"/>
  <c r="I21" i="5"/>
  <c r="I22" i="5"/>
  <c r="I23" i="5"/>
  <c r="I24" i="5"/>
  <c r="I25" i="5"/>
  <c r="I26" i="5"/>
  <c r="I27" i="5"/>
  <c r="I28" i="5"/>
  <c r="J19" i="5"/>
  <c r="J20" i="5"/>
  <c r="J21" i="5"/>
  <c r="J22" i="5"/>
  <c r="J23" i="5"/>
  <c r="J24" i="5"/>
  <c r="J25" i="5"/>
  <c r="J26" i="5"/>
  <c r="J27" i="5"/>
  <c r="J28" i="5"/>
  <c r="K19" i="5"/>
  <c r="K20" i="5"/>
  <c r="K21" i="5"/>
  <c r="K22" i="5"/>
  <c r="K23" i="5"/>
  <c r="K24" i="5"/>
  <c r="K25" i="5"/>
  <c r="K26" i="5"/>
  <c r="K27" i="5"/>
  <c r="K28" i="5"/>
  <c r="L19" i="5"/>
  <c r="L20" i="5"/>
  <c r="L21" i="5"/>
  <c r="L22" i="5"/>
  <c r="L23" i="5"/>
  <c r="L24" i="5"/>
  <c r="L25" i="5"/>
  <c r="L26" i="5"/>
  <c r="L27" i="5"/>
  <c r="L28" i="5"/>
  <c r="M19" i="5"/>
  <c r="M20" i="5"/>
  <c r="M21" i="5"/>
  <c r="M22" i="5"/>
  <c r="M23" i="5"/>
  <c r="M24" i="5"/>
  <c r="M25" i="5"/>
  <c r="M26" i="5"/>
  <c r="M27" i="5"/>
  <c r="M28" i="5"/>
  <c r="N19" i="5"/>
  <c r="N20" i="5"/>
  <c r="N21" i="5"/>
  <c r="N22" i="5"/>
  <c r="N23" i="5"/>
  <c r="N24" i="5"/>
  <c r="N25" i="5"/>
  <c r="N26" i="5"/>
  <c r="N27" i="5"/>
  <c r="N28" i="5"/>
  <c r="O19" i="5"/>
  <c r="O20" i="5"/>
  <c r="O21" i="5"/>
  <c r="O22" i="5"/>
  <c r="O23" i="5"/>
  <c r="O24" i="5"/>
  <c r="O25" i="5"/>
  <c r="O26" i="5"/>
  <c r="O27" i="5"/>
  <c r="O28" i="5"/>
  <c r="D19" i="5"/>
  <c r="E19" i="5"/>
  <c r="P19" i="5" s="1"/>
  <c r="F19" i="5"/>
  <c r="G19" i="5"/>
  <c r="D20" i="5"/>
  <c r="E20" i="5"/>
  <c r="F20" i="5"/>
  <c r="G20" i="5"/>
  <c r="P20" i="5"/>
  <c r="D21" i="5"/>
  <c r="E21" i="5"/>
  <c r="P21" i="5" s="1"/>
  <c r="F21" i="5"/>
  <c r="G21" i="5"/>
  <c r="D22" i="5"/>
  <c r="E22" i="5"/>
  <c r="F22" i="5"/>
  <c r="G22" i="5"/>
  <c r="P22" i="5"/>
  <c r="D23" i="5"/>
  <c r="E23" i="5"/>
  <c r="P23" i="5" s="1"/>
  <c r="F23" i="5"/>
  <c r="G23" i="5"/>
  <c r="G28" i="5" s="1"/>
  <c r="D24" i="5"/>
  <c r="E24" i="5"/>
  <c r="F24" i="5"/>
  <c r="G24" i="5"/>
  <c r="P24" i="5"/>
  <c r="D25" i="5"/>
  <c r="E25" i="5"/>
  <c r="P25" i="5" s="1"/>
  <c r="F25" i="5"/>
  <c r="G25" i="5"/>
  <c r="D26" i="5"/>
  <c r="E26" i="5"/>
  <c r="F26" i="5"/>
  <c r="G26" i="5"/>
  <c r="P26" i="5"/>
  <c r="D27" i="5"/>
  <c r="E27" i="5"/>
  <c r="P27" i="5" s="1"/>
  <c r="F27" i="5"/>
  <c r="G27" i="5"/>
  <c r="F28" i="5"/>
  <c r="E28" i="5"/>
  <c r="D28" i="5"/>
  <c r="P4" i="5"/>
  <c r="P5" i="5"/>
  <c r="P6" i="5"/>
  <c r="P7" i="5"/>
  <c r="P8" i="5"/>
  <c r="P9" i="5"/>
  <c r="P10" i="5"/>
  <c r="P11" i="5"/>
  <c r="P12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P28" i="5" l="1"/>
</calcChain>
</file>

<file path=xl/sharedStrings.xml><?xml version="1.0" encoding="utf-8"?>
<sst xmlns="http://schemas.openxmlformats.org/spreadsheetml/2006/main" count="71" uniqueCount="31">
  <si>
    <t>Nº CABEZAS</t>
  </si>
  <si>
    <t>TIPO DE GANADO</t>
  </si>
  <si>
    <t>ESPECIE</t>
  </si>
  <si>
    <t>COSTO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</si>
  <si>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</si>
  <si>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</si>
  <si>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</si>
  <si>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</si>
  <si>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</si>
  <si>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</si>
  <si>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</si>
  <si>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</si>
  <si>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</si>
  <si>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</si>
  <si>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</si>
  <si>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</si>
  <si>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ACUMULADO</t>
  </si>
  <si>
    <t>GANADO VACUNO</t>
  </si>
  <si>
    <t>GANADO RES ENGORDA</t>
  </si>
  <si>
    <t>GANADO RES LECHERO</t>
  </si>
  <si>
    <t>TERNERA</t>
  </si>
  <si>
    <t>GANADO CAPRINO</t>
  </si>
  <si>
    <t>CABRITO</t>
  </si>
  <si>
    <t>OVICAPRINO</t>
  </si>
  <si>
    <t>GANADO PORCINO</t>
  </si>
  <si>
    <t>PORCINO DESCUERADO</t>
  </si>
  <si>
    <t>PORCINO LECHON</t>
  </si>
  <si>
    <t>PORCINO QUITAPELO ENGORDA</t>
  </si>
  <si>
    <t>PORCINO SEMENTAL</t>
  </si>
  <si>
    <t>TOTAL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</si>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</sst>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8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2" applyNumberFormat="0" applyAlignment="0" applyProtection="0"/>
    <xf numFmtId="0" fontId="6" fillId="22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9" fillId="29" borderId="2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5" applyNumberFormat="0" applyFon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8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2" fillId="0" borderId="0" applyFont="0" applyFill="0" applyBorder="0" applyAlignment="0" applyProtection="0"/>
  </cellStyleXfs>
  <cellXfs count="30">
    <xf numFmtId="0" fontId="0" fillId="0" borderId="0" xfId="0"/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44" fontId="21" fillId="0" borderId="0" xfId="48" applyFont="1" applyAlignment="1">
      <alignment vertical="center" wrapText="1"/>
    </xf>
    <xf numFmtId="0" fontId="21" fillId="0" borderId="0" xfId="0" applyFont="1" applyAlignment="1">
      <alignment vertical="center"/>
    </xf>
    <xf numFmtId="0" fontId="24" fillId="0" borderId="0" xfId="49" applyFont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44" fontId="21" fillId="0" borderId="0" xfId="48" applyFont="1" applyFill="1" applyBorder="1" applyAlignment="1">
      <alignment vertical="center" wrapText="1"/>
    </xf>
    <xf numFmtId="164" fontId="23" fillId="0" borderId="11" xfId="47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/>
    </xf>
    <xf numFmtId="0" fontId="24" fillId="0" borderId="0" xfId="49" applyFont="1" applyFill="1" applyBorder="1" applyAlignment="1">
      <alignment vertical="center" wrapText="1"/>
    </xf>
    <xf numFmtId="0" fontId="23" fillId="34" borderId="1" xfId="0" applyFont="1" applyFill="1" applyBorder="1" applyAlignment="1">
      <alignment horizontal="center" vertical="center" wrapText="1"/>
    </xf>
    <xf numFmtId="44" fontId="23" fillId="34" borderId="1" xfId="48" applyFont="1" applyFill="1" applyBorder="1" applyAlignment="1">
      <alignment horizontal="center" vertical="center" wrapText="1"/>
    </xf>
    <xf numFmtId="164" fontId="23" fillId="34" borderId="1" xfId="47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44" fontId="21" fillId="0" borderId="1" xfId="48" applyFont="1" applyFill="1" applyBorder="1" applyAlignment="1">
      <alignment vertical="center" wrapText="1"/>
    </xf>
    <xf numFmtId="164" fontId="21" fillId="0" borderId="1" xfId="50" applyNumberFormat="1" applyFont="1" applyFill="1" applyBorder="1" applyAlignment="1">
      <alignment vertical="center" wrapText="1"/>
    </xf>
    <xf numFmtId="164" fontId="21" fillId="0" borderId="1" xfId="47" applyNumberFormat="1" applyFont="1" applyFill="1" applyBorder="1" applyAlignment="1">
      <alignment vertical="center" wrapText="1"/>
    </xf>
    <xf numFmtId="164" fontId="21" fillId="0" borderId="13" xfId="0" applyNumberFormat="1" applyFont="1" applyBorder="1" applyAlignment="1">
      <alignment vertical="center" wrapText="1"/>
    </xf>
    <xf numFmtId="164" fontId="21" fillId="0" borderId="1" xfId="0" applyNumberFormat="1" applyFont="1" applyBorder="1" applyAlignment="1">
      <alignment vertical="center" wrapText="1"/>
    </xf>
    <xf numFmtId="43" fontId="21" fillId="0" borderId="0" xfId="47" applyFont="1" applyAlignment="1">
      <alignment vertical="center"/>
    </xf>
    <xf numFmtId="44" fontId="21" fillId="0" borderId="0" xfId="48" applyFont="1" applyAlignment="1">
      <alignment vertical="center"/>
    </xf>
    <xf numFmtId="0" fontId="23" fillId="34" borderId="1" xfId="0" applyFont="1" applyFill="1" applyBorder="1" applyAlignment="1">
      <alignment vertical="center" wrapText="1"/>
    </xf>
    <xf numFmtId="44" fontId="23" fillId="34" borderId="1" xfId="48" applyFont="1" applyFill="1" applyBorder="1" applyAlignment="1">
      <alignment vertical="center" wrapText="1"/>
    </xf>
    <xf numFmtId="164" fontId="23" fillId="34" borderId="1" xfId="47" applyNumberFormat="1" applyFont="1" applyFill="1" applyBorder="1" applyAlignment="1">
      <alignment vertical="center" wrapText="1"/>
    </xf>
    <xf numFmtId="164" fontId="21" fillId="0" borderId="0" xfId="47" applyNumberFormat="1" applyFont="1" applyAlignment="1">
      <alignment vertical="center" wrapText="1"/>
    </xf>
    <xf numFmtId="0" fontId="23" fillId="34" borderId="1" xfId="0" applyFont="1" applyFill="1" applyBorder="1" applyAlignment="1">
      <alignment horizontal="right" vertical="center" wrapText="1"/>
    </xf>
    <xf numFmtId="164" fontId="23" fillId="33" borderId="12" xfId="47" applyNumberFormat="1" applyFont="1" applyFill="1" applyBorder="1" applyAlignment="1">
      <alignment horizontal="center" vertical="center" wrapText="1"/>
    </xf>
    <xf numFmtId="164" fontId="23" fillId="33" borderId="0" xfId="47" applyNumberFormat="1" applyFont="1" applyFill="1" applyBorder="1" applyAlignment="1">
      <alignment horizontal="center" vertical="center" wrapText="1"/>
    </xf>
  </cellXfs>
  <cellStyles count="5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visitado" xfId="46" builtinId="9" hidden="1"/>
    <cellStyle name="Hipervínculo visitado" xfId="44" builtinId="9" hidden="1"/>
    <cellStyle name="Hipervínculo visitado" xfId="45" builtinId="9" hidden="1"/>
    <cellStyle name="Hipervínculo visitado" xfId="43" builtinId="9" hidden="1"/>
    <cellStyle name="Hipervínculo visitado" xfId="42" builtinId="9" hidden="1"/>
    <cellStyle name="Incorrecto" xfId="31" builtinId="27" customBuiltin="1"/>
    <cellStyle name="Millares" xfId="47" builtinId="3"/>
    <cellStyle name="Millares 2" xfId="50"/>
    <cellStyle name="Moneda" xfId="48" builtinId="4"/>
    <cellStyle name="Neutral" xfId="32" builtinId="28" customBuiltin="1"/>
    <cellStyle name="Normal" xfId="0" builtinId="0"/>
    <cellStyle name="Normal 2" xfId="49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showGridLines="0" tabSelected="1" workbookViewId="0">
      <selection activeCell="C10" sqref="C10"/>
    </sheetView>
  </sheetViews>
  <sheetFormatPr baseColWidth="10" defaultColWidth="10.85546875" defaultRowHeight="12" x14ac:dyDescent="0.25"/>
  <cols>
    <col min="1" max="1" width="25.28515625" style="1" customWidth="1"/>
    <col min="2" max="2" width="16.85546875" style="2" customWidth="1"/>
    <col min="3" max="3" width="16" style="2" customWidth="1"/>
    <col min="4" max="4" width="17.140625" style="1" customWidth="1"/>
    <col min="5" max="5" width="14.140625" style="1" customWidth="1"/>
    <col min="6" max="6" width="14" style="1" customWidth="1"/>
    <col min="7" max="9" width="10.85546875" style="1"/>
    <col min="10" max="10" width="16.28515625" style="1" customWidth="1"/>
    <col min="11" max="15" width="10.85546875" style="1"/>
    <col min="16" max="16" width="11.7109375" style="1" customWidth="1"/>
    <col min="17" max="16384" width="10.85546875" style="1"/>
  </cols>
  <sheetData>
    <row r="1" spans="1:48" ht="13.5" x14ac:dyDescent="0.25">
      <c r="A1" s="3"/>
      <c r="B1" s="3"/>
      <c r="C1" s="4"/>
      <c r="D1" s="28" t="s">
        <v>0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48" ht="13.5" x14ac:dyDescent="0.25">
      <c r="A2" s="7"/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48" ht="38.25" x14ac:dyDescent="0.25">
      <c r="A3" s="12" t="s">
        <v>1</v>
      </c>
      <c r="B3" s="12" t="s">
        <v>2</v>
      </c>
      <c r="C3" s="13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4" t="s">
        <v>16</v>
      </c>
    </row>
    <row r="4" spans="1:48" s="6" customFormat="1" ht="27" x14ac:dyDescent="0.25">
      <c r="A4" s="15" t="s">
        <v>17</v>
      </c>
      <c r="B4" s="15" t="s">
        <v>18</v>
      </c>
      <c r="C4" s="16">
        <v>333.27</v>
      </c>
      <c r="D4" s="17">
        <v>1391</v>
      </c>
      <c r="E4" s="17">
        <v>1069</v>
      </c>
      <c r="F4" s="18">
        <v>1195</v>
      </c>
      <c r="G4" s="19">
        <v>1158</v>
      </c>
      <c r="H4" s="17">
        <v>1211</v>
      </c>
      <c r="I4" s="18"/>
      <c r="J4" s="18"/>
      <c r="K4" s="18"/>
      <c r="L4" s="18"/>
      <c r="M4" s="18"/>
      <c r="N4" s="18"/>
      <c r="O4" s="18"/>
      <c r="P4" s="18">
        <f t="shared" ref="P4:P12" si="0">SUM(D4:O4)</f>
        <v>6024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48" s="11" customFormat="1" ht="27" x14ac:dyDescent="0.25">
      <c r="A5" s="15" t="s">
        <v>17</v>
      </c>
      <c r="B5" s="15" t="s">
        <v>19</v>
      </c>
      <c r="C5" s="16">
        <v>387</v>
      </c>
      <c r="D5" s="17">
        <v>2695</v>
      </c>
      <c r="E5" s="17">
        <v>2202</v>
      </c>
      <c r="F5" s="18">
        <v>2067</v>
      </c>
      <c r="G5" s="19">
        <v>1653</v>
      </c>
      <c r="H5" s="17">
        <v>1773</v>
      </c>
      <c r="I5" s="18"/>
      <c r="J5" s="18"/>
      <c r="K5" s="18"/>
      <c r="L5" s="18"/>
      <c r="M5" s="18"/>
      <c r="N5" s="18"/>
      <c r="O5" s="18"/>
      <c r="P5" s="18">
        <f t="shared" si="0"/>
        <v>10390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s="6" customFormat="1" ht="13.5" x14ac:dyDescent="0.25">
      <c r="A6" s="15" t="s">
        <v>17</v>
      </c>
      <c r="B6" s="15" t="s">
        <v>20</v>
      </c>
      <c r="C6" s="16">
        <v>75</v>
      </c>
      <c r="D6" s="17">
        <v>293</v>
      </c>
      <c r="E6" s="17">
        <v>179</v>
      </c>
      <c r="F6" s="18">
        <v>169</v>
      </c>
      <c r="G6" s="19">
        <v>111</v>
      </c>
      <c r="H6" s="17">
        <v>86</v>
      </c>
      <c r="I6" s="18"/>
      <c r="J6" s="18"/>
      <c r="K6" s="18"/>
      <c r="L6" s="18"/>
      <c r="M6" s="18"/>
      <c r="N6" s="18"/>
      <c r="O6" s="18"/>
      <c r="P6" s="18">
        <f t="shared" si="0"/>
        <v>838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6" customFormat="1" ht="13.5" x14ac:dyDescent="0.25">
      <c r="A7" s="15" t="s">
        <v>21</v>
      </c>
      <c r="B7" s="15" t="s">
        <v>22</v>
      </c>
      <c r="C7" s="16">
        <v>59</v>
      </c>
      <c r="D7" s="17">
        <v>6</v>
      </c>
      <c r="E7" s="17">
        <v>5</v>
      </c>
      <c r="F7" s="18">
        <v>1</v>
      </c>
      <c r="G7" s="20">
        <v>2</v>
      </c>
      <c r="H7" s="17">
        <v>0</v>
      </c>
      <c r="I7" s="18"/>
      <c r="J7" s="18"/>
      <c r="K7" s="18"/>
      <c r="L7" s="18"/>
      <c r="M7" s="18"/>
      <c r="N7" s="18"/>
      <c r="O7" s="18"/>
      <c r="P7" s="18">
        <f t="shared" si="0"/>
        <v>14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s="6" customFormat="1" ht="13.5" x14ac:dyDescent="0.25">
      <c r="A8" s="15" t="s">
        <v>21</v>
      </c>
      <c r="B8" s="15" t="s">
        <v>23</v>
      </c>
      <c r="C8" s="16">
        <v>83</v>
      </c>
      <c r="D8" s="17">
        <v>1</v>
      </c>
      <c r="E8" s="17">
        <v>4</v>
      </c>
      <c r="F8" s="18">
        <v>3</v>
      </c>
      <c r="G8" s="19">
        <v>3</v>
      </c>
      <c r="H8" s="17">
        <v>1</v>
      </c>
      <c r="I8" s="18"/>
      <c r="J8" s="18"/>
      <c r="K8" s="18"/>
      <c r="L8" s="18"/>
      <c r="M8" s="18"/>
      <c r="N8" s="18"/>
      <c r="O8" s="18"/>
      <c r="P8" s="18">
        <f t="shared" si="0"/>
        <v>12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6" customFormat="1" ht="27" x14ac:dyDescent="0.25">
      <c r="A9" s="15" t="s">
        <v>24</v>
      </c>
      <c r="B9" s="15" t="s">
        <v>25</v>
      </c>
      <c r="C9" s="16">
        <v>189</v>
      </c>
      <c r="D9" s="17">
        <v>2</v>
      </c>
      <c r="E9" s="17">
        <v>3</v>
      </c>
      <c r="F9" s="18">
        <v>1</v>
      </c>
      <c r="G9" s="17">
        <v>0</v>
      </c>
      <c r="H9" s="17">
        <v>4</v>
      </c>
      <c r="I9" s="18"/>
      <c r="J9" s="18"/>
      <c r="K9" s="18"/>
      <c r="L9" s="18"/>
      <c r="M9" s="18"/>
      <c r="N9" s="18"/>
      <c r="O9" s="18"/>
      <c r="P9" s="18">
        <f t="shared" si="0"/>
        <v>10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s="6" customFormat="1" ht="27" x14ac:dyDescent="0.25">
      <c r="A10" s="15" t="s">
        <v>24</v>
      </c>
      <c r="B10" s="15" t="s">
        <v>26</v>
      </c>
      <c r="C10" s="16">
        <v>70</v>
      </c>
      <c r="D10" s="17">
        <v>23</v>
      </c>
      <c r="E10" s="17">
        <v>5</v>
      </c>
      <c r="F10" s="18">
        <v>39</v>
      </c>
      <c r="G10" s="17">
        <v>20</v>
      </c>
      <c r="H10" s="17">
        <v>22</v>
      </c>
      <c r="I10" s="18"/>
      <c r="J10" s="18"/>
      <c r="K10" s="18"/>
      <c r="L10" s="18"/>
      <c r="M10" s="18"/>
      <c r="N10" s="18"/>
      <c r="O10" s="18"/>
      <c r="P10" s="18">
        <f t="shared" si="0"/>
        <v>109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s="6" customFormat="1" ht="40.5" x14ac:dyDescent="0.25">
      <c r="A11" s="15" t="s">
        <v>24</v>
      </c>
      <c r="B11" s="15" t="s">
        <v>27</v>
      </c>
      <c r="C11" s="16">
        <v>131</v>
      </c>
      <c r="D11" s="17">
        <v>4024</v>
      </c>
      <c r="E11" s="17">
        <v>3592</v>
      </c>
      <c r="F11" s="18">
        <v>4139</v>
      </c>
      <c r="G11" s="17">
        <v>3817</v>
      </c>
      <c r="H11" s="17">
        <v>3840</v>
      </c>
      <c r="I11" s="18"/>
      <c r="J11" s="18"/>
      <c r="K11" s="18"/>
      <c r="L11" s="18"/>
      <c r="M11" s="18"/>
      <c r="N11" s="18"/>
      <c r="O11" s="18"/>
      <c r="P11" s="18">
        <f t="shared" si="0"/>
        <v>19412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s="6" customFormat="1" ht="27" x14ac:dyDescent="0.25">
      <c r="A12" s="15" t="s">
        <v>24</v>
      </c>
      <c r="B12" s="15" t="s">
        <v>28</v>
      </c>
      <c r="C12" s="16">
        <v>189</v>
      </c>
      <c r="D12" s="17">
        <v>108</v>
      </c>
      <c r="E12" s="17">
        <v>95</v>
      </c>
      <c r="F12" s="18">
        <v>71</v>
      </c>
      <c r="G12" s="17">
        <v>95</v>
      </c>
      <c r="H12" s="17">
        <v>104</v>
      </c>
      <c r="I12" s="18"/>
      <c r="J12" s="18"/>
      <c r="K12" s="18"/>
      <c r="L12" s="18"/>
      <c r="M12" s="18"/>
      <c r="N12" s="18"/>
      <c r="O12" s="18"/>
      <c r="P12" s="18">
        <f t="shared" si="0"/>
        <v>473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s="6" customFormat="1" ht="13.5" x14ac:dyDescent="0.25">
      <c r="A13" s="23"/>
      <c r="B13" s="23" t="s">
        <v>29</v>
      </c>
      <c r="C13" s="24"/>
      <c r="D13" s="25">
        <f>SUM(D4:D12)</f>
        <v>8543</v>
      </c>
      <c r="E13" s="25">
        <f t="shared" ref="E13:P13" si="1">SUM(E4:E12)</f>
        <v>7154</v>
      </c>
      <c r="F13" s="25">
        <f t="shared" si="1"/>
        <v>7685</v>
      </c>
      <c r="G13" s="25">
        <f t="shared" si="1"/>
        <v>6859</v>
      </c>
      <c r="H13" s="25">
        <f t="shared" si="1"/>
        <v>7041</v>
      </c>
      <c r="I13" s="25">
        <f t="shared" si="1"/>
        <v>0</v>
      </c>
      <c r="J13" s="25">
        <f t="shared" si="1"/>
        <v>0</v>
      </c>
      <c r="K13" s="25">
        <f t="shared" si="1"/>
        <v>0</v>
      </c>
      <c r="L13" s="25">
        <f t="shared" si="1"/>
        <v>0</v>
      </c>
      <c r="M13" s="25">
        <f t="shared" si="1"/>
        <v>0</v>
      </c>
      <c r="N13" s="25">
        <f t="shared" si="1"/>
        <v>0</v>
      </c>
      <c r="O13" s="25">
        <f t="shared" si="1"/>
        <v>0</v>
      </c>
      <c r="P13" s="25">
        <f t="shared" si="1"/>
        <v>37282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s="6" customFormat="1" ht="13.5" x14ac:dyDescent="0.25">
      <c r="A14" s="3"/>
      <c r="B14" s="3"/>
      <c r="C14" s="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s="6" customFormat="1" ht="13.5" x14ac:dyDescent="0.25">
      <c r="A15" s="3"/>
      <c r="B15" s="3"/>
      <c r="C15" s="4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1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2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s="6" customFormat="1" ht="13.5" x14ac:dyDescent="0.25">
      <c r="A16" s="3"/>
      <c r="B16" s="3"/>
      <c r="C16" s="4"/>
      <c r="D16" s="28" t="s">
        <v>30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22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s="6" customFormat="1" ht="13.5" x14ac:dyDescent="0.25">
      <c r="A17" s="7"/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spans="1:48" s="6" customFormat="1" ht="38.25" x14ac:dyDescent="0.25">
      <c r="A18" s="12" t="s">
        <v>1</v>
      </c>
      <c r="B18" s="12" t="s">
        <v>2</v>
      </c>
      <c r="C18" s="13" t="s">
        <v>3</v>
      </c>
      <c r="D18" s="14" t="s">
        <v>4</v>
      </c>
      <c r="E18" s="14" t="s">
        <v>5</v>
      </c>
      <c r="F18" s="14" t="s">
        <v>6</v>
      </c>
      <c r="G18" s="14" t="s">
        <v>7</v>
      </c>
      <c r="H18" s="14" t="s">
        <v>8</v>
      </c>
      <c r="I18" s="14" t="s">
        <v>9</v>
      </c>
      <c r="J18" s="14" t="s">
        <v>10</v>
      </c>
      <c r="K18" s="14" t="s">
        <v>11</v>
      </c>
      <c r="L18" s="14" t="s">
        <v>12</v>
      </c>
      <c r="M18" s="14" t="s">
        <v>13</v>
      </c>
      <c r="N18" s="14" t="s">
        <v>14</v>
      </c>
      <c r="O18" s="14" t="s">
        <v>15</v>
      </c>
      <c r="P18" s="14" t="s">
        <v>16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s="6" customFormat="1" ht="27" x14ac:dyDescent="0.25">
      <c r="A19" s="15" t="s">
        <v>17</v>
      </c>
      <c r="B19" s="15" t="s">
        <v>18</v>
      </c>
      <c r="C19" s="16">
        <v>333.27</v>
      </c>
      <c r="D19" s="17">
        <f t="shared" ref="D19:O19" si="2">+D4*$C19</f>
        <v>463578.56999999995</v>
      </c>
      <c r="E19" s="17">
        <f t="shared" si="2"/>
        <v>356265.63</v>
      </c>
      <c r="F19" s="17">
        <f t="shared" si="2"/>
        <v>398257.64999999997</v>
      </c>
      <c r="G19" s="17">
        <f t="shared" si="2"/>
        <v>385926.66</v>
      </c>
      <c r="H19" s="17">
        <f t="shared" si="2"/>
        <v>403589.97</v>
      </c>
      <c r="I19" s="17">
        <f t="shared" si="2"/>
        <v>0</v>
      </c>
      <c r="J19" s="17">
        <f t="shared" si="2"/>
        <v>0</v>
      </c>
      <c r="K19" s="17">
        <f t="shared" si="2"/>
        <v>0</v>
      </c>
      <c r="L19" s="17">
        <f t="shared" si="2"/>
        <v>0</v>
      </c>
      <c r="M19" s="17">
        <f t="shared" si="2"/>
        <v>0</v>
      </c>
      <c r="N19" s="17">
        <f t="shared" si="2"/>
        <v>0</v>
      </c>
      <c r="O19" s="17">
        <f t="shared" si="2"/>
        <v>0</v>
      </c>
      <c r="P19" s="18">
        <f t="shared" ref="P19:P27" si="3">SUM(D19:O19)</f>
        <v>2007618.4799999997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s="11" customFormat="1" ht="27" x14ac:dyDescent="0.25">
      <c r="A20" s="15" t="s">
        <v>17</v>
      </c>
      <c r="B20" s="15" t="s">
        <v>19</v>
      </c>
      <c r="C20" s="16">
        <v>387</v>
      </c>
      <c r="D20" s="17">
        <f t="shared" ref="D20:O20" si="4">+D5*$C20</f>
        <v>1042965</v>
      </c>
      <c r="E20" s="17">
        <f t="shared" si="4"/>
        <v>852174</v>
      </c>
      <c r="F20" s="17">
        <f t="shared" si="4"/>
        <v>799929</v>
      </c>
      <c r="G20" s="17">
        <f t="shared" si="4"/>
        <v>639711</v>
      </c>
      <c r="H20" s="17">
        <f t="shared" si="4"/>
        <v>686151</v>
      </c>
      <c r="I20" s="17">
        <f t="shared" si="4"/>
        <v>0</v>
      </c>
      <c r="J20" s="17">
        <f t="shared" si="4"/>
        <v>0</v>
      </c>
      <c r="K20" s="17">
        <f t="shared" si="4"/>
        <v>0</v>
      </c>
      <c r="L20" s="17">
        <f t="shared" si="4"/>
        <v>0</v>
      </c>
      <c r="M20" s="17">
        <f t="shared" si="4"/>
        <v>0</v>
      </c>
      <c r="N20" s="17">
        <f t="shared" si="4"/>
        <v>0</v>
      </c>
      <c r="O20" s="17">
        <f t="shared" si="4"/>
        <v>0</v>
      </c>
      <c r="P20" s="18">
        <f t="shared" si="3"/>
        <v>4020930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1:48" s="6" customFormat="1" ht="13.5" x14ac:dyDescent="0.25">
      <c r="A21" s="15" t="s">
        <v>17</v>
      </c>
      <c r="B21" s="15" t="s">
        <v>20</v>
      </c>
      <c r="C21" s="16">
        <v>75</v>
      </c>
      <c r="D21" s="17">
        <f t="shared" ref="D21:O21" si="5">+D6*$C21</f>
        <v>21975</v>
      </c>
      <c r="E21" s="17">
        <f t="shared" si="5"/>
        <v>13425</v>
      </c>
      <c r="F21" s="17">
        <f t="shared" si="5"/>
        <v>12675</v>
      </c>
      <c r="G21" s="17">
        <f t="shared" si="5"/>
        <v>8325</v>
      </c>
      <c r="H21" s="17">
        <f t="shared" si="5"/>
        <v>6450</v>
      </c>
      <c r="I21" s="17">
        <f t="shared" si="5"/>
        <v>0</v>
      </c>
      <c r="J21" s="17">
        <f t="shared" si="5"/>
        <v>0</v>
      </c>
      <c r="K21" s="17">
        <f t="shared" si="5"/>
        <v>0</v>
      </c>
      <c r="L21" s="17">
        <f t="shared" si="5"/>
        <v>0</v>
      </c>
      <c r="M21" s="17">
        <f t="shared" si="5"/>
        <v>0</v>
      </c>
      <c r="N21" s="17">
        <f t="shared" si="5"/>
        <v>0</v>
      </c>
      <c r="O21" s="17">
        <f t="shared" si="5"/>
        <v>0</v>
      </c>
      <c r="P21" s="18">
        <f t="shared" si="3"/>
        <v>62850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s="6" customFormat="1" ht="13.5" x14ac:dyDescent="0.25">
      <c r="A22" s="15" t="s">
        <v>21</v>
      </c>
      <c r="B22" s="15" t="s">
        <v>22</v>
      </c>
      <c r="C22" s="16">
        <v>59</v>
      </c>
      <c r="D22" s="17">
        <f t="shared" ref="D22:O22" si="6">+D7*$C22</f>
        <v>354</v>
      </c>
      <c r="E22" s="17">
        <f t="shared" si="6"/>
        <v>295</v>
      </c>
      <c r="F22" s="17">
        <f t="shared" si="6"/>
        <v>59</v>
      </c>
      <c r="G22" s="17">
        <f t="shared" si="6"/>
        <v>118</v>
      </c>
      <c r="H22" s="17">
        <f t="shared" si="6"/>
        <v>0</v>
      </c>
      <c r="I22" s="17">
        <f t="shared" si="6"/>
        <v>0</v>
      </c>
      <c r="J22" s="17">
        <f t="shared" si="6"/>
        <v>0</v>
      </c>
      <c r="K22" s="17">
        <f t="shared" si="6"/>
        <v>0</v>
      </c>
      <c r="L22" s="17">
        <f t="shared" si="6"/>
        <v>0</v>
      </c>
      <c r="M22" s="17">
        <f t="shared" si="6"/>
        <v>0</v>
      </c>
      <c r="N22" s="17">
        <f t="shared" si="6"/>
        <v>0</v>
      </c>
      <c r="O22" s="17">
        <f t="shared" si="6"/>
        <v>0</v>
      </c>
      <c r="P22" s="18">
        <f t="shared" si="3"/>
        <v>826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spans="1:48" s="6" customFormat="1" ht="13.5" x14ac:dyDescent="0.25">
      <c r="A23" s="15" t="s">
        <v>21</v>
      </c>
      <c r="B23" s="15" t="s">
        <v>23</v>
      </c>
      <c r="C23" s="16">
        <v>83</v>
      </c>
      <c r="D23" s="17">
        <f t="shared" ref="D23:O23" si="7">+D8*$C23</f>
        <v>83</v>
      </c>
      <c r="E23" s="17">
        <f t="shared" si="7"/>
        <v>332</v>
      </c>
      <c r="F23" s="17">
        <f t="shared" si="7"/>
        <v>249</v>
      </c>
      <c r="G23" s="17">
        <f t="shared" si="7"/>
        <v>249</v>
      </c>
      <c r="H23" s="17">
        <f t="shared" si="7"/>
        <v>83</v>
      </c>
      <c r="I23" s="17">
        <f t="shared" si="7"/>
        <v>0</v>
      </c>
      <c r="J23" s="17">
        <f t="shared" si="7"/>
        <v>0</v>
      </c>
      <c r="K23" s="17">
        <f t="shared" si="7"/>
        <v>0</v>
      </c>
      <c r="L23" s="17">
        <f t="shared" si="7"/>
        <v>0</v>
      </c>
      <c r="M23" s="17">
        <f t="shared" si="7"/>
        <v>0</v>
      </c>
      <c r="N23" s="17">
        <f t="shared" si="7"/>
        <v>0</v>
      </c>
      <c r="O23" s="17">
        <f t="shared" si="7"/>
        <v>0</v>
      </c>
      <c r="P23" s="18">
        <f t="shared" si="3"/>
        <v>996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pans="1:48" s="6" customFormat="1" ht="27" x14ac:dyDescent="0.25">
      <c r="A24" s="15" t="s">
        <v>24</v>
      </c>
      <c r="B24" s="15" t="s">
        <v>25</v>
      </c>
      <c r="C24" s="16">
        <v>189</v>
      </c>
      <c r="D24" s="17">
        <f t="shared" ref="D24:O24" si="8">+D9*$C24</f>
        <v>378</v>
      </c>
      <c r="E24" s="17">
        <f t="shared" si="8"/>
        <v>567</v>
      </c>
      <c r="F24" s="17">
        <f t="shared" si="8"/>
        <v>189</v>
      </c>
      <c r="G24" s="17">
        <f t="shared" si="8"/>
        <v>0</v>
      </c>
      <c r="H24" s="17">
        <f t="shared" si="8"/>
        <v>756</v>
      </c>
      <c r="I24" s="17">
        <f t="shared" si="8"/>
        <v>0</v>
      </c>
      <c r="J24" s="17">
        <f t="shared" si="8"/>
        <v>0</v>
      </c>
      <c r="K24" s="17">
        <f t="shared" si="8"/>
        <v>0</v>
      </c>
      <c r="L24" s="17">
        <f t="shared" si="8"/>
        <v>0</v>
      </c>
      <c r="M24" s="17">
        <f t="shared" si="8"/>
        <v>0</v>
      </c>
      <c r="N24" s="17">
        <f t="shared" si="8"/>
        <v>0</v>
      </c>
      <c r="O24" s="17">
        <f t="shared" si="8"/>
        <v>0</v>
      </c>
      <c r="P24" s="18">
        <f t="shared" si="3"/>
        <v>1890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spans="1:48" s="6" customFormat="1" ht="27" x14ac:dyDescent="0.25">
      <c r="A25" s="15" t="s">
        <v>24</v>
      </c>
      <c r="B25" s="15" t="s">
        <v>26</v>
      </c>
      <c r="C25" s="16">
        <v>70</v>
      </c>
      <c r="D25" s="17">
        <f t="shared" ref="D25:O25" si="9">+D10*$C25</f>
        <v>1610</v>
      </c>
      <c r="E25" s="17">
        <f t="shared" si="9"/>
        <v>350</v>
      </c>
      <c r="F25" s="17">
        <f t="shared" si="9"/>
        <v>2730</v>
      </c>
      <c r="G25" s="17">
        <f t="shared" si="9"/>
        <v>1400</v>
      </c>
      <c r="H25" s="17">
        <f t="shared" si="9"/>
        <v>1540</v>
      </c>
      <c r="I25" s="17">
        <f t="shared" si="9"/>
        <v>0</v>
      </c>
      <c r="J25" s="17">
        <f t="shared" si="9"/>
        <v>0</v>
      </c>
      <c r="K25" s="17">
        <f t="shared" si="9"/>
        <v>0</v>
      </c>
      <c r="L25" s="17">
        <f t="shared" si="9"/>
        <v>0</v>
      </c>
      <c r="M25" s="17">
        <f t="shared" si="9"/>
        <v>0</v>
      </c>
      <c r="N25" s="17">
        <f t="shared" si="9"/>
        <v>0</v>
      </c>
      <c r="O25" s="17">
        <f t="shared" si="9"/>
        <v>0</v>
      </c>
      <c r="P25" s="18">
        <f t="shared" si="3"/>
        <v>7630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spans="1:48" s="6" customFormat="1" ht="40.5" x14ac:dyDescent="0.25">
      <c r="A26" s="15" t="s">
        <v>24</v>
      </c>
      <c r="B26" s="15" t="s">
        <v>27</v>
      </c>
      <c r="C26" s="16">
        <v>131</v>
      </c>
      <c r="D26" s="17">
        <f t="shared" ref="D26:O26" si="10">+D11*$C26</f>
        <v>527144</v>
      </c>
      <c r="E26" s="17">
        <f t="shared" si="10"/>
        <v>470552</v>
      </c>
      <c r="F26" s="17">
        <f t="shared" si="10"/>
        <v>542209</v>
      </c>
      <c r="G26" s="17">
        <f t="shared" si="10"/>
        <v>500027</v>
      </c>
      <c r="H26" s="17">
        <f t="shared" si="10"/>
        <v>503040</v>
      </c>
      <c r="I26" s="17">
        <f t="shared" si="10"/>
        <v>0</v>
      </c>
      <c r="J26" s="17">
        <f t="shared" si="10"/>
        <v>0</v>
      </c>
      <c r="K26" s="17">
        <f t="shared" si="10"/>
        <v>0</v>
      </c>
      <c r="L26" s="17">
        <f t="shared" si="10"/>
        <v>0</v>
      </c>
      <c r="M26" s="17">
        <f t="shared" si="10"/>
        <v>0</v>
      </c>
      <c r="N26" s="17">
        <f t="shared" si="10"/>
        <v>0</v>
      </c>
      <c r="O26" s="17">
        <f t="shared" si="10"/>
        <v>0</v>
      </c>
      <c r="P26" s="18">
        <f t="shared" si="3"/>
        <v>2542972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spans="1:48" s="6" customFormat="1" ht="27" x14ac:dyDescent="0.25">
      <c r="A27" s="15" t="s">
        <v>24</v>
      </c>
      <c r="B27" s="15" t="s">
        <v>28</v>
      </c>
      <c r="C27" s="16">
        <v>189</v>
      </c>
      <c r="D27" s="17">
        <f t="shared" ref="D27:O27" si="11">+D12*$C27</f>
        <v>20412</v>
      </c>
      <c r="E27" s="17">
        <f t="shared" si="11"/>
        <v>17955</v>
      </c>
      <c r="F27" s="17">
        <f t="shared" si="11"/>
        <v>13419</v>
      </c>
      <c r="G27" s="17">
        <f t="shared" si="11"/>
        <v>17955</v>
      </c>
      <c r="H27" s="17">
        <f t="shared" si="11"/>
        <v>19656</v>
      </c>
      <c r="I27" s="17">
        <f t="shared" si="11"/>
        <v>0</v>
      </c>
      <c r="J27" s="17">
        <f t="shared" si="11"/>
        <v>0</v>
      </c>
      <c r="K27" s="17">
        <f t="shared" si="11"/>
        <v>0</v>
      </c>
      <c r="L27" s="17">
        <f t="shared" si="11"/>
        <v>0</v>
      </c>
      <c r="M27" s="17">
        <f t="shared" si="11"/>
        <v>0</v>
      </c>
      <c r="N27" s="17">
        <f t="shared" si="11"/>
        <v>0</v>
      </c>
      <c r="O27" s="17">
        <f t="shared" si="11"/>
        <v>0</v>
      </c>
      <c r="P27" s="18">
        <f t="shared" si="3"/>
        <v>89397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spans="1:48" s="6" customFormat="1" ht="13.5" x14ac:dyDescent="0.25">
      <c r="A28" s="27"/>
      <c r="B28" s="27"/>
      <c r="C28" s="24"/>
      <c r="D28" s="25">
        <f>SUM(D19:D27)</f>
        <v>2078499.5699999998</v>
      </c>
      <c r="E28" s="25">
        <f>SUM(E19:E27)</f>
        <v>1711915.63</v>
      </c>
      <c r="F28" s="25">
        <f>SUM(F19:F27)</f>
        <v>1769716.65</v>
      </c>
      <c r="G28" s="25">
        <f>SUM(G19:G27)</f>
        <v>1553711.66</v>
      </c>
      <c r="H28" s="25">
        <f t="shared" ref="H28:P28" si="12">SUM(H19:H27)</f>
        <v>1621265.97</v>
      </c>
      <c r="I28" s="25">
        <f t="shared" si="12"/>
        <v>0</v>
      </c>
      <c r="J28" s="25">
        <f t="shared" si="12"/>
        <v>0</v>
      </c>
      <c r="K28" s="25">
        <f t="shared" si="12"/>
        <v>0</v>
      </c>
      <c r="L28" s="25">
        <f t="shared" si="12"/>
        <v>0</v>
      </c>
      <c r="M28" s="25">
        <f t="shared" si="12"/>
        <v>0</v>
      </c>
      <c r="N28" s="25">
        <f t="shared" si="12"/>
        <v>0</v>
      </c>
      <c r="O28" s="25">
        <f t="shared" si="12"/>
        <v>0</v>
      </c>
      <c r="P28" s="25">
        <f t="shared" si="12"/>
        <v>8735109.4800000004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spans="1:48" s="6" customFormat="1" ht="13.5" x14ac:dyDescent="0.25">
      <c r="A29" s="15"/>
      <c r="B29" s="15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8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spans="1:48" s="6" customFormat="1" ht="13.5" x14ac:dyDescent="0.25">
      <c r="A30" s="15"/>
      <c r="B30" s="15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8"/>
      <c r="Q30" s="21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22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spans="1:48" s="6" customFormat="1" ht="13.5" x14ac:dyDescent="0.25">
      <c r="A31" s="27"/>
      <c r="B31" s="27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1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22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</sheetData>
  <mergeCells count="2">
    <mergeCell ref="D1:P1"/>
    <mergeCell ref="D16:P16"/>
  </mergeCells>
  <pageMargins left="0.31496062992125984" right="0.31496062992125984" top="0.35433070866141736" bottom="0.35433070866141736" header="0.11811023622047245" footer="0.118110236220472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revision/>
  <dcterms:created xsi:type="dcterms:W3CDTF">2015-07-03T02:02:03Z</dcterms:created>
  <dcterms:modified xsi:type="dcterms:W3CDTF">2017-07-03T16:03:17Z</dcterms:modified>
</cp:coreProperties>
</file>