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583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tabSelected="1" topLeftCell="B1" workbookViewId="0">
      <selection activeCell="J24" sqref="J24:N24"/>
    </sheetView>
  </sheetViews>
  <sheetFormatPr defaultColWidth="9" defaultRowHeight="14.5"/>
  <cols>
    <col min="4" max="5" width="9.44036697247706"/>
    <col min="6" max="8" width="10.5504587155963"/>
    <col min="10" max="14" width="12.6605504587156"/>
  </cols>
  <sheetData>
    <row r="1" spans="1:1">
      <c r="A1" s="1">
        <v>44.989</v>
      </c>
    </row>
    <row r="2" spans="1:1">
      <c r="A2" s="1">
        <v>10.371</v>
      </c>
    </row>
    <row r="3" spans="1:1">
      <c r="A3" s="1">
        <v>24.395</v>
      </c>
    </row>
    <row r="4" spans="1:1">
      <c r="A4" s="1">
        <v>11.247</v>
      </c>
    </row>
    <row r="5" spans="1:1">
      <c r="A5" s="1">
        <v>8.998</v>
      </c>
    </row>
    <row r="10" spans="16:20">
      <c r="P10">
        <v>12.3</v>
      </c>
      <c r="Q10">
        <v>9.90000000000001</v>
      </c>
      <c r="R10">
        <v>7.3</v>
      </c>
      <c r="S10">
        <v>3.90000000000001</v>
      </c>
      <c r="T10">
        <v>0</v>
      </c>
    </row>
    <row r="11" spans="4:20">
      <c r="D11">
        <v>78.2</v>
      </c>
      <c r="E11">
        <v>80.6</v>
      </c>
      <c r="F11">
        <v>83.2</v>
      </c>
      <c r="G11">
        <v>86.6</v>
      </c>
      <c r="H11">
        <v>90.5</v>
      </c>
      <c r="J11">
        <v>16.92</v>
      </c>
      <c r="K11">
        <v>16.02</v>
      </c>
      <c r="L11">
        <v>16.06</v>
      </c>
      <c r="M11">
        <v>16.79</v>
      </c>
      <c r="N11">
        <v>17.69</v>
      </c>
      <c r="P11">
        <v>0.77</v>
      </c>
      <c r="Q11">
        <v>1.67</v>
      </c>
      <c r="R11">
        <v>1.63</v>
      </c>
      <c r="S11">
        <v>0.900000000000002</v>
      </c>
      <c r="T11">
        <v>0</v>
      </c>
    </row>
    <row r="12" spans="4:20">
      <c r="D12">
        <f>$H11-D11</f>
        <v>12.3</v>
      </c>
      <c r="E12">
        <f>$H11-E11</f>
        <v>9.90000000000001</v>
      </c>
      <c r="F12">
        <f>$H11-F11</f>
        <v>7.3</v>
      </c>
      <c r="G12">
        <f>$H11-G11</f>
        <v>3.90000000000001</v>
      </c>
      <c r="H12">
        <f>$H11-H11</f>
        <v>0</v>
      </c>
      <c r="J12">
        <f>$N11-J11</f>
        <v>0.77</v>
      </c>
      <c r="K12">
        <f>$N11-K11</f>
        <v>1.67</v>
      </c>
      <c r="L12">
        <f>$N11-L11</f>
        <v>1.63</v>
      </c>
      <c r="M12">
        <f>$N11-M11</f>
        <v>0.900000000000002</v>
      </c>
      <c r="N12">
        <f>$N11-N11</f>
        <v>0</v>
      </c>
      <c r="P12">
        <v>6.16</v>
      </c>
      <c r="Q12">
        <v>5.9</v>
      </c>
      <c r="R12">
        <v>5.57</v>
      </c>
      <c r="S12">
        <v>4.99</v>
      </c>
      <c r="T12">
        <v>4.69</v>
      </c>
    </row>
    <row r="13" spans="4:20">
      <c r="D13" s="2">
        <v>1424.8</v>
      </c>
      <c r="E13" s="2">
        <v>1961.7</v>
      </c>
      <c r="F13" s="2">
        <v>11171.2</v>
      </c>
      <c r="G13" s="2">
        <v>12660.8</v>
      </c>
      <c r="H13" s="2">
        <v>10887.3</v>
      </c>
      <c r="P13">
        <v>11236</v>
      </c>
      <c r="Q13">
        <v>10699.1</v>
      </c>
      <c r="R13">
        <v>1489.6</v>
      </c>
      <c r="S13">
        <v>0</v>
      </c>
      <c r="T13">
        <v>1773.5</v>
      </c>
    </row>
    <row r="14" spans="4:20">
      <c r="D14">
        <f>$G13-D13</f>
        <v>11236</v>
      </c>
      <c r="E14">
        <f>$G13-E13</f>
        <v>10699.1</v>
      </c>
      <c r="F14">
        <f>$G13-F13</f>
        <v>1489.6</v>
      </c>
      <c r="G14">
        <f>$G13-G13</f>
        <v>0</v>
      </c>
      <c r="H14">
        <f>$G13-H13</f>
        <v>1773.5</v>
      </c>
      <c r="P14">
        <v>181.2</v>
      </c>
      <c r="Q14">
        <v>170.6</v>
      </c>
      <c r="R14">
        <v>143.7</v>
      </c>
      <c r="S14">
        <v>89.9</v>
      </c>
      <c r="T14">
        <v>0</v>
      </c>
    </row>
    <row r="15" spans="4:8">
      <c r="D15">
        <v>64.5</v>
      </c>
      <c r="E15">
        <v>75.1</v>
      </c>
      <c r="F15">
        <v>102</v>
      </c>
      <c r="G15">
        <v>155.8</v>
      </c>
      <c r="H15">
        <v>245.7</v>
      </c>
    </row>
    <row r="16" spans="4:8">
      <c r="D16">
        <f>$H15-D15</f>
        <v>181.2</v>
      </c>
      <c r="E16">
        <f>$H15-E15</f>
        <v>170.6</v>
      </c>
      <c r="F16">
        <f>$H15-F15</f>
        <v>143.7</v>
      </c>
      <c r="G16">
        <f>$H15-G15</f>
        <v>89.9</v>
      </c>
      <c r="H16">
        <f>$H15-H15</f>
        <v>0</v>
      </c>
    </row>
    <row r="19" spans="4:15">
      <c r="D19">
        <v>12.3</v>
      </c>
      <c r="E19">
        <v>9.90000000000001</v>
      </c>
      <c r="F19">
        <v>7.3</v>
      </c>
      <c r="G19">
        <v>3.90000000000001</v>
      </c>
      <c r="H19">
        <v>0</v>
      </c>
      <c r="J19">
        <f>D19/($D19+$E19+$F19+$G19+$H19)</f>
        <v>0.368263473053892</v>
      </c>
      <c r="K19">
        <f>E19/($D19+$E19+$F19+$G19+$H19)</f>
        <v>0.296407185628743</v>
      </c>
      <c r="L19">
        <f>F19/($D19+$E19+$F19+$G19+$H19)</f>
        <v>0.218562874251497</v>
      </c>
      <c r="M19">
        <f>G19/($D19+$E19+$F19+$G19+$H19)</f>
        <v>0.116766467065869</v>
      </c>
      <c r="N19">
        <f>H19/($D19+$E19+$F19+$G19+$H19)</f>
        <v>0</v>
      </c>
      <c r="O19" s="1">
        <v>0.44989</v>
      </c>
    </row>
    <row r="20" spans="4:15">
      <c r="D20">
        <v>0.77</v>
      </c>
      <c r="E20">
        <v>1.67</v>
      </c>
      <c r="F20">
        <v>1.63</v>
      </c>
      <c r="G20">
        <v>0.900000000000002</v>
      </c>
      <c r="H20">
        <v>0</v>
      </c>
      <c r="J20">
        <f>D20/($D20+$E20+$F20+$G20+$H20)</f>
        <v>0.154929577464789</v>
      </c>
      <c r="K20">
        <f>E20/($D20+$E20+$F20+$G20+$H20)</f>
        <v>0.336016096579477</v>
      </c>
      <c r="L20">
        <f>F20/($D20+$E20+$F20+$G20+$H20)</f>
        <v>0.327967806841046</v>
      </c>
      <c r="M20">
        <f>G20/($D20+$E20+$F20+$G20+$H20)</f>
        <v>0.181086519114688</v>
      </c>
      <c r="N20">
        <f>H20/($D20+$E20+$F20+$G20+$H20)</f>
        <v>0</v>
      </c>
      <c r="O20" s="1">
        <v>0.10371</v>
      </c>
    </row>
    <row r="21" spans="4:15">
      <c r="D21">
        <v>6.16</v>
      </c>
      <c r="E21">
        <v>5.9</v>
      </c>
      <c r="F21">
        <v>5.57</v>
      </c>
      <c r="G21">
        <v>4.99</v>
      </c>
      <c r="H21">
        <v>4.69</v>
      </c>
      <c r="J21">
        <f>D21/($D21+$E21+$F21+$G21+$H21)</f>
        <v>0.225558403515196</v>
      </c>
      <c r="K21">
        <f>E21/($D21+$E21+$F21+$G21+$H21)</f>
        <v>0.216038081288905</v>
      </c>
      <c r="L21">
        <f>F21/($D21+$E21+$F21+$G21+$H21)</f>
        <v>0.203954595386305</v>
      </c>
      <c r="M21">
        <f>G21/($D21+$E21+$F21+$G21+$H21)</f>
        <v>0.182716953496888</v>
      </c>
      <c r="N21">
        <f>H21/($D21+$E21+$F21+$G21+$H21)</f>
        <v>0.171731966312706</v>
      </c>
      <c r="O21" s="1">
        <v>0.24395</v>
      </c>
    </row>
    <row r="22" spans="4:15">
      <c r="D22">
        <v>11236</v>
      </c>
      <c r="E22">
        <v>10699.1</v>
      </c>
      <c r="F22">
        <v>1489.6</v>
      </c>
      <c r="G22">
        <v>0</v>
      </c>
      <c r="H22">
        <v>1773.5</v>
      </c>
      <c r="J22">
        <f>D22/($D22+$E22+$F22+$G22+$H22)</f>
        <v>0.445904866220603</v>
      </c>
      <c r="K22">
        <f>E22/($D22+$E22+$F22+$G22+$H22)</f>
        <v>0.424597788730941</v>
      </c>
      <c r="L22">
        <f>F22/($D22+$E22+$F22+$G22+$H22)</f>
        <v>0.0591153336349421</v>
      </c>
      <c r="M22">
        <f>G22/($D22+$E22+$F22+$G22+$H22)</f>
        <v>0</v>
      </c>
      <c r="N22">
        <f>H22/($D22+$E22+$F22+$G22+$H22)</f>
        <v>0.0703820114135137</v>
      </c>
      <c r="O22" s="1">
        <v>0.11247</v>
      </c>
    </row>
    <row r="23" spans="4:15">
      <c r="D23">
        <v>181.2</v>
      </c>
      <c r="E23">
        <v>170.6</v>
      </c>
      <c r="F23">
        <v>143.7</v>
      </c>
      <c r="G23">
        <v>89.9</v>
      </c>
      <c r="H23">
        <v>0</v>
      </c>
      <c r="J23">
        <f>D23/($D23+$E23+$F23+$G23+$H23)</f>
        <v>0.309531943969935</v>
      </c>
      <c r="K23">
        <f>E23/($D23+$E23+$F23+$G23+$H23)</f>
        <v>0.291424666894431</v>
      </c>
      <c r="L23">
        <f>F23/($D23+$E23+$F23+$G23+$H23)</f>
        <v>0.245473180731124</v>
      </c>
      <c r="M23">
        <f>G23/($D23+$E23+$F23+$G23+$H23)</f>
        <v>0.15357020840451</v>
      </c>
      <c r="N23">
        <f>H23/($D23+$E23+$F23+$G23+$H23)</f>
        <v>0</v>
      </c>
      <c r="O23" s="1">
        <v>0.08998</v>
      </c>
    </row>
    <row r="24" spans="10:14">
      <c r="J24">
        <f>J19*$O19+J20*$O20+J21*$O21+J22*$O22+J23*$O23</f>
        <v>0.314773377530867</v>
      </c>
      <c r="K24">
        <f>K19*$O19+K20*$O20+K21*$O21+K22*$O22+K23*$O23</f>
        <v>0.294878252874931</v>
      </c>
      <c r="L24">
        <f>L19*$O19+L20*$O20+L21*$O21+L22*$O22+L23*$O23</f>
        <v>0.210833894665089</v>
      </c>
      <c r="M24">
        <f>M19*$O19+M20*$O20+M21*$O21+M22*$O22+M23*$O23</f>
        <v>0.129704596923451</v>
      </c>
      <c r="N24">
        <f>N19*$O19+N20*$O20+N21*$O21+N22*$O22+N23*$O23</f>
        <v>0.0498098780056625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 Yang</dc:creator>
  <cp:lastModifiedBy>杨烜</cp:lastModifiedBy>
  <dcterms:created xsi:type="dcterms:W3CDTF">2023-02-17T09:12:00Z</dcterms:created>
  <dcterms:modified xsi:type="dcterms:W3CDTF">2023-02-18T02:35:55Z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17EBBD985838477680BAF2F66B61F64D</vt:lpwstr>
  </property>
  <property fmtid="{D5CDD505-2E9C-101B-9397-08002B2CF9AE}" pid="3" name="KSOProductBuildVer">
    <vt:lpwstr>2052-11.1.0.13703</vt:lpwstr>
  </property>
</Properties>
</file>