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abSelected="1" workbookViewId="0">
      <selection activeCell="G5" sqref="G5:K5"/>
    </sheetView>
  </sheetViews>
  <sheetFormatPr defaultColWidth="9" defaultRowHeight="14.5"/>
  <cols>
    <col min="7" max="7" width="13.7706422018349"/>
    <col min="8" max="11" width="12.6605504587156"/>
    <col min="12" max="12" width="11.5504587155963"/>
    <col min="13" max="16" width="10.5504587155963"/>
  </cols>
  <sheetData>
    <row r="1" spans="1:12">
      <c r="A1">
        <v>0.2</v>
      </c>
      <c r="B1">
        <v>0.5</v>
      </c>
      <c r="C1">
        <v>0</v>
      </c>
      <c r="D1">
        <v>1.4</v>
      </c>
      <c r="E1">
        <v>7.7</v>
      </c>
      <c r="G1">
        <f>A1/($A1+$B1+$C1+$D1+$E1)</f>
        <v>0.0204081632653061</v>
      </c>
      <c r="H1">
        <f>B1/($A1+$B1+$C1+$D1+$E1)</f>
        <v>0.0510204081632653</v>
      </c>
      <c r="I1">
        <f>C1/($A1+$B1+$C1+$D1+$E1)</f>
        <v>0</v>
      </c>
      <c r="J1">
        <f>D1/($A1+$B1+$C1+$D1+$E1)</f>
        <v>0.142857142857143</v>
      </c>
      <c r="K1">
        <f>E1/($A1+$B1+$C1+$D1+$E1)</f>
        <v>0.785714285714286</v>
      </c>
      <c r="L1" s="1">
        <v>0.10526</v>
      </c>
    </row>
    <row r="2" spans="1:12">
      <c r="A2">
        <v>-0.4</v>
      </c>
      <c r="B2">
        <v>0</v>
      </c>
      <c r="C2">
        <v>0</v>
      </c>
      <c r="D2">
        <v>0.4</v>
      </c>
      <c r="E2">
        <v>2.7</v>
      </c>
      <c r="G2">
        <f>A2/($A2+$B2+$C2+$D2+$E2)</f>
        <v>-0.148148148148148</v>
      </c>
      <c r="H2">
        <f>B2/($A2+$B2+$C2+$D2+$E2)</f>
        <v>0</v>
      </c>
      <c r="I2">
        <f>C2/($A2+$B2+$C2+$D2+$E2)</f>
        <v>0</v>
      </c>
      <c r="J2">
        <f>D2/($A2+$B2+$C2+$D2+$E2)</f>
        <v>0.148148148148148</v>
      </c>
      <c r="K2">
        <f>E2/($A2+$B2+$C2+$D2+$E2)</f>
        <v>1</v>
      </c>
      <c r="L2">
        <v>0.42105</v>
      </c>
    </row>
    <row r="3" spans="1:12">
      <c r="A3">
        <v>38795.3</v>
      </c>
      <c r="B3">
        <v>28492.6</v>
      </c>
      <c r="C3">
        <v>16894</v>
      </c>
      <c r="D3">
        <v>4135.39999999999</v>
      </c>
      <c r="E3">
        <v>0</v>
      </c>
      <c r="G3">
        <f>A3/($A3+$B3+$C3+$D3+$E3)</f>
        <v>0.439271807448824</v>
      </c>
      <c r="H3">
        <f>B3/($A3+$B3+$C3+$D3+$E3)</f>
        <v>0.322616293749922</v>
      </c>
      <c r="I3">
        <f>C3/($A3+$B3+$C3+$D3+$E3)</f>
        <v>0.191287550683728</v>
      </c>
      <c r="J3">
        <f>D3/($A3+$B3+$C3+$D3+$E3)</f>
        <v>0.0468243481175262</v>
      </c>
      <c r="K3">
        <f>E3/($A3+$B3+$C3+$D3+$E3)</f>
        <v>0</v>
      </c>
      <c r="L3">
        <v>0.42105</v>
      </c>
    </row>
    <row r="4" spans="1:12">
      <c r="A4">
        <v>5.8</v>
      </c>
      <c r="B4">
        <v>5.9</v>
      </c>
      <c r="C4">
        <v>5.9</v>
      </c>
      <c r="D4">
        <v>5.6</v>
      </c>
      <c r="E4">
        <v>6.6</v>
      </c>
      <c r="G4">
        <f>A4/($A4+$B4+$C4+$D4+$E4)</f>
        <v>0.194630872483221</v>
      </c>
      <c r="H4">
        <f>B4/($A4+$B4+$C4+$D4+$E4)</f>
        <v>0.197986577181208</v>
      </c>
      <c r="I4">
        <f>C4/($A4+$B4+$C4+$D4+$E4)</f>
        <v>0.197986577181208</v>
      </c>
      <c r="J4">
        <f>D4/($A4+$B4+$C4+$D4+$E4)</f>
        <v>0.187919463087248</v>
      </c>
      <c r="K4">
        <f>E4/($A4+$B4+$C4+$D4+$E4)</f>
        <v>0.221476510067114</v>
      </c>
      <c r="L4">
        <v>0.05263</v>
      </c>
    </row>
    <row r="5" spans="7:12">
      <c r="G5">
        <f>G1*$L1+G2*$L2+G3*$L3+G4*$L4</f>
        <v>0.134969202832648</v>
      </c>
      <c r="H5">
        <f>H1*$L1+H2*$L2+H3*$L3+H4*$L4</f>
        <v>0.151628032203717</v>
      </c>
      <c r="I5">
        <f>I1*$L1+I2*$L2+I3*$L3+I4*$L4</f>
        <v>0.0909616567724306</v>
      </c>
      <c r="J5">
        <f>J1*$L1+J2*$L2+J3*$L3+J4*$L4</f>
        <v>0.107020513752087</v>
      </c>
      <c r="K5">
        <f>K1*$L1+K2*$L2+K3*$L3+K4*$L4</f>
        <v>0.515410594439118</v>
      </c>
      <c r="L5">
        <f>L1*$L1+L2*$L2+L3*$L3+L4*$L4</f>
        <v>0.3684157895</v>
      </c>
    </row>
    <row r="7" spans="12:16">
      <c r="L7">
        <v>3.1</v>
      </c>
      <c r="M7">
        <v>2.8</v>
      </c>
      <c r="N7">
        <v>3.3</v>
      </c>
      <c r="O7">
        <v>1.9</v>
      </c>
      <c r="P7">
        <v>-4.4</v>
      </c>
    </row>
    <row r="8" spans="12:16">
      <c r="L8">
        <f>$N7-L7</f>
        <v>0.2</v>
      </c>
      <c r="M8">
        <f>$N7-M7</f>
        <v>0.5</v>
      </c>
      <c r="N8">
        <f>$N7-N7</f>
        <v>0</v>
      </c>
      <c r="O8">
        <f>$N7-O7</f>
        <v>1.4</v>
      </c>
      <c r="P8">
        <f>$N7-P7</f>
        <v>7.7</v>
      </c>
    </row>
    <row r="9" spans="12:16">
      <c r="L9">
        <v>2.5</v>
      </c>
      <c r="M9">
        <v>2.1</v>
      </c>
      <c r="N9">
        <v>2.1</v>
      </c>
      <c r="O9">
        <v>1.7</v>
      </c>
      <c r="P9">
        <v>-0.6</v>
      </c>
    </row>
    <row r="10" spans="12:16">
      <c r="L10">
        <f>$N9-L9</f>
        <v>-0.4</v>
      </c>
      <c r="M10">
        <f>$N9-M9</f>
        <v>0</v>
      </c>
      <c r="N10">
        <f>$N9-N9</f>
        <v>0</v>
      </c>
      <c r="O10">
        <f>$N9-O9</f>
        <v>0.4</v>
      </c>
      <c r="P10">
        <f>$N9-P9</f>
        <v>2.7</v>
      </c>
    </row>
    <row r="11" spans="12:16">
      <c r="L11" s="2">
        <v>57145.1</v>
      </c>
      <c r="M11" s="2">
        <v>67447.8</v>
      </c>
      <c r="N11" s="2">
        <v>79046.4</v>
      </c>
      <c r="O11" s="2">
        <v>91805</v>
      </c>
      <c r="P11" s="2">
        <v>95940.4</v>
      </c>
    </row>
    <row r="12" spans="12:16">
      <c r="L12">
        <f>$P11-L11</f>
        <v>38795.3</v>
      </c>
      <c r="M12">
        <f>$P11-M11</f>
        <v>28492.6</v>
      </c>
      <c r="N12">
        <f>$P11-N11</f>
        <v>16894</v>
      </c>
      <c r="O12">
        <f>$P11-O11</f>
        <v>4135.39999999999</v>
      </c>
      <c r="P12">
        <f>$P11-P11</f>
        <v>0</v>
      </c>
    </row>
    <row r="13" spans="12:16">
      <c r="L13">
        <v>5.8</v>
      </c>
      <c r="M13">
        <v>5.9</v>
      </c>
      <c r="N13">
        <v>5.9</v>
      </c>
      <c r="O13">
        <v>5.6</v>
      </c>
      <c r="P13">
        <v>6.6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 Yang</dc:creator>
  <cp:lastModifiedBy>杨烜</cp:lastModifiedBy>
  <dcterms:created xsi:type="dcterms:W3CDTF">2023-02-17T09:12:00Z</dcterms:created>
  <dcterms:modified xsi:type="dcterms:W3CDTF">2023-02-18T02:47:20Z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6268135E6D42491799483C41AF1CD436</vt:lpwstr>
  </property>
  <property fmtid="{D5CDD505-2E9C-101B-9397-08002B2CF9AE}" pid="3" name="KSOProductBuildVer">
    <vt:lpwstr>2052-11.1.0.13703</vt:lpwstr>
  </property>
</Properties>
</file>