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Desktop\local_RP\R.P Smart Farming\"/>
    </mc:Choice>
  </mc:AlternateContent>
  <xr:revisionPtr revIDLastSave="0" documentId="13_ncr:1_{786B5366-B9D6-4DD3-B2A1-9F193BDB5712}" xr6:coauthVersionLast="47" xr6:coauthVersionMax="47" xr10:uidLastSave="{00000000-0000-0000-0000-000000000000}"/>
  <bookViews>
    <workbookView xWindow="-108" yWindow="-108" windowWidth="23256" windowHeight="13176" xr2:uid="{31418867-7E2C-4D6D-B3EB-8050B1CB6F54}"/>
  </bookViews>
  <sheets>
    <sheet name="For QGIS" sheetId="1" r:id="rId1"/>
    <sheet name="Sheet1" sheetId="2" r:id="rId2"/>
  </sheets>
  <definedNames>
    <definedName name="_xlnm._FilterDatabase" localSheetId="0" hidden="1">'For QGIS'!$A$1:$G$111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4" i="1" l="1"/>
  <c r="C84" i="1"/>
  <c r="G107" i="1"/>
  <c r="F107" i="1"/>
  <c r="C107" i="1"/>
</calcChain>
</file>

<file path=xl/sharedStrings.xml><?xml version="1.0" encoding="utf-8"?>
<sst xmlns="http://schemas.openxmlformats.org/spreadsheetml/2006/main" count="117" uniqueCount="60">
  <si>
    <t>Name</t>
  </si>
  <si>
    <t>Jahr</t>
  </si>
  <si>
    <t>Groeße (ha)</t>
  </si>
  <si>
    <t>Datum Saat.1</t>
  </si>
  <si>
    <t>Datum</t>
  </si>
  <si>
    <t>Ertrag (dt/ha)</t>
  </si>
  <si>
    <t>Fertilizer</t>
  </si>
  <si>
    <t>Ampertshauser Feld</t>
  </si>
  <si>
    <t>Baumacker</t>
  </si>
  <si>
    <t>Bergfeld 2/3</t>
  </si>
  <si>
    <t>Burghausen</t>
  </si>
  <si>
    <t>D 1</t>
  </si>
  <si>
    <t>D 13</t>
  </si>
  <si>
    <t>D 2</t>
  </si>
  <si>
    <t>D 3</t>
  </si>
  <si>
    <t>D 4</t>
  </si>
  <si>
    <t>D 5</t>
  </si>
  <si>
    <t>D 8 alt</t>
  </si>
  <si>
    <t>Dreiecksacker</t>
  </si>
  <si>
    <t>Duernasterfeld</t>
  </si>
  <si>
    <t>Eiche</t>
  </si>
  <si>
    <t>Feichtmeier</t>
  </si>
  <si>
    <t>Feldhof I</t>
  </si>
  <si>
    <t>Feldhof_Ia</t>
  </si>
  <si>
    <t>Feldhof Ib</t>
  </si>
  <si>
    <t>Feldhof II</t>
  </si>
  <si>
    <t>Grafenfeld</t>
  </si>
  <si>
    <t>Handtuch</t>
  </si>
  <si>
    <t>Haunerfeld</t>
  </si>
  <si>
    <t>Hausacker</t>
  </si>
  <si>
    <t>Heng</t>
  </si>
  <si>
    <t>Hoffeld</t>
  </si>
  <si>
    <t>Holzacker</t>
  </si>
  <si>
    <t>Itzling 2</t>
  </si>
  <si>
    <t>Itzling 4</t>
  </si>
  <si>
    <t>Itzling 5</t>
  </si>
  <si>
    <t>Itzling 6</t>
  </si>
  <si>
    <t>Koenigsfeld</t>
  </si>
  <si>
    <t>Kreuzacker</t>
  </si>
  <si>
    <t>Krohberg</t>
  </si>
  <si>
    <t>Lager rechts/links</t>
  </si>
  <si>
    <t>Moorfeld 1/8</t>
  </si>
  <si>
    <t>Moorfeld 2/3</t>
  </si>
  <si>
    <t>Moosfeld</t>
  </si>
  <si>
    <t>Pellmeier Feld</t>
  </si>
  <si>
    <t>Radarstation</t>
  </si>
  <si>
    <t>S 4</t>
  </si>
  <si>
    <t>Schoenbichl</t>
  </si>
  <si>
    <t>Sieblerfeld</t>
  </si>
  <si>
    <t>Strieglfeld I</t>
  </si>
  <si>
    <t>Thalhausen 138</t>
  </si>
  <si>
    <t>Thalhausen 141</t>
  </si>
  <si>
    <t>Thalhausen 147</t>
  </si>
  <si>
    <t>Thalhausen 208</t>
  </si>
  <si>
    <t>Thalhausen 630</t>
  </si>
  <si>
    <t>Thalhausen 86</t>
  </si>
  <si>
    <t>Unterfeld 1/2</t>
  </si>
  <si>
    <t>Unterfeld 3/4</t>
  </si>
  <si>
    <t>Unterfeld 5/6/7</t>
  </si>
  <si>
    <t>Voettinger 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</si>
</sst>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;@"/>
    <numFmt numFmtId="165" formatCode="0.00_);[Red]\(0.00\)"/>
  </numFmts>
  <fonts count="4">
    <font>
      <sz val="12"/>
      <color theme="1"/>
      <name val="Calibri"/>
      <charset val="134"/>
      <scheme val="minor"/>
    </font>
    <font>
      <b/>
      <sz val="11"/>
      <color rgb="FFFFFFFF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4F81BD"/>
      </right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 style="thin">
        <color indexed="64"/>
      </left>
      <right/>
      <top style="thin">
        <color rgb="FF4F81BD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5" fontId="1" fillId="2" borderId="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D1DA-A19F-4A43-A7AC-7DC6ECEE9529}">
  <dimension ref="A1:G111"/>
  <sheetViews>
    <sheetView tabSelected="1" workbookViewId="0">
      <selection activeCell="I13" sqref="I13"/>
    </sheetView>
  </sheetViews>
  <sheetFormatPr defaultRowHeight="15.6"/>
  <cols>
    <col min="1" max="1" width="17.3984375" bestFit="1" customWidth="1"/>
    <col min="2" max="2" width="4.69921875" bestFit="1" customWidth="1"/>
    <col min="3" max="3" width="11.69921875" bestFit="1" customWidth="1"/>
    <col min="4" max="4" width="12.8984375" bestFit="1" customWidth="1"/>
    <col min="5" max="5" width="9" bestFit="1" customWidth="1"/>
    <col min="6" max="6" width="14.8984375" bestFit="1" customWidth="1"/>
    <col min="7" max="7" width="10.69921875" bestFit="1" customWidth="1"/>
  </cols>
  <sheetData>
    <row r="1" spans="1:7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</row>
    <row r="2" spans="1:7">
      <c r="A2" s="5" t="s">
        <v>12</v>
      </c>
      <c r="B2" s="5">
        <v>2008</v>
      </c>
      <c r="C2" s="6">
        <v>6.4</v>
      </c>
      <c r="D2" s="7">
        <v>39367</v>
      </c>
      <c r="E2" s="7">
        <v>39668</v>
      </c>
      <c r="F2" s="6">
        <v>72.12</v>
      </c>
      <c r="G2" s="8">
        <v>143</v>
      </c>
    </row>
    <row r="3" spans="1:7">
      <c r="A3" s="5" t="s">
        <v>16</v>
      </c>
      <c r="B3" s="5">
        <v>2008</v>
      </c>
      <c r="C3" s="6">
        <v>2.93</v>
      </c>
      <c r="D3" s="7">
        <v>39367</v>
      </c>
      <c r="E3" s="7">
        <v>39668</v>
      </c>
      <c r="F3" s="6">
        <v>67.95</v>
      </c>
      <c r="G3" s="8">
        <v>155</v>
      </c>
    </row>
    <row r="4" spans="1:7">
      <c r="A4" s="5" t="s">
        <v>18</v>
      </c>
      <c r="B4" s="5">
        <v>2008</v>
      </c>
      <c r="C4" s="6">
        <v>1.1000000000000001</v>
      </c>
      <c r="D4" s="7">
        <v>39364</v>
      </c>
      <c r="E4" s="7">
        <v>39661</v>
      </c>
      <c r="F4" s="6">
        <v>76.900000000000006</v>
      </c>
      <c r="G4" s="8">
        <v>139</v>
      </c>
    </row>
    <row r="5" spans="1:7">
      <c r="A5" s="5" t="s">
        <v>26</v>
      </c>
      <c r="B5" s="5">
        <v>2008</v>
      </c>
      <c r="C5" s="6">
        <v>12.88</v>
      </c>
      <c r="D5" s="7">
        <v>39363</v>
      </c>
      <c r="E5" s="7">
        <v>39667</v>
      </c>
      <c r="F5" s="6">
        <v>70.36</v>
      </c>
      <c r="G5" s="8">
        <v>137</v>
      </c>
    </row>
    <row r="6" spans="1:7">
      <c r="A6" s="5" t="s">
        <v>29</v>
      </c>
      <c r="B6" s="5">
        <v>2008</v>
      </c>
      <c r="C6" s="6">
        <v>1.49</v>
      </c>
      <c r="D6" s="7">
        <v>39364</v>
      </c>
      <c r="E6" s="7">
        <v>39661</v>
      </c>
      <c r="F6" s="6">
        <v>72.88</v>
      </c>
      <c r="G6" s="8">
        <v>96</v>
      </c>
    </row>
    <row r="7" spans="1:7">
      <c r="A7" s="5" t="s">
        <v>31</v>
      </c>
      <c r="B7" s="5">
        <v>2008</v>
      </c>
      <c r="C7" s="6">
        <v>5.35</v>
      </c>
      <c r="D7" s="7">
        <v>39364</v>
      </c>
      <c r="E7" s="7">
        <v>39666</v>
      </c>
      <c r="F7" s="6">
        <v>79.930000000000007</v>
      </c>
      <c r="G7" s="8">
        <v>139</v>
      </c>
    </row>
    <row r="8" spans="1:7">
      <c r="A8" s="5" t="s">
        <v>32</v>
      </c>
      <c r="B8" s="5">
        <v>2008</v>
      </c>
      <c r="C8" s="6">
        <v>1.26</v>
      </c>
      <c r="D8" s="7">
        <v>39364</v>
      </c>
      <c r="E8" s="7">
        <v>39661</v>
      </c>
      <c r="F8" s="6">
        <v>70.959999999999994</v>
      </c>
      <c r="G8" s="8">
        <v>156</v>
      </c>
    </row>
    <row r="9" spans="1:7">
      <c r="A9" s="5" t="s">
        <v>37</v>
      </c>
      <c r="B9" s="5">
        <v>2008</v>
      </c>
      <c r="C9" s="6">
        <v>1.73</v>
      </c>
      <c r="D9" s="7">
        <v>39365</v>
      </c>
      <c r="E9" s="7">
        <v>39661</v>
      </c>
      <c r="F9" s="6">
        <v>65.650000000000006</v>
      </c>
      <c r="G9" s="8">
        <v>97</v>
      </c>
    </row>
    <row r="10" spans="1:7">
      <c r="A10" s="5" t="s">
        <v>39</v>
      </c>
      <c r="B10" s="5">
        <v>2008</v>
      </c>
      <c r="C10" s="6">
        <v>7.04</v>
      </c>
      <c r="D10" s="7">
        <v>39371</v>
      </c>
      <c r="E10" s="7">
        <v>39666</v>
      </c>
      <c r="F10" s="6">
        <v>67.73</v>
      </c>
      <c r="G10" s="8">
        <v>142</v>
      </c>
    </row>
    <row r="11" spans="1:7">
      <c r="A11" s="5" t="s">
        <v>46</v>
      </c>
      <c r="B11" s="5">
        <v>2008</v>
      </c>
      <c r="C11" s="6">
        <v>8.67</v>
      </c>
      <c r="D11" s="7">
        <v>39365</v>
      </c>
      <c r="E11" s="7">
        <v>39667</v>
      </c>
      <c r="F11" s="6">
        <v>75.42</v>
      </c>
      <c r="G11" s="8">
        <v>154</v>
      </c>
    </row>
    <row r="12" spans="1:7">
      <c r="A12" s="5" t="s">
        <v>48</v>
      </c>
      <c r="B12" s="5">
        <v>2008</v>
      </c>
      <c r="C12" s="6">
        <v>4.62</v>
      </c>
      <c r="D12" s="7">
        <v>39371</v>
      </c>
      <c r="E12" s="7">
        <v>39666</v>
      </c>
      <c r="F12" s="6">
        <v>71.040000000000006</v>
      </c>
      <c r="G12" s="8">
        <v>142</v>
      </c>
    </row>
    <row r="13" spans="1:7">
      <c r="A13" s="5" t="s">
        <v>50</v>
      </c>
      <c r="B13" s="5">
        <v>2008</v>
      </c>
      <c r="C13" s="6">
        <v>4.1900000000000004</v>
      </c>
      <c r="D13" s="7">
        <v>39365</v>
      </c>
      <c r="E13" s="7">
        <v>39448</v>
      </c>
      <c r="F13" s="6">
        <v>65.650000000000006</v>
      </c>
      <c r="G13" s="8">
        <v>97</v>
      </c>
    </row>
    <row r="14" spans="1:7">
      <c r="A14" s="5" t="s">
        <v>53</v>
      </c>
      <c r="B14" s="5">
        <v>2008</v>
      </c>
      <c r="C14" s="6">
        <v>1.42</v>
      </c>
      <c r="D14" s="7">
        <v>39365</v>
      </c>
      <c r="E14" s="7">
        <v>39661</v>
      </c>
      <c r="F14" s="6">
        <v>65.650000000000006</v>
      </c>
      <c r="G14" s="8">
        <v>97</v>
      </c>
    </row>
    <row r="15" spans="1:7">
      <c r="A15" s="5" t="s">
        <v>8</v>
      </c>
      <c r="B15" s="5">
        <v>2009</v>
      </c>
      <c r="C15" s="6">
        <v>4.46</v>
      </c>
      <c r="D15" s="7">
        <v>39743</v>
      </c>
      <c r="E15" s="7">
        <v>40041</v>
      </c>
      <c r="F15" s="6">
        <v>71.400000000000006</v>
      </c>
      <c r="G15" s="8">
        <v>184</v>
      </c>
    </row>
    <row r="16" spans="1:7">
      <c r="A16" s="5" t="s">
        <v>15</v>
      </c>
      <c r="B16" s="5">
        <v>2009</v>
      </c>
      <c r="C16" s="6">
        <v>12.23</v>
      </c>
      <c r="D16" s="7">
        <v>39728</v>
      </c>
      <c r="E16" s="7">
        <v>40041</v>
      </c>
      <c r="F16" s="6">
        <v>60</v>
      </c>
      <c r="G16" s="8">
        <v>147</v>
      </c>
    </row>
    <row r="17" spans="1:7">
      <c r="A17" s="5" t="s">
        <v>17</v>
      </c>
      <c r="B17" s="5">
        <v>2009</v>
      </c>
      <c r="C17" s="6">
        <v>3.76</v>
      </c>
      <c r="D17" s="7">
        <v>39729</v>
      </c>
      <c r="E17" s="7">
        <v>40041</v>
      </c>
      <c r="F17" s="6">
        <v>60</v>
      </c>
      <c r="G17" s="8">
        <v>192</v>
      </c>
    </row>
    <row r="18" spans="1:7">
      <c r="A18" s="5" t="s">
        <v>22</v>
      </c>
      <c r="B18" s="5">
        <v>2009</v>
      </c>
      <c r="C18" s="6">
        <v>0.39</v>
      </c>
      <c r="D18" s="7">
        <v>39743</v>
      </c>
      <c r="E18" s="7">
        <v>40034</v>
      </c>
      <c r="F18" s="6">
        <v>60.6</v>
      </c>
      <c r="G18" s="8">
        <v>152</v>
      </c>
    </row>
    <row r="19" spans="1:7">
      <c r="A19" s="5" t="s">
        <v>23</v>
      </c>
      <c r="B19" s="5">
        <v>2009</v>
      </c>
      <c r="C19" s="6">
        <v>1.01</v>
      </c>
      <c r="D19" s="7">
        <v>39743</v>
      </c>
      <c r="E19" s="7">
        <v>40034</v>
      </c>
      <c r="F19" s="6">
        <v>60.6</v>
      </c>
      <c r="G19" s="8">
        <v>152</v>
      </c>
    </row>
    <row r="20" spans="1:7">
      <c r="A20" s="5" t="s">
        <v>24</v>
      </c>
      <c r="B20" s="5">
        <v>2009</v>
      </c>
      <c r="C20" s="6">
        <v>0.63</v>
      </c>
      <c r="D20" s="7">
        <v>39743</v>
      </c>
      <c r="E20" s="7">
        <v>40034</v>
      </c>
      <c r="F20" s="6">
        <v>60.6</v>
      </c>
      <c r="G20" s="8">
        <v>152</v>
      </c>
    </row>
    <row r="21" spans="1:7">
      <c r="A21" s="5" t="s">
        <v>25</v>
      </c>
      <c r="B21" s="5">
        <v>2009</v>
      </c>
      <c r="C21" s="6">
        <v>1.61</v>
      </c>
      <c r="D21" s="7">
        <v>39743</v>
      </c>
      <c r="E21" s="7">
        <v>40034</v>
      </c>
      <c r="F21" s="6">
        <v>60.6</v>
      </c>
      <c r="G21" s="8">
        <v>152</v>
      </c>
    </row>
    <row r="22" spans="1:7">
      <c r="A22" s="5" t="s">
        <v>33</v>
      </c>
      <c r="B22" s="5">
        <v>2009</v>
      </c>
      <c r="C22" s="6">
        <v>1.19</v>
      </c>
      <c r="D22" s="7">
        <v>39732</v>
      </c>
      <c r="E22" s="7">
        <v>40033</v>
      </c>
      <c r="F22" s="6">
        <v>76.599999999999994</v>
      </c>
      <c r="G22" s="8">
        <v>152</v>
      </c>
    </row>
    <row r="23" spans="1:7">
      <c r="A23" s="5" t="s">
        <v>34</v>
      </c>
      <c r="B23" s="5">
        <v>2009</v>
      </c>
      <c r="C23" s="6">
        <v>0.55000000000000004</v>
      </c>
      <c r="D23" s="7">
        <v>39732</v>
      </c>
      <c r="E23" s="7">
        <v>40033</v>
      </c>
      <c r="F23" s="6">
        <v>64.52</v>
      </c>
      <c r="G23" s="8">
        <v>152</v>
      </c>
    </row>
    <row r="24" spans="1:7">
      <c r="A24" s="5" t="s">
        <v>35</v>
      </c>
      <c r="B24" s="5">
        <v>2009</v>
      </c>
      <c r="C24" s="6">
        <v>4.71</v>
      </c>
      <c r="D24" s="7">
        <v>39732</v>
      </c>
      <c r="E24" s="7">
        <v>40033</v>
      </c>
      <c r="F24" s="6">
        <v>70.010000000000005</v>
      </c>
      <c r="G24" s="8">
        <v>152</v>
      </c>
    </row>
    <row r="25" spans="1:7">
      <c r="A25" s="5" t="s">
        <v>36</v>
      </c>
      <c r="B25" s="5">
        <v>2009</v>
      </c>
      <c r="C25" s="6">
        <v>1.57</v>
      </c>
      <c r="D25" s="7">
        <v>39731</v>
      </c>
      <c r="E25" s="7">
        <v>40033</v>
      </c>
      <c r="F25" s="6">
        <v>70.099999999999994</v>
      </c>
      <c r="G25" s="8">
        <v>152</v>
      </c>
    </row>
    <row r="26" spans="1:7">
      <c r="A26" s="5" t="s">
        <v>45</v>
      </c>
      <c r="B26" s="5">
        <v>2009</v>
      </c>
      <c r="C26" s="6">
        <v>1.65</v>
      </c>
      <c r="D26" s="7">
        <v>39744</v>
      </c>
      <c r="E26" s="7">
        <v>40032</v>
      </c>
      <c r="F26" s="6">
        <v>54.67</v>
      </c>
      <c r="G26" s="8">
        <v>152</v>
      </c>
    </row>
    <row r="27" spans="1:7">
      <c r="A27" s="5" t="s">
        <v>10</v>
      </c>
      <c r="B27" s="5">
        <v>2010</v>
      </c>
      <c r="C27" s="6">
        <v>0.39</v>
      </c>
      <c r="D27" s="7">
        <v>40115</v>
      </c>
      <c r="E27" s="7">
        <v>40411</v>
      </c>
      <c r="F27" s="6">
        <v>64.61</v>
      </c>
      <c r="G27" s="8">
        <v>152</v>
      </c>
    </row>
    <row r="28" spans="1:7">
      <c r="A28" s="5" t="s">
        <v>11</v>
      </c>
      <c r="B28" s="5">
        <v>2010</v>
      </c>
      <c r="C28" s="6">
        <v>14.99</v>
      </c>
      <c r="D28" s="7">
        <v>40094</v>
      </c>
      <c r="E28" s="7">
        <v>40411</v>
      </c>
      <c r="F28" s="6">
        <v>60</v>
      </c>
      <c r="G28" s="8">
        <v>154</v>
      </c>
    </row>
    <row r="29" spans="1:7">
      <c r="A29" s="5" t="s">
        <v>21</v>
      </c>
      <c r="B29" s="5">
        <v>2010</v>
      </c>
      <c r="C29" s="6">
        <v>1.92</v>
      </c>
      <c r="D29" s="7">
        <v>40115</v>
      </c>
      <c r="E29" s="7">
        <v>40411</v>
      </c>
      <c r="F29" s="6">
        <v>71.73</v>
      </c>
      <c r="G29" s="8">
        <v>152</v>
      </c>
    </row>
    <row r="30" spans="1:7">
      <c r="A30" s="5" t="s">
        <v>28</v>
      </c>
      <c r="B30" s="5">
        <v>2010</v>
      </c>
      <c r="C30" s="6">
        <v>7.82</v>
      </c>
      <c r="D30" s="7">
        <v>40114</v>
      </c>
      <c r="E30" s="7">
        <v>40400</v>
      </c>
      <c r="F30" s="6">
        <v>50.2</v>
      </c>
      <c r="G30" s="8">
        <v>187</v>
      </c>
    </row>
    <row r="31" spans="1:7">
      <c r="A31" s="11" t="s">
        <v>37</v>
      </c>
      <c r="B31" s="5">
        <v>2010</v>
      </c>
      <c r="C31" s="6">
        <v>1.73</v>
      </c>
      <c r="D31" s="7">
        <v>40092</v>
      </c>
      <c r="E31" s="7">
        <v>40400</v>
      </c>
      <c r="F31" s="6">
        <v>70.540000000000006</v>
      </c>
      <c r="G31" s="8">
        <v>194</v>
      </c>
    </row>
    <row r="32" spans="1:7">
      <c r="A32" s="11" t="s">
        <v>38</v>
      </c>
      <c r="B32" s="5">
        <v>2010</v>
      </c>
      <c r="C32" s="6">
        <v>4.08</v>
      </c>
      <c r="D32" s="7">
        <v>40115</v>
      </c>
      <c r="E32" s="7">
        <v>40411</v>
      </c>
      <c r="F32" s="6">
        <v>67.17</v>
      </c>
      <c r="G32" s="8">
        <v>152</v>
      </c>
    </row>
    <row r="33" spans="1:7">
      <c r="A33" s="11" t="s">
        <v>43</v>
      </c>
      <c r="B33" s="5">
        <v>2010</v>
      </c>
      <c r="C33" s="6">
        <v>1.77</v>
      </c>
      <c r="D33" s="7">
        <v>40086</v>
      </c>
      <c r="E33" s="7">
        <v>40400</v>
      </c>
      <c r="F33" s="6">
        <v>40</v>
      </c>
      <c r="G33" s="8">
        <v>152</v>
      </c>
    </row>
    <row r="34" spans="1:7">
      <c r="A34" s="11" t="s">
        <v>44</v>
      </c>
      <c r="B34" s="5">
        <v>2010</v>
      </c>
      <c r="C34" s="6">
        <v>2.33</v>
      </c>
      <c r="D34" s="7">
        <v>40090</v>
      </c>
      <c r="E34" s="7">
        <v>40411</v>
      </c>
      <c r="F34" s="6">
        <v>65.150000000000006</v>
      </c>
      <c r="G34" s="8">
        <v>152</v>
      </c>
    </row>
    <row r="35" spans="1:7">
      <c r="A35" s="11" t="s">
        <v>47</v>
      </c>
      <c r="B35" s="5">
        <v>2010</v>
      </c>
      <c r="C35" s="6">
        <v>2.0099999999999998</v>
      </c>
      <c r="D35" s="7">
        <v>40090</v>
      </c>
      <c r="E35" s="7">
        <v>40411</v>
      </c>
      <c r="F35" s="6">
        <v>58.34</v>
      </c>
      <c r="G35" s="8">
        <v>154</v>
      </c>
    </row>
    <row r="36" spans="1:7">
      <c r="A36" s="11" t="s">
        <v>50</v>
      </c>
      <c r="B36" s="5">
        <v>2010</v>
      </c>
      <c r="C36" s="6">
        <v>4.1900000000000004</v>
      </c>
      <c r="D36" s="7">
        <v>40085</v>
      </c>
      <c r="E36" s="7">
        <v>40400</v>
      </c>
      <c r="F36" s="6">
        <v>58.63</v>
      </c>
      <c r="G36" s="8">
        <v>152</v>
      </c>
    </row>
    <row r="37" spans="1:7">
      <c r="A37" s="11" t="s">
        <v>51</v>
      </c>
      <c r="B37" s="5">
        <v>2010</v>
      </c>
      <c r="C37" s="6">
        <v>4.37</v>
      </c>
      <c r="D37" s="7">
        <v>40086</v>
      </c>
      <c r="E37" s="7">
        <v>40400</v>
      </c>
      <c r="F37" s="6">
        <v>62.37</v>
      </c>
      <c r="G37" s="8">
        <v>152</v>
      </c>
    </row>
    <row r="38" spans="1:7">
      <c r="A38" s="11" t="s">
        <v>52</v>
      </c>
      <c r="B38" s="5">
        <v>2010</v>
      </c>
      <c r="C38" s="6">
        <v>6.34</v>
      </c>
      <c r="D38" s="7">
        <v>40115</v>
      </c>
      <c r="E38" s="7">
        <v>40411</v>
      </c>
      <c r="F38" s="6">
        <v>73.8</v>
      </c>
      <c r="G38" s="8">
        <v>227</v>
      </c>
    </row>
    <row r="39" spans="1:7">
      <c r="A39" s="5" t="s">
        <v>53</v>
      </c>
      <c r="B39" s="5">
        <v>2010</v>
      </c>
      <c r="C39" s="6">
        <v>1.42</v>
      </c>
      <c r="D39" s="7">
        <v>40092</v>
      </c>
      <c r="E39" s="7">
        <v>40400</v>
      </c>
      <c r="F39" s="6">
        <v>60</v>
      </c>
      <c r="G39" s="8">
        <v>154</v>
      </c>
    </row>
    <row r="40" spans="1:7">
      <c r="A40" s="5" t="s">
        <v>54</v>
      </c>
      <c r="B40" s="5">
        <v>2010</v>
      </c>
      <c r="C40" s="6">
        <v>2.4700000000000002</v>
      </c>
      <c r="D40" s="7">
        <v>40114</v>
      </c>
      <c r="E40" s="7">
        <v>40400</v>
      </c>
      <c r="F40" s="6">
        <v>70.98</v>
      </c>
      <c r="G40" s="8">
        <v>152</v>
      </c>
    </row>
    <row r="41" spans="1:7">
      <c r="A41" s="5" t="s">
        <v>55</v>
      </c>
      <c r="B41" s="5">
        <v>2010</v>
      </c>
      <c r="C41" s="6">
        <v>0.82</v>
      </c>
      <c r="D41" s="7">
        <v>40086</v>
      </c>
      <c r="E41" s="7">
        <v>40400</v>
      </c>
      <c r="F41" s="6">
        <v>58.17</v>
      </c>
      <c r="G41" s="8">
        <v>152</v>
      </c>
    </row>
    <row r="42" spans="1:7">
      <c r="A42" s="5" t="s">
        <v>12</v>
      </c>
      <c r="B42" s="5">
        <v>2011</v>
      </c>
      <c r="C42" s="6">
        <v>6.4</v>
      </c>
      <c r="D42" s="7">
        <v>40470</v>
      </c>
      <c r="E42" s="7">
        <v>40769</v>
      </c>
      <c r="F42" s="6">
        <v>77.650000000000006</v>
      </c>
      <c r="G42" s="8">
        <v>192</v>
      </c>
    </row>
    <row r="43" spans="1:7">
      <c r="A43" s="5" t="s">
        <v>16</v>
      </c>
      <c r="B43" s="5">
        <v>2011</v>
      </c>
      <c r="C43" s="6">
        <v>4.12</v>
      </c>
      <c r="D43" s="7">
        <v>40470</v>
      </c>
      <c r="E43" s="7">
        <v>40769</v>
      </c>
      <c r="F43" s="6">
        <v>78.78</v>
      </c>
      <c r="G43" s="8">
        <v>192</v>
      </c>
    </row>
    <row r="44" spans="1:7">
      <c r="A44" s="5" t="s">
        <v>18</v>
      </c>
      <c r="B44" s="5">
        <v>2011</v>
      </c>
      <c r="C44" s="6">
        <v>1.1000000000000001</v>
      </c>
      <c r="D44" s="7">
        <v>40466</v>
      </c>
      <c r="E44" s="7">
        <v>40769</v>
      </c>
      <c r="F44" s="6">
        <v>95.59</v>
      </c>
      <c r="G44" s="8">
        <v>220</v>
      </c>
    </row>
    <row r="45" spans="1:7">
      <c r="A45" s="10" t="s">
        <v>19</v>
      </c>
      <c r="B45" s="5">
        <v>2011</v>
      </c>
      <c r="C45" s="6">
        <v>1.93</v>
      </c>
      <c r="D45" s="7">
        <v>40470</v>
      </c>
      <c r="E45" s="7">
        <v>40769</v>
      </c>
      <c r="F45" s="6">
        <v>63.37</v>
      </c>
      <c r="G45" s="8">
        <v>132</v>
      </c>
    </row>
    <row r="46" spans="1:7">
      <c r="A46" s="5" t="s">
        <v>20</v>
      </c>
      <c r="B46" s="5">
        <v>2011</v>
      </c>
      <c r="C46" s="6">
        <v>1.67</v>
      </c>
      <c r="D46" s="7">
        <v>40466</v>
      </c>
      <c r="E46" s="7">
        <v>40769</v>
      </c>
      <c r="F46" s="6">
        <v>90.56</v>
      </c>
      <c r="G46" s="8">
        <v>220</v>
      </c>
    </row>
    <row r="47" spans="1:7">
      <c r="A47" s="5" t="s">
        <v>26</v>
      </c>
      <c r="B47" s="5">
        <v>2011</v>
      </c>
      <c r="C47" s="6">
        <v>12.88</v>
      </c>
      <c r="D47" s="7">
        <v>40462</v>
      </c>
      <c r="E47" s="7">
        <v>40767</v>
      </c>
      <c r="F47" s="6">
        <v>87.68</v>
      </c>
      <c r="G47" s="8">
        <v>180</v>
      </c>
    </row>
    <row r="48" spans="1:7">
      <c r="A48" s="5" t="s">
        <v>29</v>
      </c>
      <c r="B48" s="5">
        <v>2011</v>
      </c>
      <c r="C48" s="6">
        <v>1.49</v>
      </c>
      <c r="D48" s="7">
        <v>40466</v>
      </c>
      <c r="E48" s="7">
        <v>40756</v>
      </c>
      <c r="F48" s="6">
        <v>83.75</v>
      </c>
      <c r="G48" s="8">
        <v>220</v>
      </c>
    </row>
    <row r="49" spans="1:7">
      <c r="A49" s="5" t="s">
        <v>31</v>
      </c>
      <c r="B49" s="5">
        <v>2011</v>
      </c>
      <c r="C49" s="6">
        <v>5.35</v>
      </c>
      <c r="D49" s="7">
        <v>40466</v>
      </c>
      <c r="E49" s="7">
        <v>40769</v>
      </c>
      <c r="F49" s="6">
        <v>91.36</v>
      </c>
      <c r="G49" s="8">
        <v>220</v>
      </c>
    </row>
    <row r="50" spans="1:7">
      <c r="A50" s="5" t="s">
        <v>32</v>
      </c>
      <c r="B50" s="5">
        <v>2011</v>
      </c>
      <c r="C50" s="6">
        <v>1.26</v>
      </c>
      <c r="D50" s="7">
        <v>40466</v>
      </c>
      <c r="E50" s="7">
        <v>40769</v>
      </c>
      <c r="F50" s="6">
        <v>74.75</v>
      </c>
      <c r="G50" s="8">
        <v>220</v>
      </c>
    </row>
    <row r="51" spans="1:7">
      <c r="A51" s="5" t="s">
        <v>39</v>
      </c>
      <c r="B51" s="5">
        <v>2011</v>
      </c>
      <c r="C51" s="6">
        <v>6.94</v>
      </c>
      <c r="D51" s="7">
        <v>40463</v>
      </c>
      <c r="E51" s="7">
        <v>40767</v>
      </c>
      <c r="F51" s="6">
        <v>80.709999999999994</v>
      </c>
      <c r="G51" s="8">
        <v>180</v>
      </c>
    </row>
    <row r="52" spans="1:7">
      <c r="A52" s="5" t="s">
        <v>46</v>
      </c>
      <c r="B52" s="5">
        <v>2011</v>
      </c>
      <c r="C52" s="6">
        <v>8.67</v>
      </c>
      <c r="D52" s="7">
        <v>40470</v>
      </c>
      <c r="E52" s="7">
        <v>40769</v>
      </c>
      <c r="F52" s="6">
        <v>72.17</v>
      </c>
      <c r="G52" s="8">
        <v>192</v>
      </c>
    </row>
    <row r="53" spans="1:7">
      <c r="A53" s="5" t="s">
        <v>48</v>
      </c>
      <c r="B53" s="5">
        <v>2011</v>
      </c>
      <c r="C53" s="6">
        <v>4.62</v>
      </c>
      <c r="D53" s="7">
        <v>40463</v>
      </c>
      <c r="E53" s="7">
        <v>40767</v>
      </c>
      <c r="F53" s="6">
        <v>75.39</v>
      </c>
      <c r="G53" s="8">
        <v>180</v>
      </c>
    </row>
    <row r="54" spans="1:7">
      <c r="A54" s="5" t="s">
        <v>49</v>
      </c>
      <c r="B54" s="5">
        <v>2011</v>
      </c>
      <c r="C54" s="6">
        <v>3.61</v>
      </c>
      <c r="D54" s="7">
        <v>40466</v>
      </c>
      <c r="E54" s="7">
        <v>40769</v>
      </c>
      <c r="F54" s="6">
        <v>98.6</v>
      </c>
      <c r="G54" s="8">
        <v>220</v>
      </c>
    </row>
    <row r="55" spans="1:7">
      <c r="A55" s="5" t="s">
        <v>8</v>
      </c>
      <c r="B55" s="5">
        <v>2012</v>
      </c>
      <c r="C55" s="6">
        <v>10.14</v>
      </c>
      <c r="D55" s="7">
        <v>40833</v>
      </c>
      <c r="E55" s="7">
        <v>41123</v>
      </c>
      <c r="F55" s="6">
        <v>85</v>
      </c>
      <c r="G55" s="8">
        <v>186</v>
      </c>
    </row>
    <row r="56" spans="1:7">
      <c r="A56" s="5" t="s">
        <v>14</v>
      </c>
      <c r="B56" s="5">
        <v>2012</v>
      </c>
      <c r="C56" s="6">
        <v>3.88</v>
      </c>
      <c r="D56" s="7">
        <v>40831</v>
      </c>
      <c r="E56" s="7">
        <v>41121</v>
      </c>
      <c r="F56" s="6">
        <v>73</v>
      </c>
      <c r="G56" s="8">
        <v>183</v>
      </c>
    </row>
    <row r="57" spans="1:7">
      <c r="A57" s="5" t="s">
        <v>15</v>
      </c>
      <c r="B57" s="5">
        <v>2012</v>
      </c>
      <c r="C57" s="6">
        <v>12.23</v>
      </c>
      <c r="D57" s="7">
        <v>40832</v>
      </c>
      <c r="E57" s="7">
        <v>41121</v>
      </c>
      <c r="F57" s="6">
        <v>84.41</v>
      </c>
      <c r="G57" s="8">
        <v>183</v>
      </c>
    </row>
    <row r="58" spans="1:7">
      <c r="A58" s="5" t="s">
        <v>30</v>
      </c>
      <c r="B58" s="5">
        <v>2012</v>
      </c>
      <c r="C58" s="6">
        <v>2.59</v>
      </c>
      <c r="D58" s="7">
        <v>40831</v>
      </c>
      <c r="E58" s="7">
        <v>41121</v>
      </c>
      <c r="F58" s="6">
        <v>86.3</v>
      </c>
      <c r="G58" s="8" t="e">
        <v>#N/A</v>
      </c>
    </row>
    <row r="59" spans="1:7">
      <c r="A59" s="5" t="s">
        <v>32</v>
      </c>
      <c r="B59" s="5">
        <v>2012</v>
      </c>
      <c r="C59" s="6">
        <v>0.79</v>
      </c>
      <c r="D59" s="7">
        <v>40831</v>
      </c>
      <c r="E59" s="7">
        <v>41121</v>
      </c>
      <c r="F59" s="6">
        <v>81.5</v>
      </c>
      <c r="G59" s="8">
        <v>52</v>
      </c>
    </row>
    <row r="60" spans="1:7">
      <c r="A60" s="5" t="s">
        <v>51</v>
      </c>
      <c r="B60" s="5">
        <v>2012</v>
      </c>
      <c r="C60" s="6">
        <v>4.37</v>
      </c>
      <c r="D60" s="7">
        <v>40822</v>
      </c>
      <c r="E60" s="7">
        <v>41129</v>
      </c>
      <c r="F60" s="6">
        <v>85</v>
      </c>
      <c r="G60" s="8">
        <v>181</v>
      </c>
    </row>
    <row r="61" spans="1:7">
      <c r="A61" s="5" t="s">
        <v>59</v>
      </c>
      <c r="B61" s="5">
        <v>2012</v>
      </c>
      <c r="C61" s="6">
        <v>1.77</v>
      </c>
      <c r="D61" s="7">
        <v>40831</v>
      </c>
      <c r="E61" s="7">
        <v>41121</v>
      </c>
      <c r="F61" s="6">
        <v>67.8</v>
      </c>
      <c r="G61" s="8">
        <v>183</v>
      </c>
    </row>
    <row r="62" spans="1:7">
      <c r="A62" s="5" t="s">
        <v>11</v>
      </c>
      <c r="B62" s="5">
        <v>2013</v>
      </c>
      <c r="C62" s="5">
        <v>14.42</v>
      </c>
      <c r="D62" s="7">
        <v>41197</v>
      </c>
      <c r="E62" s="9">
        <v>41500</v>
      </c>
      <c r="F62" s="5">
        <v>85</v>
      </c>
      <c r="G62" s="8">
        <v>174</v>
      </c>
    </row>
    <row r="63" spans="1:7">
      <c r="A63" s="10" t="s">
        <v>52</v>
      </c>
      <c r="B63" s="5">
        <v>2013</v>
      </c>
      <c r="C63" s="5">
        <v>6.45</v>
      </c>
      <c r="D63" s="7">
        <v>41186</v>
      </c>
      <c r="E63" s="7">
        <v>41501</v>
      </c>
      <c r="F63" s="6">
        <v>97.5</v>
      </c>
      <c r="G63" s="8">
        <v>139</v>
      </c>
    </row>
    <row r="64" spans="1:7">
      <c r="A64" s="5" t="s">
        <v>54</v>
      </c>
      <c r="B64" s="5">
        <v>2013</v>
      </c>
      <c r="C64" s="5">
        <v>2.4700000000000002</v>
      </c>
      <c r="D64" s="7">
        <v>41204</v>
      </c>
      <c r="E64" s="7">
        <v>41501</v>
      </c>
      <c r="F64" s="5">
        <v>86.88</v>
      </c>
      <c r="G64" s="8">
        <v>139</v>
      </c>
    </row>
    <row r="65" spans="1:7">
      <c r="A65" s="11" t="s">
        <v>7</v>
      </c>
      <c r="B65" s="5">
        <v>2014</v>
      </c>
      <c r="C65" s="6">
        <v>6.17</v>
      </c>
      <c r="D65" s="7">
        <v>41571</v>
      </c>
      <c r="E65" s="7">
        <v>41869</v>
      </c>
      <c r="F65" s="6">
        <v>96</v>
      </c>
      <c r="G65" s="8">
        <v>180</v>
      </c>
    </row>
    <row r="66" spans="1:7">
      <c r="A66" s="11" t="s">
        <v>12</v>
      </c>
      <c r="B66" s="5">
        <v>2014</v>
      </c>
      <c r="C66" s="6">
        <v>6.4</v>
      </c>
      <c r="D66" s="7">
        <v>41569</v>
      </c>
      <c r="E66" s="7">
        <v>41861</v>
      </c>
      <c r="F66" s="6">
        <v>70.2</v>
      </c>
      <c r="G66" s="8">
        <v>180</v>
      </c>
    </row>
    <row r="67" spans="1:7">
      <c r="A67" s="5" t="s">
        <v>13</v>
      </c>
      <c r="B67" s="5">
        <v>2014</v>
      </c>
      <c r="C67" s="6">
        <v>4.3499999999999996</v>
      </c>
      <c r="D67" s="7">
        <v>41567</v>
      </c>
      <c r="E67" s="7">
        <v>41861</v>
      </c>
      <c r="F67" s="6">
        <v>97.5</v>
      </c>
      <c r="G67" s="8">
        <v>180</v>
      </c>
    </row>
    <row r="68" spans="1:7">
      <c r="A68" s="5" t="s">
        <v>16</v>
      </c>
      <c r="B68" s="5">
        <v>2014</v>
      </c>
      <c r="C68" s="6">
        <v>4.12</v>
      </c>
      <c r="D68" s="7">
        <v>41569</v>
      </c>
      <c r="E68" s="7">
        <v>41861</v>
      </c>
      <c r="F68" s="6">
        <v>97.5</v>
      </c>
      <c r="G68" s="8">
        <v>180</v>
      </c>
    </row>
    <row r="69" spans="1:7">
      <c r="A69" s="5" t="s">
        <v>18</v>
      </c>
      <c r="B69" s="5">
        <v>2014</v>
      </c>
      <c r="C69" s="6">
        <v>1.1000000000000001</v>
      </c>
      <c r="D69" s="7">
        <v>41571</v>
      </c>
      <c r="E69" s="7">
        <v>41869</v>
      </c>
      <c r="F69" s="6">
        <v>100</v>
      </c>
      <c r="G69" s="8">
        <v>180</v>
      </c>
    </row>
    <row r="70" spans="1:7">
      <c r="A70" s="5" t="s">
        <v>26</v>
      </c>
      <c r="B70" s="5">
        <v>2014</v>
      </c>
      <c r="C70" s="6">
        <v>12.88</v>
      </c>
      <c r="D70" s="7">
        <v>41570</v>
      </c>
      <c r="E70" s="7">
        <v>41865</v>
      </c>
      <c r="F70" s="6">
        <v>74.2</v>
      </c>
      <c r="G70" s="8">
        <v>120</v>
      </c>
    </row>
    <row r="71" spans="1:7">
      <c r="A71" s="5" t="s">
        <v>29</v>
      </c>
      <c r="B71" s="5">
        <v>2014</v>
      </c>
      <c r="C71" s="6">
        <v>1.49</v>
      </c>
      <c r="D71" s="7">
        <v>41571</v>
      </c>
      <c r="E71" s="7">
        <v>41860</v>
      </c>
      <c r="F71" s="6">
        <v>85.6</v>
      </c>
      <c r="G71" s="8">
        <v>180</v>
      </c>
    </row>
    <row r="72" spans="1:7">
      <c r="A72" s="5" t="s">
        <v>31</v>
      </c>
      <c r="B72" s="5">
        <v>2014</v>
      </c>
      <c r="C72" s="6">
        <v>5.35</v>
      </c>
      <c r="D72" s="7">
        <v>41572</v>
      </c>
      <c r="E72" s="7">
        <v>41869</v>
      </c>
      <c r="F72" s="6">
        <v>100</v>
      </c>
      <c r="G72" s="8">
        <v>180</v>
      </c>
    </row>
    <row r="73" spans="1:7">
      <c r="A73" s="5" t="s">
        <v>32</v>
      </c>
      <c r="B73" s="5">
        <v>2014</v>
      </c>
      <c r="C73" s="6">
        <v>1.26</v>
      </c>
      <c r="D73" s="7">
        <v>41571</v>
      </c>
      <c r="E73" s="7">
        <v>41865</v>
      </c>
      <c r="F73" s="6">
        <v>80</v>
      </c>
      <c r="G73" s="8">
        <v>180</v>
      </c>
    </row>
    <row r="74" spans="1:7">
      <c r="A74" s="10" t="s">
        <v>39</v>
      </c>
      <c r="B74" s="5">
        <v>2014</v>
      </c>
      <c r="C74" s="6">
        <v>6.94</v>
      </c>
      <c r="D74" s="7">
        <v>41568</v>
      </c>
      <c r="E74" s="7">
        <v>41867</v>
      </c>
      <c r="F74" s="6">
        <v>86</v>
      </c>
      <c r="G74" s="8">
        <v>180</v>
      </c>
    </row>
    <row r="75" spans="1:7">
      <c r="A75" s="5" t="s">
        <v>45</v>
      </c>
      <c r="B75" s="5">
        <v>2014</v>
      </c>
      <c r="C75" s="6">
        <v>4.3600000000000003</v>
      </c>
      <c r="D75" s="7">
        <v>41572</v>
      </c>
      <c r="E75" s="7">
        <v>41865</v>
      </c>
      <c r="F75" s="6">
        <v>103.76</v>
      </c>
      <c r="G75" s="8">
        <v>180</v>
      </c>
    </row>
    <row r="76" spans="1:7">
      <c r="A76" s="5" t="s">
        <v>46</v>
      </c>
      <c r="B76" s="5">
        <v>2014</v>
      </c>
      <c r="C76" s="6">
        <v>8.67</v>
      </c>
      <c r="D76" s="7">
        <v>41569</v>
      </c>
      <c r="E76" s="7">
        <v>41869</v>
      </c>
      <c r="F76" s="6">
        <v>70.400000000000006</v>
      </c>
      <c r="G76" s="8">
        <v>180</v>
      </c>
    </row>
    <row r="77" spans="1:7">
      <c r="A77" s="5" t="s">
        <v>48</v>
      </c>
      <c r="B77" s="5">
        <v>2014</v>
      </c>
      <c r="C77" s="6">
        <v>4.62</v>
      </c>
      <c r="D77" s="7">
        <v>41568</v>
      </c>
      <c r="E77" s="7">
        <v>41867</v>
      </c>
      <c r="F77" s="6">
        <v>90.64</v>
      </c>
      <c r="G77" s="8">
        <v>180</v>
      </c>
    </row>
    <row r="78" spans="1:7">
      <c r="A78" s="5" t="s">
        <v>49</v>
      </c>
      <c r="B78" s="5">
        <v>2014</v>
      </c>
      <c r="C78" s="6">
        <v>3.61</v>
      </c>
      <c r="D78" s="7">
        <v>41573</v>
      </c>
      <c r="E78" s="7">
        <v>41869</v>
      </c>
      <c r="F78" s="6">
        <v>100</v>
      </c>
      <c r="G78" s="8">
        <v>180</v>
      </c>
    </row>
    <row r="79" spans="1:7">
      <c r="A79" s="5" t="s">
        <v>41</v>
      </c>
      <c r="B79" s="6">
        <v>2015</v>
      </c>
      <c r="C79" s="12">
        <v>12</v>
      </c>
      <c r="D79" s="7">
        <v>41921</v>
      </c>
      <c r="E79" s="7">
        <v>42213</v>
      </c>
      <c r="F79" s="6">
        <v>83</v>
      </c>
      <c r="G79" s="8">
        <v>220</v>
      </c>
    </row>
    <row r="80" spans="1:7">
      <c r="A80" s="5" t="s">
        <v>42</v>
      </c>
      <c r="B80" s="6">
        <v>2015</v>
      </c>
      <c r="C80" s="12">
        <v>13.7</v>
      </c>
      <c r="D80" s="7">
        <v>41920</v>
      </c>
      <c r="E80" s="7">
        <v>42211</v>
      </c>
      <c r="F80" s="6">
        <v>87</v>
      </c>
      <c r="G80" s="8">
        <v>220</v>
      </c>
    </row>
    <row r="81" spans="1:7">
      <c r="A81" s="5" t="s">
        <v>56</v>
      </c>
      <c r="B81" s="6">
        <v>2015</v>
      </c>
      <c r="C81" s="6">
        <v>4.5</v>
      </c>
      <c r="D81" s="7">
        <v>41925</v>
      </c>
      <c r="E81" s="7">
        <v>42217</v>
      </c>
      <c r="F81" s="13">
        <v>85</v>
      </c>
      <c r="G81" s="8">
        <v>220</v>
      </c>
    </row>
    <row r="82" spans="1:7">
      <c r="A82" s="11" t="s">
        <v>58</v>
      </c>
      <c r="B82" s="6">
        <v>2015</v>
      </c>
      <c r="C82" s="12">
        <v>17.5</v>
      </c>
      <c r="D82" s="7">
        <v>41922</v>
      </c>
      <c r="E82" s="7">
        <v>42217</v>
      </c>
      <c r="F82" s="6">
        <v>84</v>
      </c>
      <c r="G82" s="8">
        <v>220</v>
      </c>
    </row>
    <row r="83" spans="1:7">
      <c r="A83" s="5" t="s">
        <v>56</v>
      </c>
      <c r="B83" s="6">
        <v>2017</v>
      </c>
      <c r="C83" s="14">
        <v>10.3</v>
      </c>
      <c r="D83" s="7">
        <v>42653</v>
      </c>
      <c r="E83" s="9">
        <v>42950</v>
      </c>
      <c r="F83" s="5">
        <v>79.8</v>
      </c>
      <c r="G83" s="8">
        <v>210</v>
      </c>
    </row>
    <row r="84" spans="1:7">
      <c r="A84" s="5" t="s">
        <v>58</v>
      </c>
      <c r="B84" s="6">
        <v>2017</v>
      </c>
      <c r="C84" s="12">
        <f>3.6+18.5</f>
        <v>22.1</v>
      </c>
      <c r="D84" s="7">
        <v>42653</v>
      </c>
      <c r="E84" s="9">
        <v>42951</v>
      </c>
      <c r="F84" s="5">
        <v>63.8</v>
      </c>
      <c r="G84" s="8">
        <f>(210+190)/2</f>
        <v>200</v>
      </c>
    </row>
    <row r="85" spans="1:7">
      <c r="A85" s="5" t="s">
        <v>8</v>
      </c>
      <c r="B85" s="6">
        <v>2018</v>
      </c>
      <c r="C85" s="6">
        <v>4.46</v>
      </c>
      <c r="D85" s="7">
        <v>43024</v>
      </c>
      <c r="E85" s="7">
        <v>43309</v>
      </c>
      <c r="F85" s="6">
        <v>90</v>
      </c>
      <c r="G85" s="8">
        <v>159.24</v>
      </c>
    </row>
    <row r="86" spans="1:7">
      <c r="A86" s="5" t="s">
        <v>13</v>
      </c>
      <c r="B86" s="6">
        <v>2018</v>
      </c>
      <c r="C86" s="6">
        <v>4.3899999999999997</v>
      </c>
      <c r="D86" s="7">
        <v>43034</v>
      </c>
      <c r="E86" s="7">
        <v>43308</v>
      </c>
      <c r="F86" s="6">
        <v>63</v>
      </c>
      <c r="G86" s="8">
        <v>166.97</v>
      </c>
    </row>
    <row r="87" spans="1:7">
      <c r="A87" s="5" t="s">
        <v>14</v>
      </c>
      <c r="B87" s="6">
        <v>2018</v>
      </c>
      <c r="C87" s="6">
        <v>3.81</v>
      </c>
      <c r="D87" s="7">
        <v>43026</v>
      </c>
      <c r="E87" s="7">
        <v>43308</v>
      </c>
      <c r="F87" s="6">
        <v>70</v>
      </c>
      <c r="G87" s="8">
        <v>166.92000000000002</v>
      </c>
    </row>
    <row r="88" spans="1:7">
      <c r="A88" s="5" t="s">
        <v>15</v>
      </c>
      <c r="B88" s="6">
        <v>2018</v>
      </c>
      <c r="C88" s="6">
        <v>12.23</v>
      </c>
      <c r="D88" s="7">
        <v>43026</v>
      </c>
      <c r="E88" s="7">
        <v>43308</v>
      </c>
      <c r="F88" s="6">
        <v>75</v>
      </c>
      <c r="G88" s="8">
        <v>166.99</v>
      </c>
    </row>
    <row r="89" spans="1:7">
      <c r="A89" s="10" t="s">
        <v>17</v>
      </c>
      <c r="B89" s="6">
        <v>2018</v>
      </c>
      <c r="C89" s="6">
        <v>4.66</v>
      </c>
      <c r="D89" s="7">
        <v>43026</v>
      </c>
      <c r="E89" s="7">
        <v>43308</v>
      </c>
      <c r="F89" s="6">
        <v>67</v>
      </c>
      <c r="G89" s="8">
        <v>166.91</v>
      </c>
    </row>
    <row r="90" spans="1:7">
      <c r="A90" s="15" t="s">
        <v>22</v>
      </c>
      <c r="B90" s="6">
        <v>2018</v>
      </c>
      <c r="C90" s="6">
        <v>0.39</v>
      </c>
      <c r="D90" s="7">
        <v>43022</v>
      </c>
      <c r="E90" s="7">
        <v>43309</v>
      </c>
      <c r="F90" s="6">
        <v>73</v>
      </c>
      <c r="G90" s="8">
        <v>159.47</v>
      </c>
    </row>
    <row r="91" spans="1:7">
      <c r="A91" s="15" t="s">
        <v>23</v>
      </c>
      <c r="B91" s="6">
        <v>2018</v>
      </c>
      <c r="C91" s="6">
        <v>1.01</v>
      </c>
      <c r="D91" s="7">
        <v>43022</v>
      </c>
      <c r="E91" s="7">
        <v>43309</v>
      </c>
      <c r="F91" s="6">
        <v>73</v>
      </c>
      <c r="G91" s="8">
        <v>159.16</v>
      </c>
    </row>
    <row r="92" spans="1:7">
      <c r="A92" s="15" t="s">
        <v>24</v>
      </c>
      <c r="B92" s="6">
        <v>2018</v>
      </c>
      <c r="C92" s="6">
        <v>0.63</v>
      </c>
      <c r="D92" s="7">
        <v>43022</v>
      </c>
      <c r="E92" s="7">
        <v>43309</v>
      </c>
      <c r="F92" s="6">
        <v>73</v>
      </c>
      <c r="G92" s="8">
        <v>158.80000000000001</v>
      </c>
    </row>
    <row r="93" spans="1:7">
      <c r="A93" s="15" t="s">
        <v>25</v>
      </c>
      <c r="B93" s="6">
        <v>2018</v>
      </c>
      <c r="C93" s="6">
        <v>1.61</v>
      </c>
      <c r="D93" s="7">
        <v>43022</v>
      </c>
      <c r="E93" s="7">
        <v>43309</v>
      </c>
      <c r="F93" s="6">
        <v>73</v>
      </c>
      <c r="G93" s="8">
        <v>159.19999999999999</v>
      </c>
    </row>
    <row r="94" spans="1:7">
      <c r="A94" s="5" t="s">
        <v>30</v>
      </c>
      <c r="B94" s="6">
        <v>2018</v>
      </c>
      <c r="C94" s="6">
        <v>2.59</v>
      </c>
      <c r="D94" s="7">
        <v>43026</v>
      </c>
      <c r="E94" s="7">
        <v>43308</v>
      </c>
      <c r="F94" s="6">
        <v>60</v>
      </c>
      <c r="G94" s="8">
        <v>166.99</v>
      </c>
    </row>
    <row r="95" spans="1:7">
      <c r="A95" s="10" t="s">
        <v>32</v>
      </c>
      <c r="B95" s="6">
        <v>2018</v>
      </c>
      <c r="C95" s="6">
        <v>0.79</v>
      </c>
      <c r="D95" s="7">
        <v>43026</v>
      </c>
      <c r="E95" s="7">
        <v>43311</v>
      </c>
      <c r="F95" s="6">
        <v>68</v>
      </c>
      <c r="G95" s="8">
        <v>167.09</v>
      </c>
    </row>
    <row r="96" spans="1:7">
      <c r="A96" s="5" t="s">
        <v>33</v>
      </c>
      <c r="B96" s="6">
        <v>2018</v>
      </c>
      <c r="C96" s="6">
        <v>1.25</v>
      </c>
      <c r="D96" s="7">
        <v>43024</v>
      </c>
      <c r="E96" s="7">
        <v>43309</v>
      </c>
      <c r="F96" s="6">
        <v>88</v>
      </c>
      <c r="G96" s="8">
        <v>159.13</v>
      </c>
    </row>
    <row r="97" spans="1:7">
      <c r="A97" s="5" t="s">
        <v>34</v>
      </c>
      <c r="B97" s="6">
        <v>2018</v>
      </c>
      <c r="C97" s="6">
        <v>0.55000000000000004</v>
      </c>
      <c r="D97" s="7">
        <v>43024</v>
      </c>
      <c r="E97" s="7">
        <v>43309</v>
      </c>
      <c r="F97" s="6">
        <v>81</v>
      </c>
      <c r="G97" s="8">
        <v>159.62</v>
      </c>
    </row>
    <row r="98" spans="1:7">
      <c r="A98" s="5" t="s">
        <v>35</v>
      </c>
      <c r="B98" s="6">
        <v>2018</v>
      </c>
      <c r="C98" s="6">
        <v>4.71</v>
      </c>
      <c r="D98" s="7">
        <v>42994</v>
      </c>
      <c r="E98" s="7">
        <v>43309</v>
      </c>
      <c r="F98" s="6">
        <v>81</v>
      </c>
      <c r="G98" s="8">
        <v>159.19999999999999</v>
      </c>
    </row>
    <row r="99" spans="1:7">
      <c r="A99" s="5" t="s">
        <v>36</v>
      </c>
      <c r="B99" s="6">
        <v>2018</v>
      </c>
      <c r="C99" s="6">
        <v>1.57</v>
      </c>
      <c r="D99" s="7">
        <v>43025</v>
      </c>
      <c r="E99" s="7">
        <v>43309</v>
      </c>
      <c r="F99" s="6">
        <v>80</v>
      </c>
      <c r="G99" s="8">
        <v>159.25</v>
      </c>
    </row>
    <row r="100" spans="1:7">
      <c r="A100" s="5" t="s">
        <v>50</v>
      </c>
      <c r="B100" s="6">
        <v>2018</v>
      </c>
      <c r="C100" s="6">
        <v>4.1900000000000004</v>
      </c>
      <c r="D100" s="7">
        <v>43034</v>
      </c>
      <c r="E100" s="7">
        <v>43311</v>
      </c>
      <c r="F100" s="6">
        <v>62</v>
      </c>
      <c r="G100" s="8">
        <v>159.27000000000001</v>
      </c>
    </row>
    <row r="101" spans="1:7">
      <c r="A101" s="5" t="s">
        <v>51</v>
      </c>
      <c r="B101" s="6">
        <v>2018</v>
      </c>
      <c r="C101" s="6">
        <v>4.37</v>
      </c>
      <c r="D101" s="7">
        <v>43034</v>
      </c>
      <c r="E101" s="7">
        <v>43311</v>
      </c>
      <c r="F101" s="6">
        <v>66</v>
      </c>
      <c r="G101" s="8">
        <v>169.98000000000002</v>
      </c>
    </row>
    <row r="102" spans="1:7">
      <c r="A102" s="5" t="s">
        <v>55</v>
      </c>
      <c r="B102" s="6">
        <v>2018</v>
      </c>
      <c r="C102" s="6">
        <v>0.81</v>
      </c>
      <c r="D102" s="7">
        <v>43028</v>
      </c>
      <c r="E102" s="7">
        <v>43311</v>
      </c>
      <c r="F102" s="6">
        <v>55</v>
      </c>
      <c r="G102" s="8">
        <v>159.14999999999998</v>
      </c>
    </row>
    <row r="103" spans="1:7">
      <c r="A103" s="5" t="s">
        <v>59</v>
      </c>
      <c r="B103" s="6">
        <v>2018</v>
      </c>
      <c r="C103" s="6">
        <v>1.73</v>
      </c>
      <c r="D103" s="7">
        <v>43026</v>
      </c>
      <c r="E103" s="7">
        <v>43311</v>
      </c>
      <c r="F103" s="6">
        <v>80</v>
      </c>
      <c r="G103" s="8">
        <v>166.97</v>
      </c>
    </row>
    <row r="104" spans="1:7">
      <c r="A104" s="5" t="s">
        <v>58</v>
      </c>
      <c r="B104" s="6">
        <v>2019</v>
      </c>
      <c r="C104" s="6">
        <v>22</v>
      </c>
      <c r="D104" s="7">
        <v>43379</v>
      </c>
      <c r="E104" s="7">
        <v>43670</v>
      </c>
      <c r="F104" s="6">
        <v>71.900000000000006</v>
      </c>
      <c r="G104" s="8">
        <v>194</v>
      </c>
    </row>
    <row r="105" spans="1:7">
      <c r="A105" s="5" t="s">
        <v>9</v>
      </c>
      <c r="B105" s="6">
        <v>2020</v>
      </c>
      <c r="C105" s="6">
        <v>13</v>
      </c>
      <c r="D105" s="7">
        <v>43764</v>
      </c>
      <c r="E105" s="7">
        <v>44044</v>
      </c>
      <c r="F105" s="6">
        <v>88</v>
      </c>
      <c r="G105" s="8">
        <v>145</v>
      </c>
    </row>
    <row r="106" spans="1:7">
      <c r="A106" s="5" t="s">
        <v>27</v>
      </c>
      <c r="B106" s="6">
        <v>2020</v>
      </c>
      <c r="C106" s="6">
        <v>3.2</v>
      </c>
      <c r="D106" s="7">
        <v>43753</v>
      </c>
      <c r="E106" s="7">
        <v>44043</v>
      </c>
      <c r="F106" s="6">
        <v>81.5</v>
      </c>
      <c r="G106" s="8">
        <v>124</v>
      </c>
    </row>
    <row r="107" spans="1:7">
      <c r="A107" s="10" t="s">
        <v>40</v>
      </c>
      <c r="B107" s="6">
        <v>2020</v>
      </c>
      <c r="C107" s="6">
        <f>9.4+14.1</f>
        <v>23.5</v>
      </c>
      <c r="D107" s="7">
        <v>43752</v>
      </c>
      <c r="E107" s="7">
        <v>44043</v>
      </c>
      <c r="F107" s="6">
        <f>(72.4+77.5)/2</f>
        <v>74.95</v>
      </c>
      <c r="G107" s="8">
        <f>(95+124)/2</f>
        <v>109.5</v>
      </c>
    </row>
    <row r="108" spans="1:7">
      <c r="A108" s="5" t="s">
        <v>56</v>
      </c>
      <c r="B108" s="6">
        <v>2020</v>
      </c>
      <c r="C108" s="6">
        <v>5</v>
      </c>
      <c r="D108" s="7">
        <v>43754</v>
      </c>
      <c r="E108" s="7">
        <v>44044</v>
      </c>
      <c r="F108" s="6">
        <v>82.8</v>
      </c>
      <c r="G108" s="8">
        <v>165</v>
      </c>
    </row>
    <row r="109" spans="1:7">
      <c r="A109" s="5" t="s">
        <v>42</v>
      </c>
      <c r="B109" s="6">
        <v>2021</v>
      </c>
      <c r="C109" s="6">
        <v>21.8</v>
      </c>
      <c r="D109" s="7">
        <v>44118</v>
      </c>
      <c r="E109" s="7">
        <v>44421</v>
      </c>
      <c r="F109" s="6">
        <v>73</v>
      </c>
      <c r="G109" s="8">
        <v>136</v>
      </c>
    </row>
    <row r="110" spans="1:7">
      <c r="A110" s="5" t="s">
        <v>57</v>
      </c>
      <c r="B110" s="6">
        <v>2021</v>
      </c>
      <c r="C110" s="6">
        <v>5</v>
      </c>
      <c r="D110" s="7">
        <v>44125</v>
      </c>
      <c r="E110" s="7">
        <v>44420</v>
      </c>
      <c r="F110" s="6">
        <v>83</v>
      </c>
      <c r="G110" s="8">
        <v>162</v>
      </c>
    </row>
    <row r="111" spans="1:7">
      <c r="A111" s="5" t="s">
        <v>58</v>
      </c>
      <c r="B111" s="6">
        <v>2021</v>
      </c>
      <c r="C111" s="6">
        <v>8</v>
      </c>
      <c r="D111" s="7">
        <v>44126</v>
      </c>
      <c r="E111" s="7">
        <v>44422</v>
      </c>
      <c r="F111" s="6">
        <v>70</v>
      </c>
      <c r="G111" s="8">
        <v>146</v>
      </c>
    </row>
  </sheetData>
  <autoFilter ref="A1:G111" xr:uid="{00000000-0009-0000-0000-000004000000}">
    <sortState xmlns:xlrd2="http://schemas.microsoft.com/office/spreadsheetml/2017/richdata2" ref="A2:G111">
      <sortCondition ref="B1:B1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18378-30C0-4792-B325-276104633C52}">
  <dimension ref="A1:G14"/>
  <sheetViews>
    <sheetView workbookViewId="0">
      <selection activeCell="D14" sqref="A1:G14"/>
    </sheetView>
  </sheetViews>
  <sheetFormatPr defaultRowHeight="15.6"/>
  <sheetData>
    <row r="1" spans="1:7">
      <c r="A1" s="1"/>
      <c r="B1" s="1"/>
      <c r="C1" s="2"/>
      <c r="D1" s="2"/>
      <c r="E1" s="3"/>
      <c r="F1" s="2"/>
      <c r="G1" s="4"/>
    </row>
    <row r="2" spans="1:7">
      <c r="A2" s="5"/>
      <c r="B2" s="5"/>
      <c r="C2" s="6"/>
      <c r="D2" s="7"/>
      <c r="E2" s="7"/>
      <c r="F2" s="6"/>
      <c r="G2" s="8"/>
    </row>
    <row r="3" spans="1:7">
      <c r="A3" s="5"/>
      <c r="B3" s="5"/>
      <c r="C3" s="6"/>
      <c r="D3" s="7"/>
      <c r="E3" s="7"/>
      <c r="F3" s="6"/>
      <c r="G3" s="8"/>
    </row>
    <row r="4" spans="1:7">
      <c r="A4" s="5"/>
      <c r="B4" s="5"/>
      <c r="C4" s="6"/>
      <c r="D4" s="7"/>
      <c r="E4" s="7"/>
      <c r="F4" s="6"/>
      <c r="G4" s="8"/>
    </row>
    <row r="5" spans="1:7">
      <c r="A5" s="5"/>
      <c r="B5" s="5"/>
      <c r="C5" s="6"/>
      <c r="D5" s="7"/>
      <c r="E5" s="7"/>
      <c r="F5" s="6"/>
      <c r="G5" s="8"/>
    </row>
    <row r="6" spans="1:7">
      <c r="A6" s="5"/>
      <c r="B6" s="5"/>
      <c r="C6" s="6"/>
      <c r="D6" s="7"/>
      <c r="E6" s="7"/>
      <c r="F6" s="6"/>
      <c r="G6" s="8"/>
    </row>
    <row r="7" spans="1:7">
      <c r="A7" s="5"/>
      <c r="B7" s="5"/>
      <c r="C7" s="6"/>
      <c r="D7" s="7"/>
      <c r="E7" s="7"/>
      <c r="F7" s="6"/>
      <c r="G7" s="8"/>
    </row>
    <row r="8" spans="1:7">
      <c r="A8" s="5"/>
      <c r="B8" s="5"/>
      <c r="C8" s="6"/>
      <c r="D8" s="7"/>
      <c r="E8" s="7"/>
      <c r="F8" s="6"/>
      <c r="G8" s="8"/>
    </row>
    <row r="9" spans="1:7">
      <c r="A9" s="11"/>
      <c r="B9" s="5"/>
      <c r="C9" s="6"/>
      <c r="D9" s="7"/>
      <c r="E9" s="7"/>
      <c r="F9" s="6"/>
      <c r="G9" s="8"/>
    </row>
    <row r="10" spans="1:7">
      <c r="A10" s="5"/>
      <c r="B10" s="5"/>
      <c r="C10" s="6"/>
      <c r="D10" s="7"/>
      <c r="E10" s="7"/>
      <c r="F10" s="6"/>
      <c r="G10" s="8"/>
    </row>
    <row r="11" spans="1:7">
      <c r="A11" s="5"/>
      <c r="B11" s="5"/>
      <c r="C11" s="6"/>
      <c r="D11" s="7"/>
      <c r="E11" s="7"/>
      <c r="F11" s="6"/>
      <c r="G11" s="8"/>
    </row>
    <row r="12" spans="1:7">
      <c r="A12" s="5"/>
      <c r="B12" s="5"/>
      <c r="C12" s="6"/>
      <c r="D12" s="7"/>
      <c r="E12" s="7"/>
      <c r="F12" s="6"/>
      <c r="G12" s="8"/>
    </row>
    <row r="13" spans="1:7">
      <c r="A13" s="5"/>
      <c r="B13" s="5"/>
      <c r="C13" s="6"/>
      <c r="D13" s="7"/>
      <c r="E13" s="7"/>
      <c r="F13" s="6"/>
      <c r="G13" s="8"/>
    </row>
    <row r="14" spans="1:7">
      <c r="A14" s="5"/>
      <c r="B14" s="5"/>
      <c r="C14" s="6"/>
      <c r="D14" s="7"/>
      <c r="E14" s="7"/>
      <c r="F14" s="6"/>
      <c r="G1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QGIS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</dc:creator>
  <cp:lastModifiedBy>Aman</cp:lastModifiedBy>
  <dcterms:created xsi:type="dcterms:W3CDTF">2023-12-02T13:54:04Z</dcterms:created>
  <dcterms:modified xsi:type="dcterms:W3CDTF">2023-12-11T22:56:03Z</dcterms:modified>
</cp:coreProperties>
</file>