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G5" i="9"/>
  <c r="F5" i="9"/>
  <c r="E5" i="9"/>
  <c r="D5" i="9"/>
  <c r="C5" i="9"/>
  <c r="B5" i="9"/>
  <c r="H4" i="9"/>
  <c r="G4" i="9"/>
  <c r="F4" i="9"/>
  <c r="E4" i="9"/>
  <c r="D4" i="9"/>
  <c r="C4" i="9"/>
  <c r="B4" i="9"/>
  <c r="O3" i="1" l="1"/>
  <c r="N3" i="1"/>
  <c r="B5" i="8" l="1"/>
  <c r="A5" i="8"/>
  <c r="L5" i="8"/>
  <c r="D42" i="8"/>
  <c r="D24" i="8"/>
  <c r="K5" i="8"/>
  <c r="J5" i="8"/>
  <c r="I5" i="8"/>
  <c r="H5" i="8"/>
  <c r="G5" i="8"/>
  <c r="F5" i="8"/>
  <c r="E5" i="8"/>
  <c r="D5" i="8"/>
  <c r="P30" i="1"/>
  <c r="P29" i="1"/>
  <c r="P26" i="1"/>
  <c r="P25" i="1"/>
  <c r="P11" i="6"/>
  <c r="C21" i="6"/>
  <c r="E21" i="6"/>
  <c r="G21" i="6"/>
  <c r="J21" i="6"/>
  <c r="L21" i="6"/>
  <c r="M21" i="6"/>
  <c r="C25" i="6"/>
  <c r="E25" i="6"/>
  <c r="G25" i="6"/>
  <c r="H25" i="6"/>
  <c r="J25" i="6"/>
  <c r="K25" i="6"/>
  <c r="P22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D67" i="6"/>
  <c r="H64" i="6"/>
  <c r="L64" i="6"/>
  <c r="T66" i="6"/>
  <c r="X70" i="6"/>
  <c r="V50" i="8"/>
  <c r="V49" i="8"/>
  <c r="D55" i="6"/>
  <c r="H55" i="6"/>
  <c r="H60" i="6"/>
  <c r="L59" i="6"/>
  <c r="X60" i="6"/>
  <c r="V48" i="8"/>
  <c r="V47" i="8"/>
  <c r="D51" i="6"/>
  <c r="P45" i="6"/>
  <c r="P48" i="6"/>
  <c r="T48" i="6"/>
  <c r="X50" i="6"/>
  <c r="V46" i="8"/>
  <c r="V45" i="8"/>
  <c r="W70" i="6"/>
  <c r="U50" i="8"/>
  <c r="U49" i="8"/>
  <c r="W60" i="6"/>
  <c r="U48" i="8"/>
  <c r="U47" i="8"/>
  <c r="W50" i="6"/>
  <c r="U46" i="8"/>
  <c r="U45" i="8"/>
  <c r="V70" i="6"/>
  <c r="T49" i="8"/>
  <c r="T50" i="8"/>
  <c r="V60" i="6"/>
  <c r="T47" i="8"/>
  <c r="T48" i="8"/>
  <c r="V50" i="6"/>
  <c r="T46" i="8"/>
  <c r="T45" i="8"/>
  <c r="D64" i="6"/>
  <c r="D66" i="6"/>
  <c r="D68" i="6"/>
  <c r="H65" i="6"/>
  <c r="P71" i="6"/>
  <c r="X68" i="6"/>
  <c r="S50" i="8"/>
  <c r="D69" i="6"/>
  <c r="H69" i="6"/>
  <c r="H71" i="6"/>
  <c r="P65" i="6"/>
  <c r="T69" i="6"/>
  <c r="X69" i="6"/>
  <c r="R50" i="8"/>
  <c r="S49" i="8"/>
  <c r="R49" i="8"/>
  <c r="L54" i="6"/>
  <c r="L60" i="6"/>
  <c r="P59" i="6"/>
  <c r="T58" i="6"/>
  <c r="T61" i="6"/>
  <c r="X58" i="6"/>
  <c r="S48" i="8"/>
  <c r="H58" i="6"/>
  <c r="L56" i="6"/>
  <c r="L61" i="6"/>
  <c r="P58" i="6"/>
  <c r="T57" i="6"/>
  <c r="X59" i="6"/>
  <c r="R48" i="8"/>
  <c r="S47" i="8"/>
  <c r="R47" i="8"/>
  <c r="H48" i="6"/>
  <c r="H51" i="6"/>
  <c r="L49" i="6"/>
  <c r="P46" i="6"/>
  <c r="T47" i="6"/>
  <c r="X48" i="6"/>
  <c r="S46" i="8"/>
  <c r="H44" i="6"/>
  <c r="H47" i="6"/>
  <c r="L46" i="6"/>
  <c r="L50" i="6"/>
  <c r="T49" i="6"/>
  <c r="X49" i="6"/>
  <c r="R46" i="8"/>
  <c r="S45" i="8"/>
  <c r="R45" i="8"/>
  <c r="W68" i="6"/>
  <c r="Q50" i="8"/>
  <c r="W69" i="6"/>
  <c r="P50" i="8"/>
  <c r="Q49" i="8"/>
  <c r="P49" i="8"/>
  <c r="W58" i="6"/>
  <c r="Q48" i="8"/>
  <c r="W59" i="6"/>
  <c r="P48" i="8"/>
  <c r="Q47" i="8"/>
  <c r="P47" i="8"/>
  <c r="W48" i="6"/>
  <c r="Q46" i="8"/>
  <c r="W49" i="6"/>
  <c r="P46" i="8"/>
  <c r="P45" i="8"/>
  <c r="Q45" i="8"/>
  <c r="V68" i="6"/>
  <c r="O50" i="8"/>
  <c r="V69" i="6"/>
  <c r="N50" i="8"/>
  <c r="O49" i="8"/>
  <c r="N49" i="8"/>
  <c r="V58" i="6"/>
  <c r="O48" i="8"/>
  <c r="V59" i="6"/>
  <c r="N48" i="8"/>
  <c r="O47" i="8"/>
  <c r="N47" i="8"/>
  <c r="V48" i="6"/>
  <c r="O46" i="8"/>
  <c r="V49" i="6"/>
  <c r="N46" i="8"/>
  <c r="O45" i="8"/>
  <c r="N45" i="8"/>
  <c r="D70" i="6"/>
  <c r="H66" i="6"/>
  <c r="H68" i="6"/>
  <c r="L68" i="6"/>
  <c r="L70" i="6"/>
  <c r="L71" i="6"/>
  <c r="P67" i="6"/>
  <c r="P70" i="6"/>
  <c r="T64" i="6"/>
  <c r="T70" i="6"/>
  <c r="X66" i="6"/>
  <c r="M50" i="8"/>
  <c r="D65" i="6"/>
  <c r="H67" i="6"/>
  <c r="H70" i="6"/>
  <c r="L65" i="6"/>
  <c r="L66" i="6"/>
  <c r="P66" i="6"/>
  <c r="P68" i="6"/>
  <c r="P69" i="6"/>
  <c r="T68" i="6"/>
  <c r="T71" i="6"/>
  <c r="X67" i="6"/>
  <c r="L50" i="8"/>
  <c r="M49" i="8"/>
  <c r="L49" i="8"/>
  <c r="D56" i="6"/>
  <c r="D58" i="6"/>
  <c r="D59" i="6"/>
  <c r="H56" i="6"/>
  <c r="H61" i="6"/>
  <c r="P54" i="6"/>
  <c r="P56" i="6"/>
  <c r="P57" i="6"/>
  <c r="T54" i="6"/>
  <c r="T56" i="6"/>
  <c r="X56" i="6"/>
  <c r="M48" i="8"/>
  <c r="D61" i="6"/>
  <c r="H57" i="6"/>
  <c r="H59" i="6"/>
  <c r="L57" i="6"/>
  <c r="L58" i="6"/>
  <c r="P55" i="6"/>
  <c r="P60" i="6"/>
  <c r="P61" i="6"/>
  <c r="T55" i="6"/>
  <c r="T59" i="6"/>
  <c r="X57" i="6"/>
  <c r="L48" i="8"/>
  <c r="M47" i="8"/>
  <c r="L47" i="8"/>
  <c r="D45" i="6"/>
  <c r="D47" i="6"/>
  <c r="H45" i="6"/>
  <c r="L44" i="6"/>
  <c r="L45" i="6"/>
  <c r="L51" i="6"/>
  <c r="P44" i="6"/>
  <c r="P51" i="6"/>
  <c r="T45" i="6"/>
  <c r="T50" i="6"/>
  <c r="X46" i="6"/>
  <c r="M46" i="8"/>
  <c r="D46" i="6"/>
  <c r="D49" i="6"/>
  <c r="D50" i="6"/>
  <c r="H49" i="6"/>
  <c r="L47" i="6"/>
  <c r="L48" i="6"/>
  <c r="P47" i="6"/>
  <c r="T44" i="6"/>
  <c r="T46" i="6"/>
  <c r="T51" i="6"/>
  <c r="X47" i="6"/>
  <c r="L46" i="8"/>
  <c r="M45" i="8"/>
  <c r="L45" i="8"/>
  <c r="W66" i="6"/>
  <c r="K50" i="8"/>
  <c r="W67" i="6"/>
  <c r="J50" i="8"/>
  <c r="K49" i="8"/>
  <c r="J49" i="8"/>
  <c r="W56" i="6"/>
  <c r="K48" i="8"/>
  <c r="W57" i="6"/>
  <c r="J48" i="8"/>
  <c r="K47" i="8"/>
  <c r="J47" i="8"/>
  <c r="W46" i="6"/>
  <c r="K46" i="8"/>
  <c r="W47" i="6"/>
  <c r="J46" i="8"/>
  <c r="K45" i="8"/>
  <c r="J45" i="8"/>
  <c r="V66" i="6"/>
  <c r="I50" i="8"/>
  <c r="V67" i="6"/>
  <c r="H50" i="8"/>
  <c r="I49" i="8"/>
  <c r="H49" i="8"/>
  <c r="V56" i="6"/>
  <c r="I48" i="8"/>
  <c r="V57" i="6"/>
  <c r="H48" i="8"/>
  <c r="I47" i="8"/>
  <c r="H47" i="8"/>
  <c r="V46" i="6"/>
  <c r="I46" i="8"/>
  <c r="V47" i="6"/>
  <c r="H46" i="8"/>
  <c r="I45" i="8"/>
  <c r="H45" i="8"/>
  <c r="W64" i="6"/>
  <c r="G50" i="8"/>
  <c r="W65" i="6"/>
  <c r="F50" i="8"/>
  <c r="G49" i="8"/>
  <c r="F49" i="8"/>
  <c r="W54" i="6"/>
  <c r="G48" i="8"/>
  <c r="W55" i="6"/>
  <c r="F48" i="8"/>
  <c r="G47" i="8"/>
  <c r="F47" i="8"/>
  <c r="W44" i="6"/>
  <c r="G46" i="8"/>
  <c r="W45" i="6"/>
  <c r="F46" i="8"/>
  <c r="G45" i="8"/>
  <c r="F45" i="8"/>
  <c r="V64" i="6"/>
  <c r="E50" i="8"/>
  <c r="V65" i="6"/>
  <c r="D50" i="8"/>
  <c r="E49" i="8"/>
  <c r="D49" i="8"/>
  <c r="V54" i="6"/>
  <c r="E48" i="8"/>
  <c r="V55" i="6"/>
  <c r="D48" i="8"/>
  <c r="E47" i="8"/>
  <c r="D47" i="8"/>
  <c r="V44" i="6"/>
  <c r="E46" i="8"/>
  <c r="V45" i="6"/>
  <c r="D46" i="8"/>
  <c r="E45" i="8"/>
  <c r="D45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B21" i="6"/>
  <c r="D21" i="6"/>
  <c r="F21" i="6"/>
  <c r="H21" i="6"/>
  <c r="I21" i="6"/>
  <c r="K21" i="6"/>
  <c r="B25" i="6"/>
  <c r="D25" i="6"/>
  <c r="F25" i="6"/>
  <c r="I25" i="6"/>
  <c r="L25" i="6"/>
  <c r="M25" i="6"/>
  <c r="P23" i="6"/>
  <c r="H38" i="8"/>
  <c r="P20" i="6"/>
  <c r="G38" i="8"/>
  <c r="P21" i="6"/>
  <c r="F38" i="8"/>
  <c r="P18" i="6"/>
  <c r="E38" i="8"/>
  <c r="P19" i="6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D83" i="1"/>
  <c r="H80" i="1"/>
  <c r="L80" i="1"/>
  <c r="T82" i="1"/>
  <c r="X86" i="1"/>
  <c r="V32" i="8"/>
  <c r="V31" i="8"/>
  <c r="D71" i="1"/>
  <c r="H71" i="1"/>
  <c r="H76" i="1"/>
  <c r="L75" i="1"/>
  <c r="X76" i="1"/>
  <c r="V30" i="8"/>
  <c r="V29" i="8"/>
  <c r="D67" i="1"/>
  <c r="P61" i="1"/>
  <c r="P64" i="1"/>
  <c r="T64" i="1"/>
  <c r="X66" i="1"/>
  <c r="V28" i="8"/>
  <c r="V27" i="8"/>
  <c r="D80" i="1"/>
  <c r="D82" i="1"/>
  <c r="D84" i="1"/>
  <c r="H81" i="1"/>
  <c r="P87" i="1"/>
  <c r="X84" i="1"/>
  <c r="S32" i="8"/>
  <c r="D85" i="1"/>
  <c r="H85" i="1"/>
  <c r="H87" i="1"/>
  <c r="P81" i="1"/>
  <c r="T85" i="1"/>
  <c r="X85" i="1"/>
  <c r="R32" i="8"/>
  <c r="S31" i="8"/>
  <c r="R31" i="8"/>
  <c r="L70" i="1"/>
  <c r="L76" i="1"/>
  <c r="P75" i="1"/>
  <c r="T74" i="1"/>
  <c r="T77" i="1"/>
  <c r="X74" i="1"/>
  <c r="S30" i="8"/>
  <c r="H74" i="1"/>
  <c r="L72" i="1"/>
  <c r="L77" i="1"/>
  <c r="P74" i="1"/>
  <c r="T73" i="1"/>
  <c r="X75" i="1"/>
  <c r="R30" i="8"/>
  <c r="S29" i="8"/>
  <c r="R29" i="8"/>
  <c r="H64" i="1"/>
  <c r="H67" i="1"/>
  <c r="L65" i="1"/>
  <c r="P62" i="1"/>
  <c r="T63" i="1"/>
  <c r="X64" i="1"/>
  <c r="S28" i="8"/>
  <c r="H60" i="1"/>
  <c r="H63" i="1"/>
  <c r="L62" i="1"/>
  <c r="L66" i="1"/>
  <c r="T65" i="1"/>
  <c r="X65" i="1"/>
  <c r="R28" i="8"/>
  <c r="S27" i="8"/>
  <c r="R27" i="8"/>
  <c r="D86" i="1"/>
  <c r="H82" i="1"/>
  <c r="H84" i="1"/>
  <c r="L84" i="1"/>
  <c r="L86" i="1"/>
  <c r="L87" i="1"/>
  <c r="P83" i="1"/>
  <c r="P86" i="1"/>
  <c r="T80" i="1"/>
  <c r="T86" i="1"/>
  <c r="X82" i="1"/>
  <c r="M32" i="8"/>
  <c r="D81" i="1"/>
  <c r="H83" i="1"/>
  <c r="H86" i="1"/>
  <c r="L81" i="1"/>
  <c r="L82" i="1"/>
  <c r="P82" i="1"/>
  <c r="P84" i="1"/>
  <c r="P85" i="1"/>
  <c r="T84" i="1"/>
  <c r="T87" i="1"/>
  <c r="X83" i="1"/>
  <c r="L32" i="8"/>
  <c r="M31" i="8"/>
  <c r="L31" i="8"/>
  <c r="D72" i="1"/>
  <c r="D74" i="1"/>
  <c r="D75" i="1"/>
  <c r="H72" i="1"/>
  <c r="H77" i="1"/>
  <c r="P70" i="1"/>
  <c r="P72" i="1"/>
  <c r="P73" i="1"/>
  <c r="T70" i="1"/>
  <c r="T72" i="1"/>
  <c r="X72" i="1"/>
  <c r="M30" i="8"/>
  <c r="D77" i="1"/>
  <c r="H73" i="1"/>
  <c r="H75" i="1"/>
  <c r="L73" i="1"/>
  <c r="L74" i="1"/>
  <c r="P71" i="1"/>
  <c r="P76" i="1"/>
  <c r="P77" i="1"/>
  <c r="T71" i="1"/>
  <c r="T75" i="1"/>
  <c r="X73" i="1"/>
  <c r="L30" i="8"/>
  <c r="M29" i="8"/>
  <c r="L29" i="8"/>
  <c r="D61" i="1"/>
  <c r="D63" i="1"/>
  <c r="H61" i="1"/>
  <c r="L60" i="1"/>
  <c r="L61" i="1"/>
  <c r="L67" i="1"/>
  <c r="P60" i="1"/>
  <c r="P67" i="1"/>
  <c r="T61" i="1"/>
  <c r="T66" i="1"/>
  <c r="X62" i="1"/>
  <c r="M28" i="8"/>
  <c r="D62" i="1"/>
  <c r="D65" i="1"/>
  <c r="D66" i="1"/>
  <c r="H65" i="1"/>
  <c r="L63" i="1"/>
  <c r="L64" i="1"/>
  <c r="P63" i="1"/>
  <c r="T60" i="1"/>
  <c r="T62" i="1"/>
  <c r="T67" i="1"/>
  <c r="X63" i="1"/>
  <c r="L28" i="8"/>
  <c r="M27" i="8"/>
  <c r="L27" i="8"/>
  <c r="W86" i="1"/>
  <c r="U32" i="8"/>
  <c r="U31" i="8"/>
  <c r="W76" i="1"/>
  <c r="U30" i="8"/>
  <c r="U29" i="8"/>
  <c r="W66" i="1"/>
  <c r="U28" i="8"/>
  <c r="U27" i="8"/>
  <c r="V86" i="1"/>
  <c r="T32" i="8"/>
  <c r="T31" i="8"/>
  <c r="V76" i="1"/>
  <c r="T30" i="8"/>
  <c r="T29" i="8"/>
  <c r="V66" i="1"/>
  <c r="T28" i="8"/>
  <c r="T27" i="8"/>
  <c r="W84" i="1"/>
  <c r="Q32" i="8"/>
  <c r="W85" i="1"/>
  <c r="P32" i="8"/>
  <c r="Q31" i="8"/>
  <c r="P31" i="8"/>
  <c r="W74" i="1"/>
  <c r="Q30" i="8"/>
  <c r="W75" i="1"/>
  <c r="P30" i="8"/>
  <c r="Q29" i="8"/>
  <c r="P29" i="8"/>
  <c r="W64" i="1"/>
  <c r="Q28" i="8"/>
  <c r="W65" i="1"/>
  <c r="P28" i="8"/>
  <c r="Q27" i="8"/>
  <c r="P27" i="8"/>
  <c r="V84" i="1"/>
  <c r="O32" i="8"/>
  <c r="V85" i="1"/>
  <c r="N32" i="8"/>
  <c r="O31" i="8"/>
  <c r="N31" i="8"/>
  <c r="V74" i="1"/>
  <c r="O30" i="8"/>
  <c r="V75" i="1"/>
  <c r="N30" i="8"/>
  <c r="O29" i="8"/>
  <c r="N29" i="8"/>
  <c r="V64" i="1"/>
  <c r="O28" i="8"/>
  <c r="V65" i="1"/>
  <c r="N28" i="8"/>
  <c r="O27" i="8"/>
  <c r="N27" i="8"/>
  <c r="W82" i="1"/>
  <c r="K32" i="8"/>
  <c r="W83" i="1"/>
  <c r="J32" i="8"/>
  <c r="V82" i="1"/>
  <c r="I32" i="8"/>
  <c r="V83" i="1"/>
  <c r="H32" i="8"/>
  <c r="K31" i="8"/>
  <c r="J31" i="8"/>
  <c r="I31" i="8"/>
  <c r="H31" i="8"/>
  <c r="W72" i="1"/>
  <c r="K30" i="8"/>
  <c r="W73" i="1"/>
  <c r="J30" i="8"/>
  <c r="V72" i="1"/>
  <c r="I30" i="8"/>
  <c r="V73" i="1"/>
  <c r="H30" i="8"/>
  <c r="K29" i="8"/>
  <c r="J29" i="8"/>
  <c r="I29" i="8"/>
  <c r="H29" i="8"/>
  <c r="W62" i="1"/>
  <c r="K28" i="8"/>
  <c r="W63" i="1"/>
  <c r="J28" i="8"/>
  <c r="V62" i="1"/>
  <c r="I28" i="8"/>
  <c r="V63" i="1"/>
  <c r="H28" i="8"/>
  <c r="K27" i="8"/>
  <c r="J27" i="8"/>
  <c r="I27" i="8"/>
  <c r="H27" i="8"/>
  <c r="W80" i="1"/>
  <c r="G32" i="8"/>
  <c r="W81" i="1"/>
  <c r="F32" i="8"/>
  <c r="G31" i="8"/>
  <c r="F31" i="8"/>
  <c r="W70" i="1"/>
  <c r="G30" i="8"/>
  <c r="W71" i="1"/>
  <c r="F30" i="8"/>
  <c r="G29" i="8"/>
  <c r="F29" i="8"/>
  <c r="W60" i="1"/>
  <c r="G28" i="8"/>
  <c r="W61" i="1"/>
  <c r="F28" i="8"/>
  <c r="G27" i="8"/>
  <c r="F27" i="8"/>
  <c r="V80" i="1"/>
  <c r="E32" i="8"/>
  <c r="V81" i="1"/>
  <c r="D32" i="8"/>
  <c r="V70" i="1"/>
  <c r="E30" i="8"/>
  <c r="V71" i="1"/>
  <c r="D30" i="8"/>
  <c r="V60" i="1"/>
  <c r="E28" i="8"/>
  <c r="V61" i="1"/>
  <c r="D28" i="8"/>
  <c r="E31" i="8"/>
  <c r="D31" i="8"/>
  <c r="E29" i="8"/>
  <c r="D29" i="8"/>
  <c r="E27" i="8"/>
  <c r="D27" i="8"/>
  <c r="C46" i="1"/>
  <c r="D46" i="1"/>
  <c r="G46" i="1"/>
  <c r="K46" i="1"/>
  <c r="L46" i="1"/>
  <c r="M46" i="1"/>
  <c r="C50" i="1"/>
  <c r="D50" i="1"/>
  <c r="F50" i="1"/>
  <c r="G50" i="1"/>
  <c r="I50" i="1"/>
  <c r="L50" i="1"/>
  <c r="P47" i="1"/>
  <c r="I22" i="8"/>
  <c r="B46" i="1"/>
  <c r="E46" i="1"/>
  <c r="F46" i="1"/>
  <c r="H46" i="1"/>
  <c r="I46" i="1"/>
  <c r="J46" i="1"/>
  <c r="B50" i="1"/>
  <c r="E50" i="1"/>
  <c r="H50" i="1"/>
  <c r="J50" i="1"/>
  <c r="K50" i="1"/>
  <c r="M50" i="1"/>
  <c r="P48" i="1"/>
  <c r="H22" i="8"/>
  <c r="P45" i="1"/>
  <c r="G22" i="8"/>
  <c r="P46" i="1"/>
  <c r="F22" i="8"/>
  <c r="P43" i="1"/>
  <c r="E22" i="8"/>
  <c r="P44" i="1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4" i="8"/>
  <c r="G12" i="8"/>
  <c r="G13" i="8"/>
  <c r="G11" i="8"/>
  <c r="F13" i="8"/>
  <c r="F14" i="8"/>
  <c r="F12" i="8"/>
  <c r="F11" i="8"/>
  <c r="E14" i="8"/>
  <c r="E13" i="8"/>
  <c r="E12" i="8"/>
  <c r="E11" i="8"/>
  <c r="D13" i="8"/>
  <c r="D14" i="8"/>
  <c r="D12" i="8"/>
  <c r="D11" i="8"/>
  <c r="N5" i="1"/>
  <c r="G10" i="8"/>
  <c r="F10" i="8"/>
  <c r="N6" i="1"/>
  <c r="E10" i="8"/>
  <c r="N4" i="1"/>
  <c r="D10" i="8"/>
  <c r="G9" i="8"/>
  <c r="F9" i="8"/>
  <c r="E9" i="8"/>
  <c r="D9" i="8"/>
  <c r="C5" i="8"/>
  <c r="D71" i="6"/>
  <c r="L69" i="6"/>
  <c r="T67" i="6"/>
  <c r="L67" i="6"/>
  <c r="T65" i="6"/>
  <c r="P64" i="6"/>
  <c r="T60" i="6"/>
  <c r="D60" i="6"/>
  <c r="D57" i="6"/>
  <c r="L55" i="6"/>
  <c r="H54" i="6"/>
  <c r="X54" i="6"/>
  <c r="D54" i="6"/>
  <c r="X55" i="6"/>
  <c r="P50" i="6"/>
  <c r="H50" i="6"/>
  <c r="P49" i="6"/>
  <c r="D48" i="6"/>
  <c r="H46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3" i="1"/>
  <c r="L83" i="1"/>
  <c r="L85" i="1"/>
  <c r="X81" i="1"/>
  <c r="D87" i="1"/>
  <c r="T76" i="1"/>
  <c r="L71" i="1"/>
  <c r="D73" i="1"/>
  <c r="D76" i="1"/>
  <c r="P65" i="1"/>
  <c r="P66" i="1"/>
  <c r="D60" i="1"/>
  <c r="H66" i="1"/>
  <c r="X60" i="1"/>
  <c r="P80" i="1"/>
  <c r="H70" i="1"/>
  <c r="D70" i="1"/>
  <c r="H62" i="1"/>
  <c r="D64" i="1"/>
  <c r="X61" i="1"/>
  <c r="P32" i="6"/>
  <c r="X45" i="6"/>
  <c r="X44" i="6"/>
  <c r="X64" i="6"/>
  <c r="X65" i="6"/>
  <c r="P31" i="6"/>
  <c r="X80" i="1"/>
  <c r="X70" i="1"/>
  <c r="X71" i="1"/>
  <c r="P37" i="1"/>
  <c r="P36" i="1"/>
  <c r="P35" i="1"/>
  <c r="P34" i="1"/>
  <c r="P28" i="1"/>
  <c r="P27" i="1"/>
  <c r="O16" i="1"/>
  <c r="O15" i="1"/>
  <c r="O14" i="1"/>
  <c r="O13" i="1"/>
  <c r="O10" i="1"/>
  <c r="O9" i="1"/>
  <c r="O8" i="1"/>
  <c r="O6" i="1"/>
  <c r="O5" i="1"/>
  <c r="O4" i="1"/>
  <c r="N16" i="1"/>
  <c r="N15" i="1"/>
  <c r="N14" i="1"/>
  <c r="N13" i="1"/>
  <c r="N9" i="1"/>
  <c r="N8" i="1"/>
  <c r="N10" i="1"/>
  <c r="C41" i="1"/>
  <c r="D41" i="1"/>
  <c r="E41" i="1"/>
  <c r="F41" i="1"/>
  <c r="G41" i="1"/>
  <c r="H41" i="1"/>
  <c r="I41" i="1"/>
  <c r="J41" i="1"/>
  <c r="K41" i="1"/>
  <c r="L41" i="1"/>
  <c r="M41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P38" i="1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<sst xmlns="http://schemas.openxmlformats.org/spreadsheetml/2006/main" count="1087" uniqueCount="280">
  <si>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</si>
  <si>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</si>
  <si>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</si>
  <si>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</si>
  <si>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</si>
  <si>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</si>
  <si>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</si>
  <si>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</si>
  <si>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</si>
  <si>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</si>
  <si>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</si>
  <si>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</si>
  <si>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</si>
  <si>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</si>
  <si>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</si>
  <si>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</si>
  <si>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</si>
  <si>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</si>
  <si>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</si>
  <si>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</si>
  <si>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</si>
  <si>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</si>
  <si>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</si>
  <si>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</si>
  <si>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</si>
  <si>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</si>
  <si>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</si>
  <si>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</si>
  <si>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</si>
  <si>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</si>
  <si>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</si>
  <si>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</si>
  <si>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</si>
  <si>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</si>
  <si>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</si>
  <si>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</si>
  <si>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</si>
  <si>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</si>
  <si>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</si>
  <si>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</si>
  <si>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</si>
  <si>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</si>
  <si>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</si>
  <si>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</si>
  <si>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</si>
  <si>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</si>
  <si>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</si>
  <si>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</si>
  <si>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</si>
  <si>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</si>
  <si>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</si>
  <si>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</si>
  <si>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</si>
  <si>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</si>
  <si>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</si>
  <si>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</si>
  <si>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</si>
  <si>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</si>
  <si>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</si>
  <si>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</si>
  <si>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</si>
  <si>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</si>
  <si>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</si>
  <si>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</si>
  <si>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</si>
  <si>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</si>
  <si>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</si>
  <si>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</si>
  <si>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</si>
  <si>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</si>
  <si>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</si>
  <si>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</si>
  <si>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</si>
  <si>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</si>
  <si>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</si>
  <si>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</si>
  <si>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</si>
  <si>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</si>
  <si>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</si>
  <si>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</si>
  <si>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</si>
  <si>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</si>
  <si>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</si>
  <si>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</si>
  <si>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</si>
  <si>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</si>
  <si>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</si>
  <si>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</si>
  <si>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</si>
  <si>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</si>
  <si>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</si>
  <si>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</si>
  <si>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</si>
  <si>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</si>
  <si>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</si>
  <si>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</si>
  <si>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</si>
  <si>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</si>
  <si>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</si>
  <si>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</si>
  <si>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</si>
  <si>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</si>
  <si>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</si>
  <si>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</si>
  <si>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</si>
  <si>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</si>
  <si>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</si>
  <si>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</si>
  <si>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</si>
  <si>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</si>
  <si>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</si>
  <si>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</si>
  <si>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</si>
  <si>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</si>
  <si>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</si>
  <si>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</si>
  <si>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</si>
  <si>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</si>
  <si>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</si>
  <si>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</si>
  <si>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</si>
  <si>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</si>
  <si>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</si>
  <si>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</si>
  <si>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</si>
  <si>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</si>
  <si>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</si>
  <si>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</si>
  <si>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</si>
  <si>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</si>
  <si>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</si>
  <si>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</si>
  <si>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</si>
  <si>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04WW060315</t>
  </si>
  <si>
    <t>ACB</t>
  </si>
  <si>
    <t>CS+: HEAD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</si>
  <si>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</si>
  <si>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</si>
  <si>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</si>
  <si>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</si>
  <si>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</si>
  <si>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</si>
  <si>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</si>
  <si>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</si>
  <si>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</si>
  <si>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</si>
  <si>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</si>
  <si>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</si>
  <si>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</si>
  <si>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</si>
  <si>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</si>
  <si>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</si>
  <si>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</si>
  <si>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</si>
  <si>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</si>
  <si>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</si>
  <si>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</si>
  <si>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</si>
  <si>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</si>
  <si>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</si>
  <si>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</si>
  <si>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</si>
  <si>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</si>
  <si>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</si>
  <si>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</si>
  <si>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</si>
  <si>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</si>
  <si>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</si>
  <si>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</si>
  <si>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</si>
  <si>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</si>
  <si>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</si>
  <si>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</si>
  <si>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</si>
  <si>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</si>
  <si>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</si>
  <si>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</si>
  <si>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</si>
  <si>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</si>
  <si>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</si>
  <si>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</si>
  <si>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</si>
  <si>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</si>
  <si>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</si>
  <si>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</si>
  <si>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</si>
  <si>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</si>
  <si>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</si>
  <si>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</si>
  <si>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</si>
  <si>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</si>
  <si>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</si>
  <si>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</si>
  <si>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</si>
  <si>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</si>
  <si>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</si>
  <si>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</si>
  <si>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</si>
  <si>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</si>
  <si>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</si>
  <si>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</si>
  <si>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</si>
  <si>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</si>
  <si>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</si>
  <si>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</si>
  <si>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</si>
  <si>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</si>
  <si>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</si>
  <si>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</si>
  <si>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</si>
  <si>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</si>
  <si>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</si>
  <si>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</si>
  <si>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</si>
  <si>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</si>
  <si>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</si>
  <si>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</si>
  <si>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</si>
  <si>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</si>
  <si>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</si>
  <si>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</si>
  <si>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</si>
  <si>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</si>
  <si>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</si>
  <si>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</si>
  <si>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</si>
  <si>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</si>
  <si>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</si>
  <si>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</si>
  <si>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</si>
  <si>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</si>
  <si>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</si>
  <si>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</si>
  <si>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</si>
  <si>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</si>
  <si>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</si>
  <si>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</si>
  <si>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D2T3PVTC1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</si>
  <si>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</si>
  <si>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</si>
  <si>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</si>
  <si>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</si>
  <si>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</si>
  <si>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</si>
  <si>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</si>
  <si>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</si>
  <si>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</si>
  <si>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</si>
  <si>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</si>
  <si>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</si>
  <si>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</si>
  <si>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</si>
  <si>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</si>
  <si>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</si>
  <si>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</si>
  <si>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</si>
  <si>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Report</t>
  </si>
  <si>
    <t>Event.NID</t>
  </si>
  <si>
    <t>N</t>
  </si>
  <si>
    <t>Std. Deviation</t>
  </si>
  <si>
    <t>Std. Error of Mean</t>
  </si>
  <si>
    <t>Minimum</t>
  </si>
  <si>
    <t>Maximum</t>
  </si>
  <si>
    <t>Total</t>
  </si>
  <si>
    <t xml:space="preserve">CDA.SCR [muS] </t>
  </si>
  <si>
    <t>NO DAY 2 SET AVAILABLE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</si>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</sst>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52" zoomScaleNormal="100" workbookViewId="0">
      <selection activeCell="P48" sqref="P4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>
        <f>AVERAGE(B4,D4,G4,I4,K4)</f>
        <v>-42</v>
      </c>
      <c r="O3">
        <f>STDEV(B4,D4,G4,I4,K4)</f>
        <v>4.4721359549995796</v>
      </c>
    </row>
    <row r="4" spans="1:15" ht="15" customHeight="1" x14ac:dyDescent="0.25">
      <c r="A4" s="21" t="s">
        <v>9</v>
      </c>
      <c r="B4" s="3">
        <v>-40</v>
      </c>
      <c r="C4" s="3">
        <v>-40</v>
      </c>
      <c r="D4" s="3">
        <v>-35</v>
      </c>
      <c r="E4" s="4">
        <v>-45</v>
      </c>
      <c r="F4" s="4">
        <v>-45</v>
      </c>
      <c r="G4" s="4">
        <v>-45</v>
      </c>
      <c r="H4" s="4">
        <v>-45</v>
      </c>
      <c r="I4" s="4">
        <v>-45</v>
      </c>
      <c r="J4" s="4">
        <v>-45</v>
      </c>
      <c r="K4" s="10">
        <v>-45</v>
      </c>
      <c r="M4" t="s">
        <v>33</v>
      </c>
      <c r="N4">
        <f>AVERAGE(C4,E4,F4,H4,J4)</f>
        <v>-44</v>
      </c>
      <c r="O4">
        <f>STDEV(C4,E4,F4,H4,J4)</f>
        <v>2.2360679774997898</v>
      </c>
    </row>
    <row r="5" spans="1:15" ht="15" customHeight="1" x14ac:dyDescent="0.25">
      <c r="A5" s="21" t="s">
        <v>10</v>
      </c>
      <c r="B5" s="3">
        <v>30</v>
      </c>
      <c r="C5" s="3">
        <v>30</v>
      </c>
      <c r="D5" s="3">
        <v>40</v>
      </c>
      <c r="E5" s="4">
        <v>30</v>
      </c>
      <c r="F5" s="4">
        <v>37</v>
      </c>
      <c r="G5" s="4">
        <v>30</v>
      </c>
      <c r="H5" s="4">
        <v>35</v>
      </c>
      <c r="I5" s="4">
        <v>36</v>
      </c>
      <c r="J5" s="4">
        <v>35</v>
      </c>
      <c r="K5" s="10">
        <v>35</v>
      </c>
      <c r="M5" t="s">
        <v>34</v>
      </c>
      <c r="N5">
        <f>AVERAGE(B5,D5,G5,I5,K5)</f>
        <v>34.200000000000003</v>
      </c>
      <c r="O5">
        <f>STDEV(B5,D5,G5,I5,K5)</f>
        <v>4.266145801540314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>
        <f>AVERAGE(C5,E5,F5,H5,J5)</f>
        <v>33.4</v>
      </c>
      <c r="O6">
        <f>STDEV(C5,E5,F5,H5,J5)</f>
        <v>3.2093613071762421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0.5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0.5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2.25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1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AVERAGE(B27,F27,G27,I27,K27,L27,C36,E36,G36,J36,L36,M36)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AVERAGE(B28,F28,G28,I28,K28,L28,D31,E31,F31,H31,J31,M31)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>
        <f>AVERAGE(C44,D44,G44,K44,L44,M44,C48:D48,G48,F48,I48,L48)</f>
        <v>18.75</v>
      </c>
      <c r="Q43" s="7"/>
    </row>
    <row r="44" spans="1:17" x14ac:dyDescent="0.25">
      <c r="A44" s="16" t="s">
        <v>9</v>
      </c>
      <c r="B44" s="3">
        <v>-40</v>
      </c>
      <c r="C44" s="3">
        <v>20</v>
      </c>
      <c r="D44" s="3">
        <v>25</v>
      </c>
      <c r="E44" s="4">
        <v>-40</v>
      </c>
      <c r="F44" s="4">
        <v>-30</v>
      </c>
      <c r="G44" s="4">
        <v>15</v>
      </c>
      <c r="H44" s="4">
        <v>-30</v>
      </c>
      <c r="I44" s="4">
        <v>-37</v>
      </c>
      <c r="J44" s="4">
        <v>-40</v>
      </c>
      <c r="K44" s="4">
        <v>20</v>
      </c>
      <c r="L44" s="4">
        <v>25</v>
      </c>
      <c r="M44" s="10">
        <v>15</v>
      </c>
      <c r="O44" t="s">
        <v>33</v>
      </c>
      <c r="P44">
        <f>AVERAGE(B44,E44:F44,H44:J44,B48,E48,H48,J48:K48,M48)</f>
        <v>-32.25</v>
      </c>
    </row>
    <row r="45" spans="1:17" x14ac:dyDescent="0.25">
      <c r="A45" s="16" t="s">
        <v>10</v>
      </c>
      <c r="B45" s="3">
        <v>43</v>
      </c>
      <c r="C45" s="3">
        <v>20</v>
      </c>
      <c r="D45" s="3">
        <v>10</v>
      </c>
      <c r="E45" s="4">
        <v>30</v>
      </c>
      <c r="F45" s="4">
        <v>20</v>
      </c>
      <c r="G45" s="4">
        <v>20</v>
      </c>
      <c r="H45" s="4">
        <v>35</v>
      </c>
      <c r="I45" s="4">
        <v>30</v>
      </c>
      <c r="J45" s="4">
        <v>35</v>
      </c>
      <c r="K45" s="4">
        <v>25</v>
      </c>
      <c r="L45" s="4">
        <v>10</v>
      </c>
      <c r="M45" s="10">
        <v>15</v>
      </c>
      <c r="O45" t="s">
        <v>34</v>
      </c>
      <c r="P45">
        <f>AVERAGE(C45:D45,G45,K45:M45,C49:D49,F49:G49,I49,L49)</f>
        <v>2.9166666666666665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1</v>
      </c>
      <c r="D46" s="17">
        <f t="shared" ref="D46" si="28">IF(D44&gt;0,1,0)</f>
        <v>1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1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1</v>
      </c>
      <c r="L46" s="17">
        <f t="shared" ref="L46" si="36">IF(L44&gt;0,1,0)</f>
        <v>1</v>
      </c>
      <c r="M46" s="18">
        <f t="shared" ref="M46" si="37">IF(M44&gt;0,1,0)</f>
        <v>1</v>
      </c>
      <c r="O46" t="s">
        <v>35</v>
      </c>
      <c r="P46">
        <f>AVERAGE(B45,E45,F45,H45,I45,J45,B49,E49,H49,J49:K49,M49)</f>
        <v>18.166666666666668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0.91666666666666663</v>
      </c>
    </row>
    <row r="48" spans="1:17" x14ac:dyDescent="0.25">
      <c r="A48" s="16" t="s">
        <v>9</v>
      </c>
      <c r="B48" s="3">
        <v>-30</v>
      </c>
      <c r="C48" s="3">
        <v>35</v>
      </c>
      <c r="D48" s="3">
        <v>25</v>
      </c>
      <c r="E48" s="4">
        <v>-30</v>
      </c>
      <c r="F48" s="4">
        <v>30</v>
      </c>
      <c r="G48" s="4">
        <v>-20</v>
      </c>
      <c r="H48" s="4">
        <v>-35</v>
      </c>
      <c r="I48" s="4">
        <v>20</v>
      </c>
      <c r="J48" s="4">
        <v>-30</v>
      </c>
      <c r="K48" s="4">
        <v>-20</v>
      </c>
      <c r="L48" s="4">
        <v>15</v>
      </c>
      <c r="M48" s="10">
        <v>-25</v>
      </c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4">
        <v>20</v>
      </c>
      <c r="C49" s="4">
        <v>-5</v>
      </c>
      <c r="D49" s="4">
        <v>-10</v>
      </c>
      <c r="E49" s="4">
        <v>20</v>
      </c>
      <c r="F49" s="4">
        <v>-25</v>
      </c>
      <c r="G49" s="4">
        <v>-5</v>
      </c>
      <c r="H49" s="4">
        <v>5</v>
      </c>
      <c r="I49" s="4">
        <v>-10</v>
      </c>
      <c r="J49" s="4">
        <v>-5</v>
      </c>
      <c r="K49" s="4">
        <v>-5</v>
      </c>
      <c r="L49" s="4">
        <v>-10</v>
      </c>
      <c r="M49" s="10">
        <v>-10</v>
      </c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1</v>
      </c>
      <c r="D50" s="19">
        <f t="shared" si="38"/>
        <v>1</v>
      </c>
      <c r="E50" s="19">
        <f t="shared" si="38"/>
        <v>0</v>
      </c>
      <c r="F50" s="19">
        <f t="shared" si="38"/>
        <v>1</v>
      </c>
      <c r="G50" s="19">
        <f t="shared" si="38"/>
        <v>0</v>
      </c>
      <c r="H50" s="19">
        <f t="shared" si="38"/>
        <v>0</v>
      </c>
      <c r="I50" s="19">
        <f t="shared" si="38"/>
        <v>1</v>
      </c>
      <c r="J50" s="19">
        <f t="shared" si="38"/>
        <v>0</v>
      </c>
      <c r="K50" s="19">
        <f t="shared" si="38"/>
        <v>0</v>
      </c>
      <c r="L50" s="19">
        <f t="shared" si="38"/>
        <v>1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3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3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134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-35</v>
      </c>
      <c r="C60" s="3">
        <v>40</v>
      </c>
      <c r="D60" s="32">
        <f>IF(B60&gt;0,1,0)</f>
        <v>0</v>
      </c>
      <c r="E60" s="28" t="s">
        <v>21</v>
      </c>
      <c r="F60" s="3">
        <v>25</v>
      </c>
      <c r="G60" s="4">
        <v>-10</v>
      </c>
      <c r="H60" s="32">
        <f>IF(F60&gt;0,1,0)</f>
        <v>1</v>
      </c>
      <c r="I60" s="28" t="s">
        <v>22</v>
      </c>
      <c r="J60" s="3">
        <v>35</v>
      </c>
      <c r="K60" s="26">
        <v>-30</v>
      </c>
      <c r="L60" s="32">
        <f>IF(J60&gt;0,1,0)</f>
        <v>1</v>
      </c>
      <c r="M60" s="28" t="s">
        <v>22</v>
      </c>
      <c r="N60" s="26">
        <v>35</v>
      </c>
      <c r="O60" s="26">
        <v>-40</v>
      </c>
      <c r="P60" s="32">
        <f>IF(N60&gt;0,1,0)</f>
        <v>1</v>
      </c>
      <c r="Q60" s="28" t="s">
        <v>23</v>
      </c>
      <c r="R60" s="26">
        <v>15</v>
      </c>
      <c r="S60" s="26">
        <v>-10</v>
      </c>
      <c r="T60" s="34">
        <f>IF(R60&gt;0,1,0)</f>
        <v>1</v>
      </c>
      <c r="U60" s="4" t="s">
        <v>27</v>
      </c>
      <c r="V60">
        <f>AVERAGE(N66,F66,B60)</f>
        <v>-33.333333333333336</v>
      </c>
      <c r="W60">
        <f>AVERAGE(O66,G66,C60)</f>
        <v>25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35</v>
      </c>
      <c r="C61" s="3">
        <v>-10</v>
      </c>
      <c r="D61" s="32">
        <f t="shared" ref="D61:D67" si="39">IF(B61&gt;0,1,0)</f>
        <v>1</v>
      </c>
      <c r="E61" s="28" t="s">
        <v>22</v>
      </c>
      <c r="F61" s="3">
        <v>40</v>
      </c>
      <c r="G61" s="4">
        <v>-35</v>
      </c>
      <c r="H61" s="32">
        <f t="shared" ref="H61:H67" si="40">IF(F61&gt;0,1,0)</f>
        <v>1</v>
      </c>
      <c r="I61" s="28" t="s">
        <v>22</v>
      </c>
      <c r="J61" s="3">
        <v>20</v>
      </c>
      <c r="K61" s="26">
        <v>-10</v>
      </c>
      <c r="L61" s="32">
        <f t="shared" ref="L61:L67" si="41">IF(J61&gt;0,1,0)</f>
        <v>1</v>
      </c>
      <c r="M61" s="28" t="s">
        <v>24</v>
      </c>
      <c r="N61" s="26">
        <v>35</v>
      </c>
      <c r="O61" s="26">
        <v>-30</v>
      </c>
      <c r="P61" s="32">
        <f t="shared" ref="P61:P67" si="42">IF(N61&gt;0,1,0)</f>
        <v>1</v>
      </c>
      <c r="Q61" s="28" t="s">
        <v>22</v>
      </c>
      <c r="R61" s="26">
        <v>35</v>
      </c>
      <c r="S61" s="26">
        <v>-30</v>
      </c>
      <c r="T61" s="34">
        <f t="shared" ref="T61:T67" si="43">IF(R61&gt;0,1,0)</f>
        <v>1</v>
      </c>
      <c r="U61" t="s">
        <v>40</v>
      </c>
      <c r="V61">
        <f>AVERAGE(N65,F62,B64)</f>
        <v>-35</v>
      </c>
      <c r="W61">
        <f>AVERAGE(O65,G62,C64)</f>
        <v>6.666666666666667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-25</v>
      </c>
      <c r="C62" s="3">
        <v>0</v>
      </c>
      <c r="D62" s="32">
        <f t="shared" si="39"/>
        <v>0</v>
      </c>
      <c r="E62" s="28" t="s">
        <v>25</v>
      </c>
      <c r="F62" s="3">
        <v>-35</v>
      </c>
      <c r="G62" s="4">
        <v>0</v>
      </c>
      <c r="H62" s="32">
        <f t="shared" si="40"/>
        <v>0</v>
      </c>
      <c r="I62" s="28" t="s">
        <v>21</v>
      </c>
      <c r="J62" s="3">
        <v>25</v>
      </c>
      <c r="K62" s="26">
        <v>-10</v>
      </c>
      <c r="L62" s="32">
        <f t="shared" si="41"/>
        <v>1</v>
      </c>
      <c r="M62" s="28" t="s">
        <v>26</v>
      </c>
      <c r="N62" s="26">
        <v>27</v>
      </c>
      <c r="O62" s="26">
        <v>-15</v>
      </c>
      <c r="P62" s="32">
        <f t="shared" si="42"/>
        <v>1</v>
      </c>
      <c r="Q62" s="28" t="s">
        <v>23</v>
      </c>
      <c r="R62" s="26">
        <v>10</v>
      </c>
      <c r="S62" s="26">
        <v>-3</v>
      </c>
      <c r="T62" s="34">
        <f t="shared" si="43"/>
        <v>1</v>
      </c>
      <c r="U62" t="s">
        <v>41</v>
      </c>
      <c r="V62">
        <f>AVERAGE(B61,B63,F61,J60,J61,J67,N60,N67,R61,R66)</f>
        <v>33.5</v>
      </c>
      <c r="W62">
        <f>AVERAGE(C61,C63,G61,K60,K61,K67,O60,O67,S61,S66)</f>
        <v>-25.5</v>
      </c>
      <c r="X62">
        <f>AVERAGE(D61,D63,H61,L60,L61,L67,P60,P67,T61,T66)</f>
        <v>1</v>
      </c>
    </row>
    <row r="63" spans="1:29" ht="15" customHeight="1" x14ac:dyDescent="0.25">
      <c r="A63" s="28" t="s">
        <v>22</v>
      </c>
      <c r="B63" s="4">
        <v>30</v>
      </c>
      <c r="C63" s="4">
        <v>-10</v>
      </c>
      <c r="D63" s="32">
        <f t="shared" si="39"/>
        <v>1</v>
      </c>
      <c r="E63" s="28" t="s">
        <v>21</v>
      </c>
      <c r="F63" s="4">
        <v>30</v>
      </c>
      <c r="G63" s="4">
        <v>-35</v>
      </c>
      <c r="H63" s="32">
        <f t="shared" si="40"/>
        <v>1</v>
      </c>
      <c r="I63" s="28" t="s">
        <v>23</v>
      </c>
      <c r="J63" s="4">
        <v>-30</v>
      </c>
      <c r="K63" s="26">
        <v>-5</v>
      </c>
      <c r="L63" s="32">
        <f t="shared" si="41"/>
        <v>0</v>
      </c>
      <c r="M63" s="28" t="s">
        <v>23</v>
      </c>
      <c r="N63" s="26">
        <v>-35</v>
      </c>
      <c r="O63" s="26">
        <v>10</v>
      </c>
      <c r="P63" s="32">
        <f t="shared" si="42"/>
        <v>0</v>
      </c>
      <c r="Q63" s="28" t="s">
        <v>26</v>
      </c>
      <c r="R63" s="26">
        <v>30</v>
      </c>
      <c r="S63" s="26">
        <v>-15</v>
      </c>
      <c r="T63" s="34">
        <f t="shared" si="43"/>
        <v>1</v>
      </c>
      <c r="U63" s="3" t="s">
        <v>23</v>
      </c>
      <c r="V63" s="3">
        <f>AVERAGE(B62,B65,B66,F65,J63,J64,N63,R60,R62,R67)</f>
        <v>-4.5</v>
      </c>
      <c r="W63" s="3">
        <f>AVERAGE(C62,C65,C66,G65,K63,K64,O63,S60,S62,S67)</f>
        <v>-4.7</v>
      </c>
      <c r="X63" s="3">
        <f>AVERAGE(D62,D65,D66,H65,L63,L64,P63,T60,T62,T67)</f>
        <v>0.6</v>
      </c>
    </row>
    <row r="64" spans="1:29" ht="15" customHeight="1" x14ac:dyDescent="0.25">
      <c r="A64" s="28" t="s">
        <v>25</v>
      </c>
      <c r="B64" s="4">
        <v>-35</v>
      </c>
      <c r="C64" s="4">
        <v>0</v>
      </c>
      <c r="D64" s="32">
        <f t="shared" si="39"/>
        <v>0</v>
      </c>
      <c r="E64" s="28" t="s">
        <v>26</v>
      </c>
      <c r="F64" s="4">
        <v>35</v>
      </c>
      <c r="G64" s="4">
        <v>-35</v>
      </c>
      <c r="H64" s="32">
        <f t="shared" si="40"/>
        <v>1</v>
      </c>
      <c r="I64" s="28" t="s">
        <v>23</v>
      </c>
      <c r="J64" s="4">
        <v>15</v>
      </c>
      <c r="K64" s="26">
        <v>-12</v>
      </c>
      <c r="L64" s="32">
        <f t="shared" si="41"/>
        <v>1</v>
      </c>
      <c r="M64" s="28" t="s">
        <v>24</v>
      </c>
      <c r="N64" s="26">
        <v>10</v>
      </c>
      <c r="O64" s="26">
        <v>0</v>
      </c>
      <c r="P64" s="32">
        <f t="shared" si="42"/>
        <v>1</v>
      </c>
      <c r="Q64" s="28" t="s">
        <v>24</v>
      </c>
      <c r="R64" s="26">
        <v>35</v>
      </c>
      <c r="S64" s="26">
        <v>-30</v>
      </c>
      <c r="T64" s="34">
        <f t="shared" si="43"/>
        <v>1</v>
      </c>
      <c r="U64" s="4" t="s">
        <v>26</v>
      </c>
      <c r="V64" s="3">
        <f>AVERAGE(F64,F67,J65,N62,R63)</f>
        <v>28.4</v>
      </c>
      <c r="W64" s="3">
        <f>AVERAGE(G64,G67,K65,O62,S63)</f>
        <v>-17</v>
      </c>
      <c r="X64" s="3">
        <f>AVERAGE(H64,H67,L65,P62,T63)</f>
        <v>1</v>
      </c>
    </row>
    <row r="65" spans="1:24" ht="15" customHeight="1" x14ac:dyDescent="0.25">
      <c r="A65" s="28" t="s">
        <v>23</v>
      </c>
      <c r="B65" s="4">
        <v>15</v>
      </c>
      <c r="C65" s="4">
        <v>-5</v>
      </c>
      <c r="D65" s="32">
        <f t="shared" si="39"/>
        <v>1</v>
      </c>
      <c r="E65" s="28" t="s">
        <v>23</v>
      </c>
      <c r="F65" s="4">
        <v>15</v>
      </c>
      <c r="G65" s="4">
        <v>-20</v>
      </c>
      <c r="H65" s="32">
        <f t="shared" si="40"/>
        <v>1</v>
      </c>
      <c r="I65" s="28" t="s">
        <v>26</v>
      </c>
      <c r="J65" s="4">
        <v>15</v>
      </c>
      <c r="K65" s="26">
        <v>0</v>
      </c>
      <c r="L65" s="32">
        <f t="shared" si="41"/>
        <v>1</v>
      </c>
      <c r="M65" s="28" t="s">
        <v>25</v>
      </c>
      <c r="N65" s="26">
        <v>-35</v>
      </c>
      <c r="O65" s="26">
        <v>20</v>
      </c>
      <c r="P65" s="32">
        <f t="shared" si="42"/>
        <v>0</v>
      </c>
      <c r="Q65" s="28" t="s">
        <v>21</v>
      </c>
      <c r="R65" s="26">
        <v>20</v>
      </c>
      <c r="S65" s="26">
        <v>-10</v>
      </c>
      <c r="T65" s="34">
        <f t="shared" si="43"/>
        <v>1</v>
      </c>
      <c r="U65" s="4" t="s">
        <v>21</v>
      </c>
      <c r="V65" s="3">
        <f>AVERAGE(F60,F63,J62,J66,R65)</f>
        <v>24</v>
      </c>
      <c r="W65" s="3">
        <f>AVERAGE(G60,G63,K62,K66,S65)</f>
        <v>-18</v>
      </c>
      <c r="X65" s="3">
        <f>AVERAGE(H60,H63,L62,L66,T65)</f>
        <v>1</v>
      </c>
    </row>
    <row r="66" spans="1:24" ht="15" customHeight="1" x14ac:dyDescent="0.25">
      <c r="A66" s="28" t="s">
        <v>23</v>
      </c>
      <c r="B66" s="4">
        <v>-35</v>
      </c>
      <c r="C66" s="4">
        <v>0</v>
      </c>
      <c r="D66" s="32">
        <f t="shared" si="39"/>
        <v>0</v>
      </c>
      <c r="E66" s="28" t="s">
        <v>20</v>
      </c>
      <c r="F66" s="4">
        <v>-35</v>
      </c>
      <c r="G66" s="4">
        <v>10</v>
      </c>
      <c r="H66" s="32">
        <f t="shared" si="40"/>
        <v>0</v>
      </c>
      <c r="I66" s="28" t="s">
        <v>21</v>
      </c>
      <c r="J66" s="4">
        <v>20</v>
      </c>
      <c r="K66" s="26">
        <v>-25</v>
      </c>
      <c r="L66" s="32">
        <f t="shared" si="41"/>
        <v>1</v>
      </c>
      <c r="M66" s="28" t="s">
        <v>27</v>
      </c>
      <c r="N66" s="26">
        <v>-30</v>
      </c>
      <c r="O66" s="26">
        <v>25</v>
      </c>
      <c r="P66" s="32">
        <f t="shared" si="42"/>
        <v>0</v>
      </c>
      <c r="Q66" s="28" t="s">
        <v>22</v>
      </c>
      <c r="R66" s="26">
        <v>40</v>
      </c>
      <c r="S66" s="26">
        <v>-30</v>
      </c>
      <c r="T66" s="34">
        <f t="shared" si="43"/>
        <v>1</v>
      </c>
      <c r="U66" s="4" t="s">
        <v>24</v>
      </c>
      <c r="V66" s="3">
        <f>AVERAGE(B67,N61,N64,R64)</f>
        <v>27.5</v>
      </c>
      <c r="W66" s="3">
        <f>AVERAGE(C67,O61,O64,S64)</f>
        <v>-20</v>
      </c>
      <c r="X66" s="3">
        <f>AVERAGE(D67,P61,P64,T64)</f>
        <v>1</v>
      </c>
    </row>
    <row r="67" spans="1:24" ht="15" customHeight="1" x14ac:dyDescent="0.25">
      <c r="A67" s="29" t="s">
        <v>24</v>
      </c>
      <c r="B67" s="12">
        <v>30</v>
      </c>
      <c r="C67" s="12">
        <v>-20</v>
      </c>
      <c r="D67" s="33">
        <f t="shared" si="39"/>
        <v>1</v>
      </c>
      <c r="E67" s="29" t="s">
        <v>26</v>
      </c>
      <c r="F67" s="12">
        <v>35</v>
      </c>
      <c r="G67" s="12">
        <v>-20</v>
      </c>
      <c r="H67" s="33">
        <f t="shared" si="40"/>
        <v>1</v>
      </c>
      <c r="I67" s="29" t="s">
        <v>22</v>
      </c>
      <c r="J67" s="12">
        <v>35</v>
      </c>
      <c r="K67" s="12">
        <v>-40</v>
      </c>
      <c r="L67" s="33">
        <f t="shared" si="41"/>
        <v>1</v>
      </c>
      <c r="M67" s="29" t="s">
        <v>22</v>
      </c>
      <c r="N67" s="12">
        <v>30</v>
      </c>
      <c r="O67" s="12">
        <v>-20</v>
      </c>
      <c r="P67" s="33">
        <f t="shared" si="42"/>
        <v>1</v>
      </c>
      <c r="Q67" s="29" t="s">
        <v>23</v>
      </c>
      <c r="R67" s="12">
        <v>10</v>
      </c>
      <c r="S67" s="12">
        <v>-2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-35</v>
      </c>
      <c r="C70" s="4">
        <v>30</v>
      </c>
      <c r="D70" s="32">
        <f>IF(B70&gt;0,1,0)</f>
        <v>0</v>
      </c>
      <c r="E70" s="28" t="s">
        <v>20</v>
      </c>
      <c r="F70" s="4">
        <v>-35</v>
      </c>
      <c r="G70" s="4">
        <v>10</v>
      </c>
      <c r="H70" s="32">
        <f>IF(F70&gt;0,1,0)</f>
        <v>0</v>
      </c>
      <c r="I70" s="28" t="s">
        <v>26</v>
      </c>
      <c r="J70" s="4">
        <v>7</v>
      </c>
      <c r="K70" s="4">
        <v>-2</v>
      </c>
      <c r="L70" s="32">
        <f>IF(J70&gt;0,1,0)</f>
        <v>1</v>
      </c>
      <c r="M70" s="28" t="s">
        <v>22</v>
      </c>
      <c r="N70" s="4">
        <v>35</v>
      </c>
      <c r="O70" s="4">
        <v>-20</v>
      </c>
      <c r="P70" s="32">
        <f>IF(N70&gt;0,1,0)</f>
        <v>1</v>
      </c>
      <c r="Q70" s="28" t="s">
        <v>22</v>
      </c>
      <c r="R70" s="4">
        <v>35</v>
      </c>
      <c r="S70" s="4">
        <v>-20</v>
      </c>
      <c r="T70" s="34">
        <f>IF(R70&gt;0,1,0)</f>
        <v>1</v>
      </c>
      <c r="U70" s="4" t="s">
        <v>27</v>
      </c>
      <c r="V70">
        <f>AVERAGE(B73,F70,R76)</f>
        <v>-30</v>
      </c>
      <c r="W70">
        <f>AVERAGE(C73,G70,S76)</f>
        <v>8.3333333333333339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5</v>
      </c>
      <c r="C71" s="4">
        <v>0</v>
      </c>
      <c r="D71" s="32">
        <f t="shared" ref="D71:D77" si="44">IF(B71&gt;0,1,0)</f>
        <v>1</v>
      </c>
      <c r="E71" s="28" t="s">
        <v>24</v>
      </c>
      <c r="F71" s="4">
        <v>10</v>
      </c>
      <c r="G71" s="4">
        <v>-3</v>
      </c>
      <c r="H71" s="32">
        <f t="shared" ref="H71:H77" si="45">IF(F71&gt;0,1,0)</f>
        <v>1</v>
      </c>
      <c r="I71" s="28" t="s">
        <v>25</v>
      </c>
      <c r="J71" s="4">
        <v>-35</v>
      </c>
      <c r="K71" s="4">
        <v>0</v>
      </c>
      <c r="L71" s="32">
        <f t="shared" ref="L71:L77" si="46">IF(J71&gt;0,1,0)</f>
        <v>0</v>
      </c>
      <c r="M71" s="28" t="s">
        <v>23</v>
      </c>
      <c r="N71" s="4">
        <v>-10</v>
      </c>
      <c r="O71" s="4">
        <v>5</v>
      </c>
      <c r="P71" s="32">
        <f t="shared" ref="P71:P77" si="47">IF(N71&gt;0,1,0)</f>
        <v>0</v>
      </c>
      <c r="Q71" s="28" t="s">
        <v>23</v>
      </c>
      <c r="R71" s="4">
        <v>-35</v>
      </c>
      <c r="S71" s="4">
        <v>40</v>
      </c>
      <c r="T71" s="34">
        <f t="shared" ref="T71:T77" si="48">IF(R71&gt;0,1,0)</f>
        <v>0</v>
      </c>
      <c r="U71" t="s">
        <v>40</v>
      </c>
      <c r="V71">
        <f>AVERAGE(B70,B76,J71)</f>
        <v>-35</v>
      </c>
      <c r="W71">
        <f>AVERAGE(C70,C76,K71)</f>
        <v>20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35</v>
      </c>
      <c r="C72" s="4">
        <v>-40</v>
      </c>
      <c r="D72" s="32">
        <f t="shared" si="44"/>
        <v>1</v>
      </c>
      <c r="E72" s="28" t="s">
        <v>22</v>
      </c>
      <c r="F72" s="4">
        <v>35</v>
      </c>
      <c r="G72" s="4">
        <v>-10</v>
      </c>
      <c r="H72" s="32">
        <f t="shared" si="45"/>
        <v>1</v>
      </c>
      <c r="I72" s="28" t="s">
        <v>21</v>
      </c>
      <c r="J72" s="4">
        <v>10</v>
      </c>
      <c r="K72" s="4">
        <v>-2</v>
      </c>
      <c r="L72" s="32">
        <f t="shared" si="46"/>
        <v>1</v>
      </c>
      <c r="M72" s="28" t="s">
        <v>22</v>
      </c>
      <c r="N72" s="4">
        <v>40</v>
      </c>
      <c r="O72" s="4">
        <v>-30</v>
      </c>
      <c r="P72" s="32">
        <f t="shared" si="47"/>
        <v>1</v>
      </c>
      <c r="Q72" s="28" t="s">
        <v>22</v>
      </c>
      <c r="R72" s="4">
        <v>35</v>
      </c>
      <c r="S72" s="4">
        <v>-30</v>
      </c>
      <c r="T72" s="34">
        <f t="shared" si="48"/>
        <v>1</v>
      </c>
      <c r="U72" t="s">
        <v>41</v>
      </c>
      <c r="V72">
        <f>AVERAGE(B72,B74,B75,F72,F77,N70,N72:N73,R70,R72)</f>
        <v>36.1</v>
      </c>
      <c r="W72">
        <f>AVERAGE(C72,C74,C75,G72,G77,O70,O72:O73,S70,S72)</f>
        <v>-25.5</v>
      </c>
      <c r="X72">
        <f>AVERAGE(D72,D74,D75,H72,H77,P70,P72:P73,T70,T72)</f>
        <v>1</v>
      </c>
    </row>
    <row r="73" spans="1:24" ht="15" customHeight="1" x14ac:dyDescent="0.25">
      <c r="A73" s="28" t="s">
        <v>20</v>
      </c>
      <c r="B73" s="4">
        <v>-15</v>
      </c>
      <c r="C73" s="4">
        <v>5</v>
      </c>
      <c r="D73" s="32">
        <f t="shared" si="44"/>
        <v>0</v>
      </c>
      <c r="E73" s="28" t="s">
        <v>23</v>
      </c>
      <c r="F73" s="4">
        <v>10</v>
      </c>
      <c r="G73" s="4">
        <v>-4</v>
      </c>
      <c r="H73" s="32">
        <f t="shared" si="45"/>
        <v>1</v>
      </c>
      <c r="I73" s="28" t="s">
        <v>23</v>
      </c>
      <c r="J73" s="4">
        <v>5</v>
      </c>
      <c r="K73" s="4">
        <v>0</v>
      </c>
      <c r="L73" s="32">
        <f t="shared" si="46"/>
        <v>1</v>
      </c>
      <c r="M73" s="28" t="s">
        <v>22</v>
      </c>
      <c r="N73" s="4">
        <v>40</v>
      </c>
      <c r="O73" s="4">
        <v>-35</v>
      </c>
      <c r="P73" s="32">
        <f t="shared" si="47"/>
        <v>1</v>
      </c>
      <c r="Q73" s="28" t="s">
        <v>21</v>
      </c>
      <c r="R73" s="4">
        <v>-10</v>
      </c>
      <c r="S73" s="4">
        <v>0</v>
      </c>
      <c r="T73" s="34">
        <f t="shared" si="48"/>
        <v>0</v>
      </c>
      <c r="U73" s="3" t="s">
        <v>23</v>
      </c>
      <c r="V73" s="3">
        <f>AVERAGE(B77,F73,F75,J73,J74,N71,N76,N77,R71,R75)</f>
        <v>-4</v>
      </c>
      <c r="W73" s="3">
        <f>AVERAGE(C77,G73,G75,K73,K74,O71,O76,O77,S71,S75)</f>
        <v>2.2999999999999998</v>
      </c>
      <c r="X73" s="3">
        <f>AVERAGE(D77,H73,H75,L73,L74,P71,P76,P77,T71,T75)</f>
        <v>0.5</v>
      </c>
    </row>
    <row r="74" spans="1:24" ht="15" customHeight="1" x14ac:dyDescent="0.25">
      <c r="A74" s="28" t="s">
        <v>22</v>
      </c>
      <c r="B74" s="4">
        <v>38</v>
      </c>
      <c r="C74" s="4">
        <v>-20</v>
      </c>
      <c r="D74" s="32">
        <f t="shared" si="44"/>
        <v>1</v>
      </c>
      <c r="E74" s="28" t="s">
        <v>21</v>
      </c>
      <c r="F74" s="4">
        <v>10</v>
      </c>
      <c r="G74" s="4">
        <v>-10</v>
      </c>
      <c r="H74" s="32">
        <f t="shared" si="45"/>
        <v>1</v>
      </c>
      <c r="I74" s="28" t="s">
        <v>23</v>
      </c>
      <c r="J74" s="4">
        <v>-10</v>
      </c>
      <c r="K74" s="4">
        <v>5</v>
      </c>
      <c r="L74" s="32">
        <f t="shared" si="46"/>
        <v>0</v>
      </c>
      <c r="M74" s="28" t="s">
        <v>21</v>
      </c>
      <c r="N74" s="4">
        <v>10</v>
      </c>
      <c r="O74" s="4">
        <v>-2</v>
      </c>
      <c r="P74" s="32">
        <f t="shared" si="47"/>
        <v>1</v>
      </c>
      <c r="Q74" s="28" t="s">
        <v>26</v>
      </c>
      <c r="R74" s="4">
        <v>5</v>
      </c>
      <c r="S74" s="4">
        <v>-2</v>
      </c>
      <c r="T74" s="34">
        <f t="shared" si="48"/>
        <v>1</v>
      </c>
      <c r="U74" s="4" t="s">
        <v>26</v>
      </c>
      <c r="V74" s="3">
        <f>AVERAGE(J70,J76,N75,R74,R77)</f>
        <v>9.4</v>
      </c>
      <c r="W74" s="3">
        <f>AVERAGE(K70,K76,O75,S74,S77)</f>
        <v>-6.6</v>
      </c>
      <c r="X74" s="3">
        <f>AVERAGE(L70,L76,P75,T74,T77)</f>
        <v>1</v>
      </c>
    </row>
    <row r="75" spans="1:24" ht="15" customHeight="1" x14ac:dyDescent="0.25">
      <c r="A75" s="28" t="s">
        <v>22</v>
      </c>
      <c r="B75" s="4">
        <v>30</v>
      </c>
      <c r="C75" s="4">
        <v>-25</v>
      </c>
      <c r="D75" s="32">
        <f t="shared" si="44"/>
        <v>1</v>
      </c>
      <c r="E75" s="28" t="s">
        <v>23</v>
      </c>
      <c r="F75" s="4">
        <v>-10</v>
      </c>
      <c r="G75" s="4">
        <v>-3</v>
      </c>
      <c r="H75" s="32">
        <f t="shared" si="45"/>
        <v>0</v>
      </c>
      <c r="I75" s="28" t="s">
        <v>24</v>
      </c>
      <c r="J75" s="4">
        <v>3</v>
      </c>
      <c r="K75" s="4">
        <v>0</v>
      </c>
      <c r="L75" s="32">
        <f t="shared" si="46"/>
        <v>1</v>
      </c>
      <c r="M75" s="28" t="s">
        <v>26</v>
      </c>
      <c r="N75" s="4">
        <v>20</v>
      </c>
      <c r="O75" s="4">
        <v>-25</v>
      </c>
      <c r="P75" s="32">
        <f t="shared" si="47"/>
        <v>1</v>
      </c>
      <c r="Q75" s="28" t="s">
        <v>23</v>
      </c>
      <c r="R75" s="4">
        <v>-35</v>
      </c>
      <c r="S75" s="4">
        <v>5</v>
      </c>
      <c r="T75" s="34">
        <f t="shared" si="48"/>
        <v>0</v>
      </c>
      <c r="U75" s="4" t="s">
        <v>21</v>
      </c>
      <c r="V75" s="3">
        <f>AVERAGE(F74,J72,J77,N74,R73)</f>
        <v>2</v>
      </c>
      <c r="W75" s="3">
        <f>AVERAGE(G74,K72,K77,O74,S73)</f>
        <v>-1.8</v>
      </c>
      <c r="X75" s="3">
        <f>AVERAGE(H74,L72,L77,P74,T73)</f>
        <v>0.6</v>
      </c>
    </row>
    <row r="76" spans="1:24" ht="15" customHeight="1" x14ac:dyDescent="0.25">
      <c r="A76" s="28" t="s">
        <v>25</v>
      </c>
      <c r="B76" s="4">
        <v>-35</v>
      </c>
      <c r="C76" s="4">
        <v>30</v>
      </c>
      <c r="D76" s="32">
        <f t="shared" si="44"/>
        <v>0</v>
      </c>
      <c r="E76" s="28" t="s">
        <v>24</v>
      </c>
      <c r="F76" s="4">
        <v>10</v>
      </c>
      <c r="G76" s="4">
        <v>-2</v>
      </c>
      <c r="H76" s="32">
        <f t="shared" si="45"/>
        <v>1</v>
      </c>
      <c r="I76" s="28" t="s">
        <v>26</v>
      </c>
      <c r="J76" s="4">
        <v>5</v>
      </c>
      <c r="K76" s="4">
        <v>-2</v>
      </c>
      <c r="L76" s="32">
        <f t="shared" si="46"/>
        <v>1</v>
      </c>
      <c r="M76" s="28" t="s">
        <v>23</v>
      </c>
      <c r="N76" s="4">
        <v>25</v>
      </c>
      <c r="O76" s="4">
        <v>-20</v>
      </c>
      <c r="P76" s="32">
        <f t="shared" si="47"/>
        <v>1</v>
      </c>
      <c r="Q76" s="28" t="s">
        <v>27</v>
      </c>
      <c r="R76" s="4">
        <v>-40</v>
      </c>
      <c r="S76" s="4">
        <v>10</v>
      </c>
      <c r="T76" s="34">
        <f t="shared" si="48"/>
        <v>0</v>
      </c>
      <c r="U76" s="4" t="s">
        <v>24</v>
      </c>
      <c r="V76" s="3">
        <f>AVERAGE(B71,F71,F76,J75)</f>
        <v>7</v>
      </c>
      <c r="W76" s="3">
        <f>AVERAGE(C71,G71,G76,K75)</f>
        <v>-1.25</v>
      </c>
      <c r="X76" s="3">
        <f>AVERAGE(D71,H71,H76,L75)</f>
        <v>1</v>
      </c>
    </row>
    <row r="77" spans="1:24" ht="15" customHeight="1" x14ac:dyDescent="0.25">
      <c r="A77" s="29" t="s">
        <v>23</v>
      </c>
      <c r="B77" s="12">
        <v>10</v>
      </c>
      <c r="C77" s="12">
        <v>-2</v>
      </c>
      <c r="D77" s="33">
        <f t="shared" si="44"/>
        <v>1</v>
      </c>
      <c r="E77" s="29" t="s">
        <v>22</v>
      </c>
      <c r="F77" s="12">
        <v>38</v>
      </c>
      <c r="G77" s="12">
        <v>-25</v>
      </c>
      <c r="H77" s="33">
        <f t="shared" si="45"/>
        <v>1</v>
      </c>
      <c r="I77" s="29" t="s">
        <v>21</v>
      </c>
      <c r="J77" s="12">
        <v>-10</v>
      </c>
      <c r="K77" s="12">
        <v>5</v>
      </c>
      <c r="L77" s="33">
        <f t="shared" si="46"/>
        <v>0</v>
      </c>
      <c r="M77" s="29" t="s">
        <v>23</v>
      </c>
      <c r="N77" s="12">
        <v>10</v>
      </c>
      <c r="O77" s="12">
        <v>-3</v>
      </c>
      <c r="P77" s="33">
        <f t="shared" si="47"/>
        <v>1</v>
      </c>
      <c r="Q77" s="29" t="s">
        <v>26</v>
      </c>
      <c r="R77" s="12">
        <v>10</v>
      </c>
      <c r="S77" s="12">
        <v>-2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10</v>
      </c>
      <c r="C80" s="4">
        <v>-3</v>
      </c>
      <c r="D80" s="32">
        <f>IF(B80&gt;0,1,0)</f>
        <v>1</v>
      </c>
      <c r="E80" s="28" t="s">
        <v>24</v>
      </c>
      <c r="F80" s="4">
        <v>10</v>
      </c>
      <c r="G80" s="4">
        <v>-2</v>
      </c>
      <c r="H80" s="32">
        <f>IF(F80&gt;0,1,0)</f>
        <v>1</v>
      </c>
      <c r="I80" s="28" t="s">
        <v>24</v>
      </c>
      <c r="J80" s="4">
        <v>5</v>
      </c>
      <c r="K80" s="4">
        <v>-2</v>
      </c>
      <c r="L80" s="32">
        <f>IF(J80&gt;0,1,0)</f>
        <v>1</v>
      </c>
      <c r="M80" s="28" t="s">
        <v>27</v>
      </c>
      <c r="N80" s="4">
        <v>-30</v>
      </c>
      <c r="O80" s="4">
        <v>5</v>
      </c>
      <c r="P80" s="32">
        <f>IF(N80&gt;0,1,0)</f>
        <v>0</v>
      </c>
      <c r="Q80" s="28" t="s">
        <v>22</v>
      </c>
      <c r="R80" s="4">
        <v>25</v>
      </c>
      <c r="S80" s="4">
        <v>-10</v>
      </c>
      <c r="T80" s="34">
        <f>IF(R80&gt;0,1,0)</f>
        <v>1</v>
      </c>
      <c r="U80" s="4" t="s">
        <v>27</v>
      </c>
      <c r="V80">
        <f>AVERAGE(B87,N80,R81)</f>
        <v>-35</v>
      </c>
      <c r="W80">
        <f>AVERAGE(C87,O80,S81)</f>
        <v>11.666666666666666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-5</v>
      </c>
      <c r="C81" s="4">
        <v>0</v>
      </c>
      <c r="D81" s="32">
        <f t="shared" ref="D81:D87" si="49">IF(B81&gt;0,1,0)</f>
        <v>0</v>
      </c>
      <c r="E81" s="28" t="s">
        <v>26</v>
      </c>
      <c r="F81" s="4">
        <v>12</v>
      </c>
      <c r="G81" s="4">
        <v>-10</v>
      </c>
      <c r="H81" s="32">
        <f t="shared" ref="H81:H87" si="50">IF(F81&gt;0,1,0)</f>
        <v>1</v>
      </c>
      <c r="I81" s="28" t="s">
        <v>23</v>
      </c>
      <c r="J81" s="4">
        <v>-30</v>
      </c>
      <c r="K81" s="4">
        <v>20</v>
      </c>
      <c r="L81" s="32">
        <f t="shared" ref="L81:L87" si="51">IF(J81&gt;0,1,0)</f>
        <v>0</v>
      </c>
      <c r="M81" s="28" t="s">
        <v>21</v>
      </c>
      <c r="N81" s="4">
        <v>-35</v>
      </c>
      <c r="O81" s="4">
        <v>20</v>
      </c>
      <c r="P81" s="32">
        <f t="shared" ref="P81:P87" si="52">IF(N81&gt;0,1,0)</f>
        <v>0</v>
      </c>
      <c r="Q81" s="28" t="s">
        <v>20</v>
      </c>
      <c r="R81" s="4">
        <v>-35</v>
      </c>
      <c r="S81" s="4">
        <v>30</v>
      </c>
      <c r="T81" s="34">
        <f t="shared" ref="T81:T87" si="53">IF(R81&gt;0,1,0)</f>
        <v>0</v>
      </c>
      <c r="U81" t="s">
        <v>40</v>
      </c>
      <c r="V81">
        <f>AVERAGE(J83,J85,R83)</f>
        <v>-35</v>
      </c>
      <c r="W81">
        <f>AVERAGE(K83,K85,S83)</f>
        <v>28.333333333333332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15</v>
      </c>
      <c r="C82" s="4">
        <v>-3</v>
      </c>
      <c r="D82" s="32">
        <f t="shared" si="49"/>
        <v>1</v>
      </c>
      <c r="E82" s="28" t="s">
        <v>22</v>
      </c>
      <c r="F82" s="4">
        <v>35</v>
      </c>
      <c r="G82" s="4">
        <v>-30</v>
      </c>
      <c r="H82" s="32">
        <f t="shared" si="50"/>
        <v>1</v>
      </c>
      <c r="I82" s="28" t="s">
        <v>23</v>
      </c>
      <c r="J82" s="4">
        <v>-30</v>
      </c>
      <c r="K82" s="4">
        <v>30</v>
      </c>
      <c r="L82" s="32">
        <f t="shared" si="51"/>
        <v>0</v>
      </c>
      <c r="M82" s="28" t="s">
        <v>23</v>
      </c>
      <c r="N82" s="4">
        <v>25</v>
      </c>
      <c r="O82" s="4">
        <v>-10</v>
      </c>
      <c r="P82" s="32">
        <f t="shared" si="52"/>
        <v>1</v>
      </c>
      <c r="Q82" s="28" t="s">
        <v>24</v>
      </c>
      <c r="R82" s="4">
        <v>15</v>
      </c>
      <c r="S82" s="4">
        <v>-2</v>
      </c>
      <c r="T82" s="34">
        <f t="shared" si="53"/>
        <v>1</v>
      </c>
      <c r="U82" t="s">
        <v>41</v>
      </c>
      <c r="V82">
        <f>AVERAGE(B86,F82,F84,J84,J86,J87,N83,N86,R80,R86)</f>
        <v>30.3</v>
      </c>
      <c r="W82">
        <f>AVERAGE(C86,G82,G84,K84,K86,K87,O83,O86,S80,S86)</f>
        <v>-16.5</v>
      </c>
      <c r="X82">
        <f>AVERAGE(D86,H82,H84,L84,L86,L87,P83,P86,T80,T86)</f>
        <v>1</v>
      </c>
    </row>
    <row r="83" spans="1:30" ht="15" customHeight="1" x14ac:dyDescent="0.25">
      <c r="A83" s="28" t="s">
        <v>24</v>
      </c>
      <c r="B83" s="4">
        <v>20</v>
      </c>
      <c r="C83" s="4">
        <v>-12</v>
      </c>
      <c r="D83" s="32">
        <f t="shared" si="49"/>
        <v>1</v>
      </c>
      <c r="E83" s="28" t="s">
        <v>23</v>
      </c>
      <c r="F83" s="4">
        <v>-25</v>
      </c>
      <c r="G83" s="4">
        <v>5</v>
      </c>
      <c r="H83" s="32">
        <f t="shared" si="50"/>
        <v>0</v>
      </c>
      <c r="I83" s="28" t="s">
        <v>25</v>
      </c>
      <c r="J83" s="4">
        <v>-35</v>
      </c>
      <c r="K83" s="4">
        <v>30</v>
      </c>
      <c r="L83" s="32">
        <f t="shared" si="51"/>
        <v>0</v>
      </c>
      <c r="M83" s="28" t="s">
        <v>22</v>
      </c>
      <c r="N83" s="4">
        <v>25</v>
      </c>
      <c r="O83" s="4">
        <v>-15</v>
      </c>
      <c r="P83" s="32">
        <f t="shared" si="52"/>
        <v>1</v>
      </c>
      <c r="Q83" s="28" t="s">
        <v>25</v>
      </c>
      <c r="R83" s="4">
        <v>-40</v>
      </c>
      <c r="S83" s="4">
        <v>35</v>
      </c>
      <c r="T83" s="34">
        <f t="shared" si="53"/>
        <v>0</v>
      </c>
      <c r="U83" s="3" t="s">
        <v>23</v>
      </c>
      <c r="V83" s="3">
        <f>AVERAGE(B81,F83,F86,J81,J82,N82,N84,N85,R84,R87)</f>
        <v>-13.5</v>
      </c>
      <c r="W83" s="3">
        <f>AVERAGE(C81,G83,G86,K81,K82,O82,O84,O85,S84,S87)</f>
        <v>8.5</v>
      </c>
      <c r="X83" s="3">
        <f>AVERAGE(D81,H83,H86,L81,L82,P82,P84,P85,T84,T87)</f>
        <v>0.3</v>
      </c>
    </row>
    <row r="84" spans="1:30" ht="15" customHeight="1" x14ac:dyDescent="0.25">
      <c r="A84" s="28" t="s">
        <v>26</v>
      </c>
      <c r="B84" s="4">
        <v>25</v>
      </c>
      <c r="C84" s="4">
        <v>-10</v>
      </c>
      <c r="D84" s="32">
        <f t="shared" si="49"/>
        <v>1</v>
      </c>
      <c r="E84" s="28" t="s">
        <v>22</v>
      </c>
      <c r="F84" s="4">
        <v>35</v>
      </c>
      <c r="G84" s="4">
        <v>-10</v>
      </c>
      <c r="H84" s="32">
        <f t="shared" si="50"/>
        <v>1</v>
      </c>
      <c r="I84" s="28" t="s">
        <v>22</v>
      </c>
      <c r="J84" s="4">
        <v>30</v>
      </c>
      <c r="K84" s="4">
        <v>-15</v>
      </c>
      <c r="L84" s="32">
        <f t="shared" si="51"/>
        <v>1</v>
      </c>
      <c r="M84" s="28" t="s">
        <v>23</v>
      </c>
      <c r="N84" s="4">
        <v>-35</v>
      </c>
      <c r="O84" s="4">
        <v>10</v>
      </c>
      <c r="P84" s="32">
        <f t="shared" si="52"/>
        <v>0</v>
      </c>
      <c r="Q84" s="28" t="s">
        <v>23</v>
      </c>
      <c r="R84" s="4">
        <v>20</v>
      </c>
      <c r="S84" s="4">
        <v>-5</v>
      </c>
      <c r="T84" s="34">
        <f t="shared" si="53"/>
        <v>1</v>
      </c>
      <c r="U84" s="4" t="s">
        <v>26</v>
      </c>
      <c r="V84" s="3">
        <f>AVERAGE(B80,B84,B82,F81,N87)</f>
        <v>14.4</v>
      </c>
      <c r="W84" s="3">
        <f>AVERAGE(C80,C84,C82,G81,O87)</f>
        <v>-6.2</v>
      </c>
      <c r="X84" s="3">
        <f>AVERAGE(D80,D84,D82,H81,P87)</f>
        <v>1</v>
      </c>
    </row>
    <row r="85" spans="1:30" ht="15" customHeight="1" x14ac:dyDescent="0.25">
      <c r="A85" s="28" t="s">
        <v>21</v>
      </c>
      <c r="B85" s="4">
        <v>5</v>
      </c>
      <c r="C85" s="4">
        <v>-2</v>
      </c>
      <c r="D85" s="32">
        <f t="shared" si="49"/>
        <v>1</v>
      </c>
      <c r="E85" s="28" t="s">
        <v>21</v>
      </c>
      <c r="F85" s="4">
        <v>-20</v>
      </c>
      <c r="G85" s="4">
        <v>-2</v>
      </c>
      <c r="H85" s="32">
        <f t="shared" si="50"/>
        <v>0</v>
      </c>
      <c r="I85" s="28" t="s">
        <v>25</v>
      </c>
      <c r="J85" s="4">
        <v>-30</v>
      </c>
      <c r="K85" s="4">
        <v>20</v>
      </c>
      <c r="L85" s="32">
        <f t="shared" si="51"/>
        <v>0</v>
      </c>
      <c r="M85" s="28" t="s">
        <v>23</v>
      </c>
      <c r="N85" s="4">
        <v>-40</v>
      </c>
      <c r="O85" s="4">
        <v>25</v>
      </c>
      <c r="P85" s="32">
        <f t="shared" si="52"/>
        <v>0</v>
      </c>
      <c r="Q85" s="28" t="s">
        <v>21</v>
      </c>
      <c r="R85" s="4">
        <v>10</v>
      </c>
      <c r="S85" s="4">
        <v>-5</v>
      </c>
      <c r="T85" s="34">
        <f t="shared" si="53"/>
        <v>1</v>
      </c>
      <c r="U85" s="4" t="s">
        <v>21</v>
      </c>
      <c r="V85" s="3">
        <f>AVERAGE(B85,F85,F87,N81,R85)</f>
        <v>-13</v>
      </c>
      <c r="W85" s="3">
        <f>AVERAGE(C85,G85,G87,O81,S85)</f>
        <v>4.2</v>
      </c>
      <c r="X85" s="3">
        <f>AVERAGE(D85,H85,H87,P81,T85)</f>
        <v>0.4</v>
      </c>
    </row>
    <row r="86" spans="1:30" ht="15" customHeight="1" x14ac:dyDescent="0.25">
      <c r="A86" s="28" t="s">
        <v>22</v>
      </c>
      <c r="B86" s="4">
        <v>38</v>
      </c>
      <c r="C86" s="4">
        <v>-30</v>
      </c>
      <c r="D86" s="32">
        <f t="shared" si="49"/>
        <v>1</v>
      </c>
      <c r="E86" s="28" t="s">
        <v>23</v>
      </c>
      <c r="F86" s="4">
        <v>-20</v>
      </c>
      <c r="G86" s="4">
        <v>10</v>
      </c>
      <c r="H86" s="32">
        <f t="shared" si="50"/>
        <v>0</v>
      </c>
      <c r="I86" s="28" t="s">
        <v>22</v>
      </c>
      <c r="J86" s="4">
        <v>35</v>
      </c>
      <c r="K86" s="4">
        <v>-10</v>
      </c>
      <c r="L86" s="32">
        <f t="shared" si="51"/>
        <v>1</v>
      </c>
      <c r="M86" s="28" t="s">
        <v>22</v>
      </c>
      <c r="N86" s="4">
        <v>15</v>
      </c>
      <c r="O86" s="4">
        <v>-5</v>
      </c>
      <c r="P86" s="32">
        <f t="shared" si="52"/>
        <v>1</v>
      </c>
      <c r="Q86" s="28" t="s">
        <v>22</v>
      </c>
      <c r="R86" s="4">
        <v>30</v>
      </c>
      <c r="S86" s="4">
        <v>-20</v>
      </c>
      <c r="T86" s="34">
        <f t="shared" si="53"/>
        <v>1</v>
      </c>
      <c r="U86" s="4" t="s">
        <v>24</v>
      </c>
      <c r="V86" s="3">
        <f>AVERAGE(B83,F80,J80,R82)</f>
        <v>12.5</v>
      </c>
      <c r="W86" s="3">
        <f>AVERAGE(C83,G80,K80,S82)</f>
        <v>-4.5</v>
      </c>
      <c r="X86" s="3">
        <f>AVERAGE(D83,H80,L80,T82)</f>
        <v>1</v>
      </c>
    </row>
    <row r="87" spans="1:30" ht="15" customHeight="1" x14ac:dyDescent="0.25">
      <c r="A87" s="29" t="s">
        <v>20</v>
      </c>
      <c r="B87" s="12">
        <v>-40</v>
      </c>
      <c r="C87" s="12">
        <v>0</v>
      </c>
      <c r="D87" s="33">
        <f t="shared" si="49"/>
        <v>0</v>
      </c>
      <c r="E87" s="29" t="s">
        <v>21</v>
      </c>
      <c r="F87" s="12">
        <v>-25</v>
      </c>
      <c r="G87" s="12">
        <v>10</v>
      </c>
      <c r="H87" s="33">
        <f t="shared" si="50"/>
        <v>0</v>
      </c>
      <c r="I87" s="29" t="s">
        <v>22</v>
      </c>
      <c r="J87" s="12">
        <v>35</v>
      </c>
      <c r="K87" s="12">
        <v>-20</v>
      </c>
      <c r="L87" s="33">
        <f t="shared" si="51"/>
        <v>1</v>
      </c>
      <c r="M87" s="29" t="s">
        <v>26</v>
      </c>
      <c r="N87" s="12">
        <v>10</v>
      </c>
      <c r="O87" s="12">
        <v>-5</v>
      </c>
      <c r="P87" s="33">
        <f t="shared" si="52"/>
        <v>1</v>
      </c>
      <c r="Q87" s="29" t="s">
        <v>23</v>
      </c>
      <c r="R87" s="12">
        <v>5</v>
      </c>
      <c r="S87" s="12">
        <v>0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4.5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28" zoomScaleNormal="100" workbookViewId="0">
      <selection activeCell="P23" sqref="P23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3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3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2.25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>
        <f>AVERAGE(C19,E19,G19,J19,L19,M19,C23,E23,G23,H23,J23:K23)</f>
        <v>25.416666666666668</v>
      </c>
      <c r="Q18" s="7"/>
    </row>
    <row r="19" spans="1:17" x14ac:dyDescent="0.25">
      <c r="A19" s="16" t="s">
        <v>9</v>
      </c>
      <c r="B19" s="3">
        <v>-30</v>
      </c>
      <c r="C19" s="3">
        <v>20</v>
      </c>
      <c r="D19" s="3">
        <v>-25</v>
      </c>
      <c r="E19" s="4">
        <v>30</v>
      </c>
      <c r="F19" s="4">
        <v>-10</v>
      </c>
      <c r="G19" s="4">
        <v>20</v>
      </c>
      <c r="H19" s="4">
        <v>-30</v>
      </c>
      <c r="I19" s="4">
        <v>-30</v>
      </c>
      <c r="J19" s="4">
        <v>25</v>
      </c>
      <c r="K19" s="4">
        <v>-30</v>
      </c>
      <c r="L19" s="4">
        <v>25</v>
      </c>
      <c r="M19" s="10">
        <v>30</v>
      </c>
      <c r="O19" t="s">
        <v>33</v>
      </c>
      <c r="P19">
        <f>AVERAGE(B19,D19,F19,H19,I19,K19,B23,D23,F23,I23,L23:M23)</f>
        <v>-18.333333333333332</v>
      </c>
    </row>
    <row r="20" spans="1:17" x14ac:dyDescent="0.25">
      <c r="A20" s="16" t="s">
        <v>10</v>
      </c>
      <c r="B20" s="3">
        <v>5</v>
      </c>
      <c r="C20" s="3">
        <v>-10</v>
      </c>
      <c r="D20" s="3">
        <v>-5</v>
      </c>
      <c r="E20" s="4">
        <v>-20</v>
      </c>
      <c r="F20" s="4">
        <v>-5</v>
      </c>
      <c r="G20" s="4">
        <v>-5</v>
      </c>
      <c r="H20" s="4">
        <v>20</v>
      </c>
      <c r="I20" s="4">
        <v>15</v>
      </c>
      <c r="J20" s="4">
        <v>-10</v>
      </c>
      <c r="K20" s="4">
        <v>25</v>
      </c>
      <c r="L20" s="4">
        <v>-10</v>
      </c>
      <c r="M20" s="10">
        <v>-25</v>
      </c>
      <c r="O20" t="s">
        <v>34</v>
      </c>
      <c r="P20">
        <f>AVERAGE(C20,E20,G20,J20,L20:M20,C24,E24,G24:H24,J24:K24)</f>
        <v>-14.166666666666666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1</v>
      </c>
      <c r="D21" s="17">
        <f t="shared" si="2"/>
        <v>0</v>
      </c>
      <c r="E21" s="17">
        <f t="shared" si="2"/>
        <v>1</v>
      </c>
      <c r="F21" s="17">
        <f t="shared" si="2"/>
        <v>0</v>
      </c>
      <c r="G21" s="17">
        <f t="shared" si="2"/>
        <v>1</v>
      </c>
      <c r="H21" s="17">
        <f t="shared" si="2"/>
        <v>0</v>
      </c>
      <c r="I21" s="17">
        <f t="shared" si="2"/>
        <v>0</v>
      </c>
      <c r="J21" s="17">
        <f t="shared" si="2"/>
        <v>1</v>
      </c>
      <c r="K21" s="17">
        <f t="shared" si="2"/>
        <v>0</v>
      </c>
      <c r="L21" s="17">
        <f t="shared" si="2"/>
        <v>1</v>
      </c>
      <c r="M21" s="18">
        <f t="shared" si="2"/>
        <v>1</v>
      </c>
      <c r="O21" t="s">
        <v>35</v>
      </c>
      <c r="P21">
        <f>AVERAGE(B20,D20,F20,H20:I20,K20,B24,D24,F24,I24,L24:M24)</f>
        <v>6.916666666666667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1</v>
      </c>
    </row>
    <row r="23" spans="1:17" x14ac:dyDescent="0.25">
      <c r="A23" s="16" t="s">
        <v>9</v>
      </c>
      <c r="B23" s="3">
        <v>-30</v>
      </c>
      <c r="C23" s="3">
        <v>35</v>
      </c>
      <c r="D23" s="3">
        <v>5</v>
      </c>
      <c r="E23" s="4">
        <v>25</v>
      </c>
      <c r="F23" s="4">
        <v>10</v>
      </c>
      <c r="G23" s="4">
        <v>25</v>
      </c>
      <c r="H23" s="4">
        <v>25</v>
      </c>
      <c r="I23" s="4">
        <v>-10</v>
      </c>
      <c r="J23" s="4">
        <v>15</v>
      </c>
      <c r="K23" s="4">
        <v>30</v>
      </c>
      <c r="L23" s="4">
        <v>-20</v>
      </c>
      <c r="M23" s="10">
        <v>-20</v>
      </c>
      <c r="O23" t="s">
        <v>38</v>
      </c>
      <c r="P23">
        <f>AVERAGE(B21,D21,F21,H21:I21,K21,B25,D25,F25,I25,L25:M25)</f>
        <v>0.16666666666666666</v>
      </c>
    </row>
    <row r="24" spans="1:17" x14ac:dyDescent="0.25">
      <c r="A24" s="16" t="s">
        <v>10</v>
      </c>
      <c r="B24" s="4">
        <v>25</v>
      </c>
      <c r="C24" s="4">
        <v>-30</v>
      </c>
      <c r="D24" s="4">
        <v>-2</v>
      </c>
      <c r="E24" s="4">
        <v>-25</v>
      </c>
      <c r="F24" s="4">
        <v>-2</v>
      </c>
      <c r="G24" s="4">
        <v>-10</v>
      </c>
      <c r="H24" s="4">
        <v>-10</v>
      </c>
      <c r="I24" s="4">
        <v>2</v>
      </c>
      <c r="J24" s="4">
        <v>-5</v>
      </c>
      <c r="K24" s="4">
        <v>-10</v>
      </c>
      <c r="L24" s="4">
        <v>5</v>
      </c>
      <c r="M24" s="10">
        <v>0</v>
      </c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1</v>
      </c>
      <c r="D25" s="19">
        <f t="shared" si="3"/>
        <v>1</v>
      </c>
      <c r="E25" s="19">
        <f t="shared" si="3"/>
        <v>1</v>
      </c>
      <c r="F25" s="19">
        <f t="shared" si="3"/>
        <v>1</v>
      </c>
      <c r="G25" s="19">
        <f t="shared" si="3"/>
        <v>1</v>
      </c>
      <c r="H25" s="19">
        <f t="shared" si="3"/>
        <v>1</v>
      </c>
      <c r="I25" s="19">
        <f t="shared" si="3"/>
        <v>0</v>
      </c>
      <c r="J25" s="19">
        <f t="shared" si="3"/>
        <v>1</v>
      </c>
      <c r="K25" s="19">
        <f t="shared" si="3"/>
        <v>1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4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4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134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-40</v>
      </c>
      <c r="C44" s="3">
        <v>35</v>
      </c>
      <c r="D44" s="32">
        <f>IF(B44&gt;0,1,0)</f>
        <v>0</v>
      </c>
      <c r="E44" s="28" t="s">
        <v>21</v>
      </c>
      <c r="F44" s="3">
        <v>35</v>
      </c>
      <c r="G44" s="4">
        <v>-30</v>
      </c>
      <c r="H44" s="32">
        <f>IF(F44&gt;0,1,0)</f>
        <v>1</v>
      </c>
      <c r="I44" s="28" t="s">
        <v>22</v>
      </c>
      <c r="J44" s="3">
        <v>35</v>
      </c>
      <c r="K44" s="26">
        <v>-25</v>
      </c>
      <c r="L44" s="32">
        <f>IF(J44&gt;0,1,0)</f>
        <v>1</v>
      </c>
      <c r="M44" s="28" t="s">
        <v>22</v>
      </c>
      <c r="N44" s="26">
        <v>30</v>
      </c>
      <c r="O44" s="26">
        <v>-20</v>
      </c>
      <c r="P44" s="32">
        <f>IF(N44&gt;0,1,0)</f>
        <v>1</v>
      </c>
      <c r="Q44" s="28" t="s">
        <v>23</v>
      </c>
      <c r="R44" s="26">
        <v>5</v>
      </c>
      <c r="S44" s="26">
        <v>-3</v>
      </c>
      <c r="T44" s="34">
        <f>IF(R44&gt;0,1,0)</f>
        <v>1</v>
      </c>
      <c r="U44" s="4" t="s">
        <v>27</v>
      </c>
      <c r="V44">
        <f>AVERAGE(N50,F50,B44)</f>
        <v>-35</v>
      </c>
      <c r="W44">
        <f>AVERAGE(O50,G50,C44)</f>
        <v>26.666666666666668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30</v>
      </c>
      <c r="C45" s="3">
        <v>-25</v>
      </c>
      <c r="D45" s="32">
        <f t="shared" ref="D45:D51" si="6">IF(B45&gt;0,1,0)</f>
        <v>1</v>
      </c>
      <c r="E45" s="28" t="s">
        <v>22</v>
      </c>
      <c r="F45" s="3">
        <v>40</v>
      </c>
      <c r="G45" s="4">
        <v>-35</v>
      </c>
      <c r="H45" s="32">
        <f t="shared" ref="H45:H51" si="7">IF(F45&gt;0,1,0)</f>
        <v>1</v>
      </c>
      <c r="I45" s="28" t="s">
        <v>22</v>
      </c>
      <c r="J45" s="3">
        <v>38</v>
      </c>
      <c r="K45" s="26">
        <v>-35</v>
      </c>
      <c r="L45" s="32">
        <f t="shared" ref="L45:L51" si="8">IF(J45&gt;0,1,0)</f>
        <v>1</v>
      </c>
      <c r="M45" s="28" t="s">
        <v>24</v>
      </c>
      <c r="N45" s="26">
        <v>15</v>
      </c>
      <c r="O45" s="26">
        <v>-10</v>
      </c>
      <c r="P45" s="32">
        <f t="shared" ref="P45:P51" si="9">IF(N45&gt;0,1,0)</f>
        <v>1</v>
      </c>
      <c r="Q45" s="28" t="s">
        <v>22</v>
      </c>
      <c r="R45" s="26">
        <v>35</v>
      </c>
      <c r="S45" s="26">
        <v>-27</v>
      </c>
      <c r="T45" s="34">
        <f t="shared" ref="T45:T51" si="10">IF(R45&gt;0,1,0)</f>
        <v>1</v>
      </c>
      <c r="U45" t="s">
        <v>40</v>
      </c>
      <c r="V45">
        <f>AVERAGE(N49,F46,B48)</f>
        <v>-21.666666666666668</v>
      </c>
      <c r="W45">
        <f>AVERAGE(O49,G46,C48)</f>
        <v>18.333333333333332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-5</v>
      </c>
      <c r="C46" s="3">
        <v>0</v>
      </c>
      <c r="D46" s="32">
        <f t="shared" si="6"/>
        <v>0</v>
      </c>
      <c r="E46" s="28" t="s">
        <v>25</v>
      </c>
      <c r="F46" s="3">
        <v>-10</v>
      </c>
      <c r="G46" s="4">
        <v>10</v>
      </c>
      <c r="H46" s="32">
        <f t="shared" si="7"/>
        <v>0</v>
      </c>
      <c r="I46" s="28" t="s">
        <v>21</v>
      </c>
      <c r="J46" s="3">
        <v>-5</v>
      </c>
      <c r="K46" s="26">
        <v>-2</v>
      </c>
      <c r="L46" s="32">
        <f t="shared" si="8"/>
        <v>0</v>
      </c>
      <c r="M46" s="28" t="s">
        <v>26</v>
      </c>
      <c r="N46" s="26">
        <v>2</v>
      </c>
      <c r="O46" s="26">
        <v>8</v>
      </c>
      <c r="P46" s="32">
        <f t="shared" si="9"/>
        <v>1</v>
      </c>
      <c r="Q46" s="28" t="s">
        <v>23</v>
      </c>
      <c r="R46" s="26">
        <v>-10</v>
      </c>
      <c r="S46" s="26">
        <v>-5</v>
      </c>
      <c r="T46" s="34">
        <f t="shared" si="10"/>
        <v>0</v>
      </c>
      <c r="U46" t="s">
        <v>41</v>
      </c>
      <c r="V46">
        <f>AVERAGE(B45,B47,F45,J44,J45,J51,N44,N51,R45,R50)</f>
        <v>33.299999999999997</v>
      </c>
      <c r="W46">
        <f>AVERAGE(C45,C47,G45,K44,K45,K51,O44,O51,S45,S50)</f>
        <v>-25.2</v>
      </c>
      <c r="X46">
        <f>AVERAGE(D45,D47,H45,L44,L45,L51,P44,P51,T45,T50)</f>
        <v>1</v>
      </c>
    </row>
    <row r="47" spans="1:29" ht="15" customHeight="1" x14ac:dyDescent="0.25">
      <c r="A47" s="28" t="s">
        <v>22</v>
      </c>
      <c r="B47" s="4">
        <v>30</v>
      </c>
      <c r="C47" s="4">
        <v>-25</v>
      </c>
      <c r="D47" s="32">
        <f t="shared" si="6"/>
        <v>1</v>
      </c>
      <c r="E47" s="28" t="s">
        <v>21</v>
      </c>
      <c r="F47" s="4">
        <v>5</v>
      </c>
      <c r="G47" s="4">
        <v>-5</v>
      </c>
      <c r="H47" s="32">
        <f t="shared" si="7"/>
        <v>1</v>
      </c>
      <c r="I47" s="28" t="s">
        <v>23</v>
      </c>
      <c r="J47" s="4">
        <v>-10</v>
      </c>
      <c r="K47" s="26">
        <v>-2</v>
      </c>
      <c r="L47" s="32">
        <f t="shared" si="8"/>
        <v>0</v>
      </c>
      <c r="M47" s="28" t="s">
        <v>23</v>
      </c>
      <c r="N47" s="26">
        <v>-15</v>
      </c>
      <c r="O47" s="26">
        <v>0</v>
      </c>
      <c r="P47" s="32">
        <f t="shared" si="9"/>
        <v>0</v>
      </c>
      <c r="Q47" s="28" t="s">
        <v>26</v>
      </c>
      <c r="R47" s="26">
        <v>15</v>
      </c>
      <c r="S47" s="26">
        <v>-10</v>
      </c>
      <c r="T47" s="34">
        <f t="shared" si="10"/>
        <v>1</v>
      </c>
      <c r="U47" s="3" t="s">
        <v>23</v>
      </c>
      <c r="V47" s="3">
        <f>AVERAGE(B46,B49,B50,F49,J47,J48,N47,R44,R46,R51)</f>
        <v>-10</v>
      </c>
      <c r="W47" s="3">
        <f>AVERAGE(C46,C49,C50,G49,K47,K48,O47,S44,S46,S51)</f>
        <v>-0.2</v>
      </c>
      <c r="X47" s="3">
        <f>AVERAGE(D46,D49,D50,H49,L47,L48,P47,T44,T46,T51)</f>
        <v>0.2</v>
      </c>
    </row>
    <row r="48" spans="1:29" ht="15" customHeight="1" x14ac:dyDescent="0.25">
      <c r="A48" s="28" t="s">
        <v>25</v>
      </c>
      <c r="B48" s="4">
        <v>-30</v>
      </c>
      <c r="C48" s="4">
        <v>35</v>
      </c>
      <c r="D48" s="32">
        <f t="shared" si="6"/>
        <v>0</v>
      </c>
      <c r="E48" s="28" t="s">
        <v>26</v>
      </c>
      <c r="F48" s="4">
        <v>25</v>
      </c>
      <c r="G48" s="4">
        <v>-15</v>
      </c>
      <c r="H48" s="32">
        <f t="shared" si="7"/>
        <v>1</v>
      </c>
      <c r="I48" s="28" t="s">
        <v>23</v>
      </c>
      <c r="J48" s="4">
        <v>-20</v>
      </c>
      <c r="K48" s="26">
        <v>-10</v>
      </c>
      <c r="L48" s="32">
        <f t="shared" si="8"/>
        <v>0</v>
      </c>
      <c r="M48" s="28" t="s">
        <v>24</v>
      </c>
      <c r="N48" s="26">
        <v>20</v>
      </c>
      <c r="O48" s="26">
        <v>-15</v>
      </c>
      <c r="P48" s="32">
        <f t="shared" si="9"/>
        <v>1</v>
      </c>
      <c r="Q48" s="28" t="s">
        <v>24</v>
      </c>
      <c r="R48" s="26">
        <v>20</v>
      </c>
      <c r="S48" s="26">
        <v>-10</v>
      </c>
      <c r="T48" s="34">
        <f t="shared" si="10"/>
        <v>1</v>
      </c>
      <c r="U48" s="4" t="s">
        <v>26</v>
      </c>
      <c r="V48" s="3">
        <f>AVERAGE(F48,F51,J49,N46,R47)</f>
        <v>10.4</v>
      </c>
      <c r="W48" s="3">
        <f>AVERAGE(G48,G51,K49,O46,S47)</f>
        <v>-3.8</v>
      </c>
      <c r="X48" s="3">
        <f>AVERAGE(H48,H51,L49,P46,T47)</f>
        <v>1</v>
      </c>
    </row>
    <row r="49" spans="1:24" ht="15" customHeight="1" x14ac:dyDescent="0.25">
      <c r="A49" s="28" t="s">
        <v>23</v>
      </c>
      <c r="B49" s="4">
        <v>-25</v>
      </c>
      <c r="C49" s="4">
        <v>10</v>
      </c>
      <c r="D49" s="32">
        <f t="shared" si="6"/>
        <v>0</v>
      </c>
      <c r="E49" s="28" t="s">
        <v>23</v>
      </c>
      <c r="F49" s="4">
        <v>-25</v>
      </c>
      <c r="G49" s="4">
        <v>10</v>
      </c>
      <c r="H49" s="32">
        <f t="shared" si="7"/>
        <v>0</v>
      </c>
      <c r="I49" s="28" t="s">
        <v>26</v>
      </c>
      <c r="J49" s="4">
        <v>5</v>
      </c>
      <c r="K49" s="26">
        <v>-2</v>
      </c>
      <c r="L49" s="32">
        <f t="shared" si="8"/>
        <v>1</v>
      </c>
      <c r="M49" s="28" t="s">
        <v>25</v>
      </c>
      <c r="N49" s="26">
        <v>-25</v>
      </c>
      <c r="O49" s="26">
        <v>10</v>
      </c>
      <c r="P49" s="32">
        <f t="shared" si="9"/>
        <v>0</v>
      </c>
      <c r="Q49" s="28" t="s">
        <v>21</v>
      </c>
      <c r="R49" s="26">
        <v>5</v>
      </c>
      <c r="S49" s="26">
        <v>0</v>
      </c>
      <c r="T49" s="34">
        <f t="shared" si="10"/>
        <v>1</v>
      </c>
      <c r="U49" s="4" t="s">
        <v>21</v>
      </c>
      <c r="V49" s="3">
        <f>AVERAGE(F44,F47,J46,J50,R49)</f>
        <v>9</v>
      </c>
      <c r="W49" s="3">
        <f>AVERAGE(G44,G47,K46,K50,S49)</f>
        <v>-7.8</v>
      </c>
      <c r="X49" s="3">
        <f>AVERAGE(H44,H47,L46,L50,T49)</f>
        <v>0.8</v>
      </c>
    </row>
    <row r="50" spans="1:24" ht="15" customHeight="1" x14ac:dyDescent="0.25">
      <c r="A50" s="28" t="s">
        <v>23</v>
      </c>
      <c r="B50" s="4">
        <v>-10</v>
      </c>
      <c r="C50" s="4">
        <v>5</v>
      </c>
      <c r="D50" s="32">
        <f t="shared" si="6"/>
        <v>0</v>
      </c>
      <c r="E50" s="28" t="s">
        <v>20</v>
      </c>
      <c r="F50" s="4">
        <v>-30</v>
      </c>
      <c r="G50" s="4">
        <v>15</v>
      </c>
      <c r="H50" s="32">
        <f t="shared" si="7"/>
        <v>0</v>
      </c>
      <c r="I50" s="28" t="s">
        <v>21</v>
      </c>
      <c r="J50" s="4">
        <v>5</v>
      </c>
      <c r="K50" s="26">
        <v>-2</v>
      </c>
      <c r="L50" s="32">
        <f t="shared" si="8"/>
        <v>1</v>
      </c>
      <c r="M50" s="28" t="s">
        <v>27</v>
      </c>
      <c r="N50" s="26">
        <v>-35</v>
      </c>
      <c r="O50" s="26">
        <v>30</v>
      </c>
      <c r="P50" s="32">
        <f t="shared" si="9"/>
        <v>0</v>
      </c>
      <c r="Q50" s="28" t="s">
        <v>22</v>
      </c>
      <c r="R50" s="26">
        <v>35</v>
      </c>
      <c r="S50" s="26">
        <v>-35</v>
      </c>
      <c r="T50" s="34">
        <f t="shared" si="10"/>
        <v>1</v>
      </c>
      <c r="U50" s="4" t="s">
        <v>24</v>
      </c>
      <c r="V50" s="3">
        <f>AVERAGE(B51,N45,N48,R48)</f>
        <v>15</v>
      </c>
      <c r="W50" s="3">
        <f>AVERAGE(C51,O45,O48,S48)</f>
        <v>-9.25</v>
      </c>
      <c r="X50" s="3">
        <f>AVERAGE(D51,P45,P48,T48)</f>
        <v>1</v>
      </c>
    </row>
    <row r="51" spans="1:24" ht="15" customHeight="1" x14ac:dyDescent="0.25">
      <c r="A51" s="29" t="s">
        <v>24</v>
      </c>
      <c r="B51" s="12">
        <v>5</v>
      </c>
      <c r="C51" s="12">
        <v>-2</v>
      </c>
      <c r="D51" s="33">
        <f t="shared" si="6"/>
        <v>1</v>
      </c>
      <c r="E51" s="29" t="s">
        <v>26</v>
      </c>
      <c r="F51" s="12">
        <v>5</v>
      </c>
      <c r="G51" s="12">
        <v>0</v>
      </c>
      <c r="H51" s="33">
        <f t="shared" si="7"/>
        <v>1</v>
      </c>
      <c r="I51" s="29" t="s">
        <v>22</v>
      </c>
      <c r="J51" s="12">
        <v>25</v>
      </c>
      <c r="K51" s="12">
        <v>-5</v>
      </c>
      <c r="L51" s="33">
        <f t="shared" si="8"/>
        <v>1</v>
      </c>
      <c r="M51" s="29" t="s">
        <v>22</v>
      </c>
      <c r="N51" s="12">
        <v>35</v>
      </c>
      <c r="O51" s="12">
        <v>-20</v>
      </c>
      <c r="P51" s="33">
        <f t="shared" si="9"/>
        <v>1</v>
      </c>
      <c r="Q51" s="29" t="s">
        <v>23</v>
      </c>
      <c r="R51" s="12">
        <v>15</v>
      </c>
      <c r="S51" s="12">
        <v>-7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-35</v>
      </c>
      <c r="C54" s="4">
        <v>20</v>
      </c>
      <c r="D54" s="32">
        <f>IF(B54&gt;0,1,0)</f>
        <v>0</v>
      </c>
      <c r="E54" s="28" t="s">
        <v>20</v>
      </c>
      <c r="F54" s="4">
        <v>-20</v>
      </c>
      <c r="G54" s="4">
        <v>5</v>
      </c>
      <c r="H54" s="32">
        <f>IF(F54&gt;0,1,0)</f>
        <v>0</v>
      </c>
      <c r="I54" s="28" t="s">
        <v>26</v>
      </c>
      <c r="J54" s="4">
        <v>17</v>
      </c>
      <c r="K54" s="4">
        <v>-10</v>
      </c>
      <c r="L54" s="32">
        <f>IF(J54&gt;0,1,0)</f>
        <v>1</v>
      </c>
      <c r="M54" s="28" t="s">
        <v>22</v>
      </c>
      <c r="N54" s="4">
        <v>40</v>
      </c>
      <c r="O54" s="4">
        <v>-35</v>
      </c>
      <c r="P54" s="32">
        <f>IF(N54&gt;0,1,0)</f>
        <v>1</v>
      </c>
      <c r="Q54" s="28" t="s">
        <v>22</v>
      </c>
      <c r="R54" s="4">
        <v>35</v>
      </c>
      <c r="S54" s="4">
        <v>-30</v>
      </c>
      <c r="T54" s="34">
        <f>IF(R54&gt;0,1,0)</f>
        <v>1</v>
      </c>
      <c r="U54" s="4" t="s">
        <v>27</v>
      </c>
      <c r="V54">
        <f>AVERAGE(B57,F54,R60)</f>
        <v>-25</v>
      </c>
      <c r="W54">
        <f>AVERAGE(C57,G54,S60)</f>
        <v>12.333333333333334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10</v>
      </c>
      <c r="C55" s="4">
        <v>-2</v>
      </c>
      <c r="D55" s="32">
        <f t="shared" ref="D55:D61" si="11">IF(B55&gt;0,1,0)</f>
        <v>1</v>
      </c>
      <c r="E55" s="28" t="s">
        <v>24</v>
      </c>
      <c r="F55" s="4">
        <v>5</v>
      </c>
      <c r="G55" s="4">
        <v>-4</v>
      </c>
      <c r="H55" s="32">
        <f t="shared" ref="H55:H61" si="12">IF(F55&gt;0,1,0)</f>
        <v>1</v>
      </c>
      <c r="I55" s="28" t="s">
        <v>25</v>
      </c>
      <c r="J55" s="4">
        <v>-30</v>
      </c>
      <c r="K55" s="4">
        <v>10</v>
      </c>
      <c r="L55" s="32">
        <f t="shared" ref="L55:L61" si="13">IF(J55&gt;0,1,0)</f>
        <v>0</v>
      </c>
      <c r="M55" s="28" t="s">
        <v>23</v>
      </c>
      <c r="N55" s="4">
        <v>-10</v>
      </c>
      <c r="O55" s="4">
        <v>0</v>
      </c>
      <c r="P55" s="32">
        <f t="shared" ref="P55:P61" si="14">IF(N55&gt;0,1,0)</f>
        <v>0</v>
      </c>
      <c r="Q55" s="28" t="s">
        <v>23</v>
      </c>
      <c r="R55" s="4">
        <v>10</v>
      </c>
      <c r="S55" s="4">
        <v>-6</v>
      </c>
      <c r="T55" s="34">
        <f t="shared" ref="T55:T61" si="15">IF(R55&gt;0,1,0)</f>
        <v>1</v>
      </c>
      <c r="U55" t="s">
        <v>40</v>
      </c>
      <c r="V55">
        <f>AVERAGE(B54,B60,J55)</f>
        <v>-33.333333333333336</v>
      </c>
      <c r="W55">
        <f>AVERAGE(C54,C60,K55)</f>
        <v>19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30</v>
      </c>
      <c r="C56" s="4">
        <v>-10</v>
      </c>
      <c r="D56" s="32">
        <f t="shared" si="11"/>
        <v>1</v>
      </c>
      <c r="E56" s="28" t="s">
        <v>22</v>
      </c>
      <c r="F56" s="4">
        <v>25</v>
      </c>
      <c r="G56" s="4">
        <v>-15</v>
      </c>
      <c r="H56" s="32">
        <f t="shared" si="12"/>
        <v>1</v>
      </c>
      <c r="I56" s="28" t="s">
        <v>21</v>
      </c>
      <c r="J56" s="4">
        <v>10</v>
      </c>
      <c r="K56" s="4">
        <v>-2</v>
      </c>
      <c r="L56" s="32">
        <f t="shared" si="13"/>
        <v>1</v>
      </c>
      <c r="M56" s="28" t="s">
        <v>22</v>
      </c>
      <c r="N56" s="4">
        <v>25</v>
      </c>
      <c r="O56" s="4">
        <v>-17</v>
      </c>
      <c r="P56" s="32">
        <f t="shared" si="14"/>
        <v>1</v>
      </c>
      <c r="Q56" s="28" t="s">
        <v>22</v>
      </c>
      <c r="R56" s="4">
        <v>35</v>
      </c>
      <c r="S56" s="4">
        <v>-32</v>
      </c>
      <c r="T56" s="34">
        <f t="shared" si="15"/>
        <v>1</v>
      </c>
      <c r="U56" t="s">
        <v>41</v>
      </c>
      <c r="V56">
        <f>AVERAGE(B56,B58,B59,F56,F61,N54,N56:N57,R54,R56)</f>
        <v>32.799999999999997</v>
      </c>
      <c r="W56">
        <f>AVERAGE(C56,C58,C59,G56,G61,O54,O56:O57,S54,S56)</f>
        <v>-25.9</v>
      </c>
      <c r="X56">
        <f>AVERAGE(D56,D58,D59,H56,H61,P54,P56:P57,T54,T56)</f>
        <v>1</v>
      </c>
    </row>
    <row r="57" spans="1:24" ht="15" customHeight="1" x14ac:dyDescent="0.25">
      <c r="A57" s="28" t="s">
        <v>20</v>
      </c>
      <c r="B57" s="4">
        <v>-20</v>
      </c>
      <c r="C57" s="4">
        <v>10</v>
      </c>
      <c r="D57" s="32">
        <f t="shared" si="11"/>
        <v>0</v>
      </c>
      <c r="E57" s="28" t="s">
        <v>23</v>
      </c>
      <c r="F57" s="4">
        <v>-17</v>
      </c>
      <c r="G57" s="4">
        <v>-5</v>
      </c>
      <c r="H57" s="32">
        <f t="shared" si="12"/>
        <v>0</v>
      </c>
      <c r="I57" s="28" t="s">
        <v>23</v>
      </c>
      <c r="J57" s="4">
        <v>-20</v>
      </c>
      <c r="K57" s="4">
        <v>5</v>
      </c>
      <c r="L57" s="32">
        <f t="shared" si="13"/>
        <v>0</v>
      </c>
      <c r="M57" s="28" t="s">
        <v>22</v>
      </c>
      <c r="N57" s="4">
        <v>35</v>
      </c>
      <c r="O57" s="4">
        <v>-30</v>
      </c>
      <c r="P57" s="32">
        <f t="shared" si="14"/>
        <v>1</v>
      </c>
      <c r="Q57" s="28" t="s">
        <v>21</v>
      </c>
      <c r="R57" s="4">
        <v>20</v>
      </c>
      <c r="S57" s="4">
        <v>-15</v>
      </c>
      <c r="T57" s="34">
        <f t="shared" si="15"/>
        <v>1</v>
      </c>
      <c r="U57" s="3" t="s">
        <v>23</v>
      </c>
      <c r="V57" s="3">
        <f>AVERAGE(B61,F57,F59,J57,J58,N55,N60,N61,R55,R59)</f>
        <v>-15.2</v>
      </c>
      <c r="W57" s="3">
        <f>AVERAGE(C61,G57,G59,K57,K58,O55,O60,O61,S55,S59)</f>
        <v>6.1</v>
      </c>
      <c r="X57" s="3">
        <f>AVERAGE(D61,H57,H59,L57,L58,P55,P60,P61,T55,T59)</f>
        <v>0.2</v>
      </c>
    </row>
    <row r="58" spans="1:24" ht="15" customHeight="1" x14ac:dyDescent="0.25">
      <c r="A58" s="28" t="s">
        <v>22</v>
      </c>
      <c r="B58" s="4">
        <v>30</v>
      </c>
      <c r="C58" s="4">
        <v>-25</v>
      </c>
      <c r="D58" s="32">
        <f t="shared" si="11"/>
        <v>1</v>
      </c>
      <c r="E58" s="28" t="s">
        <v>21</v>
      </c>
      <c r="F58" s="4">
        <v>20</v>
      </c>
      <c r="G58" s="4">
        <v>-15</v>
      </c>
      <c r="H58" s="32">
        <f t="shared" si="12"/>
        <v>1</v>
      </c>
      <c r="I58" s="28" t="s">
        <v>23</v>
      </c>
      <c r="J58" s="4">
        <v>-5</v>
      </c>
      <c r="K58" s="4">
        <v>10</v>
      </c>
      <c r="L58" s="32">
        <f t="shared" si="13"/>
        <v>0</v>
      </c>
      <c r="M58" s="28" t="s">
        <v>21</v>
      </c>
      <c r="N58" s="4">
        <v>15</v>
      </c>
      <c r="O58" s="4">
        <v>-10</v>
      </c>
      <c r="P58" s="32">
        <f t="shared" si="14"/>
        <v>1</v>
      </c>
      <c r="Q58" s="28" t="s">
        <v>26</v>
      </c>
      <c r="R58" s="4">
        <v>38</v>
      </c>
      <c r="S58" s="4">
        <v>-35</v>
      </c>
      <c r="T58" s="34">
        <f t="shared" si="15"/>
        <v>1</v>
      </c>
      <c r="U58" s="4" t="s">
        <v>26</v>
      </c>
      <c r="V58" s="3">
        <f>AVERAGE(J54,J60,N59,R58,R61)</f>
        <v>9.6</v>
      </c>
      <c r="W58" s="3">
        <f>AVERAGE(K54,K60,O59,S58,S61)</f>
        <v>-10</v>
      </c>
      <c r="X58" s="3">
        <f>AVERAGE(L54,L60,P59,T58,T61)</f>
        <v>0.6</v>
      </c>
    </row>
    <row r="59" spans="1:24" ht="15" customHeight="1" x14ac:dyDescent="0.25">
      <c r="A59" s="28" t="s">
        <v>22</v>
      </c>
      <c r="B59" s="4">
        <v>35</v>
      </c>
      <c r="C59" s="4">
        <v>-30</v>
      </c>
      <c r="D59" s="32">
        <f t="shared" si="11"/>
        <v>1</v>
      </c>
      <c r="E59" s="28" t="s">
        <v>23</v>
      </c>
      <c r="F59" s="4">
        <v>5</v>
      </c>
      <c r="G59" s="4">
        <v>-3</v>
      </c>
      <c r="H59" s="32">
        <f t="shared" si="12"/>
        <v>1</v>
      </c>
      <c r="I59" s="28" t="s">
        <v>24</v>
      </c>
      <c r="J59" s="4">
        <v>15</v>
      </c>
      <c r="K59" s="4">
        <v>-5</v>
      </c>
      <c r="L59" s="32">
        <f t="shared" si="13"/>
        <v>1</v>
      </c>
      <c r="M59" s="28" t="s">
        <v>26</v>
      </c>
      <c r="N59" s="4">
        <v>-10</v>
      </c>
      <c r="O59" s="4">
        <v>0</v>
      </c>
      <c r="P59" s="32">
        <f t="shared" si="14"/>
        <v>0</v>
      </c>
      <c r="Q59" s="28" t="s">
        <v>23</v>
      </c>
      <c r="R59" s="4">
        <v>-30</v>
      </c>
      <c r="S59" s="4">
        <v>20</v>
      </c>
      <c r="T59" s="34">
        <f t="shared" si="15"/>
        <v>0</v>
      </c>
      <c r="U59" s="4" t="s">
        <v>21</v>
      </c>
      <c r="V59" s="3">
        <f>AVERAGE(F58,J56,J61,N58,R57)</f>
        <v>17</v>
      </c>
      <c r="W59" s="3">
        <f>AVERAGE(G58,K56,K61,O58,S57)</f>
        <v>-11.4</v>
      </c>
      <c r="X59" s="3">
        <f>AVERAGE(H58,L56,L61,P58,T57)</f>
        <v>1</v>
      </c>
    </row>
    <row r="60" spans="1:24" ht="15" customHeight="1" x14ac:dyDescent="0.25">
      <c r="A60" s="28" t="s">
        <v>25</v>
      </c>
      <c r="B60" s="4">
        <v>-35</v>
      </c>
      <c r="C60" s="4">
        <v>27</v>
      </c>
      <c r="D60" s="32">
        <f t="shared" si="11"/>
        <v>0</v>
      </c>
      <c r="E60" s="28" t="s">
        <v>24</v>
      </c>
      <c r="F60" s="4">
        <v>15</v>
      </c>
      <c r="G60" s="3">
        <v>-5</v>
      </c>
      <c r="H60" s="32">
        <f t="shared" si="12"/>
        <v>1</v>
      </c>
      <c r="I60" s="28" t="s">
        <v>26</v>
      </c>
      <c r="J60" s="4">
        <v>5</v>
      </c>
      <c r="K60" s="4">
        <v>-5</v>
      </c>
      <c r="L60" s="32">
        <f t="shared" si="13"/>
        <v>1</v>
      </c>
      <c r="M60" s="28" t="s">
        <v>23</v>
      </c>
      <c r="N60" s="4">
        <v>-25</v>
      </c>
      <c r="O60" s="4">
        <v>0</v>
      </c>
      <c r="P60" s="32">
        <f t="shared" si="14"/>
        <v>0</v>
      </c>
      <c r="Q60" s="28" t="s">
        <v>27</v>
      </c>
      <c r="R60" s="4">
        <v>-35</v>
      </c>
      <c r="S60" s="4">
        <v>22</v>
      </c>
      <c r="T60" s="34">
        <f t="shared" si="15"/>
        <v>0</v>
      </c>
      <c r="U60" s="4" t="s">
        <v>24</v>
      </c>
      <c r="V60" s="3">
        <f>AVERAGE(B55,F55,F60,J59)</f>
        <v>11.25</v>
      </c>
      <c r="W60" s="3">
        <f>AVERAGE(C55,G55,G60,K59)</f>
        <v>-4</v>
      </c>
      <c r="X60" s="3">
        <f>AVERAGE(D55,H55,H60,L59)</f>
        <v>1</v>
      </c>
    </row>
    <row r="61" spans="1:24" ht="15" customHeight="1" x14ac:dyDescent="0.25">
      <c r="A61" s="29" t="s">
        <v>23</v>
      </c>
      <c r="B61" s="12">
        <v>-30</v>
      </c>
      <c r="C61" s="12">
        <v>15</v>
      </c>
      <c r="D61" s="33">
        <f t="shared" si="11"/>
        <v>0</v>
      </c>
      <c r="E61" s="29" t="s">
        <v>22</v>
      </c>
      <c r="F61" s="12">
        <v>38</v>
      </c>
      <c r="G61" s="12">
        <v>-35</v>
      </c>
      <c r="H61" s="33">
        <f t="shared" si="12"/>
        <v>1</v>
      </c>
      <c r="I61" s="29" t="s">
        <v>21</v>
      </c>
      <c r="J61" s="12">
        <v>20</v>
      </c>
      <c r="K61" s="12">
        <v>-15</v>
      </c>
      <c r="L61" s="33">
        <f t="shared" si="13"/>
        <v>1</v>
      </c>
      <c r="M61" s="29" t="s">
        <v>23</v>
      </c>
      <c r="N61" s="12">
        <v>-30</v>
      </c>
      <c r="O61" s="12">
        <v>25</v>
      </c>
      <c r="P61" s="33">
        <f t="shared" si="14"/>
        <v>0</v>
      </c>
      <c r="Q61" s="29" t="s">
        <v>26</v>
      </c>
      <c r="R61" s="12">
        <v>-2</v>
      </c>
      <c r="S61" s="12">
        <v>0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15</v>
      </c>
      <c r="C64" s="4">
        <v>-12</v>
      </c>
      <c r="D64" s="32">
        <f>IF(B64&gt;0,1,0)</f>
        <v>1</v>
      </c>
      <c r="E64" s="28" t="s">
        <v>24</v>
      </c>
      <c r="F64" s="4">
        <v>30</v>
      </c>
      <c r="G64" s="4">
        <v>-12</v>
      </c>
      <c r="H64" s="32">
        <f>IF(F64&gt;0,1,0)</f>
        <v>1</v>
      </c>
      <c r="I64" s="28" t="s">
        <v>24</v>
      </c>
      <c r="J64" s="4">
        <v>-50</v>
      </c>
      <c r="K64" s="4">
        <v>0</v>
      </c>
      <c r="L64" s="32">
        <f>IF(J64&gt;0,1,0)</f>
        <v>0</v>
      </c>
      <c r="M64" s="28" t="s">
        <v>27</v>
      </c>
      <c r="N64" s="4">
        <v>-35</v>
      </c>
      <c r="O64" s="4">
        <v>20</v>
      </c>
      <c r="P64" s="32">
        <f>IF(N64&gt;0,1,0)</f>
        <v>0</v>
      </c>
      <c r="Q64" s="28" t="s">
        <v>22</v>
      </c>
      <c r="R64" s="4">
        <v>27</v>
      </c>
      <c r="S64" s="4">
        <v>-20</v>
      </c>
      <c r="T64" s="34">
        <f>IF(R64&gt;0,1,0)</f>
        <v>1</v>
      </c>
      <c r="U64" s="4" t="s">
        <v>27</v>
      </c>
      <c r="V64">
        <f>AVERAGE(B71,N64,R65)</f>
        <v>-31.666666666666668</v>
      </c>
      <c r="W64">
        <f>AVERAGE(C71,O64,S65)</f>
        <v>16.666666666666668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10</v>
      </c>
      <c r="C65" s="4">
        <v>-3</v>
      </c>
      <c r="D65" s="32">
        <f t="shared" ref="D65:D71" si="16">IF(B65&gt;0,1,0)</f>
        <v>1</v>
      </c>
      <c r="E65" s="28" t="s">
        <v>26</v>
      </c>
      <c r="F65" s="4">
        <v>15</v>
      </c>
      <c r="G65" s="4">
        <v>-10</v>
      </c>
      <c r="H65" s="32">
        <f t="shared" ref="H65:H71" si="17">IF(F65&gt;0,1,0)</f>
        <v>1</v>
      </c>
      <c r="I65" s="28" t="s">
        <v>23</v>
      </c>
      <c r="J65" s="4">
        <v>-35</v>
      </c>
      <c r="K65" s="4">
        <v>30</v>
      </c>
      <c r="L65" s="32">
        <f t="shared" ref="L65:L71" si="18">IF(J65&gt;0,1,0)</f>
        <v>0</v>
      </c>
      <c r="M65" s="28" t="s">
        <v>21</v>
      </c>
      <c r="N65" s="4">
        <v>5</v>
      </c>
      <c r="O65" s="4">
        <v>0</v>
      </c>
      <c r="P65" s="32">
        <f t="shared" ref="P65:P71" si="19">IF(N65&gt;0,1,0)</f>
        <v>1</v>
      </c>
      <c r="Q65" s="28" t="s">
        <v>20</v>
      </c>
      <c r="R65" s="4">
        <v>-25</v>
      </c>
      <c r="S65" s="4">
        <v>10</v>
      </c>
      <c r="T65" s="34">
        <f t="shared" ref="T65:T71" si="20">IF(R65&gt;0,1,0)</f>
        <v>0</v>
      </c>
      <c r="U65" t="s">
        <v>40</v>
      </c>
      <c r="V65">
        <f>AVERAGE(J67,J69,R67)</f>
        <v>-34.333333333333336</v>
      </c>
      <c r="W65">
        <f>AVERAGE(K67,K69,S67)</f>
        <v>29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2</v>
      </c>
      <c r="C66" s="4">
        <v>-2</v>
      </c>
      <c r="D66" s="32">
        <f t="shared" si="16"/>
        <v>1</v>
      </c>
      <c r="E66" s="28" t="s">
        <v>22</v>
      </c>
      <c r="F66" s="4">
        <v>35</v>
      </c>
      <c r="G66" s="4">
        <v>-30</v>
      </c>
      <c r="H66" s="32">
        <f t="shared" si="17"/>
        <v>1</v>
      </c>
      <c r="I66" s="28" t="s">
        <v>23</v>
      </c>
      <c r="J66" s="4">
        <v>-38</v>
      </c>
      <c r="K66" s="4">
        <v>32</v>
      </c>
      <c r="L66" s="32">
        <f t="shared" si="18"/>
        <v>0</v>
      </c>
      <c r="M66" s="28" t="s">
        <v>23</v>
      </c>
      <c r="N66" s="4">
        <v>-35</v>
      </c>
      <c r="O66" s="4">
        <v>28</v>
      </c>
      <c r="P66" s="32">
        <f t="shared" si="19"/>
        <v>0</v>
      </c>
      <c r="Q66" s="28" t="s">
        <v>24</v>
      </c>
      <c r="R66" s="4">
        <v>-5</v>
      </c>
      <c r="S66" s="4">
        <v>0</v>
      </c>
      <c r="T66" s="34">
        <f t="shared" si="20"/>
        <v>0</v>
      </c>
      <c r="U66" t="s">
        <v>41</v>
      </c>
      <c r="V66">
        <f>AVERAGE(B70,F66,F68,J68,J70,J71,N67,N70,R64,R70)</f>
        <v>27.5</v>
      </c>
      <c r="W66">
        <f>AVERAGE(C70,G66,G68,K68,K70,K71,O67,O70,S64,S70)</f>
        <v>-18</v>
      </c>
      <c r="X66">
        <f>AVERAGE(D70,H66,H68,L68,L70,L71,P67,P70,T64,T70)</f>
        <v>1</v>
      </c>
    </row>
    <row r="67" spans="1:30" ht="15" customHeight="1" x14ac:dyDescent="0.25">
      <c r="A67" s="28" t="s">
        <v>24</v>
      </c>
      <c r="B67" s="4">
        <v>20</v>
      </c>
      <c r="C67" s="4">
        <v>-10</v>
      </c>
      <c r="D67" s="32">
        <f t="shared" si="16"/>
        <v>1</v>
      </c>
      <c r="E67" s="28" t="s">
        <v>23</v>
      </c>
      <c r="F67" s="4">
        <v>-20</v>
      </c>
      <c r="G67" s="4">
        <v>0</v>
      </c>
      <c r="H67" s="32">
        <f t="shared" si="17"/>
        <v>0</v>
      </c>
      <c r="I67" s="28" t="s">
        <v>25</v>
      </c>
      <c r="J67" s="4">
        <v>-38</v>
      </c>
      <c r="K67" s="4">
        <v>35</v>
      </c>
      <c r="L67" s="32">
        <f t="shared" si="18"/>
        <v>0</v>
      </c>
      <c r="M67" s="28" t="s">
        <v>22</v>
      </c>
      <c r="N67" s="4">
        <v>20</v>
      </c>
      <c r="O67" s="4">
        <v>-5</v>
      </c>
      <c r="P67" s="32">
        <f t="shared" si="19"/>
        <v>1</v>
      </c>
      <c r="Q67" s="28" t="s">
        <v>25</v>
      </c>
      <c r="R67" s="4">
        <v>-35</v>
      </c>
      <c r="S67" s="4">
        <v>27</v>
      </c>
      <c r="T67" s="34">
        <f t="shared" si="20"/>
        <v>0</v>
      </c>
      <c r="U67" s="3" t="s">
        <v>23</v>
      </c>
      <c r="V67" s="3">
        <f>AVERAGE(B65,F67,F70,J65,J66,N66,N68,N69,R68,R71)</f>
        <v>-23.3</v>
      </c>
      <c r="W67" s="3">
        <f>AVERAGE(C65,G67,G70,K65,K66,O66,O68,O69,S68,S71)</f>
        <v>14.2</v>
      </c>
      <c r="X67" s="3">
        <f>AVERAGE(D65,H67,H70,L65,L66,P66,P68,P69,T68,T71)</f>
        <v>0.2</v>
      </c>
    </row>
    <row r="68" spans="1:30" ht="15" customHeight="1" x14ac:dyDescent="0.25">
      <c r="A68" s="28" t="s">
        <v>26</v>
      </c>
      <c r="B68" s="4">
        <v>20</v>
      </c>
      <c r="C68" s="4">
        <v>-15</v>
      </c>
      <c r="D68" s="32">
        <f t="shared" si="16"/>
        <v>1</v>
      </c>
      <c r="E68" s="28" t="s">
        <v>22</v>
      </c>
      <c r="F68" s="4">
        <v>30</v>
      </c>
      <c r="G68" s="4">
        <v>-20</v>
      </c>
      <c r="H68" s="32">
        <f t="shared" si="17"/>
        <v>1</v>
      </c>
      <c r="I68" s="28" t="s">
        <v>22</v>
      </c>
      <c r="J68" s="4">
        <v>15</v>
      </c>
      <c r="K68" s="4">
        <v>-5</v>
      </c>
      <c r="L68" s="32">
        <f t="shared" si="18"/>
        <v>1</v>
      </c>
      <c r="M68" s="28" t="s">
        <v>23</v>
      </c>
      <c r="N68" s="4">
        <v>-20</v>
      </c>
      <c r="O68" s="4">
        <v>5</v>
      </c>
      <c r="P68" s="32">
        <f t="shared" si="19"/>
        <v>0</v>
      </c>
      <c r="Q68" s="28" t="s">
        <v>23</v>
      </c>
      <c r="R68" s="4">
        <v>-35</v>
      </c>
      <c r="S68" s="4">
        <v>20</v>
      </c>
      <c r="T68" s="34">
        <f t="shared" si="20"/>
        <v>0</v>
      </c>
      <c r="U68" s="4" t="s">
        <v>26</v>
      </c>
      <c r="V68" s="3">
        <f>AVERAGE(B64,B68,B66,F65,N71)</f>
        <v>10.8</v>
      </c>
      <c r="W68" s="3">
        <f>AVERAGE(C64,C68,C66,G65,O71)</f>
        <v>-7.8</v>
      </c>
      <c r="X68" s="3">
        <f>AVERAGE(D64,D68,D66,H65,P71)</f>
        <v>1</v>
      </c>
    </row>
    <row r="69" spans="1:30" ht="15" customHeight="1" x14ac:dyDescent="0.25">
      <c r="A69" s="28" t="s">
        <v>21</v>
      </c>
      <c r="B69" s="4">
        <v>10</v>
      </c>
      <c r="C69" s="4">
        <v>-15</v>
      </c>
      <c r="D69" s="32">
        <f t="shared" si="16"/>
        <v>1</v>
      </c>
      <c r="E69" s="28" t="s">
        <v>21</v>
      </c>
      <c r="F69" s="4">
        <v>15</v>
      </c>
      <c r="G69" s="4">
        <v>-10</v>
      </c>
      <c r="H69" s="32">
        <f t="shared" si="17"/>
        <v>1</v>
      </c>
      <c r="I69" s="28" t="s">
        <v>25</v>
      </c>
      <c r="J69" s="4">
        <v>-30</v>
      </c>
      <c r="K69" s="4">
        <v>25</v>
      </c>
      <c r="L69" s="32">
        <f t="shared" si="18"/>
        <v>0</v>
      </c>
      <c r="M69" s="28" t="s">
        <v>23</v>
      </c>
      <c r="N69" s="4">
        <v>5</v>
      </c>
      <c r="O69" s="4">
        <v>0</v>
      </c>
      <c r="P69" s="32">
        <f t="shared" si="19"/>
        <v>1</v>
      </c>
      <c r="Q69" s="28" t="s">
        <v>21</v>
      </c>
      <c r="R69" s="4">
        <v>10</v>
      </c>
      <c r="S69" s="4">
        <v>2</v>
      </c>
      <c r="T69" s="34">
        <f t="shared" si="20"/>
        <v>1</v>
      </c>
      <c r="U69" s="4" t="s">
        <v>21</v>
      </c>
      <c r="V69" s="3">
        <f>AVERAGE(B69,F69,F71,N65,R69)</f>
        <v>1</v>
      </c>
      <c r="W69" s="3">
        <f>AVERAGE(C69,G69,G71,O65,S69)</f>
        <v>0.4</v>
      </c>
      <c r="X69" s="3">
        <f>AVERAGE(D69,H69,H71,P65,T69)</f>
        <v>0.8</v>
      </c>
    </row>
    <row r="70" spans="1:30" ht="15" customHeight="1" x14ac:dyDescent="0.25">
      <c r="A70" s="28" t="s">
        <v>22</v>
      </c>
      <c r="B70" s="4">
        <v>38</v>
      </c>
      <c r="C70" s="4">
        <v>-30</v>
      </c>
      <c r="D70" s="32">
        <f t="shared" si="16"/>
        <v>1</v>
      </c>
      <c r="E70" s="28" t="s">
        <v>23</v>
      </c>
      <c r="F70" s="4">
        <v>-35</v>
      </c>
      <c r="G70" s="4">
        <v>20</v>
      </c>
      <c r="H70" s="32">
        <f t="shared" si="17"/>
        <v>0</v>
      </c>
      <c r="I70" s="28" t="s">
        <v>22</v>
      </c>
      <c r="J70" s="4">
        <v>35</v>
      </c>
      <c r="K70" s="4">
        <v>-30</v>
      </c>
      <c r="L70" s="32">
        <f t="shared" si="18"/>
        <v>1</v>
      </c>
      <c r="M70" s="28" t="s">
        <v>22</v>
      </c>
      <c r="N70" s="4">
        <v>20</v>
      </c>
      <c r="O70" s="4">
        <v>-5</v>
      </c>
      <c r="P70" s="32">
        <f t="shared" si="19"/>
        <v>1</v>
      </c>
      <c r="Q70" s="28" t="s">
        <v>22</v>
      </c>
      <c r="R70" s="4">
        <v>25</v>
      </c>
      <c r="S70" s="4">
        <v>-5</v>
      </c>
      <c r="T70" s="34">
        <f t="shared" si="20"/>
        <v>1</v>
      </c>
      <c r="U70" s="4" t="s">
        <v>24</v>
      </c>
      <c r="V70" s="3">
        <f>AVERAGE(B67,F64,J64,R66)</f>
        <v>-1.25</v>
      </c>
      <c r="W70" s="3">
        <f>AVERAGE(C67,G64,K64,S66)</f>
        <v>-5.5</v>
      </c>
      <c r="X70" s="3">
        <f>AVERAGE(D67,H64,L64,T66)</f>
        <v>0.5</v>
      </c>
    </row>
    <row r="71" spans="1:30" ht="15" customHeight="1" x14ac:dyDescent="0.25">
      <c r="A71" s="29" t="s">
        <v>20</v>
      </c>
      <c r="B71" s="12">
        <v>-35</v>
      </c>
      <c r="C71" s="12">
        <v>20</v>
      </c>
      <c r="D71" s="33">
        <f t="shared" si="16"/>
        <v>0</v>
      </c>
      <c r="E71" s="29" t="s">
        <v>21</v>
      </c>
      <c r="F71" s="12">
        <v>-35</v>
      </c>
      <c r="G71" s="12">
        <v>25</v>
      </c>
      <c r="H71" s="33">
        <f t="shared" si="17"/>
        <v>0</v>
      </c>
      <c r="I71" s="29" t="s">
        <v>22</v>
      </c>
      <c r="J71" s="12">
        <v>30</v>
      </c>
      <c r="K71" s="12">
        <v>-30</v>
      </c>
      <c r="L71" s="33">
        <f t="shared" si="18"/>
        <v>1</v>
      </c>
      <c r="M71" s="29" t="s">
        <v>26</v>
      </c>
      <c r="N71" s="12">
        <v>2</v>
      </c>
      <c r="O71" s="12">
        <v>0</v>
      </c>
      <c r="P71" s="33">
        <f t="shared" si="19"/>
        <v>1</v>
      </c>
      <c r="Q71" s="29" t="s">
        <v>23</v>
      </c>
      <c r="R71" s="12">
        <v>-30</v>
      </c>
      <c r="S71" s="12">
        <v>10</v>
      </c>
      <c r="T71" s="35">
        <f t="shared" si="20"/>
        <v>0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0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2" sqref="B2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42" t="s">
        <v>133</v>
      </c>
    </row>
    <row r="3" spans="1:2" x14ac:dyDescent="0.25">
      <c r="A3" t="s">
        <v>52</v>
      </c>
      <c r="B3">
        <v>22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30</v>
      </c>
    </row>
    <row r="6" spans="1:2" x14ac:dyDescent="0.25">
      <c r="A6" t="s">
        <v>55</v>
      </c>
      <c r="B6" s="42">
        <v>10</v>
      </c>
    </row>
    <row r="7" spans="1:2" x14ac:dyDescent="0.25">
      <c r="A7" t="s">
        <v>123</v>
      </c>
      <c r="B7" s="42">
        <v>0</v>
      </c>
    </row>
    <row r="8" spans="1:2" x14ac:dyDescent="0.25">
      <c r="A8" t="s">
        <v>124</v>
      </c>
      <c r="B8" s="42">
        <v>0</v>
      </c>
    </row>
    <row r="9" spans="1:2" x14ac:dyDescent="0.25">
      <c r="A9" t="s">
        <v>125</v>
      </c>
      <c r="B9" s="42">
        <v>0</v>
      </c>
    </row>
    <row r="10" spans="1:2" x14ac:dyDescent="0.25">
      <c r="A10" t="s">
        <v>126</v>
      </c>
      <c r="B10" s="42">
        <v>0</v>
      </c>
    </row>
    <row r="11" spans="1:2" x14ac:dyDescent="0.25">
      <c r="A11" t="s">
        <v>127</v>
      </c>
      <c r="B11" s="42">
        <v>0</v>
      </c>
    </row>
    <row r="12" spans="1:2" x14ac:dyDescent="0.25">
      <c r="A12" t="s">
        <v>128</v>
      </c>
      <c r="B12" s="42">
        <v>1</v>
      </c>
    </row>
    <row r="13" spans="1:2" x14ac:dyDescent="0.25">
      <c r="A13" t="s">
        <v>56</v>
      </c>
      <c r="B13" s="4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C39" sqref="EC39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135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130</v>
      </c>
      <c r="AP3" s="5" t="s">
        <v>131</v>
      </c>
      <c r="BI3" s="5" t="s">
        <v>132</v>
      </c>
      <c r="CB3" s="5" t="s">
        <v>68</v>
      </c>
      <c r="CH3" s="5" t="s">
        <v>130</v>
      </c>
      <c r="DA3" s="5" t="s">
        <v>131</v>
      </c>
      <c r="DT3" s="5" t="s">
        <v>132</v>
      </c>
      <c r="EM3" s="5" t="s">
        <v>12</v>
      </c>
      <c r="EY3" s="5" t="s">
        <v>115</v>
      </c>
      <c r="FC3" s="5" t="s">
        <v>116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129</v>
      </c>
      <c r="G4" s="45" t="s">
        <v>124</v>
      </c>
      <c r="H4" s="45" t="s">
        <v>125</v>
      </c>
      <c r="I4" s="45" t="s">
        <v>126</v>
      </c>
      <c r="J4" s="45" t="s">
        <v>127</v>
      </c>
      <c r="K4" s="45" t="s">
        <v>128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136</v>
      </c>
      <c r="X4" s="45" t="s">
        <v>137</v>
      </c>
      <c r="Y4" s="45" t="s">
        <v>138</v>
      </c>
      <c r="Z4" s="45" t="s">
        <v>139</v>
      </c>
      <c r="AA4" s="45" t="s">
        <v>140</v>
      </c>
      <c r="AB4" s="45" t="s">
        <v>141</v>
      </c>
      <c r="AC4" s="45" t="s">
        <v>142</v>
      </c>
      <c r="AD4" s="45" t="s">
        <v>143</v>
      </c>
      <c r="AE4" s="45" t="s">
        <v>144</v>
      </c>
      <c r="AF4" s="45" t="s">
        <v>145</v>
      </c>
      <c r="AG4" s="45" t="s">
        <v>146</v>
      </c>
      <c r="AH4" s="45" t="s">
        <v>147</v>
      </c>
      <c r="AI4" s="45" t="s">
        <v>148</v>
      </c>
      <c r="AJ4" s="45" t="s">
        <v>149</v>
      </c>
      <c r="AK4" s="45" t="s">
        <v>150</v>
      </c>
      <c r="AL4" s="45" t="s">
        <v>151</v>
      </c>
      <c r="AM4" s="45" t="s">
        <v>152</v>
      </c>
      <c r="AN4" s="45" t="s">
        <v>153</v>
      </c>
      <c r="AO4" s="45" t="s">
        <v>154</v>
      </c>
      <c r="AP4" s="45" t="s">
        <v>155</v>
      </c>
      <c r="AQ4" s="45" t="s">
        <v>156</v>
      </c>
      <c r="AR4" s="45" t="s">
        <v>157</v>
      </c>
      <c r="AS4" s="45" t="s">
        <v>158</v>
      </c>
      <c r="AT4" s="45" t="s">
        <v>159</v>
      </c>
      <c r="AU4" s="45" t="s">
        <v>160</v>
      </c>
      <c r="AV4" s="45" t="s">
        <v>161</v>
      </c>
      <c r="AW4" s="45" t="s">
        <v>162</v>
      </c>
      <c r="AX4" s="45" t="s">
        <v>163</v>
      </c>
      <c r="AY4" s="45" t="s">
        <v>164</v>
      </c>
      <c r="AZ4" s="45" t="s">
        <v>165</v>
      </c>
      <c r="BA4" s="45" t="s">
        <v>166</v>
      </c>
      <c r="BB4" s="45" t="s">
        <v>167</v>
      </c>
      <c r="BC4" s="45" t="s">
        <v>168</v>
      </c>
      <c r="BD4" s="45" t="s">
        <v>169</v>
      </c>
      <c r="BE4" s="45" t="s">
        <v>170</v>
      </c>
      <c r="BF4" s="45" t="s">
        <v>171</v>
      </c>
      <c r="BG4" s="45" t="s">
        <v>172</v>
      </c>
      <c r="BH4" s="45" t="s">
        <v>173</v>
      </c>
      <c r="BI4" s="45" t="s">
        <v>174</v>
      </c>
      <c r="BJ4" s="45" t="s">
        <v>175</v>
      </c>
      <c r="BK4" s="45" t="s">
        <v>176</v>
      </c>
      <c r="BL4" s="45" t="s">
        <v>177</v>
      </c>
      <c r="BM4" s="45" t="s">
        <v>178</v>
      </c>
      <c r="BN4" s="45" t="s">
        <v>179</v>
      </c>
      <c r="BO4" s="45" t="s">
        <v>180</v>
      </c>
      <c r="BP4" s="45" t="s">
        <v>181</v>
      </c>
      <c r="BQ4" s="45" t="s">
        <v>182</v>
      </c>
      <c r="BR4" s="45" t="s">
        <v>183</v>
      </c>
      <c r="BS4" s="45" t="s">
        <v>184</v>
      </c>
      <c r="BT4" s="45" t="s">
        <v>185</v>
      </c>
      <c r="BU4" s="45" t="s">
        <v>186</v>
      </c>
      <c r="BV4" s="45" t="s">
        <v>187</v>
      </c>
      <c r="BW4" s="45" t="s">
        <v>188</v>
      </c>
      <c r="BX4" s="45" t="s">
        <v>189</v>
      </c>
      <c r="BY4" s="45" t="s">
        <v>190</v>
      </c>
      <c r="BZ4" s="45" t="s">
        <v>191</v>
      </c>
      <c r="CA4" s="45" t="s">
        <v>192</v>
      </c>
      <c r="CB4" s="45" t="s">
        <v>193</v>
      </c>
      <c r="CC4" s="45" t="s">
        <v>194</v>
      </c>
      <c r="CD4" s="45" t="s">
        <v>195</v>
      </c>
      <c r="CE4" s="45" t="s">
        <v>196</v>
      </c>
      <c r="CF4" s="45" t="s">
        <v>197</v>
      </c>
      <c r="CG4" s="45" t="s">
        <v>198</v>
      </c>
      <c r="CH4" s="45" t="s">
        <v>199</v>
      </c>
      <c r="CI4" s="45" t="s">
        <v>200</v>
      </c>
      <c r="CJ4" s="45" t="s">
        <v>201</v>
      </c>
      <c r="CK4" s="45" t="s">
        <v>202</v>
      </c>
      <c r="CL4" s="45" t="s">
        <v>203</v>
      </c>
      <c r="CM4" s="45" t="s">
        <v>204</v>
      </c>
      <c r="CN4" s="45" t="s">
        <v>205</v>
      </c>
      <c r="CO4" s="45" t="s">
        <v>206</v>
      </c>
      <c r="CP4" s="45" t="s">
        <v>207</v>
      </c>
      <c r="CQ4" s="45" t="s">
        <v>208</v>
      </c>
      <c r="CR4" s="45" t="s">
        <v>209</v>
      </c>
      <c r="CS4" s="45" t="s">
        <v>210</v>
      </c>
      <c r="CT4" s="45" t="s">
        <v>211</v>
      </c>
      <c r="CU4" s="45" t="s">
        <v>212</v>
      </c>
      <c r="CV4" s="45" t="s">
        <v>213</v>
      </c>
      <c r="CW4" s="45" t="s">
        <v>214</v>
      </c>
      <c r="CX4" s="45" t="s">
        <v>215</v>
      </c>
      <c r="CY4" s="45" t="s">
        <v>216</v>
      </c>
      <c r="CZ4" s="45" t="s">
        <v>217</v>
      </c>
      <c r="DA4" s="45" t="s">
        <v>218</v>
      </c>
      <c r="DB4" s="45" t="s">
        <v>219</v>
      </c>
      <c r="DC4" s="45" t="s">
        <v>220</v>
      </c>
      <c r="DD4" s="45" t="s">
        <v>221</v>
      </c>
      <c r="DE4" s="45" t="s">
        <v>222</v>
      </c>
      <c r="DF4" s="45" t="s">
        <v>223</v>
      </c>
      <c r="DG4" s="45" t="s">
        <v>224</v>
      </c>
      <c r="DH4" s="45" t="s">
        <v>225</v>
      </c>
      <c r="DI4" s="45" t="s">
        <v>226</v>
      </c>
      <c r="DJ4" s="45" t="s">
        <v>227</v>
      </c>
      <c r="DK4" s="45" t="s">
        <v>228</v>
      </c>
      <c r="DL4" s="45" t="s">
        <v>229</v>
      </c>
      <c r="DM4" s="45" t="s">
        <v>230</v>
      </c>
      <c r="DN4" s="45" t="s">
        <v>231</v>
      </c>
      <c r="DO4" s="45" t="s">
        <v>232</v>
      </c>
      <c r="DP4" s="45" t="s">
        <v>233</v>
      </c>
      <c r="DQ4" s="45" t="s">
        <v>234</v>
      </c>
      <c r="DR4" s="45" t="s">
        <v>235</v>
      </c>
      <c r="DS4" s="45" t="s">
        <v>236</v>
      </c>
      <c r="DT4" s="45" t="s">
        <v>237</v>
      </c>
      <c r="DU4" s="45" t="s">
        <v>238</v>
      </c>
      <c r="DV4" s="45" t="s">
        <v>239</v>
      </c>
      <c r="DW4" s="45" t="s">
        <v>240</v>
      </c>
      <c r="DX4" s="45" t="s">
        <v>241</v>
      </c>
      <c r="DY4" s="45" t="s">
        <v>242</v>
      </c>
      <c r="DZ4" s="45" t="s">
        <v>243</v>
      </c>
      <c r="EA4" s="45" t="s">
        <v>244</v>
      </c>
      <c r="EB4" s="45" t="s">
        <v>245</v>
      </c>
      <c r="EC4" s="45" t="s">
        <v>246</v>
      </c>
      <c r="ED4" s="45" t="s">
        <v>247</v>
      </c>
      <c r="EE4" s="45" t="s">
        <v>248</v>
      </c>
      <c r="EF4" s="45" t="s">
        <v>249</v>
      </c>
      <c r="EG4" s="45" t="s">
        <v>250</v>
      </c>
      <c r="EH4" s="45" t="s">
        <v>251</v>
      </c>
      <c r="EI4" s="45" t="s">
        <v>252</v>
      </c>
      <c r="EJ4" s="45" t="s">
        <v>253</v>
      </c>
      <c r="EK4" s="45" t="s">
        <v>254</v>
      </c>
      <c r="EL4" s="45" t="s">
        <v>255</v>
      </c>
      <c r="EM4" s="45" t="s">
        <v>102</v>
      </c>
      <c r="EN4" s="45" t="s">
        <v>105</v>
      </c>
      <c r="EO4" s="45" t="s">
        <v>106</v>
      </c>
      <c r="EP4" s="45" t="s">
        <v>104</v>
      </c>
      <c r="EQ4" s="45" t="s">
        <v>107</v>
      </c>
      <c r="ER4" s="45" t="s">
        <v>108</v>
      </c>
      <c r="ES4" s="45" t="s">
        <v>109</v>
      </c>
      <c r="ET4" s="45" t="s">
        <v>110</v>
      </c>
      <c r="EU4" s="45" t="s">
        <v>111</v>
      </c>
      <c r="EV4" s="45" t="s">
        <v>112</v>
      </c>
      <c r="EW4" s="45" t="s">
        <v>113</v>
      </c>
      <c r="EX4" s="45" t="s">
        <v>114</v>
      </c>
      <c r="EY4" s="45" t="s">
        <v>119</v>
      </c>
      <c r="EZ4" s="45" t="s">
        <v>120</v>
      </c>
      <c r="FA4" s="45" t="s">
        <v>122</v>
      </c>
      <c r="FB4" s="45" t="s">
        <v>121</v>
      </c>
      <c r="FC4" s="45" t="s">
        <v>117</v>
      </c>
      <c r="FD4" s="45" t="s">
        <v>118</v>
      </c>
    </row>
    <row r="5" spans="1:160" x14ac:dyDescent="0.25">
      <c r="A5" t="str">
        <f>Demographics!B2</f>
        <v>04WW060315</v>
      </c>
      <c r="B5">
        <f>Demographics!B3</f>
        <v>22</v>
      </c>
      <c r="C5">
        <f>Demographics!B4</f>
        <v>2</v>
      </c>
      <c r="D5">
        <f>Demographics!B5</f>
        <v>30</v>
      </c>
      <c r="E5">
        <f>Demographics!B6</f>
        <v>10</v>
      </c>
      <c r="F5">
        <f>Demographics!B7</f>
        <v>0</v>
      </c>
      <c r="G5">
        <f>Demographics!B8</f>
        <v>0</v>
      </c>
      <c r="H5">
        <f>Demographics!B9</f>
        <v>0</v>
      </c>
      <c r="I5">
        <f>Demographics!B10</f>
        <v>0</v>
      </c>
      <c r="J5">
        <f>Demographics!B11</f>
        <v>0</v>
      </c>
      <c r="K5">
        <f>Demographics!B12</f>
        <v>1</v>
      </c>
      <c r="L5">
        <f>Demographics!B13</f>
        <v>0</v>
      </c>
      <c r="M5">
        <v>-42</v>
      </c>
      <c r="N5">
        <v>34.200000000000003</v>
      </c>
      <c r="O5">
        <v>-44</v>
      </c>
      <c r="P5">
        <v>33.4</v>
      </c>
      <c r="Q5">
        <v>18.75</v>
      </c>
      <c r="R5">
        <v>-32.25</v>
      </c>
      <c r="S5">
        <v>2.9166666666666665</v>
      </c>
      <c r="T5">
        <v>18.166666666666668</v>
      </c>
      <c r="U5">
        <v>0.91666666666666663</v>
      </c>
      <c r="V5">
        <v>0</v>
      </c>
      <c r="W5">
        <v>-33.333333333333336</v>
      </c>
      <c r="X5">
        <v>-35</v>
      </c>
      <c r="Y5">
        <v>25</v>
      </c>
      <c r="Z5">
        <v>6.666666666666667</v>
      </c>
      <c r="AA5">
        <v>33.5</v>
      </c>
      <c r="AB5">
        <v>-4.5</v>
      </c>
      <c r="AC5">
        <v>-25.5</v>
      </c>
      <c r="AD5">
        <v>-4.7</v>
      </c>
      <c r="AE5">
        <v>1</v>
      </c>
      <c r="AF5">
        <v>0.6</v>
      </c>
      <c r="AG5">
        <v>28.4</v>
      </c>
      <c r="AH5">
        <v>24</v>
      </c>
      <c r="AI5">
        <v>-17</v>
      </c>
      <c r="AJ5">
        <v>-18</v>
      </c>
      <c r="AK5">
        <v>1</v>
      </c>
      <c r="AL5">
        <v>1</v>
      </c>
      <c r="AM5">
        <v>27.5</v>
      </c>
      <c r="AN5">
        <v>-20</v>
      </c>
      <c r="AO5">
        <v>1</v>
      </c>
      <c r="AP5">
        <v>-35</v>
      </c>
      <c r="AQ5">
        <v>-35</v>
      </c>
      <c r="AR5">
        <v>11.666666666666666</v>
      </c>
      <c r="AS5">
        <v>28.333333333333332</v>
      </c>
      <c r="AT5">
        <v>30.3</v>
      </c>
      <c r="AU5">
        <v>-13.5</v>
      </c>
      <c r="AV5">
        <v>-16.5</v>
      </c>
      <c r="AW5">
        <v>8.5</v>
      </c>
      <c r="AX5">
        <v>1</v>
      </c>
      <c r="AY5">
        <v>0.3</v>
      </c>
      <c r="AZ5">
        <v>14.4</v>
      </c>
      <c r="BA5">
        <v>-13</v>
      </c>
      <c r="BB5">
        <v>-6.2</v>
      </c>
      <c r="BC5">
        <v>4.2</v>
      </c>
      <c r="BD5">
        <v>1</v>
      </c>
      <c r="BE5">
        <v>0.4</v>
      </c>
      <c r="BF5">
        <v>12.5</v>
      </c>
      <c r="BG5">
        <v>-4.5</v>
      </c>
      <c r="BH5">
        <v>1</v>
      </c>
      <c r="BI5">
        <v>-30</v>
      </c>
      <c r="BJ5">
        <v>-35</v>
      </c>
      <c r="BK5">
        <v>8.3333333333333339</v>
      </c>
      <c r="BL5">
        <v>20</v>
      </c>
      <c r="BM5">
        <v>36.1</v>
      </c>
      <c r="BN5">
        <v>-4</v>
      </c>
      <c r="BO5">
        <v>-25.5</v>
      </c>
      <c r="BP5">
        <v>2.2999999999999998</v>
      </c>
      <c r="BQ5">
        <v>1</v>
      </c>
      <c r="BR5">
        <v>0.5</v>
      </c>
      <c r="BS5">
        <v>9.4</v>
      </c>
      <c r="BT5">
        <v>2</v>
      </c>
      <c r="BU5">
        <v>-6.6</v>
      </c>
      <c r="BV5">
        <v>-1.8</v>
      </c>
      <c r="BW5">
        <v>1</v>
      </c>
      <c r="BX5">
        <v>0.6</v>
      </c>
      <c r="BY5">
        <v>7</v>
      </c>
      <c r="BZ5">
        <v>-1.25</v>
      </c>
      <c r="CA5">
        <v>1</v>
      </c>
      <c r="CB5">
        <v>25.416666666666668</v>
      </c>
      <c r="CC5">
        <v>-18.333333333333332</v>
      </c>
      <c r="CD5">
        <v>-14.166666666666666</v>
      </c>
      <c r="CE5">
        <v>6.916666666666667</v>
      </c>
      <c r="CF5">
        <v>1</v>
      </c>
      <c r="CG5">
        <v>0.16666666666666666</v>
      </c>
      <c r="CH5">
        <v>-35</v>
      </c>
      <c r="CI5">
        <v>-21.666666666666668</v>
      </c>
      <c r="CJ5">
        <v>26.666666666666668</v>
      </c>
      <c r="CK5">
        <v>18.333333333333332</v>
      </c>
      <c r="CL5">
        <v>33.299999999999997</v>
      </c>
      <c r="CM5">
        <v>-10</v>
      </c>
      <c r="CN5">
        <v>-25.2</v>
      </c>
      <c r="CO5">
        <v>-0.2</v>
      </c>
      <c r="CP5">
        <v>1</v>
      </c>
      <c r="CQ5">
        <v>0.2</v>
      </c>
      <c r="CR5">
        <v>10.4</v>
      </c>
      <c r="CS5">
        <v>9</v>
      </c>
      <c r="CT5">
        <v>-3.8</v>
      </c>
      <c r="CU5">
        <v>-7.8</v>
      </c>
      <c r="CV5">
        <v>1</v>
      </c>
      <c r="CW5">
        <v>0.8</v>
      </c>
      <c r="CX5">
        <v>15</v>
      </c>
      <c r="CY5">
        <v>-9.25</v>
      </c>
      <c r="CZ5">
        <v>1</v>
      </c>
      <c r="DA5">
        <v>-31.666666666666668</v>
      </c>
      <c r="DB5">
        <v>-34.333333333333336</v>
      </c>
      <c r="DC5">
        <v>16.666666666666668</v>
      </c>
      <c r="DD5">
        <v>29</v>
      </c>
      <c r="DE5">
        <v>27.5</v>
      </c>
      <c r="DF5">
        <v>-23.3</v>
      </c>
      <c r="DG5">
        <v>-18</v>
      </c>
      <c r="DH5">
        <v>14.2</v>
      </c>
      <c r="DI5">
        <v>1</v>
      </c>
      <c r="DJ5">
        <v>0.2</v>
      </c>
      <c r="DK5">
        <v>10.8</v>
      </c>
      <c r="DL5">
        <v>1</v>
      </c>
      <c r="DM5">
        <v>-7.8</v>
      </c>
      <c r="DN5">
        <v>0.4</v>
      </c>
      <c r="DO5">
        <v>1</v>
      </c>
      <c r="DP5">
        <v>0.8</v>
      </c>
      <c r="DQ5">
        <v>-1.25</v>
      </c>
      <c r="DR5">
        <v>-5.5</v>
      </c>
      <c r="DS5">
        <v>0.5</v>
      </c>
      <c r="DT5">
        <v>-25</v>
      </c>
      <c r="DU5">
        <v>-33.333333333333336</v>
      </c>
      <c r="DV5">
        <v>12.333333333333334</v>
      </c>
      <c r="DW5">
        <v>19</v>
      </c>
      <c r="DX5">
        <v>32.799999999999997</v>
      </c>
      <c r="DY5">
        <v>-15.2</v>
      </c>
      <c r="DZ5">
        <v>-25.9</v>
      </c>
      <c r="EA5">
        <v>6.1</v>
      </c>
      <c r="EB5">
        <v>1</v>
      </c>
      <c r="EC5">
        <v>0.2</v>
      </c>
      <c r="ED5">
        <v>9.6</v>
      </c>
      <c r="EE5">
        <v>17</v>
      </c>
      <c r="EF5">
        <v>-10</v>
      </c>
      <c r="EG5">
        <v>-11.4</v>
      </c>
      <c r="EH5">
        <v>0.6</v>
      </c>
      <c r="EI5">
        <v>1</v>
      </c>
      <c r="EJ5">
        <v>11.25</v>
      </c>
      <c r="EK5">
        <v>-4</v>
      </c>
      <c r="EL5">
        <v>1</v>
      </c>
      <c r="EM5">
        <v>0.5</v>
      </c>
      <c r="EN5">
        <v>0.5</v>
      </c>
      <c r="EO5">
        <v>3</v>
      </c>
      <c r="EP5">
        <v>3</v>
      </c>
      <c r="EQ5">
        <v>4</v>
      </c>
      <c r="ER5">
        <v>4.5</v>
      </c>
      <c r="ES5">
        <v>3</v>
      </c>
      <c r="ET5">
        <v>3</v>
      </c>
      <c r="EU5">
        <v>4</v>
      </c>
      <c r="EV5">
        <v>4</v>
      </c>
      <c r="EW5">
        <v>5</v>
      </c>
      <c r="EX5">
        <v>5</v>
      </c>
      <c r="EY5">
        <v>2.25</v>
      </c>
      <c r="EZ5">
        <v>1</v>
      </c>
      <c r="FA5">
        <v>2.25</v>
      </c>
      <c r="FB5">
        <v>1</v>
      </c>
      <c r="FC5">
        <v>0</v>
      </c>
      <c r="FD5">
        <v>2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103</v>
      </c>
      <c r="L8" s="43" t="s">
        <v>102</v>
      </c>
      <c r="M8" s="43" t="s">
        <v>105</v>
      </c>
      <c r="N8" s="43" t="s">
        <v>106</v>
      </c>
      <c r="O8" s="43" t="s">
        <v>104</v>
      </c>
      <c r="P8" s="43" t="s">
        <v>107</v>
      </c>
      <c r="Q8" s="43" t="s">
        <v>108</v>
      </c>
      <c r="R8" s="43" t="s">
        <v>109</v>
      </c>
      <c r="S8" s="43" t="s">
        <v>110</v>
      </c>
      <c r="T8" s="43" t="s">
        <v>111</v>
      </c>
      <c r="U8" s="43" t="s">
        <v>112</v>
      </c>
      <c r="V8" s="43" t="s">
        <v>113</v>
      </c>
      <c r="W8" s="43" t="s">
        <v>114</v>
      </c>
    </row>
    <row r="9" spans="1:160" x14ac:dyDescent="0.25">
      <c r="B9" s="43" t="s">
        <v>4</v>
      </c>
      <c r="C9" s="46" t="s">
        <v>66</v>
      </c>
      <c r="D9">
        <f>'Day 1'!N3</f>
        <v>-42</v>
      </c>
      <c r="E9">
        <f>'Day 1'!N5</f>
        <v>34.200000000000003</v>
      </c>
      <c r="F9">
        <f>'Day 1'!N4</f>
        <v>-44</v>
      </c>
      <c r="G9">
        <f>'Day 1'!N6</f>
        <v>33.4</v>
      </c>
      <c r="K9" s="46" t="s">
        <v>66</v>
      </c>
      <c r="L9">
        <f>'Day 1'!D18</f>
        <v>0.5</v>
      </c>
      <c r="M9">
        <f>'Day 1'!D19</f>
        <v>0.5</v>
      </c>
      <c r="N9">
        <f>'Day 1'!D52</f>
        <v>3</v>
      </c>
      <c r="O9">
        <f>'Day 1'!D53</f>
        <v>3</v>
      </c>
      <c r="P9">
        <f>'Day 1'!D89</f>
        <v>4</v>
      </c>
      <c r="Q9">
        <f>'Day 1'!D90</f>
        <v>4.5</v>
      </c>
      <c r="R9">
        <f>'Day 2'!D2</f>
        <v>3</v>
      </c>
      <c r="S9">
        <f>'Day 2'!D3</f>
        <v>3</v>
      </c>
      <c r="T9">
        <f>'Day 2'!D36</f>
        <v>4</v>
      </c>
      <c r="U9">
        <f>'Day 2'!D37</f>
        <v>4</v>
      </c>
      <c r="V9">
        <f>'Day 2'!D73</f>
        <v>5</v>
      </c>
      <c r="W9">
        <f>'Day 2'!D74</f>
        <v>5</v>
      </c>
    </row>
    <row r="10" spans="1:160" x14ac:dyDescent="0.25">
      <c r="B10" s="43"/>
      <c r="C10" s="43" t="s">
        <v>67</v>
      </c>
      <c r="D10">
        <f>'Day 1'!N4</f>
        <v>-44</v>
      </c>
      <c r="E10">
        <f>'Day 1'!N6</f>
        <v>33.4</v>
      </c>
      <c r="F10">
        <f>'Day 1'!N3</f>
        <v>-42</v>
      </c>
      <c r="G10">
        <f>'Day 1'!N5</f>
        <v>34.200000000000003</v>
      </c>
      <c r="K10" s="43" t="s">
        <v>67</v>
      </c>
      <c r="L10">
        <f>'Day 1'!D19</f>
        <v>0.5</v>
      </c>
      <c r="M10">
        <f>'Day 1'!D18</f>
        <v>0.5</v>
      </c>
      <c r="N10">
        <f>'Day 1'!D53</f>
        <v>3</v>
      </c>
      <c r="O10">
        <f>'Day 1'!D52</f>
        <v>3</v>
      </c>
      <c r="P10">
        <f>'Day 1'!D90</f>
        <v>4.5</v>
      </c>
      <c r="Q10">
        <f>'Day 1'!D89</f>
        <v>4</v>
      </c>
      <c r="R10">
        <f>'Day 2'!D3</f>
        <v>3</v>
      </c>
      <c r="S10">
        <f>'Day 2'!D2</f>
        <v>3</v>
      </c>
      <c r="T10">
        <f>'Day 2'!D37</f>
        <v>4</v>
      </c>
      <c r="U10">
        <f>'Day 2'!D36</f>
        <v>4</v>
      </c>
      <c r="V10">
        <f>'Day 2'!D74</f>
        <v>5</v>
      </c>
      <c r="W10">
        <f>'Day 2'!D73</f>
        <v>5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115</v>
      </c>
      <c r="O12" s="1" t="s">
        <v>116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119</v>
      </c>
      <c r="L13" s="43" t="s">
        <v>120</v>
      </c>
      <c r="M13" s="43" t="s">
        <v>122</v>
      </c>
      <c r="N13" s="43" t="s">
        <v>121</v>
      </c>
      <c r="O13" s="43" t="s">
        <v>117</v>
      </c>
      <c r="P13" s="43" t="s">
        <v>118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2.25</v>
      </c>
      <c r="L14">
        <f>'Day 1'!D22</f>
        <v>1</v>
      </c>
      <c r="M14">
        <f>'Day 2'!D5</f>
        <v>2.25</v>
      </c>
      <c r="N14">
        <f>'Day 2'!D6</f>
        <v>1</v>
      </c>
      <c r="O14">
        <f>'Day 2'!C77</f>
        <v>0</v>
      </c>
      <c r="P14">
        <f>'Day 2'!C78</f>
        <v>2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6" t="s">
        <v>66</v>
      </c>
      <c r="D21">
        <f>'Day 1'!P43</f>
        <v>18.75</v>
      </c>
      <c r="E21">
        <f>'Day 1'!P44</f>
        <v>-32.25</v>
      </c>
      <c r="F21">
        <f>'Day 1'!P45</f>
        <v>2.9166666666666665</v>
      </c>
      <c r="G21">
        <f>'Day 1'!P46</f>
        <v>18.166666666666668</v>
      </c>
      <c r="H21">
        <f>'Day 1'!P47</f>
        <v>0.91666666666666663</v>
      </c>
      <c r="I21">
        <f>'Day 1'!P48</f>
        <v>0</v>
      </c>
    </row>
    <row r="22" spans="2:22" x14ac:dyDescent="0.25">
      <c r="B22" s="43"/>
      <c r="C22" s="43" t="s">
        <v>67</v>
      </c>
      <c r="D22">
        <f>'Day 1'!P44</f>
        <v>-32.25</v>
      </c>
      <c r="E22">
        <f>'Day 1'!P43</f>
        <v>18.75</v>
      </c>
      <c r="F22">
        <f>'Day 1'!P46</f>
        <v>18.166666666666668</v>
      </c>
      <c r="G22">
        <f>'Day 1'!P45</f>
        <v>2.9166666666666665</v>
      </c>
      <c r="H22">
        <f>'Day 1'!P48</f>
        <v>0</v>
      </c>
      <c r="I22">
        <f>'Day 1'!P47</f>
        <v>0.91666666666666663</v>
      </c>
    </row>
    <row r="24" spans="2:22" x14ac:dyDescent="0.25">
      <c r="C24" t="s">
        <v>77</v>
      </c>
      <c r="D24" s="36" t="str">
        <f>'Day 1'!D55</f>
        <v>ACB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6" t="s">
        <v>66</v>
      </c>
      <c r="D27">
        <f>'Day 1'!V60</f>
        <v>-33.333333333333336</v>
      </c>
      <c r="E27">
        <f>'Day 1'!V61</f>
        <v>-35</v>
      </c>
      <c r="F27">
        <f>'Day 1'!W60</f>
        <v>25</v>
      </c>
      <c r="G27">
        <f>'Day 1'!W61</f>
        <v>6.666666666666667</v>
      </c>
      <c r="H27">
        <f>'Day 1'!V62</f>
        <v>33.5</v>
      </c>
      <c r="I27">
        <f>'Day 1'!V63</f>
        <v>-4.5</v>
      </c>
      <c r="J27">
        <f>'Day 1'!W62</f>
        <v>-25.5</v>
      </c>
      <c r="K27">
        <f>'Day 1'!W63</f>
        <v>-4.7</v>
      </c>
      <c r="L27">
        <f>'Day 1'!X62</f>
        <v>1</v>
      </c>
      <c r="M27">
        <f>'Day 1'!X63</f>
        <v>0.6</v>
      </c>
      <c r="N27">
        <f>'Day 1'!V64</f>
        <v>28.4</v>
      </c>
      <c r="O27">
        <f>'Day 1'!V65</f>
        <v>24</v>
      </c>
      <c r="P27">
        <f>'Day 1'!W64</f>
        <v>-17</v>
      </c>
      <c r="Q27">
        <f>'Day 1'!W65</f>
        <v>-18</v>
      </c>
      <c r="R27">
        <f>'Day 1'!X64</f>
        <v>1</v>
      </c>
      <c r="S27">
        <f>'Day 1'!X65</f>
        <v>1</v>
      </c>
      <c r="T27">
        <f>'Day 1'!V66</f>
        <v>27.5</v>
      </c>
      <c r="U27">
        <f>'Day 1'!W66</f>
        <v>-20</v>
      </c>
      <c r="V27">
        <f>'Day 1'!X66</f>
        <v>1</v>
      </c>
    </row>
    <row r="28" spans="2:22" x14ac:dyDescent="0.25">
      <c r="B28" s="43"/>
      <c r="C28" s="43" t="s">
        <v>67</v>
      </c>
      <c r="D28">
        <f>'Day 1'!V61</f>
        <v>-35</v>
      </c>
      <c r="E28">
        <f>'Day 1'!V60</f>
        <v>-33.333333333333336</v>
      </c>
      <c r="F28">
        <f>'Day 1'!W61</f>
        <v>6.666666666666667</v>
      </c>
      <c r="G28">
        <f>'Day 1'!W60</f>
        <v>25</v>
      </c>
      <c r="H28">
        <f>'Day 1'!V63</f>
        <v>-4.5</v>
      </c>
      <c r="I28">
        <f>'Day 1'!V62</f>
        <v>33.5</v>
      </c>
      <c r="J28">
        <f>'Day 1'!W63</f>
        <v>-4.7</v>
      </c>
      <c r="K28">
        <f>'Day 1'!W62</f>
        <v>-25.5</v>
      </c>
      <c r="L28">
        <f>'Day 1'!X63</f>
        <v>0.6</v>
      </c>
      <c r="M28">
        <f>'Day 1'!X62</f>
        <v>1</v>
      </c>
      <c r="N28">
        <f>'Day 1'!V65</f>
        <v>24</v>
      </c>
      <c r="O28">
        <f>'Day 1'!V64</f>
        <v>28.4</v>
      </c>
      <c r="P28">
        <f>'Day 1'!W65</f>
        <v>-18</v>
      </c>
      <c r="Q28">
        <f>'Day 1'!W64</f>
        <v>-17</v>
      </c>
      <c r="R28">
        <f>'Day 1'!X65</f>
        <v>1</v>
      </c>
      <c r="S28">
        <f>'Day 1'!X64</f>
        <v>1</v>
      </c>
      <c r="T28">
        <f>'Day 1'!V66</f>
        <v>27.5</v>
      </c>
      <c r="U28">
        <f>'Day 1'!W66</f>
        <v>-20</v>
      </c>
      <c r="V28">
        <f>'Day 1'!X66</f>
        <v>1</v>
      </c>
    </row>
    <row r="29" spans="2:22" x14ac:dyDescent="0.25">
      <c r="B29" s="43" t="s">
        <v>43</v>
      </c>
      <c r="C29" s="46" t="s">
        <v>66</v>
      </c>
      <c r="D29">
        <f>'Day 1'!V70</f>
        <v>-30</v>
      </c>
      <c r="E29">
        <f>'Day 1'!V71</f>
        <v>-35</v>
      </c>
      <c r="F29">
        <f>'Day 1'!W70</f>
        <v>8.3333333333333339</v>
      </c>
      <c r="G29">
        <f>'Day 1'!W71</f>
        <v>20</v>
      </c>
      <c r="H29">
        <f>'Day 1'!V72</f>
        <v>36.1</v>
      </c>
      <c r="I29">
        <f>'Day 1'!V73</f>
        <v>-4</v>
      </c>
      <c r="J29">
        <f>'Day 1'!W72</f>
        <v>-25.5</v>
      </c>
      <c r="K29">
        <f>'Day 1'!W73</f>
        <v>2.2999999999999998</v>
      </c>
      <c r="L29">
        <f>'Day 1'!X72</f>
        <v>1</v>
      </c>
      <c r="M29">
        <f>'Day 1'!X73</f>
        <v>0.5</v>
      </c>
      <c r="N29">
        <f>'Day 1'!V74</f>
        <v>9.4</v>
      </c>
      <c r="O29">
        <f>'Day 1'!V75</f>
        <v>2</v>
      </c>
      <c r="P29">
        <f>'Day 1'!W74</f>
        <v>-6.6</v>
      </c>
      <c r="Q29">
        <f>'Day 1'!W75</f>
        <v>-1.8</v>
      </c>
      <c r="R29">
        <f>'Day 1'!X74</f>
        <v>1</v>
      </c>
      <c r="S29">
        <f>'Day 1'!X75</f>
        <v>0.6</v>
      </c>
      <c r="T29">
        <f>'Day 1'!V76</f>
        <v>7</v>
      </c>
      <c r="U29">
        <f>'Day 1'!W76</f>
        <v>-1.25</v>
      </c>
      <c r="V29">
        <f>'Day 1'!X76</f>
        <v>1</v>
      </c>
    </row>
    <row r="30" spans="2:22" x14ac:dyDescent="0.25">
      <c r="B30" s="43"/>
      <c r="C30" s="43" t="s">
        <v>67</v>
      </c>
      <c r="D30">
        <f>'Day 1'!V71</f>
        <v>-35</v>
      </c>
      <c r="E30">
        <f>'Day 1'!V70</f>
        <v>-30</v>
      </c>
      <c r="F30">
        <f>'Day 1'!W71</f>
        <v>20</v>
      </c>
      <c r="G30">
        <f>'Day 1'!W70</f>
        <v>8.3333333333333339</v>
      </c>
      <c r="H30">
        <f>'Day 1'!V73</f>
        <v>-4</v>
      </c>
      <c r="I30">
        <f>'Day 1'!V72</f>
        <v>36.1</v>
      </c>
      <c r="J30">
        <f>'Day 1'!W73</f>
        <v>2.2999999999999998</v>
      </c>
      <c r="K30">
        <f>'Day 1'!W72</f>
        <v>-25.5</v>
      </c>
      <c r="L30">
        <f>'Day 1'!X73</f>
        <v>0.5</v>
      </c>
      <c r="M30">
        <f>'Day 1'!X72</f>
        <v>1</v>
      </c>
      <c r="N30">
        <f>'Day 1'!V75</f>
        <v>2</v>
      </c>
      <c r="O30">
        <f>'Day 1'!V74</f>
        <v>9.4</v>
      </c>
      <c r="P30">
        <f>'Day 1'!W75</f>
        <v>-1.8</v>
      </c>
      <c r="Q30">
        <f>'Day 1'!W74</f>
        <v>-6.6</v>
      </c>
      <c r="R30">
        <f>'Day 1'!X75</f>
        <v>0.6</v>
      </c>
      <c r="S30">
        <f>'Day 1'!X74</f>
        <v>1</v>
      </c>
      <c r="T30">
        <f>'Day 1'!V76</f>
        <v>7</v>
      </c>
      <c r="U30">
        <f>'Day 1'!W76</f>
        <v>-1.25</v>
      </c>
      <c r="V30">
        <f>'Day 1'!X76</f>
        <v>1</v>
      </c>
    </row>
    <row r="31" spans="2:22" x14ac:dyDescent="0.25">
      <c r="B31" s="43" t="s">
        <v>44</v>
      </c>
      <c r="C31" s="46" t="s">
        <v>66</v>
      </c>
      <c r="D31">
        <f>'Day 1'!V80</f>
        <v>-35</v>
      </c>
      <c r="E31">
        <f>'Day 1'!V81</f>
        <v>-35</v>
      </c>
      <c r="F31">
        <f>'Day 1'!W80</f>
        <v>11.666666666666666</v>
      </c>
      <c r="G31">
        <f>'Day 1'!W81</f>
        <v>28.333333333333332</v>
      </c>
      <c r="H31">
        <f>'Day 1'!V82</f>
        <v>30.3</v>
      </c>
      <c r="I31">
        <f>'Day 1'!V83</f>
        <v>-13.5</v>
      </c>
      <c r="J31">
        <f>'Day 1'!W82</f>
        <v>-16.5</v>
      </c>
      <c r="K31">
        <f>'Day 1'!W83</f>
        <v>8.5</v>
      </c>
      <c r="L31">
        <f>'Day 1'!X82</f>
        <v>1</v>
      </c>
      <c r="M31">
        <f>'Day 1'!X83</f>
        <v>0.3</v>
      </c>
      <c r="N31">
        <f>'Day 1'!V84</f>
        <v>14.4</v>
      </c>
      <c r="O31">
        <f>'Day 1'!V85</f>
        <v>-13</v>
      </c>
      <c r="P31">
        <f>'Day 1'!W84</f>
        <v>-6.2</v>
      </c>
      <c r="Q31">
        <f>'Day 1'!W85</f>
        <v>4.2</v>
      </c>
      <c r="R31">
        <f>'Day 1'!X84</f>
        <v>1</v>
      </c>
      <c r="S31">
        <f>'Day 1'!X85</f>
        <v>0.4</v>
      </c>
      <c r="T31">
        <f>'Day 1'!V86</f>
        <v>12.5</v>
      </c>
      <c r="U31">
        <f>'Day 1'!W86</f>
        <v>-4.5</v>
      </c>
      <c r="V31">
        <f>'Day 1'!X86</f>
        <v>1</v>
      </c>
    </row>
    <row r="32" spans="2:22" x14ac:dyDescent="0.25">
      <c r="B32" s="43"/>
      <c r="C32" s="43" t="s">
        <v>67</v>
      </c>
      <c r="D32">
        <f>'Day 1'!V81</f>
        <v>-35</v>
      </c>
      <c r="E32">
        <f>'Day 1'!V80</f>
        <v>-35</v>
      </c>
      <c r="F32">
        <f>'Day 1'!W81</f>
        <v>28.333333333333332</v>
      </c>
      <c r="G32">
        <f>'Day 1'!W80</f>
        <v>11.666666666666666</v>
      </c>
      <c r="H32">
        <f>'Day 1'!V83</f>
        <v>-13.5</v>
      </c>
      <c r="I32">
        <f>'Day 1'!V82</f>
        <v>30.3</v>
      </c>
      <c r="J32">
        <f>'Day 1'!W83</f>
        <v>8.5</v>
      </c>
      <c r="K32">
        <f>'Day 1'!W82</f>
        <v>-16.5</v>
      </c>
      <c r="L32">
        <f>'Day 1'!X83</f>
        <v>0.3</v>
      </c>
      <c r="M32">
        <f>'Day 1'!X82</f>
        <v>1</v>
      </c>
      <c r="N32">
        <f>'Day 1'!V85</f>
        <v>-13</v>
      </c>
      <c r="O32">
        <f>'Day 1'!V84</f>
        <v>14.4</v>
      </c>
      <c r="P32">
        <f>'Day 1'!W85</f>
        <v>4.2</v>
      </c>
      <c r="Q32">
        <f>'Day 1'!W84</f>
        <v>-6.2</v>
      </c>
      <c r="R32">
        <f>'Day 1'!X85</f>
        <v>0.4</v>
      </c>
      <c r="S32">
        <f>'Day 1'!X84</f>
        <v>1</v>
      </c>
      <c r="T32">
        <f>'Day 1'!V86</f>
        <v>12.5</v>
      </c>
      <c r="U32">
        <f>'Day 1'!W86</f>
        <v>-4.5</v>
      </c>
      <c r="V32">
        <f>'Day 1'!X86</f>
        <v>1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6" t="s">
        <v>66</v>
      </c>
      <c r="D37">
        <f>'Day 2'!P18</f>
        <v>25.416666666666668</v>
      </c>
      <c r="E37">
        <f>'Day 2'!P19</f>
        <v>-18.333333333333332</v>
      </c>
      <c r="F37">
        <f>'Day 2'!P20</f>
        <v>-14.166666666666666</v>
      </c>
      <c r="G37">
        <f>'Day 2'!P21</f>
        <v>6.916666666666667</v>
      </c>
      <c r="H37">
        <f>'Day 2'!P22</f>
        <v>1</v>
      </c>
      <c r="I37">
        <f>'Day 2'!P23</f>
        <v>0.16666666666666666</v>
      </c>
    </row>
    <row r="38" spans="1:22" x14ac:dyDescent="0.25">
      <c r="B38" s="43"/>
      <c r="C38" s="43" t="s">
        <v>67</v>
      </c>
      <c r="D38">
        <f>'Day 2'!P19</f>
        <v>-18.333333333333332</v>
      </c>
      <c r="E38">
        <f>'Day 2'!P18</f>
        <v>25.416666666666668</v>
      </c>
      <c r="F38">
        <f>'Day 2'!P21</f>
        <v>6.916666666666667</v>
      </c>
      <c r="G38">
        <f>'Day 2'!P20</f>
        <v>-14.166666666666666</v>
      </c>
      <c r="H38">
        <f>'Day 2'!P23</f>
        <v>0.16666666666666666</v>
      </c>
      <c r="I38">
        <f>'Day 2'!P22</f>
        <v>1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ACB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6" t="s">
        <v>66</v>
      </c>
      <c r="D45">
        <f>'Day 2'!V44</f>
        <v>-35</v>
      </c>
      <c r="E45">
        <f>'Day 2'!V45</f>
        <v>-21.666666666666668</v>
      </c>
      <c r="F45">
        <f>'Day 2'!W44</f>
        <v>26.666666666666668</v>
      </c>
      <c r="G45">
        <f>'Day 2'!W45</f>
        <v>18.333333333333332</v>
      </c>
      <c r="H45">
        <f>'Day 2'!V46</f>
        <v>33.299999999999997</v>
      </c>
      <c r="I45">
        <f>'Day 2'!V47</f>
        <v>-10</v>
      </c>
      <c r="J45">
        <f>'Day 2'!W46</f>
        <v>-25.2</v>
      </c>
      <c r="K45">
        <f>'Day 2'!W47</f>
        <v>-0.2</v>
      </c>
      <c r="L45">
        <f>'Day 2'!X46</f>
        <v>1</v>
      </c>
      <c r="M45">
        <f>'Day 2'!X47</f>
        <v>0.2</v>
      </c>
      <c r="N45">
        <f>'Day 2'!V48</f>
        <v>10.4</v>
      </c>
      <c r="O45">
        <f>'Day 2'!V49</f>
        <v>9</v>
      </c>
      <c r="P45">
        <f>'Day 2'!W48</f>
        <v>-3.8</v>
      </c>
      <c r="Q45">
        <f>'Day 2'!W49</f>
        <v>-7.8</v>
      </c>
      <c r="R45">
        <f>'Day 2'!X48</f>
        <v>1</v>
      </c>
      <c r="S45">
        <f>'Day 2'!X49</f>
        <v>0.8</v>
      </c>
      <c r="T45">
        <f>'Day 2'!V50</f>
        <v>15</v>
      </c>
      <c r="U45">
        <f>'Day 2'!W50</f>
        <v>-9.25</v>
      </c>
      <c r="V45">
        <f>'Day 2'!X50</f>
        <v>1</v>
      </c>
    </row>
    <row r="46" spans="1:22" x14ac:dyDescent="0.25">
      <c r="B46" s="43"/>
      <c r="C46" s="43" t="s">
        <v>67</v>
      </c>
      <c r="D46">
        <f>'Day 2'!V45</f>
        <v>-21.666666666666668</v>
      </c>
      <c r="E46">
        <f>'Day 2'!V44</f>
        <v>-35</v>
      </c>
      <c r="F46">
        <f>'Day 2'!W45</f>
        <v>18.333333333333332</v>
      </c>
      <c r="G46">
        <f>'Day 2'!W44</f>
        <v>26.666666666666668</v>
      </c>
      <c r="H46">
        <f>'Day 2'!V47</f>
        <v>-10</v>
      </c>
      <c r="I46">
        <f>'Day 2'!V46</f>
        <v>33.299999999999997</v>
      </c>
      <c r="J46">
        <f>'Day 2'!W47</f>
        <v>-0.2</v>
      </c>
      <c r="K46">
        <f>'Day 2'!W46</f>
        <v>-25.2</v>
      </c>
      <c r="L46">
        <f>'Day 2'!X47</f>
        <v>0.2</v>
      </c>
      <c r="M46">
        <f>'Day 2'!X46</f>
        <v>1</v>
      </c>
      <c r="N46">
        <f>'Day 2'!V49</f>
        <v>9</v>
      </c>
      <c r="O46">
        <f>'Day 2'!V48</f>
        <v>10.4</v>
      </c>
      <c r="P46">
        <f>'Day 2'!W49</f>
        <v>-7.8</v>
      </c>
      <c r="Q46">
        <f>'Day 2'!W48</f>
        <v>-3.8</v>
      </c>
      <c r="R46">
        <f>'Day 2'!X49</f>
        <v>0.8</v>
      </c>
      <c r="S46">
        <f>'Day 2'!X48</f>
        <v>1</v>
      </c>
      <c r="T46">
        <f>'Day 2'!V50</f>
        <v>15</v>
      </c>
      <c r="U46">
        <f>'Day 2'!W50</f>
        <v>-9.25</v>
      </c>
      <c r="V46">
        <f>'Day 2'!X50</f>
        <v>1</v>
      </c>
    </row>
    <row r="47" spans="1:22" x14ac:dyDescent="0.25">
      <c r="B47" s="43" t="s">
        <v>43</v>
      </c>
      <c r="C47" s="46" t="s">
        <v>66</v>
      </c>
      <c r="D47">
        <f>'Day 2'!V54</f>
        <v>-25</v>
      </c>
      <c r="E47">
        <f>'Day 2'!V55</f>
        <v>-33.333333333333336</v>
      </c>
      <c r="F47">
        <f>'Day 2'!W54</f>
        <v>12.333333333333334</v>
      </c>
      <c r="G47">
        <f>'Day 2'!W55</f>
        <v>19</v>
      </c>
      <c r="H47">
        <f>'Day 2'!V56</f>
        <v>32.799999999999997</v>
      </c>
      <c r="I47">
        <f>'Day 2'!V57</f>
        <v>-15.2</v>
      </c>
      <c r="J47">
        <f>'Day 2'!W56</f>
        <v>-25.9</v>
      </c>
      <c r="K47">
        <f>'Day 2'!W57</f>
        <v>6.1</v>
      </c>
      <c r="L47">
        <f>'Day 2'!X56</f>
        <v>1</v>
      </c>
      <c r="M47">
        <f>'Day 2'!X57</f>
        <v>0.2</v>
      </c>
      <c r="N47">
        <f>'Day 2'!V58</f>
        <v>9.6</v>
      </c>
      <c r="O47">
        <f>'Day 2'!V59</f>
        <v>17</v>
      </c>
      <c r="P47">
        <f>'Day 2'!W58</f>
        <v>-10</v>
      </c>
      <c r="Q47">
        <f>'Day 2'!W59</f>
        <v>-11.4</v>
      </c>
      <c r="R47">
        <f>'Day 2'!X58</f>
        <v>0.6</v>
      </c>
      <c r="S47">
        <f>'Day 2'!X59</f>
        <v>1</v>
      </c>
      <c r="T47">
        <f>'Day 2'!V60</f>
        <v>11.25</v>
      </c>
      <c r="U47">
        <f>'Day 2'!W60</f>
        <v>-4</v>
      </c>
      <c r="V47">
        <f>'Day 2'!X60</f>
        <v>1</v>
      </c>
    </row>
    <row r="48" spans="1:22" x14ac:dyDescent="0.25">
      <c r="B48" s="43"/>
      <c r="C48" s="43" t="s">
        <v>67</v>
      </c>
      <c r="D48">
        <f>'Day 2'!V55</f>
        <v>-33.333333333333336</v>
      </c>
      <c r="E48">
        <f>'Day 2'!V54</f>
        <v>-25</v>
      </c>
      <c r="F48">
        <f>'Day 2'!W55</f>
        <v>19</v>
      </c>
      <c r="G48">
        <f>'Day 2'!W54</f>
        <v>12.333333333333334</v>
      </c>
      <c r="H48">
        <f>'Day 2'!V57</f>
        <v>-15.2</v>
      </c>
      <c r="I48">
        <f>'Day 2'!V56</f>
        <v>32.799999999999997</v>
      </c>
      <c r="J48">
        <f>'Day 2'!W57</f>
        <v>6.1</v>
      </c>
      <c r="K48">
        <f>'Day 2'!W56</f>
        <v>-25.9</v>
      </c>
      <c r="L48">
        <f>'Day 2'!X57</f>
        <v>0.2</v>
      </c>
      <c r="M48">
        <f>'Day 2'!X56</f>
        <v>1</v>
      </c>
      <c r="N48">
        <f>'Day 2'!V59</f>
        <v>17</v>
      </c>
      <c r="O48">
        <f>'Day 2'!V58</f>
        <v>9.6</v>
      </c>
      <c r="P48">
        <f>'Day 2'!W59</f>
        <v>-11.4</v>
      </c>
      <c r="Q48">
        <f>'Day 2'!W58</f>
        <v>-10</v>
      </c>
      <c r="R48">
        <f>'Day 2'!X59</f>
        <v>1</v>
      </c>
      <c r="S48">
        <f>'Day 2'!X58</f>
        <v>0.6</v>
      </c>
      <c r="T48">
        <f>'Day 2'!V60</f>
        <v>11.25</v>
      </c>
      <c r="U48">
        <f>'Day 2'!W60</f>
        <v>-4</v>
      </c>
      <c r="V48">
        <f>'Day 2'!X60</f>
        <v>1</v>
      </c>
    </row>
    <row r="49" spans="2:22" x14ac:dyDescent="0.25">
      <c r="B49" s="43" t="s">
        <v>44</v>
      </c>
      <c r="C49" s="46" t="s">
        <v>66</v>
      </c>
      <c r="D49">
        <f>'Day 2'!V64</f>
        <v>-31.666666666666668</v>
      </c>
      <c r="E49">
        <f>'Day 2'!V65</f>
        <v>-34.333333333333336</v>
      </c>
      <c r="F49">
        <f>'Day 2'!W64</f>
        <v>16.666666666666668</v>
      </c>
      <c r="G49">
        <f>'Day 2'!W65</f>
        <v>29</v>
      </c>
      <c r="H49">
        <f>'Day 2'!V66</f>
        <v>27.5</v>
      </c>
      <c r="I49">
        <f>'Day 2'!V67</f>
        <v>-23.3</v>
      </c>
      <c r="J49">
        <f>'Day 2'!W66</f>
        <v>-18</v>
      </c>
      <c r="K49">
        <f>'Day 2'!W67</f>
        <v>14.2</v>
      </c>
      <c r="L49">
        <f>'Day 2'!X66</f>
        <v>1</v>
      </c>
      <c r="M49">
        <f>'Day 2'!X67</f>
        <v>0.2</v>
      </c>
      <c r="N49">
        <f>'Day 2'!V68</f>
        <v>10.8</v>
      </c>
      <c r="O49">
        <f>'Day 2'!V69</f>
        <v>1</v>
      </c>
      <c r="P49">
        <f>'Day 2'!W68</f>
        <v>-7.8</v>
      </c>
      <c r="Q49">
        <f>'Day 2'!W69</f>
        <v>0.4</v>
      </c>
      <c r="R49">
        <f>'Day 2'!X68</f>
        <v>1</v>
      </c>
      <c r="S49">
        <f>'Day 2'!X69</f>
        <v>0.8</v>
      </c>
      <c r="T49">
        <f>'Day 2'!V70</f>
        <v>-1.25</v>
      </c>
      <c r="U49">
        <f>'Day 2'!W70</f>
        <v>-5.5</v>
      </c>
      <c r="V49">
        <f>'Day 2'!X70</f>
        <v>0.5</v>
      </c>
    </row>
    <row r="50" spans="2:22" x14ac:dyDescent="0.25">
      <c r="B50" s="43"/>
      <c r="C50" s="43" t="s">
        <v>67</v>
      </c>
      <c r="D50">
        <f>'Day 2'!V65</f>
        <v>-34.333333333333336</v>
      </c>
      <c r="E50">
        <f>'Day 2'!V64</f>
        <v>-31.666666666666668</v>
      </c>
      <c r="F50">
        <f>'Day 2'!W65</f>
        <v>29</v>
      </c>
      <c r="G50">
        <f>'Day 2'!W64</f>
        <v>16.666666666666668</v>
      </c>
      <c r="H50">
        <f>'Day 2'!V67</f>
        <v>-23.3</v>
      </c>
      <c r="I50">
        <f>'Day 2'!V66</f>
        <v>27.5</v>
      </c>
      <c r="J50">
        <f>'Day 2'!W67</f>
        <v>14.2</v>
      </c>
      <c r="K50">
        <f>'Day 2'!W66</f>
        <v>-18</v>
      </c>
      <c r="L50">
        <f>'Day 2'!X67</f>
        <v>0.2</v>
      </c>
      <c r="M50">
        <f>'Day 2'!X66</f>
        <v>1</v>
      </c>
      <c r="N50">
        <f>'Day 2'!V69</f>
        <v>1</v>
      </c>
      <c r="O50">
        <f>'Day 2'!V68</f>
        <v>10.8</v>
      </c>
      <c r="P50">
        <f>'Day 2'!W69</f>
        <v>0.4</v>
      </c>
      <c r="Q50">
        <f>'Day 2'!W68</f>
        <v>-7.8</v>
      </c>
      <c r="R50">
        <f>'Day 2'!X69</f>
        <v>0.8</v>
      </c>
      <c r="S50">
        <f>'Day 2'!X68</f>
        <v>1</v>
      </c>
      <c r="T50">
        <f>'Day 2'!V70</f>
        <v>-1.25</v>
      </c>
      <c r="U50">
        <f>'Day 2'!W70</f>
        <v>-5.5</v>
      </c>
      <c r="V50">
        <f>'Day 2'!X70</f>
        <v>0.5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4" sqref="B4:O4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266</v>
      </c>
      <c r="C3" t="s">
        <v>267</v>
      </c>
      <c r="D3" t="s">
        <v>268</v>
      </c>
      <c r="E3" t="s">
        <v>269</v>
      </c>
      <c r="F3" t="s">
        <v>270</v>
      </c>
      <c r="G3" t="s">
        <v>271</v>
      </c>
      <c r="H3" t="s">
        <v>272</v>
      </c>
      <c r="I3" t="s">
        <v>273</v>
      </c>
      <c r="J3" t="s">
        <v>274</v>
      </c>
      <c r="K3" t="s">
        <v>275</v>
      </c>
      <c r="L3" t="s">
        <v>276</v>
      </c>
      <c r="M3" t="s">
        <v>277</v>
      </c>
      <c r="N3" t="s">
        <v>278</v>
      </c>
      <c r="O3" t="s">
        <v>279</v>
      </c>
    </row>
    <row r="4" spans="1:15" x14ac:dyDescent="0.25">
      <c r="A4" s="47" t="s">
        <v>66</v>
      </c>
      <c r="B4">
        <f>B16</f>
        <v>252517.70403438099</v>
      </c>
      <c r="C4">
        <f>B17</f>
        <v>9213.3006014555995</v>
      </c>
      <c r="D4">
        <f>B18</f>
        <v>43579.479828271498</v>
      </c>
      <c r="E4">
        <f>B19</f>
        <v>471438.63117374101</v>
      </c>
      <c r="F4">
        <f>B20</f>
        <v>860.78793436269802</v>
      </c>
      <c r="G4">
        <f>B21</f>
        <v>337607.881101223</v>
      </c>
      <c r="H4">
        <f>B22</f>
        <v>352927.68037052598</v>
      </c>
    </row>
    <row r="5" spans="1:15" x14ac:dyDescent="0.25">
      <c r="A5" t="s">
        <v>67</v>
      </c>
      <c r="B5">
        <f>B17</f>
        <v>9213.3006014555995</v>
      </c>
      <c r="C5">
        <f>B16</f>
        <v>252517.70403438099</v>
      </c>
      <c r="D5">
        <f>B19</f>
        <v>471438.63117374101</v>
      </c>
      <c r="E5">
        <f>B18</f>
        <v>43579.479828271498</v>
      </c>
      <c r="F5">
        <f>B21</f>
        <v>337607.881101223</v>
      </c>
      <c r="G5">
        <f>B20</f>
        <v>860.78793436269802</v>
      </c>
      <c r="H5">
        <f>B22</f>
        <v>352927.68037052598</v>
      </c>
    </row>
    <row r="13" spans="1:15" x14ac:dyDescent="0.25">
      <c r="A13" t="s">
        <v>256</v>
      </c>
      <c r="I13" t="s">
        <v>265</v>
      </c>
    </row>
    <row r="14" spans="1:15" x14ac:dyDescent="0.25">
      <c r="A14" t="s">
        <v>264</v>
      </c>
    </row>
    <row r="15" spans="1:15" x14ac:dyDescent="0.25">
      <c r="A15" t="s">
        <v>257</v>
      </c>
      <c r="B15" t="s">
        <v>36</v>
      </c>
      <c r="C15" t="s">
        <v>258</v>
      </c>
      <c r="D15" t="s">
        <v>259</v>
      </c>
      <c r="E15" t="s">
        <v>260</v>
      </c>
      <c r="F15" t="s">
        <v>261</v>
      </c>
      <c r="G15" t="s">
        <v>262</v>
      </c>
    </row>
    <row r="16" spans="1:15" x14ac:dyDescent="0.25">
      <c r="A16">
        <v>1</v>
      </c>
      <c r="B16">
        <v>252517.70403438099</v>
      </c>
      <c r="C16">
        <v>12</v>
      </c>
      <c r="D16">
        <v>860455.86873354402</v>
      </c>
      <c r="E16">
        <v>248392.213719552</v>
      </c>
      <c r="F16">
        <v>0</v>
      </c>
      <c r="G16">
        <v>2984719.5742049702</v>
      </c>
    </row>
    <row r="17" spans="1:7" x14ac:dyDescent="0.25">
      <c r="A17">
        <v>2</v>
      </c>
      <c r="B17">
        <v>9213.3006014555995</v>
      </c>
      <c r="C17">
        <v>12</v>
      </c>
      <c r="D17">
        <v>12790.689771999099</v>
      </c>
      <c r="E17">
        <v>3692.3540914923401</v>
      </c>
      <c r="F17">
        <v>0</v>
      </c>
      <c r="G17">
        <v>32544.093061536802</v>
      </c>
    </row>
    <row r="18" spans="1:7" x14ac:dyDescent="0.25">
      <c r="A18">
        <v>3</v>
      </c>
      <c r="B18">
        <v>43579.479828271498</v>
      </c>
      <c r="C18">
        <v>30</v>
      </c>
      <c r="D18">
        <v>215235.370227843</v>
      </c>
      <c r="E18">
        <v>39296.422482255301</v>
      </c>
      <c r="F18">
        <v>0</v>
      </c>
      <c r="G18">
        <v>1182322.71012603</v>
      </c>
    </row>
    <row r="19" spans="1:7" x14ac:dyDescent="0.25">
      <c r="A19">
        <v>4</v>
      </c>
      <c r="B19">
        <v>471438.63117374101</v>
      </c>
      <c r="C19">
        <v>30</v>
      </c>
      <c r="D19">
        <v>1784030.4921438</v>
      </c>
      <c r="E19">
        <v>325717.91460806801</v>
      </c>
      <c r="F19">
        <v>0</v>
      </c>
      <c r="G19">
        <v>7133379.3968274901</v>
      </c>
    </row>
    <row r="20" spans="1:7" x14ac:dyDescent="0.25">
      <c r="A20">
        <v>5</v>
      </c>
      <c r="B20">
        <v>860.78793436269802</v>
      </c>
      <c r="C20">
        <v>15</v>
      </c>
      <c r="D20">
        <v>1596.7255125367001</v>
      </c>
      <c r="E20">
        <v>412.27275456794399</v>
      </c>
      <c r="F20">
        <v>0</v>
      </c>
      <c r="G20">
        <v>4936.1853990199797</v>
      </c>
    </row>
    <row r="21" spans="1:7" x14ac:dyDescent="0.25">
      <c r="A21">
        <v>6</v>
      </c>
      <c r="B21">
        <v>337607.881101223</v>
      </c>
      <c r="C21">
        <v>15</v>
      </c>
      <c r="D21">
        <v>1303379.1991167299</v>
      </c>
      <c r="E21">
        <v>336531.06213148299</v>
      </c>
      <c r="F21">
        <v>0</v>
      </c>
      <c r="G21">
        <v>5049036.7631254904</v>
      </c>
    </row>
    <row r="22" spans="1:7" x14ac:dyDescent="0.25">
      <c r="A22">
        <v>7</v>
      </c>
      <c r="B22">
        <v>352927.68037052598</v>
      </c>
      <c r="C22">
        <v>12</v>
      </c>
      <c r="D22">
        <v>1221192.9853165101</v>
      </c>
      <c r="E22">
        <v>352528.049402487</v>
      </c>
      <c r="F22">
        <v>0</v>
      </c>
      <c r="G22">
        <v>4230734.74384801</v>
      </c>
    </row>
    <row r="23" spans="1:7" x14ac:dyDescent="0.25">
      <c r="A23">
        <v>100008</v>
      </c>
      <c r="B23">
        <v>11134.102615215301</v>
      </c>
      <c r="C23">
        <v>121</v>
      </c>
      <c r="D23">
        <v>15898.419636578399</v>
      </c>
      <c r="E23">
        <v>1445.3108760525799</v>
      </c>
      <c r="F23">
        <v>0</v>
      </c>
      <c r="G23">
        <v>93770.376381744703</v>
      </c>
    </row>
    <row r="24" spans="1:7" x14ac:dyDescent="0.25">
      <c r="A24" t="s">
        <v>263</v>
      </c>
      <c r="B24">
        <v>118423.902842557</v>
      </c>
      <c r="C24">
        <v>247</v>
      </c>
      <c r="D24">
        <v>778924.23874451802</v>
      </c>
      <c r="E24">
        <v>49561.762462564402</v>
      </c>
      <c r="F24">
        <v>0</v>
      </c>
      <c r="G24">
        <v>7133379.3968274901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2015-08-31T05:33:07Z</dcterms:modified>
</cp:coreProperties>
</file>