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8_{85332ACE-C8D2-4B52-82E3-5F43F35185EE}" xr6:coauthVersionLast="36" xr6:coauthVersionMax="36" xr10:uidLastSave="{00000000-0000-0000-0000-000000000000}"/>
  <bookViews>
    <workbookView xWindow="0" yWindow="0" windowWidth="23040" windowHeight="10368" activeTab="1" xr2:uid="{00000000-000D-0000-FFFF-FFFF00000000}"/>
  </bookViews>
  <sheets>
    <sheet name="RI_Trend (2)" sheetId="2" r:id="rId1"/>
    <sheet name="工作表1" sheetId="3" r:id="rId2"/>
    <sheet name="工作表2" sheetId="4" r:id="rId3"/>
  </sheets>
  <definedNames>
    <definedName name="_xlnm._FilterDatabase" localSheetId="0" hidden="1">'RI_Trend (2)'!$A$1:$N$60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E3" i="3"/>
  <c r="AE4" i="3" l="1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G8" i="3"/>
  <c r="AF4" i="3"/>
  <c r="AG4" i="3"/>
  <c r="AH4" i="3"/>
  <c r="AI4" i="3"/>
  <c r="AF5" i="3"/>
  <c r="AG5" i="3"/>
  <c r="AH5" i="3"/>
  <c r="AI5" i="3"/>
  <c r="AF6" i="3"/>
  <c r="AG6" i="3"/>
  <c r="AH6" i="3"/>
  <c r="AI6" i="3"/>
  <c r="AF7" i="3"/>
  <c r="AG7" i="3"/>
  <c r="AH7" i="3"/>
  <c r="AI7" i="3"/>
  <c r="AF8" i="3"/>
  <c r="AH8" i="3"/>
  <c r="AI8" i="3"/>
  <c r="AF9" i="3"/>
  <c r="AG9" i="3"/>
  <c r="AH9" i="3"/>
  <c r="AI9" i="3"/>
  <c r="AF10" i="3"/>
  <c r="AG10" i="3"/>
  <c r="AH10" i="3"/>
  <c r="AI10" i="3"/>
  <c r="AF11" i="3"/>
  <c r="AG11" i="3"/>
  <c r="AH11" i="3"/>
  <c r="AI11" i="3"/>
  <c r="AF12" i="3"/>
  <c r="AG12" i="3"/>
  <c r="AH12" i="3"/>
  <c r="AI12" i="3"/>
  <c r="AF13" i="3"/>
  <c r="AG13" i="3"/>
  <c r="AH13" i="3"/>
  <c r="AI13" i="3"/>
  <c r="AF14" i="3"/>
  <c r="AG14" i="3"/>
  <c r="AH14" i="3"/>
  <c r="AI14" i="3"/>
  <c r="AF15" i="3"/>
  <c r="AG15" i="3"/>
  <c r="AH15" i="3"/>
  <c r="AI15" i="3"/>
  <c r="AF16" i="3"/>
  <c r="AG16" i="3"/>
  <c r="AH16" i="3"/>
  <c r="AI16" i="3"/>
  <c r="AF17" i="3"/>
  <c r="AG17" i="3"/>
  <c r="AH17" i="3"/>
  <c r="AI17" i="3"/>
  <c r="AF18" i="3"/>
  <c r="AG18" i="3"/>
  <c r="AH18" i="3"/>
  <c r="AI18" i="3"/>
  <c r="AF19" i="3"/>
  <c r="AG19" i="3"/>
  <c r="AH19" i="3"/>
  <c r="AI19" i="3"/>
  <c r="AF20" i="3"/>
  <c r="AG20" i="3"/>
  <c r="AH20" i="3"/>
  <c r="AI20" i="3"/>
  <c r="AF21" i="3"/>
  <c r="AG21" i="3"/>
  <c r="AH21" i="3"/>
  <c r="AI21" i="3"/>
  <c r="AF22" i="3"/>
  <c r="AG22" i="3"/>
  <c r="AH22" i="3"/>
  <c r="AI22" i="3"/>
  <c r="AF23" i="3"/>
  <c r="AG23" i="3"/>
  <c r="AH23" i="3"/>
  <c r="AI23" i="3"/>
  <c r="AF24" i="3"/>
  <c r="AG24" i="3"/>
  <c r="AH24" i="3"/>
  <c r="AI24" i="3"/>
  <c r="AF25" i="3"/>
  <c r="AG25" i="3"/>
  <c r="AH25" i="3"/>
  <c r="AI25" i="3"/>
  <c r="AF26" i="3"/>
  <c r="AG26" i="3"/>
  <c r="AH26" i="3"/>
  <c r="AI26" i="3"/>
  <c r="AF27" i="3"/>
  <c r="AG27" i="3"/>
  <c r="AH27" i="3"/>
  <c r="AI27" i="3"/>
  <c r="AF28" i="3"/>
  <c r="AG28" i="3"/>
  <c r="AH28" i="3"/>
  <c r="AI28" i="3"/>
  <c r="AF29" i="3"/>
  <c r="AG29" i="3"/>
  <c r="AH29" i="3"/>
  <c r="AI29" i="3"/>
  <c r="AF30" i="3"/>
  <c r="AG30" i="3"/>
  <c r="AH30" i="3"/>
  <c r="AI30" i="3"/>
  <c r="AF31" i="3"/>
  <c r="AG31" i="3"/>
  <c r="AH31" i="3"/>
  <c r="AI31" i="3"/>
  <c r="AF32" i="3"/>
  <c r="AG32" i="3"/>
  <c r="AH32" i="3"/>
  <c r="AI32" i="3"/>
  <c r="AF33" i="3"/>
  <c r="AG33" i="3"/>
  <c r="AH33" i="3"/>
  <c r="AI33" i="3"/>
  <c r="AF34" i="3"/>
  <c r="AG34" i="3"/>
  <c r="AH34" i="3"/>
  <c r="AI34" i="3"/>
  <c r="AF35" i="3"/>
  <c r="AG35" i="3"/>
  <c r="AH35" i="3"/>
  <c r="AI35" i="3"/>
  <c r="AF36" i="3"/>
  <c r="AG36" i="3"/>
  <c r="AH36" i="3"/>
  <c r="AI36" i="3"/>
  <c r="AF37" i="3"/>
  <c r="AG37" i="3"/>
  <c r="AH37" i="3"/>
  <c r="AI37" i="3"/>
  <c r="AF38" i="3"/>
  <c r="AG38" i="3"/>
  <c r="AH38" i="3"/>
  <c r="AI38" i="3"/>
  <c r="AF39" i="3"/>
  <c r="AG39" i="3"/>
  <c r="AH39" i="3"/>
  <c r="AI39" i="3"/>
  <c r="AF40" i="3"/>
  <c r="AG40" i="3"/>
  <c r="AH40" i="3"/>
  <c r="AI40" i="3"/>
  <c r="AF41" i="3"/>
  <c r="AG41" i="3"/>
  <c r="AH41" i="3"/>
  <c r="AI41" i="3"/>
  <c r="AF42" i="3"/>
  <c r="AG42" i="3"/>
  <c r="AH42" i="3"/>
  <c r="AI42" i="3"/>
  <c r="AF43" i="3"/>
  <c r="AG43" i="3"/>
  <c r="AH43" i="3"/>
  <c r="AI43" i="3"/>
  <c r="AF44" i="3"/>
  <c r="AG44" i="3"/>
  <c r="AH44" i="3"/>
  <c r="AI44" i="3"/>
  <c r="AF45" i="3"/>
  <c r="AG45" i="3"/>
  <c r="AH45" i="3"/>
  <c r="AI45" i="3"/>
  <c r="AF46" i="3"/>
  <c r="AG46" i="3"/>
  <c r="AH46" i="3"/>
  <c r="AI46" i="3"/>
  <c r="AF47" i="3"/>
  <c r="AG47" i="3"/>
  <c r="AH47" i="3"/>
  <c r="AI47" i="3"/>
  <c r="AF48" i="3"/>
  <c r="AG48" i="3"/>
  <c r="AH48" i="3"/>
  <c r="AI48" i="3"/>
  <c r="AF49" i="3"/>
  <c r="AG49" i="3"/>
  <c r="AH49" i="3"/>
  <c r="AI49" i="3"/>
  <c r="AF50" i="3"/>
  <c r="AG50" i="3"/>
  <c r="AH50" i="3"/>
  <c r="AI50" i="3"/>
  <c r="AF51" i="3"/>
  <c r="AG51" i="3"/>
  <c r="AH51" i="3"/>
  <c r="AI51" i="3"/>
  <c r="AF52" i="3"/>
  <c r="AG52" i="3"/>
  <c r="AH52" i="3"/>
  <c r="AI52" i="3"/>
  <c r="AF53" i="3"/>
  <c r="AG53" i="3"/>
  <c r="AH53" i="3"/>
  <c r="AI53" i="3"/>
  <c r="AF54" i="3"/>
  <c r="AG54" i="3"/>
  <c r="AH54" i="3"/>
  <c r="AI54" i="3"/>
  <c r="AF55" i="3"/>
  <c r="AG55" i="3"/>
  <c r="AH55" i="3"/>
  <c r="AI55" i="3"/>
  <c r="AF56" i="3"/>
  <c r="AG56" i="3"/>
  <c r="AH56" i="3"/>
  <c r="AI56" i="3"/>
  <c r="AF57" i="3"/>
  <c r="AG57" i="3"/>
  <c r="AH57" i="3"/>
  <c r="AI57" i="3"/>
  <c r="AF58" i="3"/>
  <c r="AG58" i="3"/>
  <c r="AH58" i="3"/>
  <c r="AI58" i="3"/>
  <c r="AF59" i="3"/>
  <c r="AG59" i="3"/>
  <c r="AH59" i="3"/>
  <c r="AI59" i="3"/>
  <c r="AF60" i="3"/>
  <c r="AG60" i="3"/>
  <c r="AH60" i="3"/>
  <c r="AF61" i="3"/>
  <c r="AG61" i="3"/>
  <c r="AH61" i="3"/>
  <c r="AI61" i="3"/>
  <c r="AG3" i="3"/>
  <c r="AH3" i="3"/>
  <c r="AI3" i="3"/>
  <c r="AF3" i="3"/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7" i="2"/>
  <c r="K8" i="2"/>
  <c r="K3" i="2"/>
  <c r="K4" i="2"/>
  <c r="K5" i="2"/>
  <c r="K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2" i="2"/>
</calcChain>
</file>

<file path=xl/sharedStrings.xml><?xml version="1.0" encoding="utf-8"?>
<sst xmlns="http://schemas.openxmlformats.org/spreadsheetml/2006/main" count="231" uniqueCount="96">
  <si>
    <t>斜坡單元編號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</si>
  <si>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</si>
  <si>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</si>
  <si>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</si>
  <si>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</si>
  <si>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</si>
  <si>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</si>
  <si>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</si>
  <si>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</si>
  <si>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</si>
  <si>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</si>
  <si>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</si>
  <si>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</si>
  <si>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</si>
  <si>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</si>
  <si>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</si>
  <si>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</si>
  <si>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</si>
  <si>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</si>
  <si>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</si>
  <si>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</si>
  <si>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</si>
  <si>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</si>
  <si>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</si>
  <si>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</si>
  <si>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</si>
  <si>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</si>
  <si>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</si>
  <si>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</si>
  <si>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</si>
  <si>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</si>
  <si>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</si>
  <si>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</si>
  <si>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</si>
  <si>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</si>
  <si>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</si>
  <si>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</si>
  <si>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</si>
  <si>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</si>
  <si>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</si>
  <si>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</si>
  <si>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</si>
  <si>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</si>
  <si>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</si>
  <si>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</si>
  <si>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</si>
  <si>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</si>
  <si>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</si>
  <si>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</si>
  <si>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</si>
  <si>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</si>
  <si>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</si>
  <si>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</si>
  <si>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</si>
  <si>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</si>
  <si>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</si>
  <si>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</si>
  <si>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</si>
  <si>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</si>
  <si>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</si>
  <si>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斜坡單元面積</t>
  </si>
  <si>
    <t>RI(2016)</t>
  </si>
  <si>
    <t>RI(2017)</t>
  </si>
  <si>
    <t>RI(2018)</t>
  </si>
  <si>
    <t>RI(2019)</t>
  </si>
  <si>
    <t>RI(2020)</t>
  </si>
  <si>
    <t>RI_Type(2020)</t>
    <phoneticPr fontId="3" type="noConversion"/>
  </si>
  <si>
    <t>RI_Type(2017~2020)</t>
    <phoneticPr fontId="3" type="noConversion"/>
  </si>
  <si>
    <t>RI平均</t>
    <phoneticPr fontId="3" type="noConversion"/>
  </si>
  <si>
    <t>D(2020-2017)</t>
    <phoneticPr fontId="3" type="noConversion"/>
  </si>
  <si>
    <t>總計</t>
  </si>
  <si>
    <t>RI_2017</t>
  </si>
  <si>
    <t>RI_2017</t>
    <phoneticPr fontId="3" type="noConversion"/>
  </si>
  <si>
    <t>RI_2018</t>
  </si>
  <si>
    <t>RI_2019</t>
  </si>
  <si>
    <t>RI_2020</t>
  </si>
  <si>
    <t>3年平均</t>
    <phoneticPr fontId="3" type="noConversion"/>
  </si>
  <si>
    <t>RI_2016</t>
  </si>
  <si>
    <t>斜坡單元</t>
  </si>
  <si>
    <t>編號</t>
  </si>
  <si>
    <t>RI_Type</t>
  </si>
  <si>
    <t>(2018~2020)</t>
  </si>
  <si>
    <t>面積(公頃)</t>
  </si>
  <si>
    <t>崩塌地面積(公頃)</t>
    <phoneticPr fontId="3" type="noConversion"/>
  </si>
  <si>
    <t>新增崩塌地面積(公頃)</t>
    <phoneticPr fontId="3" type="noConversion"/>
  </si>
  <si>
    <t>崩塌復育地面積(公頃)</t>
    <phoneticPr fontId="3" type="noConversion"/>
  </si>
  <si>
    <t>RI指標</t>
    <phoneticPr fontId="3" type="noConversion"/>
  </si>
  <si>
    <t>(2017~2020)</t>
    <phoneticPr fontId="3" type="noConversion"/>
  </si>
  <si>
    <t>RI_Type</t>
    <phoneticPr fontId="3" type="noConversion"/>
  </si>
  <si>
    <t>RI_2015</t>
  </si>
  <si>
    <t>RI_2014</t>
  </si>
  <si>
    <t>(2014~2017)</t>
    <phoneticPr fontId="3" type="noConversion"/>
  </si>
  <si>
    <t>(2015~2018)</t>
    <phoneticPr fontId="3" type="noConversion"/>
  </si>
  <si>
    <t>(2016~2019)</t>
    <phoneticPr fontId="3" type="noConversion"/>
  </si>
  <si>
    <t>(2013~2016)</t>
    <phoneticPr fontId="3" type="noConversion"/>
  </si>
  <si>
    <t>RI_2013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</si>
</sst>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1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8"/>
      <color rgb="FF000000"/>
      <name val="Calibri"/>
      <family val="2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8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0"/>
      <color rgb="FF000000"/>
      <name val="微軟正黑體"/>
      <family val="2"/>
      <charset val="136"/>
    </font>
    <font>
      <b/>
      <sz val="9"/>
      <color rgb="FF000000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77" fontId="0" fillId="0" borderId="0" xfId="0" applyNumberFormat="1"/>
    <xf numFmtId="1" fontId="5" fillId="0" borderId="1" xfId="1" applyNumberFormat="1" applyFont="1" applyBorder="1" applyAlignment="1">
      <alignment horizontal="center" vertical="center"/>
    </xf>
    <xf numFmtId="176" fontId="0" fillId="0" borderId="0" xfId="0" applyNumberFormat="1"/>
    <xf numFmtId="176" fontId="5" fillId="0" borderId="2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6" fillId="6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1" xfId="0" applyFont="1" applyBorder="1" applyAlignment="1">
      <alignment horizontal="center" vertical="center"/>
    </xf>
    <xf numFmtId="176" fontId="8" fillId="0" borderId="1" xfId="0" applyNumberFormat="1" applyFont="1" applyBorder="1"/>
    <xf numFmtId="0" fontId="9" fillId="0" borderId="0" xfId="0" applyFont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5" borderId="14" xfId="0" applyFont="1" applyFill="1" applyBorder="1" applyAlignment="1">
      <alignment vertical="center" wrapText="1"/>
    </xf>
    <xf numFmtId="0" fontId="11" fillId="5" borderId="15" xfId="0" applyFont="1" applyFill="1" applyBorder="1" applyAlignment="1">
      <alignment vertical="center" wrapText="1"/>
    </xf>
    <xf numFmtId="0" fontId="11" fillId="5" borderId="10" xfId="0" applyFont="1" applyFill="1" applyBorder="1" applyAlignment="1">
      <alignment vertical="center" wrapText="1"/>
    </xf>
    <xf numFmtId="0" fontId="11" fillId="6" borderId="14" xfId="0" applyFont="1" applyFill="1" applyBorder="1" applyAlignment="1">
      <alignment vertical="center" wrapText="1"/>
    </xf>
    <xf numFmtId="0" fontId="11" fillId="6" borderId="15" xfId="0" applyFont="1" applyFill="1" applyBorder="1" applyAlignment="1">
      <alignment vertical="center" wrapText="1"/>
    </xf>
    <xf numFmtId="0" fontId="11" fillId="6" borderId="10" xfId="0" applyFont="1" applyFill="1" applyBorder="1" applyAlignment="1">
      <alignment vertical="center" wrapText="1"/>
    </xf>
    <xf numFmtId="0" fontId="11" fillId="4" borderId="14" xfId="0" applyFont="1" applyFill="1" applyBorder="1" applyAlignment="1">
      <alignment vertical="center" wrapText="1"/>
    </xf>
    <xf numFmtId="0" fontId="11" fillId="4" borderId="15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vertical="center" wrapText="1"/>
    </xf>
    <xf numFmtId="0" fontId="12" fillId="6" borderId="9" xfId="0" applyFont="1" applyFill="1" applyBorder="1" applyAlignment="1">
      <alignment vertical="center"/>
    </xf>
    <xf numFmtId="0" fontId="12" fillId="6" borderId="8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9" fillId="0" borderId="0" xfId="0" applyNumberFormat="1" applyFont="1"/>
    <xf numFmtId="0" fontId="9" fillId="0" borderId="1" xfId="0" applyFont="1" applyBorder="1"/>
    <xf numFmtId="1" fontId="14" fillId="0" borderId="1" xfId="0" applyNumberFormat="1" applyFont="1" applyBorder="1" applyAlignment="1">
      <alignment horizontal="center" vertical="center"/>
    </xf>
    <xf numFmtId="1" fontId="14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0" fillId="0" borderId="3" xfId="0" applyBorder="1"/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30">
    <dxf>
      <font>
        <color rgb="FF00610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5353"/>
          <bgColor rgb="FFFF505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5353"/>
          <bgColor rgb="FFFF505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5353"/>
          <bgColor rgb="FFFF505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5353"/>
          <bgColor rgb="FFFF505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5353"/>
          <bgColor rgb="FFFF505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5353"/>
          <bgColor rgb="FFFF505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5353"/>
          <bgColor rgb="FFFF505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5353"/>
          <bgColor rgb="FFFF505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5353"/>
          <bgColor rgb="FFFF505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5353"/>
          <bgColor rgb="FFFF5050"/>
        </patternFill>
      </fill>
    </dxf>
  </dxfs>
  <tableStyles count="0" defaultTableStyle="TableStyleMedium2" defaultPivotStyle="PivotStyleLight16"/>
  <colors>
    <mruColors>
      <color rgb="FFFF5050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65141249521402E-2"/>
          <c:y val="6.0185185185185182E-2"/>
          <c:w val="0.8789736589480226"/>
          <c:h val="0.8416746864975212"/>
        </c:manualLayout>
      </c:layout>
      <c:scatterChart>
        <c:scatterStyle val="lineMarker"/>
        <c:varyColors val="0"/>
        <c:ser>
          <c:idx val="3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trendline>
            <c:trendlineType val="linear"/>
            <c:dispRSqr val="0"/>
            <c:dispEq val="0"/>
          </c:trendline>
          <c:yVal>
            <c:numRef>
              <c:f>工作表1!$AF$58:$AI$58</c:f>
              <c:numCache>
                <c:formatCode>General</c:formatCode>
                <c:ptCount val="4"/>
                <c:pt idx="0">
                  <c:v>1.2297297297297296</c:v>
                </c:pt>
                <c:pt idx="1">
                  <c:v>0.18181818181818182</c:v>
                </c:pt>
                <c:pt idx="2">
                  <c:v>0</c:v>
                </c:pt>
                <c:pt idx="3">
                  <c:v>0.98333333333333328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AA-47C7-A526-2DF4845B3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34272"/>
        <c:axId val="704633616"/>
      </c:scatterChart>
      <c:valAx>
        <c:axId val="7046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633616"/>
        <c:crosses val="autoZero"/>
        <c:crossBetween val="midCat"/>
      </c:valAx>
      <c:valAx>
        <c:axId val="7046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634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工作表1!$AD$4:$AG$4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A-4C1F-8807-F71F731E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44536"/>
        <c:axId val="704948472"/>
      </c:scatterChart>
      <c:valAx>
        <c:axId val="70494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948472"/>
        <c:crosses val="autoZero"/>
        <c:crossBetween val="midCat"/>
      </c:valAx>
      <c:valAx>
        <c:axId val="7049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94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457448</xdr:colOff>
      <xdr:row>50</xdr:row>
      <xdr:rowOff>51645</xdr:rowOff>
    </xdr:from>
    <xdr:to>
      <xdr:col>55</xdr:col>
      <xdr:colOff>98837</xdr:colOff>
      <xdr:row>63</xdr:row>
      <xdr:rowOff>70694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98612</xdr:colOff>
      <xdr:row>67</xdr:row>
      <xdr:rowOff>71437</xdr:rowOff>
    </xdr:from>
    <xdr:to>
      <xdr:col>30</xdr:col>
      <xdr:colOff>239134</xdr:colOff>
      <xdr:row>81</xdr:row>
      <xdr:rowOff>135310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0</xdr:colOff>
      <xdr:row>68</xdr:row>
      <xdr:rowOff>0</xdr:rowOff>
    </xdr:from>
    <xdr:to>
      <xdr:col>46</xdr:col>
      <xdr:colOff>1302382</xdr:colOff>
      <xdr:row>84</xdr:row>
      <xdr:rowOff>118524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9968882" y="15094324"/>
          <a:ext cx="6031265" cy="33458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zoomScaleNormal="100" workbookViewId="0">
      <selection activeCell="I12" sqref="I12"/>
    </sheetView>
  </sheetViews>
  <sheetFormatPr defaultRowHeight="15" x14ac:dyDescent="0.3"/>
  <cols>
    <col min="1" max="1" width="16.375" bestFit="1" customWidth="1"/>
    <col min="2" max="2" width="16.375" customWidth="1"/>
    <col min="3" max="3" width="11.75" customWidth="1"/>
    <col min="4" max="6" width="10.75" customWidth="1"/>
    <col min="7" max="7" width="15.25" bestFit="1" customWidth="1"/>
    <col min="8" max="8" width="25.375" style="10" bestFit="1" customWidth="1"/>
    <col min="9" max="9" width="17.75" style="10" customWidth="1"/>
    <col min="10" max="10" width="17.125" bestFit="1" customWidth="1"/>
    <col min="11" max="11" width="8.75" bestFit="1" customWidth="1"/>
    <col min="12" max="12" width="8.75" customWidth="1"/>
    <col min="13" max="13" width="9.625" customWidth="1"/>
    <col min="14" max="14" width="25.375" style="10" bestFit="1" customWidth="1"/>
  </cols>
  <sheetData>
    <row r="1" spans="1:14" ht="15.6" x14ac:dyDescent="0.3">
      <c r="A1" s="3" t="s">
        <v>0</v>
      </c>
      <c r="B1" s="3" t="s">
        <v>60</v>
      </c>
      <c r="C1" s="4" t="s">
        <v>61</v>
      </c>
      <c r="D1" s="4" t="s">
        <v>62</v>
      </c>
      <c r="E1" s="4" t="s">
        <v>63</v>
      </c>
      <c r="F1" s="4" t="s">
        <v>64</v>
      </c>
      <c r="G1" s="4" t="s">
        <v>65</v>
      </c>
      <c r="H1" s="6" t="s">
        <v>67</v>
      </c>
      <c r="I1" s="6" t="s">
        <v>66</v>
      </c>
      <c r="J1" s="14" t="s">
        <v>69</v>
      </c>
      <c r="K1" s="14" t="s">
        <v>68</v>
      </c>
      <c r="L1" s="15"/>
      <c r="N1" s="6" t="s">
        <v>67</v>
      </c>
    </row>
    <row r="2" spans="1:14" ht="15.6" x14ac:dyDescent="0.3">
      <c r="A2" s="3" t="s">
        <v>1</v>
      </c>
      <c r="B2" s="3">
        <v>21.53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6">
        <v>1</v>
      </c>
      <c r="I2" s="7">
        <v>1</v>
      </c>
      <c r="J2" s="11">
        <f>G2-D2</f>
        <v>0</v>
      </c>
      <c r="K2" s="13">
        <f>AVERAGE(D2:G2)</f>
        <v>0</v>
      </c>
      <c r="L2" s="13"/>
      <c r="M2" s="13"/>
      <c r="N2" s="6">
        <v>1</v>
      </c>
    </row>
    <row r="3" spans="1:14" ht="15.6" x14ac:dyDescent="0.3">
      <c r="A3" s="3" t="s">
        <v>2</v>
      </c>
      <c r="B3" s="3">
        <v>57.7</v>
      </c>
      <c r="C3" s="4">
        <v>0</v>
      </c>
      <c r="D3" s="4">
        <v>-1</v>
      </c>
      <c r="E3" s="4">
        <v>-0.576975255804</v>
      </c>
      <c r="F3" s="4">
        <v>0</v>
      </c>
      <c r="G3" s="4">
        <v>0</v>
      </c>
      <c r="H3" s="6">
        <v>2</v>
      </c>
      <c r="I3" s="7">
        <v>1</v>
      </c>
      <c r="J3" s="11">
        <f t="shared" ref="J3:J60" si="0">G3-D3</f>
        <v>1</v>
      </c>
      <c r="K3" s="13">
        <f t="shared" ref="K3:K60" si="1">AVERAGE(D3:G3)</f>
        <v>-0.394243813951</v>
      </c>
      <c r="L3" s="13"/>
      <c r="M3" s="13"/>
      <c r="N3" s="6">
        <v>2</v>
      </c>
    </row>
    <row r="4" spans="1:14" ht="15.6" x14ac:dyDescent="0.3">
      <c r="A4" s="3" t="s">
        <v>3</v>
      </c>
      <c r="B4" s="3">
        <v>34.18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6">
        <v>1</v>
      </c>
      <c r="I4" s="7">
        <v>1</v>
      </c>
      <c r="J4" s="11">
        <f t="shared" si="0"/>
        <v>0</v>
      </c>
      <c r="K4" s="13">
        <f t="shared" si="1"/>
        <v>0</v>
      </c>
      <c r="L4" s="13"/>
      <c r="M4" s="13"/>
      <c r="N4" s="6">
        <v>1</v>
      </c>
    </row>
    <row r="5" spans="1:14" ht="15.6" x14ac:dyDescent="0.3">
      <c r="A5" s="3" t="s">
        <v>4</v>
      </c>
      <c r="B5" s="3">
        <v>53.29</v>
      </c>
      <c r="C5" s="4">
        <v>-100.00010656319046</v>
      </c>
      <c r="D5" s="4">
        <v>0</v>
      </c>
      <c r="E5" s="4">
        <v>0</v>
      </c>
      <c r="F5" s="4">
        <v>0</v>
      </c>
      <c r="G5" s="4">
        <v>0</v>
      </c>
      <c r="H5" s="6">
        <v>1</v>
      </c>
      <c r="I5" s="7">
        <v>1</v>
      </c>
      <c r="J5" s="11">
        <f t="shared" si="0"/>
        <v>0</v>
      </c>
      <c r="K5" s="13">
        <f t="shared" si="1"/>
        <v>0</v>
      </c>
      <c r="L5" s="13"/>
      <c r="M5" s="13"/>
      <c r="N5" s="6">
        <v>1</v>
      </c>
    </row>
    <row r="6" spans="1:14" ht="15.6" x14ac:dyDescent="0.3">
      <c r="A6" s="3" t="s">
        <v>5</v>
      </c>
      <c r="B6" s="3">
        <v>31.63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6">
        <v>1</v>
      </c>
      <c r="I6" s="7">
        <v>1</v>
      </c>
      <c r="J6" s="11">
        <f t="shared" si="0"/>
        <v>0</v>
      </c>
      <c r="K6" s="13">
        <f t="shared" si="1"/>
        <v>0</v>
      </c>
      <c r="L6" s="13"/>
      <c r="M6" s="13"/>
      <c r="N6" s="6">
        <v>1</v>
      </c>
    </row>
    <row r="7" spans="1:14" ht="15.6" x14ac:dyDescent="0.3">
      <c r="A7" s="3" t="s">
        <v>6</v>
      </c>
      <c r="B7" s="3">
        <v>154.51</v>
      </c>
      <c r="C7" s="4">
        <v>38.851216771156935</v>
      </c>
      <c r="D7" s="4">
        <v>-0.48846954935642883</v>
      </c>
      <c r="E7" s="4">
        <v>-1.5442882982442347</v>
      </c>
      <c r="F7" s="4">
        <v>0.45464751208973891</v>
      </c>
      <c r="G7" s="5">
        <v>-0.35364074630331088</v>
      </c>
      <c r="H7" s="12">
        <v>4</v>
      </c>
      <c r="I7" s="6">
        <v>2</v>
      </c>
      <c r="J7" s="11">
        <f t="shared" si="0"/>
        <v>0.13482880305311795</v>
      </c>
      <c r="K7" s="13">
        <f>AVERAGE(D7:G7)</f>
        <v>-0.4829377704535589</v>
      </c>
      <c r="L7" s="13"/>
      <c r="M7" s="13"/>
      <c r="N7" s="12">
        <v>4</v>
      </c>
    </row>
    <row r="8" spans="1:14" ht="15.6" x14ac:dyDescent="0.3">
      <c r="A8" s="3" t="s">
        <v>7</v>
      </c>
      <c r="B8" s="3">
        <v>64.27</v>
      </c>
      <c r="C8" s="4">
        <v>45.4633564140385</v>
      </c>
      <c r="D8" s="4">
        <v>-0.40453907712254822</v>
      </c>
      <c r="E8" s="4">
        <v>-0.6417960032178911</v>
      </c>
      <c r="F8" s="4">
        <v>0.11752506539084809</v>
      </c>
      <c r="G8" s="5">
        <v>-0.12428568571698193</v>
      </c>
      <c r="H8" s="12">
        <v>4</v>
      </c>
      <c r="I8" s="8">
        <v>2</v>
      </c>
      <c r="J8" s="11">
        <f t="shared" si="0"/>
        <v>0.28025339140556627</v>
      </c>
      <c r="K8" s="13">
        <f t="shared" si="1"/>
        <v>-0.26327392516664327</v>
      </c>
      <c r="L8" s="13"/>
      <c r="M8" s="13"/>
      <c r="N8" s="12">
        <v>4</v>
      </c>
    </row>
    <row r="9" spans="1:14" ht="15.6" x14ac:dyDescent="0.3">
      <c r="A9" s="3" t="s">
        <v>8</v>
      </c>
      <c r="B9" s="3">
        <v>34.32</v>
      </c>
      <c r="C9" s="4">
        <v>0</v>
      </c>
      <c r="D9" s="4">
        <v>-1.0000003324348958</v>
      </c>
      <c r="E9" s="4">
        <v>-0.34215628935854936</v>
      </c>
      <c r="F9" s="4">
        <v>-6.5531742836032955E-2</v>
      </c>
      <c r="G9" s="4">
        <v>0.96407463544412997</v>
      </c>
      <c r="H9" s="6">
        <v>2</v>
      </c>
      <c r="I9" s="8">
        <v>1</v>
      </c>
      <c r="J9" s="11">
        <f t="shared" si="0"/>
        <v>1.9640749678790259</v>
      </c>
      <c r="K9" s="13">
        <f t="shared" si="1"/>
        <v>-0.11090343229633706</v>
      </c>
      <c r="L9" s="13"/>
      <c r="M9" s="13"/>
      <c r="N9" s="6">
        <v>2</v>
      </c>
    </row>
    <row r="10" spans="1:14" ht="15.6" x14ac:dyDescent="0.3">
      <c r="A10" s="3" t="s">
        <v>9</v>
      </c>
      <c r="B10" s="3">
        <v>29.21</v>
      </c>
      <c r="C10" s="4">
        <v>0</v>
      </c>
      <c r="D10" s="4">
        <v>-1.0000000420648589</v>
      </c>
      <c r="E10" s="4">
        <v>-0.292136636108</v>
      </c>
      <c r="F10" s="4">
        <v>0</v>
      </c>
      <c r="G10" s="4">
        <v>0.98620194863003041</v>
      </c>
      <c r="H10" s="6">
        <v>2</v>
      </c>
      <c r="I10" s="8">
        <v>1</v>
      </c>
      <c r="J10" s="11">
        <f t="shared" si="0"/>
        <v>1.9862019906948893</v>
      </c>
      <c r="K10" s="13">
        <f t="shared" si="1"/>
        <v>-7.648368238570713E-2</v>
      </c>
      <c r="L10" s="13"/>
      <c r="M10" s="13"/>
      <c r="N10" s="6">
        <v>2</v>
      </c>
    </row>
    <row r="11" spans="1:14" ht="15.6" x14ac:dyDescent="0.3">
      <c r="A11" s="3" t="s">
        <v>10</v>
      </c>
      <c r="B11" s="3">
        <v>16.68</v>
      </c>
      <c r="C11" s="4">
        <v>0</v>
      </c>
      <c r="D11" s="4">
        <v>-0.99999999999993827</v>
      </c>
      <c r="E11" s="4">
        <v>-0.16683089766400003</v>
      </c>
      <c r="F11" s="4">
        <v>0</v>
      </c>
      <c r="G11" s="4">
        <v>23.068323073581208</v>
      </c>
      <c r="H11" s="6">
        <v>2</v>
      </c>
      <c r="I11" s="8">
        <v>1</v>
      </c>
      <c r="J11" s="11">
        <f t="shared" si="0"/>
        <v>24.068323073581148</v>
      </c>
      <c r="K11" s="13">
        <f t="shared" si="1"/>
        <v>5.4753730439793173</v>
      </c>
      <c r="L11" s="13"/>
      <c r="M11" s="13"/>
      <c r="N11" s="6">
        <v>1</v>
      </c>
    </row>
    <row r="12" spans="1:14" ht="15.6" x14ac:dyDescent="0.3">
      <c r="A12" s="3" t="s">
        <v>11</v>
      </c>
      <c r="B12" s="3">
        <v>23.27</v>
      </c>
      <c r="C12" s="4">
        <v>1028.8394328372885</v>
      </c>
      <c r="D12" s="4">
        <v>-0.85498340922476634</v>
      </c>
      <c r="E12" s="4">
        <v>-0.23154467219454491</v>
      </c>
      <c r="F12" s="4">
        <v>-1.7247010785298233E-2</v>
      </c>
      <c r="G12" s="4">
        <v>9.6316189811478345</v>
      </c>
      <c r="H12" s="6">
        <v>2</v>
      </c>
      <c r="I12" s="8">
        <v>1</v>
      </c>
      <c r="J12" s="11">
        <f t="shared" si="0"/>
        <v>10.486602390372601</v>
      </c>
      <c r="K12" s="13">
        <f t="shared" si="1"/>
        <v>2.1319609722358064</v>
      </c>
      <c r="L12" s="13"/>
      <c r="M12" s="13"/>
      <c r="N12" s="6">
        <v>1</v>
      </c>
    </row>
    <row r="13" spans="1:14" ht="15.6" x14ac:dyDescent="0.3">
      <c r="A13" s="3" t="s">
        <v>12</v>
      </c>
      <c r="B13" s="3">
        <v>66.62</v>
      </c>
      <c r="C13" s="4">
        <v>7.6462420451282025</v>
      </c>
      <c r="D13" s="4">
        <v>-0.23425026627218448</v>
      </c>
      <c r="E13" s="4">
        <v>-0.66451661698419728</v>
      </c>
      <c r="F13" s="4">
        <v>0.5460972924423001</v>
      </c>
      <c r="G13" s="4">
        <v>5.7359561478507075</v>
      </c>
      <c r="H13" s="6">
        <v>2</v>
      </c>
      <c r="I13" s="8">
        <v>1</v>
      </c>
      <c r="J13" s="11">
        <f t="shared" si="0"/>
        <v>5.9702064141228917</v>
      </c>
      <c r="K13" s="13">
        <f t="shared" si="1"/>
        <v>1.3458216392591564</v>
      </c>
      <c r="L13" s="13"/>
      <c r="M13" s="13"/>
      <c r="N13" s="6">
        <v>1</v>
      </c>
    </row>
    <row r="14" spans="1:14" ht="15.6" x14ac:dyDescent="0.3">
      <c r="A14" s="3" t="s">
        <v>13</v>
      </c>
      <c r="B14" s="3">
        <v>144.4</v>
      </c>
      <c r="C14" s="4">
        <v>939.17865332196061</v>
      </c>
      <c r="D14" s="4">
        <v>-0.84383144126912113</v>
      </c>
      <c r="E14" s="4">
        <v>-1.44404673903</v>
      </c>
      <c r="F14" s="4">
        <v>0</v>
      </c>
      <c r="G14" s="4">
        <v>28.717075245812058</v>
      </c>
      <c r="H14" s="6">
        <v>2</v>
      </c>
      <c r="I14" s="6">
        <v>1</v>
      </c>
      <c r="J14" s="11">
        <f t="shared" si="0"/>
        <v>29.560906687081179</v>
      </c>
      <c r="K14" s="13">
        <f t="shared" si="1"/>
        <v>6.6072992663782344</v>
      </c>
      <c r="L14" s="13"/>
      <c r="M14" s="13"/>
      <c r="N14" s="6">
        <v>1</v>
      </c>
    </row>
    <row r="15" spans="1:14" ht="15.6" x14ac:dyDescent="0.3">
      <c r="A15" s="3" t="s">
        <v>14</v>
      </c>
      <c r="B15" s="3">
        <v>72.44</v>
      </c>
      <c r="C15" s="4">
        <v>146.74692698164333</v>
      </c>
      <c r="D15" s="4">
        <v>0.12747619885893494</v>
      </c>
      <c r="E15" s="4">
        <v>-0.72214152727835168</v>
      </c>
      <c r="F15" s="4">
        <v>0.1355758462799114</v>
      </c>
      <c r="G15" s="4">
        <v>0.49420967792375037</v>
      </c>
      <c r="H15" s="6">
        <v>2</v>
      </c>
      <c r="I15" s="8">
        <v>1</v>
      </c>
      <c r="J15" s="11">
        <f t="shared" si="0"/>
        <v>0.36673347906481546</v>
      </c>
      <c r="K15" s="13">
        <f t="shared" si="1"/>
        <v>8.7800489460612419E-3</v>
      </c>
      <c r="L15" s="13"/>
      <c r="M15" s="13"/>
      <c r="N15" s="6">
        <v>1</v>
      </c>
    </row>
    <row r="16" spans="1:14" ht="15.6" x14ac:dyDescent="0.3">
      <c r="A16" s="3" t="s">
        <v>15</v>
      </c>
      <c r="B16" s="3">
        <v>70.06</v>
      </c>
      <c r="C16" s="4">
        <v>214.59465333364912</v>
      </c>
      <c r="D16" s="4">
        <v>-0.47168770816170014</v>
      </c>
      <c r="E16" s="4">
        <v>-0.70018886180835627</v>
      </c>
      <c r="F16" s="4">
        <v>0.1434539494899692</v>
      </c>
      <c r="G16" s="4">
        <v>2.1594728919751915</v>
      </c>
      <c r="H16" s="6">
        <v>2</v>
      </c>
      <c r="I16" s="8">
        <v>1</v>
      </c>
      <c r="J16" s="11">
        <f t="shared" si="0"/>
        <v>2.6311606001368917</v>
      </c>
      <c r="K16" s="13">
        <f t="shared" si="1"/>
        <v>0.28276256787377607</v>
      </c>
      <c r="L16" s="13"/>
      <c r="M16" s="13"/>
      <c r="N16" s="6">
        <v>1</v>
      </c>
    </row>
    <row r="17" spans="1:14" ht="15.6" x14ac:dyDescent="0.3">
      <c r="A17" s="3" t="s">
        <v>16</v>
      </c>
      <c r="B17" s="3">
        <v>56.43</v>
      </c>
      <c r="C17" s="4">
        <v>91.050421789552104</v>
      </c>
      <c r="D17" s="4">
        <v>-0.16288952848644295</v>
      </c>
      <c r="E17" s="4">
        <v>-0.55788120026657684</v>
      </c>
      <c r="F17" s="4">
        <v>-1.2964595210111698E-2</v>
      </c>
      <c r="G17" s="4">
        <v>0.25617964763610457</v>
      </c>
      <c r="H17" s="6">
        <v>2</v>
      </c>
      <c r="I17" s="8">
        <v>1</v>
      </c>
      <c r="J17" s="11">
        <f t="shared" si="0"/>
        <v>0.41906917612254752</v>
      </c>
      <c r="K17" s="13">
        <f t="shared" si="1"/>
        <v>-0.11938891908175675</v>
      </c>
      <c r="L17" s="13"/>
      <c r="M17" s="13"/>
      <c r="N17" s="6">
        <v>2</v>
      </c>
    </row>
    <row r="18" spans="1:14" ht="15.6" x14ac:dyDescent="0.3">
      <c r="A18" s="3" t="s">
        <v>17</v>
      </c>
      <c r="B18" s="3">
        <v>81.47</v>
      </c>
      <c r="C18" s="4">
        <v>731.32195315151444</v>
      </c>
      <c r="D18" s="4">
        <v>-0.74060080893212932</v>
      </c>
      <c r="E18" s="4">
        <v>-0.81350350362213664</v>
      </c>
      <c r="F18" s="4">
        <v>0.84368973273538916</v>
      </c>
      <c r="G18" s="4">
        <v>1.338091613261392</v>
      </c>
      <c r="H18" s="6">
        <v>2</v>
      </c>
      <c r="I18" s="8">
        <v>1</v>
      </c>
      <c r="J18" s="11">
        <f t="shared" si="0"/>
        <v>2.0786924221935212</v>
      </c>
      <c r="K18" s="13">
        <f t="shared" si="1"/>
        <v>0.15691925836062881</v>
      </c>
      <c r="L18" s="13"/>
      <c r="M18" s="13"/>
      <c r="N18" s="6">
        <v>1</v>
      </c>
    </row>
    <row r="19" spans="1:14" ht="15.6" x14ac:dyDescent="0.3">
      <c r="A19" s="3" t="s">
        <v>18</v>
      </c>
      <c r="B19" s="3">
        <v>86.67</v>
      </c>
      <c r="C19" s="4">
        <v>267.64629193057647</v>
      </c>
      <c r="D19" s="4">
        <v>-0.44641623507345013</v>
      </c>
      <c r="E19" s="4">
        <v>-0.86546971847181453</v>
      </c>
      <c r="F19" s="4">
        <v>1.9674647169823468E-2</v>
      </c>
      <c r="G19" s="4">
        <v>0.37512890049464942</v>
      </c>
      <c r="H19" s="6">
        <v>2</v>
      </c>
      <c r="I19" s="8">
        <v>1</v>
      </c>
      <c r="J19" s="11">
        <f t="shared" si="0"/>
        <v>0.8215451355680996</v>
      </c>
      <c r="K19" s="13">
        <f t="shared" si="1"/>
        <v>-0.22927060147019795</v>
      </c>
      <c r="L19" s="13"/>
      <c r="M19" s="13"/>
      <c r="N19" s="6">
        <v>2</v>
      </c>
    </row>
    <row r="20" spans="1:14" ht="15.6" x14ac:dyDescent="0.3">
      <c r="A20" s="3" t="s">
        <v>19</v>
      </c>
      <c r="B20" s="3">
        <v>26.93</v>
      </c>
      <c r="C20" s="4">
        <v>0</v>
      </c>
      <c r="D20" s="4">
        <v>-1</v>
      </c>
      <c r="E20" s="4">
        <v>-0.2648176672674849</v>
      </c>
      <c r="F20" s="4">
        <v>-0.28807857182868329</v>
      </c>
      <c r="G20" s="4">
        <v>1.6949240273111579</v>
      </c>
      <c r="H20" s="6">
        <v>2</v>
      </c>
      <c r="I20" s="8">
        <v>1</v>
      </c>
      <c r="J20" s="11">
        <f t="shared" si="0"/>
        <v>2.6949240273111581</v>
      </c>
      <c r="K20" s="13">
        <f t="shared" si="1"/>
        <v>3.5506947053747406E-2</v>
      </c>
      <c r="L20" s="13"/>
      <c r="M20" s="13"/>
      <c r="N20" s="6">
        <v>1</v>
      </c>
    </row>
    <row r="21" spans="1:14" ht="15.6" x14ac:dyDescent="0.3">
      <c r="A21" s="3" t="s">
        <v>20</v>
      </c>
      <c r="B21" s="3">
        <v>56.25</v>
      </c>
      <c r="C21" s="4">
        <v>2371.0776529977443</v>
      </c>
      <c r="D21" s="4">
        <v>-0.89806185484434919</v>
      </c>
      <c r="E21" s="4">
        <v>-0.56164100953006835</v>
      </c>
      <c r="F21" s="4">
        <v>-0.24814864022402958</v>
      </c>
      <c r="G21" s="4">
        <v>1.4728280024049152</v>
      </c>
      <c r="H21" s="6">
        <v>2</v>
      </c>
      <c r="I21" s="8">
        <v>1</v>
      </c>
      <c r="J21" s="11">
        <f t="shared" si="0"/>
        <v>2.3708898572492645</v>
      </c>
      <c r="K21" s="13">
        <f t="shared" si="1"/>
        <v>-5.8755875548382963E-2</v>
      </c>
      <c r="L21" s="13"/>
      <c r="M21" s="13"/>
      <c r="N21" s="6">
        <v>2</v>
      </c>
    </row>
    <row r="22" spans="1:14" ht="15.6" x14ac:dyDescent="0.3">
      <c r="A22" s="3" t="s">
        <v>21</v>
      </c>
      <c r="B22" s="3">
        <v>163.13</v>
      </c>
      <c r="C22" s="4">
        <v>194.93995859238109</v>
      </c>
      <c r="D22" s="4">
        <v>-0.17481949761076793</v>
      </c>
      <c r="E22" s="4">
        <v>-1.6292028171688449</v>
      </c>
      <c r="F22" s="4">
        <v>0.28831653957466763</v>
      </c>
      <c r="G22" s="4">
        <v>9.6490963588091816</v>
      </c>
      <c r="H22" s="6">
        <v>2</v>
      </c>
      <c r="I22" s="6">
        <v>1</v>
      </c>
      <c r="J22" s="11">
        <f t="shared" si="0"/>
        <v>9.8239158564199496</v>
      </c>
      <c r="K22" s="13">
        <f t="shared" si="1"/>
        <v>2.0333476459010589</v>
      </c>
      <c r="L22" s="13"/>
      <c r="M22" s="13"/>
      <c r="N22" s="6">
        <v>1</v>
      </c>
    </row>
    <row r="23" spans="1:14" ht="15.6" x14ac:dyDescent="0.3">
      <c r="A23" s="3" t="s">
        <v>22</v>
      </c>
      <c r="B23" s="3">
        <v>77.61</v>
      </c>
      <c r="C23" s="4">
        <v>207.87382642986213</v>
      </c>
      <c r="D23" s="4">
        <v>-0.13490180359764642</v>
      </c>
      <c r="E23" s="4">
        <v>-0.77400772162206299</v>
      </c>
      <c r="F23" s="4">
        <v>0.12552101361687482</v>
      </c>
      <c r="G23" s="4">
        <v>-6.8833515899608677E-3</v>
      </c>
      <c r="H23" s="6">
        <v>5</v>
      </c>
      <c r="I23" s="8">
        <v>3</v>
      </c>
      <c r="J23" s="11">
        <f t="shared" si="0"/>
        <v>0.12801845200768555</v>
      </c>
      <c r="K23" s="13">
        <f t="shared" si="1"/>
        <v>-0.19756796579819888</v>
      </c>
      <c r="L23" s="13"/>
      <c r="M23" s="13"/>
      <c r="N23" s="6">
        <v>5</v>
      </c>
    </row>
    <row r="24" spans="1:14" ht="15.6" x14ac:dyDescent="0.3">
      <c r="A24" s="3" t="s">
        <v>23</v>
      </c>
      <c r="B24" s="3">
        <v>407.31</v>
      </c>
      <c r="C24" s="4">
        <v>128.68322594465815</v>
      </c>
      <c r="D24" s="4">
        <v>-0.56194245301102097</v>
      </c>
      <c r="E24" s="4">
        <v>-4.0717927482235812</v>
      </c>
      <c r="F24" s="4">
        <v>2.7204674330755071E-2</v>
      </c>
      <c r="G24" s="4">
        <v>1.003318489493827</v>
      </c>
      <c r="H24" s="6">
        <v>2</v>
      </c>
      <c r="I24" s="6">
        <v>1</v>
      </c>
      <c r="J24" s="11">
        <f t="shared" si="0"/>
        <v>1.5652609425048478</v>
      </c>
      <c r="K24" s="13">
        <f t="shared" si="1"/>
        <v>-0.90080300935250501</v>
      </c>
      <c r="L24" s="13"/>
      <c r="M24" s="13"/>
      <c r="N24" s="6">
        <v>2</v>
      </c>
    </row>
    <row r="25" spans="1:14" ht="15.6" x14ac:dyDescent="0.3">
      <c r="A25" s="3" t="s">
        <v>24</v>
      </c>
      <c r="B25" s="3">
        <v>37.35</v>
      </c>
      <c r="C25" s="4">
        <v>73.120696674100131</v>
      </c>
      <c r="D25" s="4">
        <v>-0.50590657619337331</v>
      </c>
      <c r="E25" s="4">
        <v>-0.37302849783423125</v>
      </c>
      <c r="F25" s="4">
        <v>0</v>
      </c>
      <c r="G25" s="4">
        <v>0.29980424641390863</v>
      </c>
      <c r="H25" s="6">
        <v>4</v>
      </c>
      <c r="I25" s="8">
        <v>2</v>
      </c>
      <c r="J25" s="11">
        <f t="shared" si="0"/>
        <v>0.805710822607282</v>
      </c>
      <c r="K25" s="13">
        <f t="shared" si="1"/>
        <v>-0.14478270690342399</v>
      </c>
      <c r="L25" s="13"/>
      <c r="M25" s="13"/>
      <c r="N25" s="6">
        <v>2</v>
      </c>
    </row>
    <row r="26" spans="1:14" ht="15.6" x14ac:dyDescent="0.3">
      <c r="A26" s="3" t="s">
        <v>25</v>
      </c>
      <c r="B26" s="3">
        <v>28.31</v>
      </c>
      <c r="C26" s="4">
        <v>41.040724271369314</v>
      </c>
      <c r="D26" s="4">
        <v>-0.39832230228492882</v>
      </c>
      <c r="E26" s="4">
        <v>-0.28289685001425391</v>
      </c>
      <c r="F26" s="4">
        <v>0</v>
      </c>
      <c r="G26" s="4">
        <v>0.43548117056303753</v>
      </c>
      <c r="H26" s="6">
        <v>2</v>
      </c>
      <c r="I26" s="8">
        <v>1</v>
      </c>
      <c r="J26" s="11">
        <f t="shared" si="0"/>
        <v>0.83380347284796641</v>
      </c>
      <c r="K26" s="13">
        <f t="shared" si="1"/>
        <v>-6.1434495434036299E-2</v>
      </c>
      <c r="L26" s="13"/>
      <c r="M26" s="13"/>
      <c r="N26" s="6">
        <v>2</v>
      </c>
    </row>
    <row r="27" spans="1:14" ht="15.6" x14ac:dyDescent="0.3">
      <c r="A27" s="3" t="s">
        <v>26</v>
      </c>
      <c r="B27" s="3">
        <v>28.51</v>
      </c>
      <c r="C27" s="4">
        <v>-11.39144851850298</v>
      </c>
      <c r="D27" s="4">
        <v>3.4309550346212414E-2</v>
      </c>
      <c r="E27" s="4">
        <v>-0.28464704217266168</v>
      </c>
      <c r="F27" s="4">
        <v>-6.5517053858448096E-2</v>
      </c>
      <c r="G27" s="4">
        <v>0.26723695352731019</v>
      </c>
      <c r="H27" s="6">
        <v>2</v>
      </c>
      <c r="I27" s="8">
        <v>1</v>
      </c>
      <c r="J27" s="11">
        <f t="shared" si="0"/>
        <v>0.23292740318109778</v>
      </c>
      <c r="K27" s="13">
        <f t="shared" si="1"/>
        <v>-1.2154398039396788E-2</v>
      </c>
      <c r="L27" s="13"/>
      <c r="M27" s="13"/>
      <c r="N27" s="6">
        <v>2</v>
      </c>
    </row>
    <row r="28" spans="1:14" ht="15.6" x14ac:dyDescent="0.3">
      <c r="A28" s="3" t="s">
        <v>27</v>
      </c>
      <c r="B28" s="3">
        <v>58.13</v>
      </c>
      <c r="C28" s="4">
        <v>36.694067989021733</v>
      </c>
      <c r="D28" s="4">
        <v>-0.71763755034273746</v>
      </c>
      <c r="E28" s="4">
        <v>-0.58084753011155377</v>
      </c>
      <c r="F28" s="4">
        <v>7.5466083941793993E-2</v>
      </c>
      <c r="G28" s="4">
        <v>3.8839913203222354</v>
      </c>
      <c r="H28" s="6">
        <v>2</v>
      </c>
      <c r="I28" s="8">
        <v>1</v>
      </c>
      <c r="J28" s="11">
        <f t="shared" si="0"/>
        <v>4.6016288706649728</v>
      </c>
      <c r="K28" s="13">
        <f t="shared" si="1"/>
        <v>0.66524308095243456</v>
      </c>
      <c r="L28" s="13"/>
      <c r="M28" s="13"/>
      <c r="N28" s="6">
        <v>1</v>
      </c>
    </row>
    <row r="29" spans="1:14" ht="15.6" x14ac:dyDescent="0.3">
      <c r="A29" s="3" t="s">
        <v>28</v>
      </c>
      <c r="B29" s="3">
        <v>60.46</v>
      </c>
      <c r="C29" s="4">
        <v>-4.2792165455321092</v>
      </c>
      <c r="D29" s="4">
        <v>2.9038183486646635E-2</v>
      </c>
      <c r="E29" s="4">
        <v>-0.60404947223059668</v>
      </c>
      <c r="F29" s="4">
        <v>0.10120719592718729</v>
      </c>
      <c r="G29" s="4">
        <v>1.8745673175930293</v>
      </c>
      <c r="H29" s="6">
        <v>2</v>
      </c>
      <c r="I29" s="8">
        <v>1</v>
      </c>
      <c r="J29" s="11">
        <f t="shared" si="0"/>
        <v>1.8455291341063826</v>
      </c>
      <c r="K29" s="13">
        <f t="shared" si="1"/>
        <v>0.35019080619406662</v>
      </c>
      <c r="L29" s="13"/>
      <c r="M29" s="13"/>
      <c r="N29" s="6">
        <v>1</v>
      </c>
    </row>
    <row r="30" spans="1:14" ht="15.6" x14ac:dyDescent="0.3">
      <c r="A30" s="3" t="s">
        <v>29</v>
      </c>
      <c r="B30" s="3">
        <v>13.25</v>
      </c>
      <c r="C30" s="4">
        <v>86.590999841361395</v>
      </c>
      <c r="D30" s="4">
        <v>-0.66711161685194409</v>
      </c>
      <c r="E30" s="4">
        <v>-0.13150716165329956</v>
      </c>
      <c r="F30" s="4">
        <v>6.1933670979476906E-2</v>
      </c>
      <c r="G30" s="4">
        <v>0.55242797187158377</v>
      </c>
      <c r="H30" s="6">
        <v>2</v>
      </c>
      <c r="I30" s="8">
        <v>1</v>
      </c>
      <c r="J30" s="11">
        <f t="shared" si="0"/>
        <v>1.2195395887235279</v>
      </c>
      <c r="K30" s="13">
        <f t="shared" si="1"/>
        <v>-4.606428391354575E-2</v>
      </c>
      <c r="L30" s="13"/>
      <c r="M30" s="13"/>
      <c r="N30" s="6">
        <v>2</v>
      </c>
    </row>
    <row r="31" spans="1:14" ht="15.6" x14ac:dyDescent="0.3">
      <c r="A31" s="3" t="s">
        <v>30</v>
      </c>
      <c r="B31" s="3">
        <v>43.59</v>
      </c>
      <c r="C31" s="4">
        <v>1.0648166340588849</v>
      </c>
      <c r="D31" s="4">
        <v>-0.38086917875273169</v>
      </c>
      <c r="E31" s="4">
        <v>-0.43584348015401814</v>
      </c>
      <c r="F31" s="4">
        <v>2.2053415867443857E-3</v>
      </c>
      <c r="G31" s="4">
        <v>0.39212357202454701</v>
      </c>
      <c r="H31" s="6">
        <v>2</v>
      </c>
      <c r="I31" s="8">
        <v>1</v>
      </c>
      <c r="J31" s="11">
        <f t="shared" si="0"/>
        <v>0.77299275077727869</v>
      </c>
      <c r="K31" s="13">
        <f t="shared" si="1"/>
        <v>-0.10559593632386462</v>
      </c>
      <c r="L31" s="13"/>
      <c r="M31" s="13"/>
      <c r="N31" s="6">
        <v>2</v>
      </c>
    </row>
    <row r="32" spans="1:14" ht="15.6" x14ac:dyDescent="0.3">
      <c r="A32" s="3" t="s">
        <v>31</v>
      </c>
      <c r="B32" s="3">
        <v>29.08</v>
      </c>
      <c r="C32" s="4">
        <v>58.141199915100394</v>
      </c>
      <c r="D32" s="4">
        <v>-0.60916657639930494</v>
      </c>
      <c r="E32" s="4">
        <v>-0.29000778152568701</v>
      </c>
      <c r="F32" s="4">
        <v>4.2064211461938034E-2</v>
      </c>
      <c r="G32" s="4">
        <v>0.63954644452862675</v>
      </c>
      <c r="H32" s="6">
        <v>2</v>
      </c>
      <c r="I32" s="8">
        <v>1</v>
      </c>
      <c r="J32" s="11">
        <f t="shared" si="0"/>
        <v>1.2487130209279318</v>
      </c>
      <c r="K32" s="13">
        <f t="shared" si="1"/>
        <v>-5.43909254836068E-2</v>
      </c>
      <c r="L32" s="13"/>
      <c r="M32" s="13"/>
      <c r="N32" s="6">
        <v>2</v>
      </c>
    </row>
    <row r="33" spans="1:14" ht="15.6" x14ac:dyDescent="0.3">
      <c r="A33" s="3" t="s">
        <v>32</v>
      </c>
      <c r="B33" s="3">
        <v>89</v>
      </c>
      <c r="C33" s="4">
        <v>3633.1753052229155</v>
      </c>
      <c r="D33" s="4">
        <v>-0.92270904641321927</v>
      </c>
      <c r="E33" s="4">
        <v>-0.88635559087682025</v>
      </c>
      <c r="F33" s="4">
        <v>-0.32073376172211754</v>
      </c>
      <c r="G33" s="4">
        <v>4.6266822860209107</v>
      </c>
      <c r="H33" s="6">
        <v>2</v>
      </c>
      <c r="I33" s="8">
        <v>1</v>
      </c>
      <c r="J33" s="11">
        <f t="shared" si="0"/>
        <v>5.54939133243413</v>
      </c>
      <c r="K33" s="13">
        <f t="shared" si="1"/>
        <v>0.62422097175218838</v>
      </c>
      <c r="L33" s="13"/>
      <c r="M33" s="13"/>
      <c r="N33" s="6">
        <v>1</v>
      </c>
    </row>
    <row r="34" spans="1:14" ht="15.6" x14ac:dyDescent="0.3">
      <c r="A34" s="3" t="s">
        <v>33</v>
      </c>
      <c r="B34" s="3">
        <v>69.819999999999993</v>
      </c>
      <c r="C34" s="4">
        <v>227.49914472791153</v>
      </c>
      <c r="D34" s="4">
        <v>-0.39453133725751272</v>
      </c>
      <c r="E34" s="4">
        <v>-0.69680435060444923</v>
      </c>
      <c r="F34" s="4">
        <v>-1.432449729788904E-2</v>
      </c>
      <c r="G34" s="4">
        <v>23.20164753951957</v>
      </c>
      <c r="H34" s="6">
        <v>2</v>
      </c>
      <c r="I34" s="8">
        <v>1</v>
      </c>
      <c r="J34" s="11">
        <f t="shared" si="0"/>
        <v>23.596178876777081</v>
      </c>
      <c r="K34" s="13">
        <f t="shared" si="1"/>
        <v>5.5239968385899294</v>
      </c>
      <c r="L34" s="13"/>
      <c r="M34" s="13"/>
      <c r="N34" s="6">
        <v>1</v>
      </c>
    </row>
    <row r="35" spans="1:14" ht="15.6" x14ac:dyDescent="0.3">
      <c r="A35" s="3" t="s">
        <v>34</v>
      </c>
      <c r="B35" s="3">
        <v>30.25</v>
      </c>
      <c r="C35" s="4">
        <v>-33.609662904453906</v>
      </c>
      <c r="D35" s="4">
        <v>-5.9109155651847357E-2</v>
      </c>
      <c r="E35" s="4">
        <v>-0.30184212361890767</v>
      </c>
      <c r="F35" s="4">
        <v>0</v>
      </c>
      <c r="G35" s="4">
        <v>7.1577304963757253</v>
      </c>
      <c r="H35" s="6">
        <v>2</v>
      </c>
      <c r="I35" s="8">
        <v>1</v>
      </c>
      <c r="J35" s="11">
        <f t="shared" si="0"/>
        <v>7.2168396520275726</v>
      </c>
      <c r="K35" s="13">
        <f t="shared" si="1"/>
        <v>1.6991948042762426</v>
      </c>
      <c r="L35" s="13"/>
      <c r="M35" s="13"/>
      <c r="N35" s="6">
        <v>1</v>
      </c>
    </row>
    <row r="36" spans="1:14" ht="15.6" x14ac:dyDescent="0.3">
      <c r="A36" s="3" t="s">
        <v>35</v>
      </c>
      <c r="B36" s="3">
        <v>76.13</v>
      </c>
      <c r="C36" s="4">
        <v>96.292629500183168</v>
      </c>
      <c r="D36" s="4">
        <v>-1.1802288290799866E-2</v>
      </c>
      <c r="E36" s="4">
        <v>-0.75991474009836413</v>
      </c>
      <c r="F36" s="4">
        <v>0</v>
      </c>
      <c r="G36" s="4">
        <v>0.25259695854882608</v>
      </c>
      <c r="H36" s="6">
        <v>2</v>
      </c>
      <c r="I36" s="8">
        <v>1</v>
      </c>
      <c r="J36" s="11">
        <f t="shared" si="0"/>
        <v>0.26439924683962596</v>
      </c>
      <c r="K36" s="13">
        <f t="shared" si="1"/>
        <v>-0.1297800174600845</v>
      </c>
      <c r="L36" s="13"/>
      <c r="M36" s="13"/>
      <c r="N36" s="6">
        <v>2</v>
      </c>
    </row>
    <row r="37" spans="1:14" ht="15.6" x14ac:dyDescent="0.3">
      <c r="A37" s="3" t="s">
        <v>36</v>
      </c>
      <c r="B37" s="3">
        <v>90.85</v>
      </c>
      <c r="C37" s="4">
        <v>2.5921887687940015</v>
      </c>
      <c r="D37" s="4">
        <v>7.0999682266382992E-3</v>
      </c>
      <c r="E37" s="4">
        <v>-0.9074425434290242</v>
      </c>
      <c r="F37" s="4">
        <v>4.054352025122351E-3</v>
      </c>
      <c r="G37" s="4">
        <v>-5.0062542101662888E-2</v>
      </c>
      <c r="H37" s="6">
        <v>5</v>
      </c>
      <c r="I37" s="8">
        <v>3</v>
      </c>
      <c r="J37" s="11">
        <f t="shared" si="0"/>
        <v>-5.7162510328301185E-2</v>
      </c>
      <c r="K37" s="13">
        <f t="shared" si="1"/>
        <v>-0.23658769131973162</v>
      </c>
      <c r="L37" s="13"/>
      <c r="M37" s="13"/>
      <c r="N37" s="6">
        <v>5</v>
      </c>
    </row>
    <row r="38" spans="1:14" ht="15.6" x14ac:dyDescent="0.3">
      <c r="A38" s="3" t="s">
        <v>37</v>
      </c>
      <c r="B38" s="3">
        <v>48.21</v>
      </c>
      <c r="C38" s="4">
        <v>25.936301053555422</v>
      </c>
      <c r="D38" s="4">
        <v>-0.44843694693244135</v>
      </c>
      <c r="E38" s="4">
        <v>-0.48077648483734947</v>
      </c>
      <c r="F38" s="4">
        <v>0</v>
      </c>
      <c r="G38" s="4">
        <v>0.23435763783946978</v>
      </c>
      <c r="H38" s="6">
        <v>2</v>
      </c>
      <c r="I38" s="8">
        <v>1</v>
      </c>
      <c r="J38" s="11">
        <f t="shared" si="0"/>
        <v>0.68279458477191113</v>
      </c>
      <c r="K38" s="13">
        <f t="shared" si="1"/>
        <v>-0.17371394848258026</v>
      </c>
      <c r="L38" s="13"/>
      <c r="M38" s="13"/>
      <c r="N38" s="6">
        <v>2</v>
      </c>
    </row>
    <row r="39" spans="1:14" ht="15.6" x14ac:dyDescent="0.3">
      <c r="A39" s="3" t="s">
        <v>38</v>
      </c>
      <c r="B39" s="3">
        <v>63.08</v>
      </c>
      <c r="C39" s="4">
        <v>787.41541533575503</v>
      </c>
      <c r="D39" s="4">
        <v>-0.82806170610456264</v>
      </c>
      <c r="E39" s="4">
        <v>-0.62933347785604044</v>
      </c>
      <c r="F39" s="4">
        <v>0</v>
      </c>
      <c r="G39" s="4">
        <v>1.777767629303556</v>
      </c>
      <c r="H39" s="6">
        <v>2</v>
      </c>
      <c r="I39" s="8">
        <v>1</v>
      </c>
      <c r="J39" s="11">
        <f t="shared" si="0"/>
        <v>2.6058293354081186</v>
      </c>
      <c r="K39" s="13">
        <f t="shared" si="1"/>
        <v>8.009311133573821E-2</v>
      </c>
      <c r="L39" s="13"/>
      <c r="M39" s="13"/>
      <c r="N39" s="6">
        <v>1</v>
      </c>
    </row>
    <row r="40" spans="1:14" ht="15.6" x14ac:dyDescent="0.3">
      <c r="A40" s="3" t="s">
        <v>39</v>
      </c>
      <c r="B40" s="3">
        <v>334.65</v>
      </c>
      <c r="C40" s="4">
        <v>30.68692445111305</v>
      </c>
      <c r="D40" s="4">
        <v>-5.0062496975050039E-2</v>
      </c>
      <c r="E40" s="4">
        <v>-3.3447243113172904</v>
      </c>
      <c r="F40" s="4">
        <v>-1.4726553974245878E-2</v>
      </c>
      <c r="G40" s="4">
        <v>1.8508072663707322</v>
      </c>
      <c r="H40" s="6">
        <v>2</v>
      </c>
      <c r="I40" s="6">
        <v>1</v>
      </c>
      <c r="J40" s="11">
        <f t="shared" si="0"/>
        <v>1.9008697633457823</v>
      </c>
      <c r="K40" s="13">
        <f t="shared" si="1"/>
        <v>-0.38967652397396357</v>
      </c>
      <c r="L40" s="13"/>
      <c r="M40" s="13"/>
      <c r="N40" s="6">
        <v>2</v>
      </c>
    </row>
    <row r="41" spans="1:14" ht="15.6" x14ac:dyDescent="0.3">
      <c r="A41" s="3" t="s">
        <v>40</v>
      </c>
      <c r="B41" s="3">
        <v>338.03</v>
      </c>
      <c r="C41" s="4">
        <v>30.036807032702075</v>
      </c>
      <c r="D41" s="4">
        <v>0.38710685430723268</v>
      </c>
      <c r="E41" s="4">
        <v>-3.3784599701299429</v>
      </c>
      <c r="F41" s="4">
        <v>4.4717508544621094E-2</v>
      </c>
      <c r="G41" s="4">
        <v>2.3705443567226969</v>
      </c>
      <c r="H41" s="6">
        <v>2</v>
      </c>
      <c r="I41" s="7">
        <v>1</v>
      </c>
      <c r="J41" s="11">
        <f t="shared" si="0"/>
        <v>1.9834375024154642</v>
      </c>
      <c r="K41" s="13">
        <f t="shared" si="1"/>
        <v>-0.14402281263884809</v>
      </c>
      <c r="L41" s="13"/>
      <c r="M41" s="13"/>
      <c r="N41" s="6">
        <v>2</v>
      </c>
    </row>
    <row r="42" spans="1:14" ht="15.6" x14ac:dyDescent="0.3">
      <c r="A42" s="3" t="s">
        <v>41</v>
      </c>
      <c r="B42" s="3">
        <v>81.92</v>
      </c>
      <c r="C42" s="4">
        <v>0</v>
      </c>
      <c r="D42" s="4">
        <v>-1.0000000000000095</v>
      </c>
      <c r="E42" s="4">
        <v>-0.81681402557262528</v>
      </c>
      <c r="F42" s="4">
        <v>-0.13007512316139921</v>
      </c>
      <c r="G42" s="4">
        <v>21.824152640144302</v>
      </c>
      <c r="H42" s="6">
        <v>2</v>
      </c>
      <c r="I42" s="8">
        <v>1</v>
      </c>
      <c r="J42" s="11">
        <f t="shared" si="0"/>
        <v>22.824152640144312</v>
      </c>
      <c r="K42" s="13">
        <f t="shared" si="1"/>
        <v>4.969315872852567</v>
      </c>
      <c r="L42" s="13"/>
      <c r="M42" s="13"/>
      <c r="N42" s="6">
        <v>1</v>
      </c>
    </row>
    <row r="43" spans="1:14" ht="15.6" x14ac:dyDescent="0.3">
      <c r="A43" s="3" t="s">
        <v>42</v>
      </c>
      <c r="B43" s="3">
        <v>83.02</v>
      </c>
      <c r="C43" s="4">
        <v>26.262577489022121</v>
      </c>
      <c r="D43" s="4">
        <v>-9.1630418611102105E-2</v>
      </c>
      <c r="E43" s="4">
        <v>-0.82897973853433216</v>
      </c>
      <c r="F43" s="4">
        <v>-6.704559691377533E-3</v>
      </c>
      <c r="G43" s="4">
        <v>0.52544339732839718</v>
      </c>
      <c r="H43" s="6">
        <v>4</v>
      </c>
      <c r="I43" s="8">
        <v>2</v>
      </c>
      <c r="J43" s="11">
        <f t="shared" si="0"/>
        <v>0.61707381593949928</v>
      </c>
      <c r="K43" s="13">
        <f t="shared" si="1"/>
        <v>-0.10046782987710365</v>
      </c>
      <c r="L43" s="13"/>
      <c r="M43" s="13"/>
      <c r="N43" s="6">
        <v>2</v>
      </c>
    </row>
    <row r="44" spans="1:14" ht="15.6" x14ac:dyDescent="0.3">
      <c r="A44" s="3" t="s">
        <v>43</v>
      </c>
      <c r="B44" s="3">
        <v>155.36000000000001</v>
      </c>
      <c r="C44" s="4">
        <v>38.622215743052109</v>
      </c>
      <c r="D44" s="4">
        <v>0.12444587470947414</v>
      </c>
      <c r="E44" s="4">
        <v>-1.5520825959407725</v>
      </c>
      <c r="F44" s="4">
        <v>0.20075425251523479</v>
      </c>
      <c r="G44" s="4">
        <v>-0.36932330427283933</v>
      </c>
      <c r="H44" s="6">
        <v>5</v>
      </c>
      <c r="I44" s="8">
        <v>3</v>
      </c>
      <c r="J44" s="11">
        <f t="shared" si="0"/>
        <v>-0.49376917898231348</v>
      </c>
      <c r="K44" s="13">
        <f t="shared" si="1"/>
        <v>-0.39905144324722575</v>
      </c>
      <c r="L44" s="13"/>
      <c r="M44" s="13"/>
      <c r="N44" s="6">
        <v>5</v>
      </c>
    </row>
    <row r="45" spans="1:14" ht="15.6" x14ac:dyDescent="0.3">
      <c r="A45" s="3" t="s">
        <v>44</v>
      </c>
      <c r="B45" s="3">
        <v>41.56</v>
      </c>
      <c r="C45" s="4">
        <v>2.0034583349656607</v>
      </c>
      <c r="D45" s="4">
        <v>-3.5410931824368934E-2</v>
      </c>
      <c r="E45" s="4">
        <v>-0.41263475897922347</v>
      </c>
      <c r="F45" s="4">
        <v>3.3895613378014895E-2</v>
      </c>
      <c r="G45" s="4">
        <v>3.2310333015127687E-2</v>
      </c>
      <c r="H45" s="6">
        <v>4</v>
      </c>
      <c r="I45" s="8">
        <v>2</v>
      </c>
      <c r="J45" s="11">
        <f t="shared" si="0"/>
        <v>6.7721264839496614E-2</v>
      </c>
      <c r="K45" s="13">
        <f t="shared" si="1"/>
        <v>-9.5459936102612455E-2</v>
      </c>
      <c r="L45" s="13"/>
      <c r="M45" s="13"/>
      <c r="N45" s="6">
        <v>2</v>
      </c>
    </row>
    <row r="46" spans="1:14" ht="15.6" x14ac:dyDescent="0.3">
      <c r="A46" s="3" t="s">
        <v>45</v>
      </c>
      <c r="B46" s="3">
        <v>161.06</v>
      </c>
      <c r="C46" s="4">
        <v>78.716915029246834</v>
      </c>
      <c r="D46" s="4">
        <v>-0.28579615867964775</v>
      </c>
      <c r="E46" s="4">
        <v>-1.6088295977653346</v>
      </c>
      <c r="F46" s="4">
        <v>5.4760022035614545E-2</v>
      </c>
      <c r="G46" s="4">
        <v>3.3407488164372139</v>
      </c>
      <c r="H46" s="6">
        <v>4</v>
      </c>
      <c r="I46" s="9">
        <v>2</v>
      </c>
      <c r="J46" s="11">
        <f t="shared" si="0"/>
        <v>3.6265449751168615</v>
      </c>
      <c r="K46" s="13">
        <f t="shared" si="1"/>
        <v>0.37522077050696151</v>
      </c>
      <c r="L46" s="13"/>
      <c r="M46" s="13"/>
      <c r="N46" s="6">
        <v>1</v>
      </c>
    </row>
    <row r="47" spans="1:14" ht="15.6" x14ac:dyDescent="0.3">
      <c r="A47" s="3" t="s">
        <v>46</v>
      </c>
      <c r="B47" s="3">
        <v>124.54</v>
      </c>
      <c r="C47" s="4">
        <v>-19.219149750284522</v>
      </c>
      <c r="D47" s="4">
        <v>0.16157317512336997</v>
      </c>
      <c r="E47" s="4">
        <v>-1.2449249199127779</v>
      </c>
      <c r="F47" s="4">
        <v>-8.0280621522175917E-3</v>
      </c>
      <c r="G47" s="4">
        <v>1.2513926114596505</v>
      </c>
      <c r="H47" s="6">
        <v>2</v>
      </c>
      <c r="I47" s="8">
        <v>1</v>
      </c>
      <c r="J47" s="11">
        <f t="shared" si="0"/>
        <v>1.0898194363362805</v>
      </c>
      <c r="K47" s="13">
        <f t="shared" si="1"/>
        <v>4.0003201129506283E-2</v>
      </c>
      <c r="L47" s="13"/>
      <c r="M47" s="13"/>
      <c r="N47" s="6">
        <v>1</v>
      </c>
    </row>
    <row r="48" spans="1:14" ht="15.6" x14ac:dyDescent="0.3">
      <c r="A48" s="3" t="s">
        <v>47</v>
      </c>
      <c r="B48" s="3">
        <v>154.59</v>
      </c>
      <c r="C48" s="4">
        <v>-5.6805517630563465</v>
      </c>
      <c r="D48" s="4">
        <v>0.51340582001769197</v>
      </c>
      <c r="E48" s="4">
        <v>-1.5425360317205596</v>
      </c>
      <c r="F48" s="4">
        <v>0.44988028740897862</v>
      </c>
      <c r="G48" s="4">
        <v>12.539058622616519</v>
      </c>
      <c r="H48" s="6">
        <v>2</v>
      </c>
      <c r="I48" s="7">
        <v>1</v>
      </c>
      <c r="J48" s="11">
        <f t="shared" si="0"/>
        <v>12.025652802598827</v>
      </c>
      <c r="K48" s="13">
        <f t="shared" si="1"/>
        <v>2.9899521745806577</v>
      </c>
      <c r="L48" s="13"/>
      <c r="M48" s="13"/>
      <c r="N48" s="6">
        <v>1</v>
      </c>
    </row>
    <row r="49" spans="1:14" ht="15.6" x14ac:dyDescent="0.3">
      <c r="A49" s="3" t="s">
        <v>48</v>
      </c>
      <c r="B49" s="3">
        <v>171.86</v>
      </c>
      <c r="C49" s="4">
        <v>-22.921156243118208</v>
      </c>
      <c r="D49" s="4">
        <v>3.4624464053181557E-2</v>
      </c>
      <c r="E49" s="4">
        <v>-1.7171561651768934</v>
      </c>
      <c r="F49" s="4">
        <v>0.23077551183245693</v>
      </c>
      <c r="G49" s="4">
        <v>17.45316350005297</v>
      </c>
      <c r="H49" s="6">
        <v>2</v>
      </c>
      <c r="I49" s="7">
        <v>1</v>
      </c>
      <c r="J49" s="11">
        <f t="shared" si="0"/>
        <v>17.418539035999789</v>
      </c>
      <c r="K49" s="13">
        <f t="shared" si="1"/>
        <v>4.0003518276904284</v>
      </c>
      <c r="L49" s="13"/>
      <c r="M49" s="13"/>
      <c r="N49" s="6">
        <v>1</v>
      </c>
    </row>
    <row r="50" spans="1:14" ht="15.6" x14ac:dyDescent="0.3">
      <c r="A50" s="3" t="s">
        <v>49</v>
      </c>
      <c r="B50" s="3">
        <v>233.87</v>
      </c>
      <c r="C50" s="4">
        <v>101.54549269675542</v>
      </c>
      <c r="D50" s="4">
        <v>-8.8878285058220083E-2</v>
      </c>
      <c r="E50" s="4">
        <v>-2.3365342928718822</v>
      </c>
      <c r="F50" s="4">
        <v>0.44712183427223368</v>
      </c>
      <c r="G50" s="4">
        <v>66.902883574394025</v>
      </c>
      <c r="H50" s="6">
        <v>4</v>
      </c>
      <c r="I50" s="7">
        <v>2</v>
      </c>
      <c r="J50" s="11">
        <f t="shared" si="0"/>
        <v>66.991761859452239</v>
      </c>
      <c r="K50" s="13">
        <f t="shared" si="1"/>
        <v>16.23114820768404</v>
      </c>
      <c r="L50" s="13"/>
      <c r="M50" s="13"/>
      <c r="N50" s="6">
        <v>1</v>
      </c>
    </row>
    <row r="51" spans="1:14" ht="15.6" x14ac:dyDescent="0.3">
      <c r="A51" s="3" t="s">
        <v>50</v>
      </c>
      <c r="B51" s="3">
        <v>60.84</v>
      </c>
      <c r="C51" s="4">
        <v>-5.9816127515847564</v>
      </c>
      <c r="D51" s="4">
        <v>-8.9030126517008937E-2</v>
      </c>
      <c r="E51" s="4">
        <v>-0.60727398954285217</v>
      </c>
      <c r="F51" s="4">
        <v>3.3413063911476862E-4</v>
      </c>
      <c r="G51" s="4">
        <v>2.6248898019168049E-2</v>
      </c>
      <c r="H51" s="6">
        <v>4</v>
      </c>
      <c r="I51" s="8">
        <v>2</v>
      </c>
      <c r="J51" s="11">
        <f t="shared" si="0"/>
        <v>0.11527902453617699</v>
      </c>
      <c r="K51" s="13">
        <f t="shared" si="1"/>
        <v>-0.16743027185039455</v>
      </c>
      <c r="L51" s="13"/>
      <c r="M51" s="13"/>
      <c r="N51" s="6">
        <v>2</v>
      </c>
    </row>
    <row r="52" spans="1:14" ht="15.6" x14ac:dyDescent="0.3">
      <c r="A52" s="3" t="s">
        <v>51</v>
      </c>
      <c r="B52" s="3">
        <v>225.14</v>
      </c>
      <c r="C52" s="4">
        <v>102.95101746260946</v>
      </c>
      <c r="D52" s="4">
        <v>-0.3897626100434135</v>
      </c>
      <c r="E52" s="4">
        <v>-2.2476535250405636</v>
      </c>
      <c r="F52" s="4">
        <v>0</v>
      </c>
      <c r="G52" s="4">
        <v>3.2322099444825119</v>
      </c>
      <c r="H52" s="6">
        <v>4</v>
      </c>
      <c r="I52" s="6">
        <v>2</v>
      </c>
      <c r="J52" s="11">
        <f t="shared" si="0"/>
        <v>3.6219725545259251</v>
      </c>
      <c r="K52" s="13">
        <f t="shared" si="1"/>
        <v>0.14869845234963375</v>
      </c>
      <c r="L52" s="13"/>
      <c r="M52" s="13"/>
      <c r="N52" s="6">
        <v>1</v>
      </c>
    </row>
    <row r="53" spans="1:14" ht="15.6" x14ac:dyDescent="0.3">
      <c r="A53" s="3" t="s">
        <v>52</v>
      </c>
      <c r="B53" s="3">
        <v>72.89</v>
      </c>
      <c r="C53" s="4">
        <v>-17.831985779353566</v>
      </c>
      <c r="D53" s="4">
        <v>0.18450868739382095</v>
      </c>
      <c r="E53" s="4">
        <v>-0.72352937111006488</v>
      </c>
      <c r="F53" s="4">
        <v>0.56752266995587863</v>
      </c>
      <c r="G53" s="4">
        <v>-0.40895137704468115</v>
      </c>
      <c r="H53" s="6">
        <v>5</v>
      </c>
      <c r="I53" s="8">
        <v>3</v>
      </c>
      <c r="J53" s="11">
        <f t="shared" si="0"/>
        <v>-0.59346006443850208</v>
      </c>
      <c r="K53" s="13">
        <f t="shared" si="1"/>
        <v>-9.5112347701261604E-2</v>
      </c>
      <c r="L53" s="13"/>
      <c r="M53" s="13"/>
      <c r="N53" s="6">
        <v>5</v>
      </c>
    </row>
    <row r="54" spans="1:14" ht="15.6" x14ac:dyDescent="0.3">
      <c r="A54" s="3" t="s">
        <v>53</v>
      </c>
      <c r="B54" s="3">
        <v>188.66</v>
      </c>
      <c r="C54" s="4">
        <v>-1.2381672183507071</v>
      </c>
      <c r="D54" s="4">
        <v>-0.10932081596775266</v>
      </c>
      <c r="E54" s="4">
        <v>-1.8866042052399998</v>
      </c>
      <c r="F54" s="4">
        <v>2.3340897748420179E-2</v>
      </c>
      <c r="G54" s="4">
        <v>326.13794060443149</v>
      </c>
      <c r="H54" s="6">
        <v>4</v>
      </c>
      <c r="I54" s="6">
        <v>2</v>
      </c>
      <c r="J54" s="11">
        <f t="shared" si="0"/>
        <v>326.24726142039924</v>
      </c>
      <c r="K54" s="13">
        <f t="shared" si="1"/>
        <v>81.041339120243038</v>
      </c>
      <c r="L54" s="13"/>
      <c r="M54" s="13"/>
      <c r="N54" s="6">
        <v>1</v>
      </c>
    </row>
    <row r="55" spans="1:14" ht="15.6" x14ac:dyDescent="0.3">
      <c r="A55" s="3" t="s">
        <v>54</v>
      </c>
      <c r="B55" s="3">
        <v>108.4</v>
      </c>
      <c r="C55" s="4">
        <v>-24.604988094934882</v>
      </c>
      <c r="D55" s="4">
        <v>-2.1869003553044688E-2</v>
      </c>
      <c r="E55" s="4">
        <v>-1.083585717333986</v>
      </c>
      <c r="F55" s="4">
        <v>0.13662494645248613</v>
      </c>
      <c r="G55" s="4">
        <v>5.2543119565938802E-2</v>
      </c>
      <c r="H55" s="6">
        <v>3</v>
      </c>
      <c r="I55" s="6">
        <v>2</v>
      </c>
      <c r="J55" s="11">
        <f t="shared" si="0"/>
        <v>7.4412123118983486E-2</v>
      </c>
      <c r="K55" s="13">
        <f t="shared" si="1"/>
        <v>-0.22907166371715143</v>
      </c>
      <c r="L55" s="13"/>
      <c r="M55" s="13"/>
      <c r="N55" s="6">
        <v>2</v>
      </c>
    </row>
    <row r="56" spans="1:14" ht="15.6" x14ac:dyDescent="0.3">
      <c r="A56" s="3" t="s">
        <v>55</v>
      </c>
      <c r="B56" s="3">
        <v>51.5</v>
      </c>
      <c r="C56" s="4">
        <v>44.03949427654306</v>
      </c>
      <c r="D56" s="4">
        <v>-0.56244717439250247</v>
      </c>
      <c r="E56" s="4">
        <v>-0.51496251282470107</v>
      </c>
      <c r="F56" s="4">
        <v>2.2242660749168201E-2</v>
      </c>
      <c r="G56" s="4">
        <v>5.8661463899901385</v>
      </c>
      <c r="H56" s="6">
        <v>2</v>
      </c>
      <c r="I56" s="8">
        <v>1</v>
      </c>
      <c r="J56" s="11">
        <f t="shared" si="0"/>
        <v>6.4285935643826413</v>
      </c>
      <c r="K56" s="13">
        <f t="shared" si="1"/>
        <v>1.2027448408805257</v>
      </c>
      <c r="L56" s="13"/>
      <c r="M56" s="13"/>
      <c r="N56" s="6">
        <v>1</v>
      </c>
    </row>
    <row r="57" spans="1:14" ht="15.6" x14ac:dyDescent="0.3">
      <c r="A57" s="3" t="s">
        <v>56</v>
      </c>
      <c r="B57" s="3">
        <v>79.069999999999993</v>
      </c>
      <c r="C57" s="4">
        <v>40.92217382193018</v>
      </c>
      <c r="D57" s="4">
        <v>1.2313289956105569</v>
      </c>
      <c r="E57" s="4">
        <v>-0.78973650741765367</v>
      </c>
      <c r="F57" s="4">
        <v>0</v>
      </c>
      <c r="G57" s="4">
        <v>-0.30712242719700966</v>
      </c>
      <c r="H57" s="6">
        <v>4</v>
      </c>
      <c r="I57" s="8">
        <v>2</v>
      </c>
      <c r="J57" s="11">
        <f t="shared" si="0"/>
        <v>-1.5384514228075665</v>
      </c>
      <c r="K57" s="13">
        <f t="shared" si="1"/>
        <v>3.3617515248973384E-2</v>
      </c>
      <c r="L57" s="13"/>
      <c r="M57" s="13"/>
      <c r="N57" s="6">
        <v>4</v>
      </c>
    </row>
    <row r="58" spans="1:14" ht="15.6" x14ac:dyDescent="0.3">
      <c r="A58" s="3" t="s">
        <v>57</v>
      </c>
      <c r="B58" s="3">
        <v>119.87</v>
      </c>
      <c r="C58" s="4">
        <v>22.332528713725591</v>
      </c>
      <c r="D58" s="4">
        <v>1.1834585839025327</v>
      </c>
      <c r="E58" s="4">
        <v>-1.1968516492011283</v>
      </c>
      <c r="F58" s="4">
        <v>0.16141865061403018</v>
      </c>
      <c r="G58" s="4">
        <v>59.961802106296695</v>
      </c>
      <c r="H58" s="6">
        <v>2</v>
      </c>
      <c r="I58" s="7">
        <v>1</v>
      </c>
      <c r="J58" s="11">
        <f t="shared" si="0"/>
        <v>58.778343522394159</v>
      </c>
      <c r="K58" s="13">
        <f t="shared" si="1"/>
        <v>15.027456922903033</v>
      </c>
      <c r="L58" s="13"/>
      <c r="M58" s="13"/>
      <c r="N58" s="6">
        <v>1</v>
      </c>
    </row>
    <row r="59" spans="1:14" ht="15.6" x14ac:dyDescent="0.3">
      <c r="A59" s="3" t="s">
        <v>58</v>
      </c>
      <c r="B59" s="3">
        <v>108.44</v>
      </c>
      <c r="C59" s="4">
        <v>1.1756915663560739</v>
      </c>
      <c r="D59" s="4">
        <v>1.6484406577095292</v>
      </c>
      <c r="E59" s="4">
        <v>-1.0843827933999999</v>
      </c>
      <c r="F59" s="4">
        <v>0</v>
      </c>
      <c r="G59" s="4">
        <v>0.30913780469398322</v>
      </c>
      <c r="H59" s="6">
        <v>2</v>
      </c>
      <c r="I59" s="7">
        <v>1</v>
      </c>
      <c r="J59" s="11">
        <f t="shared" si="0"/>
        <v>-1.339302853015546</v>
      </c>
      <c r="K59" s="13">
        <f t="shared" si="1"/>
        <v>0.21829891725087813</v>
      </c>
      <c r="L59" s="13"/>
      <c r="M59" s="13"/>
      <c r="N59" s="6">
        <v>1</v>
      </c>
    </row>
    <row r="60" spans="1:14" ht="15.6" x14ac:dyDescent="0.3">
      <c r="A60" s="3" t="s">
        <v>59</v>
      </c>
      <c r="B60" s="3">
        <v>333.37</v>
      </c>
      <c r="C60" s="4">
        <v>4.4738231855130497</v>
      </c>
      <c r="D60" s="4">
        <v>2.1538726269662901E-2</v>
      </c>
      <c r="E60" s="4">
        <v>-3.3316084965344088</v>
      </c>
      <c r="F60" s="4">
        <v>0.15183932426447388</v>
      </c>
      <c r="G60" s="4">
        <v>0.73711902982376398</v>
      </c>
      <c r="H60" s="6">
        <v>2</v>
      </c>
      <c r="I60" s="7">
        <v>1</v>
      </c>
      <c r="J60" s="11">
        <f t="shared" si="0"/>
        <v>0.71558030355410107</v>
      </c>
      <c r="K60" s="13">
        <f t="shared" si="1"/>
        <v>-0.60527785404412704</v>
      </c>
      <c r="L60" s="13"/>
      <c r="M60" s="13"/>
      <c r="N60" s="6">
        <v>2</v>
      </c>
    </row>
    <row r="61" spans="1:14" x14ac:dyDescent="0.3">
      <c r="A61" s="1"/>
      <c r="B61" s="2"/>
    </row>
  </sheetData>
  <phoneticPr fontId="3" type="noConversion"/>
  <conditionalFormatting sqref="I1:I1048576">
    <cfRule type="colorScale" priority="18">
      <colorScale>
        <cfvo type="num" val="1"/>
        <cfvo type="num" val="2"/>
        <cfvo type="num" val="3"/>
        <color rgb="FF92D050"/>
        <color rgb="FFFFEB84"/>
        <color rgb="FFFF5353"/>
      </colorScale>
    </cfRule>
  </conditionalFormatting>
  <conditionalFormatting sqref="N1">
    <cfRule type="colorScale" priority="5">
      <colorScale>
        <cfvo type="num" val="1"/>
        <cfvo type="num" val="2"/>
        <cfvo type="num" val="3"/>
        <color rgb="FF92D050"/>
        <color rgb="FFFFEB84"/>
        <color rgb="FFFF5353"/>
      </colorScale>
    </cfRule>
  </conditionalFormatting>
  <conditionalFormatting sqref="H1">
    <cfRule type="colorScale" priority="10">
      <colorScale>
        <cfvo type="num" val="1"/>
        <cfvo type="num" val="2"/>
        <cfvo type="num" val="3"/>
        <color rgb="FF92D050"/>
        <color rgb="FFFFEB84"/>
        <color rgb="FFFF5353"/>
      </colorScale>
    </cfRule>
  </conditionalFormatting>
  <conditionalFormatting sqref="H1:H1048576">
    <cfRule type="cellIs" dxfId="29" priority="6" operator="between">
      <formula>5</formula>
      <formula>5</formula>
    </cfRule>
    <cfRule type="cellIs" dxfId="28" priority="7" operator="between">
      <formula>3</formula>
      <formula>4</formula>
    </cfRule>
    <cfRule type="cellIs" dxfId="27" priority="8" operator="between">
      <formula>1</formula>
      <formula>2</formula>
    </cfRule>
    <cfRule type="colorScale" priority="9">
      <colorScale>
        <cfvo type="num" val="&quot;1,2&quot;"/>
        <cfvo type="num" val="&quot;3,4&quot;"/>
        <cfvo type="num" val="&quot;5,6&quot;"/>
        <color rgb="FF92D050"/>
        <color rgb="FFFFEB84"/>
        <color rgb="FFFF5353"/>
      </colorScale>
    </cfRule>
  </conditionalFormatting>
  <conditionalFormatting sqref="N1:N1048576">
    <cfRule type="cellIs" dxfId="26" priority="1" operator="between">
      <formula>5</formula>
      <formula>5</formula>
    </cfRule>
    <cfRule type="cellIs" dxfId="25" priority="2" operator="between">
      <formula>3</formula>
      <formula>4</formula>
    </cfRule>
    <cfRule type="cellIs" dxfId="24" priority="3" operator="between">
      <formula>1</formula>
      <formula>2</formula>
    </cfRule>
    <cfRule type="colorScale" priority="4">
      <colorScale>
        <cfvo type="num" val="&quot;1,2&quot;"/>
        <cfvo type="num" val="&quot;3,4&quot;"/>
        <cfvo type="num" val="&quot;5,6&quot;"/>
        <color rgb="FF92D050"/>
        <color rgb="FFFFEB84"/>
        <color rgb="FFFF5353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'RI_Trend (2)'!E2:G2</xm:f>
              <xm:sqref>M2</xm:sqref>
            </x14:sparkline>
            <x14:sparkline>
              <xm:f>'RI_Trend (2)'!E3:G3</xm:f>
              <xm:sqref>M3</xm:sqref>
            </x14:sparkline>
            <x14:sparkline>
              <xm:f>'RI_Trend (2)'!E4:G4</xm:f>
              <xm:sqref>M4</xm:sqref>
            </x14:sparkline>
            <x14:sparkline>
              <xm:f>'RI_Trend (2)'!E5:G5</xm:f>
              <xm:sqref>M5</xm:sqref>
            </x14:sparkline>
            <x14:sparkline>
              <xm:f>'RI_Trend (2)'!E6:G6</xm:f>
              <xm:sqref>M6</xm:sqref>
            </x14:sparkline>
            <x14:sparkline>
              <xm:f>'RI_Trend (2)'!E7:G7</xm:f>
              <xm:sqref>M7</xm:sqref>
            </x14:sparkline>
            <x14:sparkline>
              <xm:f>'RI_Trend (2)'!E8:G8</xm:f>
              <xm:sqref>M8</xm:sqref>
            </x14:sparkline>
            <x14:sparkline>
              <xm:f>'RI_Trend (2)'!E9:G9</xm:f>
              <xm:sqref>M9</xm:sqref>
            </x14:sparkline>
            <x14:sparkline>
              <xm:f>'RI_Trend (2)'!E10:G10</xm:f>
              <xm:sqref>M10</xm:sqref>
            </x14:sparkline>
            <x14:sparkline>
              <xm:f>'RI_Trend (2)'!E11:G11</xm:f>
              <xm:sqref>M11</xm:sqref>
            </x14:sparkline>
            <x14:sparkline>
              <xm:f>'RI_Trend (2)'!E12:G12</xm:f>
              <xm:sqref>M12</xm:sqref>
            </x14:sparkline>
            <x14:sparkline>
              <xm:f>'RI_Trend (2)'!E13:G13</xm:f>
              <xm:sqref>M13</xm:sqref>
            </x14:sparkline>
            <x14:sparkline>
              <xm:f>'RI_Trend (2)'!E14:G14</xm:f>
              <xm:sqref>M14</xm:sqref>
            </x14:sparkline>
            <x14:sparkline>
              <xm:f>'RI_Trend (2)'!E15:G15</xm:f>
              <xm:sqref>M15</xm:sqref>
            </x14:sparkline>
            <x14:sparkline>
              <xm:f>'RI_Trend (2)'!E16:G16</xm:f>
              <xm:sqref>M16</xm:sqref>
            </x14:sparkline>
            <x14:sparkline>
              <xm:f>'RI_Trend (2)'!E17:G17</xm:f>
              <xm:sqref>M17</xm:sqref>
            </x14:sparkline>
            <x14:sparkline>
              <xm:f>'RI_Trend (2)'!E18:G18</xm:f>
              <xm:sqref>M18</xm:sqref>
            </x14:sparkline>
            <x14:sparkline>
              <xm:f>'RI_Trend (2)'!E19:G19</xm:f>
              <xm:sqref>M19</xm:sqref>
            </x14:sparkline>
            <x14:sparkline>
              <xm:f>'RI_Trend (2)'!E20:G20</xm:f>
              <xm:sqref>M20</xm:sqref>
            </x14:sparkline>
            <x14:sparkline>
              <xm:f>'RI_Trend (2)'!E21:G21</xm:f>
              <xm:sqref>M21</xm:sqref>
            </x14:sparkline>
            <x14:sparkline>
              <xm:f>'RI_Trend (2)'!E22:G22</xm:f>
              <xm:sqref>M22</xm:sqref>
            </x14:sparkline>
            <x14:sparkline>
              <xm:f>'RI_Trend (2)'!E23:G23</xm:f>
              <xm:sqref>M23</xm:sqref>
            </x14:sparkline>
            <x14:sparkline>
              <xm:f>'RI_Trend (2)'!E24:G24</xm:f>
              <xm:sqref>M24</xm:sqref>
            </x14:sparkline>
            <x14:sparkline>
              <xm:f>'RI_Trend (2)'!E25:G25</xm:f>
              <xm:sqref>M25</xm:sqref>
            </x14:sparkline>
            <x14:sparkline>
              <xm:f>'RI_Trend (2)'!E26:G26</xm:f>
              <xm:sqref>M26</xm:sqref>
            </x14:sparkline>
            <x14:sparkline>
              <xm:f>'RI_Trend (2)'!E27:G27</xm:f>
              <xm:sqref>M27</xm:sqref>
            </x14:sparkline>
            <x14:sparkline>
              <xm:f>'RI_Trend (2)'!E28:G28</xm:f>
              <xm:sqref>M28</xm:sqref>
            </x14:sparkline>
            <x14:sparkline>
              <xm:f>'RI_Trend (2)'!E29:G29</xm:f>
              <xm:sqref>M29</xm:sqref>
            </x14:sparkline>
            <x14:sparkline>
              <xm:f>'RI_Trend (2)'!E30:G30</xm:f>
              <xm:sqref>M30</xm:sqref>
            </x14:sparkline>
            <x14:sparkline>
              <xm:f>'RI_Trend (2)'!E31:G31</xm:f>
              <xm:sqref>M31</xm:sqref>
            </x14:sparkline>
            <x14:sparkline>
              <xm:f>'RI_Trend (2)'!E32:G32</xm:f>
              <xm:sqref>M32</xm:sqref>
            </x14:sparkline>
            <x14:sparkline>
              <xm:f>'RI_Trend (2)'!E33:G33</xm:f>
              <xm:sqref>M33</xm:sqref>
            </x14:sparkline>
            <x14:sparkline>
              <xm:f>'RI_Trend (2)'!E34:G34</xm:f>
              <xm:sqref>M34</xm:sqref>
            </x14:sparkline>
            <x14:sparkline>
              <xm:f>'RI_Trend (2)'!E35:G35</xm:f>
              <xm:sqref>M35</xm:sqref>
            </x14:sparkline>
            <x14:sparkline>
              <xm:f>'RI_Trend (2)'!E36:G36</xm:f>
              <xm:sqref>M36</xm:sqref>
            </x14:sparkline>
            <x14:sparkline>
              <xm:f>'RI_Trend (2)'!E37:G37</xm:f>
              <xm:sqref>M37</xm:sqref>
            </x14:sparkline>
            <x14:sparkline>
              <xm:f>'RI_Trend (2)'!E38:G38</xm:f>
              <xm:sqref>M38</xm:sqref>
            </x14:sparkline>
            <x14:sparkline>
              <xm:f>'RI_Trend (2)'!E39:G39</xm:f>
              <xm:sqref>M39</xm:sqref>
            </x14:sparkline>
            <x14:sparkline>
              <xm:f>'RI_Trend (2)'!E40:G40</xm:f>
              <xm:sqref>M40</xm:sqref>
            </x14:sparkline>
            <x14:sparkline>
              <xm:f>'RI_Trend (2)'!E41:G41</xm:f>
              <xm:sqref>M41</xm:sqref>
            </x14:sparkline>
            <x14:sparkline>
              <xm:f>'RI_Trend (2)'!E42:G42</xm:f>
              <xm:sqref>M42</xm:sqref>
            </x14:sparkline>
            <x14:sparkline>
              <xm:f>'RI_Trend (2)'!E43:G43</xm:f>
              <xm:sqref>M43</xm:sqref>
            </x14:sparkline>
            <x14:sparkline>
              <xm:f>'RI_Trend (2)'!E44:G44</xm:f>
              <xm:sqref>M44</xm:sqref>
            </x14:sparkline>
            <x14:sparkline>
              <xm:f>'RI_Trend (2)'!E45:G45</xm:f>
              <xm:sqref>M45</xm:sqref>
            </x14:sparkline>
            <x14:sparkline>
              <xm:f>'RI_Trend (2)'!E46:G46</xm:f>
              <xm:sqref>M46</xm:sqref>
            </x14:sparkline>
            <x14:sparkline>
              <xm:f>'RI_Trend (2)'!E47:G47</xm:f>
              <xm:sqref>M47</xm:sqref>
            </x14:sparkline>
            <x14:sparkline>
              <xm:f>'RI_Trend (2)'!E48:G48</xm:f>
              <xm:sqref>M48</xm:sqref>
            </x14:sparkline>
            <x14:sparkline>
              <xm:f>'RI_Trend (2)'!E49:G49</xm:f>
              <xm:sqref>M49</xm:sqref>
            </x14:sparkline>
            <x14:sparkline>
              <xm:f>'RI_Trend (2)'!E50:G50</xm:f>
              <xm:sqref>M50</xm:sqref>
            </x14:sparkline>
            <x14:sparkline>
              <xm:f>'RI_Trend (2)'!E51:G51</xm:f>
              <xm:sqref>M51</xm:sqref>
            </x14:sparkline>
            <x14:sparkline>
              <xm:f>'RI_Trend (2)'!E52:G52</xm:f>
              <xm:sqref>M52</xm:sqref>
            </x14:sparkline>
            <x14:sparkline>
              <xm:f>'RI_Trend (2)'!E53:G53</xm:f>
              <xm:sqref>M53</xm:sqref>
            </x14:sparkline>
            <x14:sparkline>
              <xm:f>'RI_Trend (2)'!E54:G54</xm:f>
              <xm:sqref>M54</xm:sqref>
            </x14:sparkline>
            <x14:sparkline>
              <xm:f>'RI_Trend (2)'!E55:G55</xm:f>
              <xm:sqref>M55</xm:sqref>
            </x14:sparkline>
            <x14:sparkline>
              <xm:f>'RI_Trend (2)'!E56:G56</xm:f>
              <xm:sqref>M56</xm:sqref>
            </x14:sparkline>
            <x14:sparkline>
              <xm:f>'RI_Trend (2)'!E57:G57</xm:f>
              <xm:sqref>M57</xm:sqref>
            </x14:sparkline>
            <x14:sparkline>
              <xm:f>'RI_Trend (2)'!E58:G58</xm:f>
              <xm:sqref>M58</xm:sqref>
            </x14:sparkline>
            <x14:sparkline>
              <xm:f>'RI_Trend (2)'!E59:G59</xm:f>
              <xm:sqref>M59</xm:sqref>
            </x14:sparkline>
            <x14:sparkline>
              <xm:f>'RI_Trend (2)'!E60:G60</xm:f>
              <xm:sqref>M60</xm:sqref>
            </x14:sparkline>
          </x14:sparklines>
        </x14:sparklineGroup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'RI_Trend (2)'!F2:G2</xm:f>
              <xm:sqref>L2</xm:sqref>
            </x14:sparkline>
            <x14:sparkline>
              <xm:f>'RI_Trend (2)'!F3:G3</xm:f>
              <xm:sqref>L3</xm:sqref>
            </x14:sparkline>
            <x14:sparkline>
              <xm:f>'RI_Trend (2)'!F4:G4</xm:f>
              <xm:sqref>L4</xm:sqref>
            </x14:sparkline>
            <x14:sparkline>
              <xm:f>'RI_Trend (2)'!F5:G5</xm:f>
              <xm:sqref>L5</xm:sqref>
            </x14:sparkline>
            <x14:sparkline>
              <xm:f>'RI_Trend (2)'!F6:G6</xm:f>
              <xm:sqref>L6</xm:sqref>
            </x14:sparkline>
            <x14:sparkline>
              <xm:f>'RI_Trend (2)'!F7:G7</xm:f>
              <xm:sqref>L7</xm:sqref>
            </x14:sparkline>
            <x14:sparkline>
              <xm:f>'RI_Trend (2)'!F8:G8</xm:f>
              <xm:sqref>L8</xm:sqref>
            </x14:sparkline>
            <x14:sparkline>
              <xm:f>'RI_Trend (2)'!F9:G9</xm:f>
              <xm:sqref>L9</xm:sqref>
            </x14:sparkline>
            <x14:sparkline>
              <xm:f>'RI_Trend (2)'!F10:G10</xm:f>
              <xm:sqref>L10</xm:sqref>
            </x14:sparkline>
            <x14:sparkline>
              <xm:f>'RI_Trend (2)'!F11:G11</xm:f>
              <xm:sqref>L11</xm:sqref>
            </x14:sparkline>
            <x14:sparkline>
              <xm:f>'RI_Trend (2)'!F12:G12</xm:f>
              <xm:sqref>L12</xm:sqref>
            </x14:sparkline>
            <x14:sparkline>
              <xm:f>'RI_Trend (2)'!F13:G13</xm:f>
              <xm:sqref>L13</xm:sqref>
            </x14:sparkline>
            <x14:sparkline>
              <xm:f>'RI_Trend (2)'!F14:G14</xm:f>
              <xm:sqref>L14</xm:sqref>
            </x14:sparkline>
            <x14:sparkline>
              <xm:f>'RI_Trend (2)'!F15:G15</xm:f>
              <xm:sqref>L15</xm:sqref>
            </x14:sparkline>
            <x14:sparkline>
              <xm:f>'RI_Trend (2)'!F16:G16</xm:f>
              <xm:sqref>L16</xm:sqref>
            </x14:sparkline>
            <x14:sparkline>
              <xm:f>'RI_Trend (2)'!F17:G17</xm:f>
              <xm:sqref>L17</xm:sqref>
            </x14:sparkline>
            <x14:sparkline>
              <xm:f>'RI_Trend (2)'!F18:G18</xm:f>
              <xm:sqref>L18</xm:sqref>
            </x14:sparkline>
            <x14:sparkline>
              <xm:f>'RI_Trend (2)'!F19:G19</xm:f>
              <xm:sqref>L19</xm:sqref>
            </x14:sparkline>
            <x14:sparkline>
              <xm:f>'RI_Trend (2)'!F20:G20</xm:f>
              <xm:sqref>L20</xm:sqref>
            </x14:sparkline>
            <x14:sparkline>
              <xm:f>'RI_Trend (2)'!F21:G21</xm:f>
              <xm:sqref>L21</xm:sqref>
            </x14:sparkline>
            <x14:sparkline>
              <xm:f>'RI_Trend (2)'!F22:G22</xm:f>
              <xm:sqref>L22</xm:sqref>
            </x14:sparkline>
            <x14:sparkline>
              <xm:f>'RI_Trend (2)'!F23:G23</xm:f>
              <xm:sqref>L23</xm:sqref>
            </x14:sparkline>
            <x14:sparkline>
              <xm:f>'RI_Trend (2)'!F24:G24</xm:f>
              <xm:sqref>L24</xm:sqref>
            </x14:sparkline>
            <x14:sparkline>
              <xm:f>'RI_Trend (2)'!F25:G25</xm:f>
              <xm:sqref>L25</xm:sqref>
            </x14:sparkline>
            <x14:sparkline>
              <xm:f>'RI_Trend (2)'!F26:G26</xm:f>
              <xm:sqref>L26</xm:sqref>
            </x14:sparkline>
            <x14:sparkline>
              <xm:f>'RI_Trend (2)'!F27:G27</xm:f>
              <xm:sqref>L27</xm:sqref>
            </x14:sparkline>
            <x14:sparkline>
              <xm:f>'RI_Trend (2)'!F28:G28</xm:f>
              <xm:sqref>L28</xm:sqref>
            </x14:sparkline>
            <x14:sparkline>
              <xm:f>'RI_Trend (2)'!F29:G29</xm:f>
              <xm:sqref>L29</xm:sqref>
            </x14:sparkline>
            <x14:sparkline>
              <xm:f>'RI_Trend (2)'!F30:G30</xm:f>
              <xm:sqref>L30</xm:sqref>
            </x14:sparkline>
            <x14:sparkline>
              <xm:f>'RI_Trend (2)'!F31:G31</xm:f>
              <xm:sqref>L31</xm:sqref>
            </x14:sparkline>
            <x14:sparkline>
              <xm:f>'RI_Trend (2)'!F32:G32</xm:f>
              <xm:sqref>L32</xm:sqref>
            </x14:sparkline>
            <x14:sparkline>
              <xm:f>'RI_Trend (2)'!F33:G33</xm:f>
              <xm:sqref>L33</xm:sqref>
            </x14:sparkline>
            <x14:sparkline>
              <xm:f>'RI_Trend (2)'!F34:G34</xm:f>
              <xm:sqref>L34</xm:sqref>
            </x14:sparkline>
            <x14:sparkline>
              <xm:f>'RI_Trend (2)'!F35:G35</xm:f>
              <xm:sqref>L35</xm:sqref>
            </x14:sparkline>
            <x14:sparkline>
              <xm:f>'RI_Trend (2)'!F36:G36</xm:f>
              <xm:sqref>L36</xm:sqref>
            </x14:sparkline>
            <x14:sparkline>
              <xm:f>'RI_Trend (2)'!F37:G37</xm:f>
              <xm:sqref>L37</xm:sqref>
            </x14:sparkline>
            <x14:sparkline>
              <xm:f>'RI_Trend (2)'!F38:G38</xm:f>
              <xm:sqref>L38</xm:sqref>
            </x14:sparkline>
            <x14:sparkline>
              <xm:f>'RI_Trend (2)'!F39:G39</xm:f>
              <xm:sqref>L39</xm:sqref>
            </x14:sparkline>
            <x14:sparkline>
              <xm:f>'RI_Trend (2)'!F40:G40</xm:f>
              <xm:sqref>L40</xm:sqref>
            </x14:sparkline>
            <x14:sparkline>
              <xm:f>'RI_Trend (2)'!F41:G41</xm:f>
              <xm:sqref>L41</xm:sqref>
            </x14:sparkline>
            <x14:sparkline>
              <xm:f>'RI_Trend (2)'!F42:G42</xm:f>
              <xm:sqref>L42</xm:sqref>
            </x14:sparkline>
            <x14:sparkline>
              <xm:f>'RI_Trend (2)'!F43:G43</xm:f>
              <xm:sqref>L43</xm:sqref>
            </x14:sparkline>
            <x14:sparkline>
              <xm:f>'RI_Trend (2)'!F44:G44</xm:f>
              <xm:sqref>L44</xm:sqref>
            </x14:sparkline>
            <x14:sparkline>
              <xm:f>'RI_Trend (2)'!F45:G45</xm:f>
              <xm:sqref>L45</xm:sqref>
            </x14:sparkline>
            <x14:sparkline>
              <xm:f>'RI_Trend (2)'!F46:G46</xm:f>
              <xm:sqref>L46</xm:sqref>
            </x14:sparkline>
            <x14:sparkline>
              <xm:f>'RI_Trend (2)'!F47:G47</xm:f>
              <xm:sqref>L47</xm:sqref>
            </x14:sparkline>
            <x14:sparkline>
              <xm:f>'RI_Trend (2)'!F48:G48</xm:f>
              <xm:sqref>L48</xm:sqref>
            </x14:sparkline>
            <x14:sparkline>
              <xm:f>'RI_Trend (2)'!F49:G49</xm:f>
              <xm:sqref>L49</xm:sqref>
            </x14:sparkline>
            <x14:sparkline>
              <xm:f>'RI_Trend (2)'!F50:G50</xm:f>
              <xm:sqref>L50</xm:sqref>
            </x14:sparkline>
            <x14:sparkline>
              <xm:f>'RI_Trend (2)'!F51:G51</xm:f>
              <xm:sqref>L51</xm:sqref>
            </x14:sparkline>
            <x14:sparkline>
              <xm:f>'RI_Trend (2)'!F52:G52</xm:f>
              <xm:sqref>L52</xm:sqref>
            </x14:sparkline>
            <x14:sparkline>
              <xm:f>'RI_Trend (2)'!F53:G53</xm:f>
              <xm:sqref>L53</xm:sqref>
            </x14:sparkline>
            <x14:sparkline>
              <xm:f>'RI_Trend (2)'!F54:G54</xm:f>
              <xm:sqref>L54</xm:sqref>
            </x14:sparkline>
            <x14:sparkline>
              <xm:f>'RI_Trend (2)'!F55:G55</xm:f>
              <xm:sqref>L55</xm:sqref>
            </x14:sparkline>
            <x14:sparkline>
              <xm:f>'RI_Trend (2)'!F56:G56</xm:f>
              <xm:sqref>L56</xm:sqref>
            </x14:sparkline>
            <x14:sparkline>
              <xm:f>'RI_Trend (2)'!F57:G57</xm:f>
              <xm:sqref>L57</xm:sqref>
            </x14:sparkline>
            <x14:sparkline>
              <xm:f>'RI_Trend (2)'!F58:G58</xm:f>
              <xm:sqref>L58</xm:sqref>
            </x14:sparkline>
            <x14:sparkline>
              <xm:f>'RI_Trend (2)'!F59:G59</xm:f>
              <xm:sqref>L59</xm:sqref>
            </x14:sparkline>
            <x14:sparkline>
              <xm:f>'RI_Trend (2)'!F60:G60</xm:f>
              <xm:sqref>L60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3"/>
  <sheetViews>
    <sheetView tabSelected="1" zoomScale="85" zoomScaleNormal="85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F9" sqref="AF9"/>
    </sheetView>
  </sheetViews>
  <sheetFormatPr defaultRowHeight="15" x14ac:dyDescent="0.3"/>
  <cols>
    <col min="1" max="1" width="10.125" customWidth="1"/>
    <col min="2" max="2" width="10.625" customWidth="1"/>
    <col min="3" max="5" width="6.125" style="17" customWidth="1"/>
    <col min="6" max="6" width="6.75" style="17" customWidth="1"/>
    <col min="7" max="7" width="7.125" style="17" customWidth="1"/>
    <col min="8" max="8" width="6.125" style="17" customWidth="1"/>
    <col min="9" max="9" width="7.125" style="17" customWidth="1"/>
    <col min="10" max="10" width="6.125" style="17" customWidth="1"/>
    <col min="11" max="13" width="7.125" style="18" customWidth="1"/>
    <col min="14" max="14" width="9" style="18" customWidth="1"/>
    <col min="15" max="15" width="8.375" style="18" customWidth="1"/>
    <col min="16" max="18" width="7.125" style="18" customWidth="1"/>
    <col min="19" max="19" width="7.625" style="16" customWidth="1"/>
    <col min="20" max="20" width="6.625" style="16" customWidth="1"/>
    <col min="21" max="21" width="7.625" style="16" customWidth="1"/>
    <col min="22" max="22" width="8" style="16" customWidth="1"/>
    <col min="23" max="23" width="7.625" style="16" customWidth="1"/>
    <col min="24" max="24" width="6.625" style="16" customWidth="1"/>
    <col min="25" max="25" width="5.625" style="16" customWidth="1"/>
    <col min="26" max="26" width="6.625" style="16" customWidth="1"/>
    <col min="27" max="27" width="6.625" style="21" customWidth="1"/>
    <col min="28" max="31" width="9.875" style="21" customWidth="1"/>
    <col min="32" max="34" width="9.875" style="81" bestFit="1" customWidth="1"/>
    <col min="35" max="35" width="9.75" style="81" customWidth="1"/>
    <col min="36" max="36" width="9.75" style="90" customWidth="1"/>
    <col min="37" max="41" width="14.25" style="10" customWidth="1"/>
    <col min="42" max="44" width="0" hidden="1" customWidth="1"/>
    <col min="45" max="45" width="13.875" hidden="1" customWidth="1"/>
    <col min="46" max="46" width="13.875" customWidth="1"/>
    <col min="47" max="47" width="25.625" style="10" bestFit="1" customWidth="1"/>
  </cols>
  <sheetData>
    <row r="1" spans="1:47" ht="15.6" thickBot="1" x14ac:dyDescent="0.35">
      <c r="A1" s="24"/>
      <c r="B1" s="24"/>
      <c r="C1" s="97" t="s">
        <v>83</v>
      </c>
      <c r="D1" s="97"/>
      <c r="E1" s="97"/>
      <c r="F1" s="97"/>
      <c r="G1" s="97"/>
      <c r="H1" s="97"/>
      <c r="I1" s="97"/>
      <c r="J1" s="97"/>
      <c r="K1" s="98" t="s">
        <v>84</v>
      </c>
      <c r="L1" s="98"/>
      <c r="M1" s="98"/>
      <c r="N1" s="98"/>
      <c r="O1" s="98"/>
      <c r="P1" s="98"/>
      <c r="Q1" s="98"/>
      <c r="R1" s="98"/>
      <c r="S1" s="99" t="s">
        <v>85</v>
      </c>
      <c r="T1" s="99"/>
      <c r="U1" s="99"/>
      <c r="V1" s="99"/>
      <c r="W1" s="99"/>
      <c r="X1" s="99"/>
      <c r="Y1" s="99"/>
      <c r="Z1" s="99"/>
      <c r="AA1" s="82"/>
      <c r="AB1" s="82"/>
      <c r="AC1" s="96" t="s">
        <v>86</v>
      </c>
      <c r="AD1" s="96"/>
      <c r="AE1" s="96"/>
      <c r="AF1" s="96"/>
      <c r="AG1" s="96"/>
      <c r="AH1" s="96"/>
      <c r="AI1" s="96"/>
      <c r="AJ1" s="83"/>
      <c r="AK1" s="95" t="s">
        <v>88</v>
      </c>
      <c r="AL1" s="95" t="s">
        <v>88</v>
      </c>
      <c r="AM1" s="95" t="s">
        <v>88</v>
      </c>
      <c r="AN1" s="95" t="s">
        <v>88</v>
      </c>
      <c r="AO1" s="95" t="s">
        <v>88</v>
      </c>
      <c r="AP1" s="96" t="s">
        <v>76</v>
      </c>
      <c r="AQ1" s="96"/>
      <c r="AR1" s="96"/>
      <c r="AS1" s="96"/>
      <c r="AT1" s="88"/>
      <c r="AU1" s="84"/>
    </row>
    <row r="2" spans="1:47" ht="16.8" thickTop="1" thickBot="1" x14ac:dyDescent="0.35">
      <c r="A2" s="25" t="s">
        <v>0</v>
      </c>
      <c r="B2" s="26" t="s">
        <v>60</v>
      </c>
      <c r="C2" s="27">
        <v>25</v>
      </c>
      <c r="D2" s="28">
        <v>26</v>
      </c>
      <c r="E2" s="27">
        <v>27</v>
      </c>
      <c r="F2" s="28">
        <v>28</v>
      </c>
      <c r="G2" s="29">
        <v>29</v>
      </c>
      <c r="H2" s="27">
        <v>30</v>
      </c>
      <c r="I2" s="27">
        <v>31</v>
      </c>
      <c r="J2" s="28">
        <v>32</v>
      </c>
      <c r="K2" s="30">
        <v>25</v>
      </c>
      <c r="L2" s="31">
        <v>26</v>
      </c>
      <c r="M2" s="30">
        <v>27</v>
      </c>
      <c r="N2" s="31">
        <v>28</v>
      </c>
      <c r="O2" s="32">
        <v>29</v>
      </c>
      <c r="P2" s="30">
        <v>30</v>
      </c>
      <c r="Q2" s="30">
        <v>31</v>
      </c>
      <c r="R2" s="31">
        <v>32</v>
      </c>
      <c r="S2" s="33">
        <v>25</v>
      </c>
      <c r="T2" s="34">
        <v>26</v>
      </c>
      <c r="U2" s="33">
        <v>27</v>
      </c>
      <c r="V2" s="34">
        <v>28</v>
      </c>
      <c r="W2" s="35">
        <v>29</v>
      </c>
      <c r="X2" s="33">
        <v>30</v>
      </c>
      <c r="Y2" s="33">
        <v>31</v>
      </c>
      <c r="Z2" s="34">
        <v>32</v>
      </c>
      <c r="AA2" s="91"/>
      <c r="AB2" s="85" t="s">
        <v>95</v>
      </c>
      <c r="AC2" s="85" t="s">
        <v>90</v>
      </c>
      <c r="AD2" s="85" t="s">
        <v>89</v>
      </c>
      <c r="AE2" s="85" t="s">
        <v>77</v>
      </c>
      <c r="AF2" s="85" t="s">
        <v>72</v>
      </c>
      <c r="AG2" s="85" t="s">
        <v>73</v>
      </c>
      <c r="AH2" s="85" t="s">
        <v>74</v>
      </c>
      <c r="AI2" s="85" t="s">
        <v>75</v>
      </c>
      <c r="AJ2" s="85"/>
      <c r="AK2" s="89" t="s">
        <v>94</v>
      </c>
      <c r="AL2" s="89" t="s">
        <v>91</v>
      </c>
      <c r="AM2" s="89" t="s">
        <v>92</v>
      </c>
      <c r="AN2" s="89" t="s">
        <v>93</v>
      </c>
      <c r="AO2" s="89" t="s">
        <v>87</v>
      </c>
      <c r="AP2" s="85" t="s">
        <v>71</v>
      </c>
      <c r="AQ2" s="85" t="s">
        <v>73</v>
      </c>
      <c r="AR2" s="85" t="s">
        <v>74</v>
      </c>
      <c r="AS2" s="85" t="s">
        <v>75</v>
      </c>
      <c r="AT2" s="24"/>
      <c r="AU2" s="86" t="s">
        <v>67</v>
      </c>
    </row>
    <row r="3" spans="1:47" ht="16.8" thickTop="1" thickBot="1" x14ac:dyDescent="0.35">
      <c r="A3" s="36" t="s">
        <v>1</v>
      </c>
      <c r="B3" s="37">
        <v>21.53</v>
      </c>
      <c r="C3" s="38">
        <v>0</v>
      </c>
      <c r="D3" s="39">
        <v>0</v>
      </c>
      <c r="E3" s="39">
        <v>0</v>
      </c>
      <c r="F3" s="40">
        <v>0</v>
      </c>
      <c r="G3" s="41">
        <v>0</v>
      </c>
      <c r="H3" s="42">
        <v>0</v>
      </c>
      <c r="I3" s="42">
        <v>0</v>
      </c>
      <c r="J3" s="43">
        <v>0</v>
      </c>
      <c r="K3" s="44">
        <v>0</v>
      </c>
      <c r="L3" s="45">
        <v>0</v>
      </c>
      <c r="M3" s="45">
        <v>0</v>
      </c>
      <c r="N3" s="46">
        <v>0</v>
      </c>
      <c r="O3" s="44">
        <v>0</v>
      </c>
      <c r="P3" s="45">
        <v>0</v>
      </c>
      <c r="Q3" s="45">
        <v>0</v>
      </c>
      <c r="R3" s="47">
        <v>0</v>
      </c>
      <c r="S3" s="48">
        <v>0</v>
      </c>
      <c r="T3" s="49">
        <v>0</v>
      </c>
      <c r="U3" s="49">
        <v>0</v>
      </c>
      <c r="V3" s="50">
        <v>0</v>
      </c>
      <c r="W3" s="48">
        <v>0</v>
      </c>
      <c r="X3" s="51">
        <v>0</v>
      </c>
      <c r="Y3" s="51">
        <v>0</v>
      </c>
      <c r="Z3" s="52">
        <v>0</v>
      </c>
      <c r="AA3" s="92"/>
      <c r="AB3" s="85" t="e">
        <f>(AVERAGE(S3)-AVERAGE(K3))/AVERAGE(C3)</f>
        <v>#DIV/0!</v>
      </c>
      <c r="AC3" s="85" t="e">
        <f>(AVERAGE(T3)-AVERAGE(L3))/AVERAGE(D3)</f>
        <v>#DIV/0!</v>
      </c>
      <c r="AD3" s="85" t="e">
        <f>(AVERAGE(U3)-AVERAGE(M3))/AVERAGE(E3)</f>
        <v>#DIV/0!</v>
      </c>
      <c r="AE3" s="85" t="e">
        <f>(AVERAGE(V3)-AVERAGE(N3))/AVERAGE(F3)</f>
        <v>#DIV/0!</v>
      </c>
      <c r="AF3" s="85" t="e">
        <f>(AVERAGE(W3)-AVERAGE(O3))/AVERAGE(G3)</f>
        <v>#DIV/0!</v>
      </c>
      <c r="AG3" s="85" t="e">
        <f t="shared" ref="AG3:AI3" si="0">(AVERAGE(X3)-AVERAGE(P3))/AVERAGE(H3)</f>
        <v>#DIV/0!</v>
      </c>
      <c r="AH3" s="85" t="e">
        <f t="shared" si="0"/>
        <v>#DIV/0!</v>
      </c>
      <c r="AI3" s="85" t="e">
        <f t="shared" si="0"/>
        <v>#DIV/0!</v>
      </c>
      <c r="AJ3" s="85"/>
      <c r="AK3" s="86"/>
      <c r="AL3" s="86"/>
      <c r="AM3" s="86">
        <v>1</v>
      </c>
      <c r="AN3" s="86">
        <v>1</v>
      </c>
      <c r="AO3" s="86">
        <v>1</v>
      </c>
      <c r="AP3" s="85">
        <v>0</v>
      </c>
      <c r="AQ3" s="85">
        <v>0</v>
      </c>
      <c r="AR3" s="85">
        <v>0</v>
      </c>
      <c r="AS3" s="85">
        <v>0</v>
      </c>
      <c r="AT3" s="24"/>
      <c r="AU3" s="86">
        <v>1</v>
      </c>
    </row>
    <row r="4" spans="1:47" ht="16.2" thickBot="1" x14ac:dyDescent="0.35">
      <c r="A4" s="36" t="s">
        <v>2</v>
      </c>
      <c r="B4" s="37">
        <v>57.7</v>
      </c>
      <c r="C4" s="53">
        <v>0</v>
      </c>
      <c r="D4" s="42">
        <v>0</v>
      </c>
      <c r="E4" s="42">
        <v>0</v>
      </c>
      <c r="F4" s="54">
        <v>0</v>
      </c>
      <c r="G4" s="43">
        <v>0.01</v>
      </c>
      <c r="H4" s="42">
        <v>0.01</v>
      </c>
      <c r="I4" s="42">
        <v>0</v>
      </c>
      <c r="J4" s="43">
        <v>0</v>
      </c>
      <c r="K4" s="55">
        <v>0</v>
      </c>
      <c r="L4" s="56">
        <v>0</v>
      </c>
      <c r="M4" s="56">
        <v>0</v>
      </c>
      <c r="N4" s="57">
        <v>0</v>
      </c>
      <c r="O4" s="55">
        <v>0.01</v>
      </c>
      <c r="P4" s="56">
        <v>0</v>
      </c>
      <c r="Q4" s="56">
        <v>0</v>
      </c>
      <c r="R4" s="58">
        <v>0</v>
      </c>
      <c r="S4" s="59">
        <v>0</v>
      </c>
      <c r="T4" s="60">
        <v>0</v>
      </c>
      <c r="U4" s="60">
        <v>0</v>
      </c>
      <c r="V4" s="61">
        <v>0</v>
      </c>
      <c r="W4" s="59">
        <v>0</v>
      </c>
      <c r="X4" s="62">
        <v>0</v>
      </c>
      <c r="Y4" s="62">
        <v>0.01</v>
      </c>
      <c r="Z4" s="63">
        <v>0</v>
      </c>
      <c r="AA4" s="92"/>
      <c r="AB4" s="85" t="e">
        <f t="shared" ref="AB4:AE61" si="1">(AVERAGE(S4)-AVERAGE(K4))/AVERAGE(C4)</f>
        <v>#DIV/0!</v>
      </c>
      <c r="AC4" s="85" t="e">
        <f t="shared" si="1"/>
        <v>#DIV/0!</v>
      </c>
      <c r="AD4" s="85" t="e">
        <f t="shared" si="1"/>
        <v>#DIV/0!</v>
      </c>
      <c r="AE4" s="85" t="e">
        <f t="shared" si="1"/>
        <v>#DIV/0!</v>
      </c>
      <c r="AF4" s="85">
        <f t="shared" ref="AF4:AF61" si="2">(AVERAGE(W4)-AVERAGE(O4))/AVERAGE(G4)</f>
        <v>-1</v>
      </c>
      <c r="AG4" s="85">
        <f t="shared" ref="AG4:AG35" si="3">(AVERAGE(X4)-AVERAGE(P4))/AVERAGE(H4)</f>
        <v>0</v>
      </c>
      <c r="AH4" s="85" t="e">
        <f t="shared" ref="AH4:AH61" si="4">(AVERAGE(Y4)-AVERAGE(Q4))/AVERAGE(I4)</f>
        <v>#DIV/0!</v>
      </c>
      <c r="AI4" s="85" t="e">
        <f t="shared" ref="AI4:AI61" si="5">(AVERAGE(Z4)-AVERAGE(R4))/AVERAGE(J4)</f>
        <v>#DIV/0!</v>
      </c>
      <c r="AJ4" s="85"/>
      <c r="AK4" s="86"/>
      <c r="AL4" s="86"/>
      <c r="AM4" s="86">
        <v>6</v>
      </c>
      <c r="AN4" s="86">
        <v>4</v>
      </c>
      <c r="AO4" s="86">
        <v>1</v>
      </c>
      <c r="AP4" s="85">
        <v>-1</v>
      </c>
      <c r="AQ4" s="85">
        <v>-0.5</v>
      </c>
      <c r="AR4" s="85">
        <v>0</v>
      </c>
      <c r="AS4" s="85">
        <v>0</v>
      </c>
      <c r="AT4" s="24"/>
      <c r="AU4" s="86">
        <v>2</v>
      </c>
    </row>
    <row r="5" spans="1:47" ht="16.2" thickBot="1" x14ac:dyDescent="0.35">
      <c r="A5" s="36" t="s">
        <v>3</v>
      </c>
      <c r="B5" s="37">
        <v>34.18</v>
      </c>
      <c r="C5" s="53">
        <v>0</v>
      </c>
      <c r="D5" s="42">
        <v>0</v>
      </c>
      <c r="E5" s="42">
        <v>0</v>
      </c>
      <c r="F5" s="54">
        <v>0</v>
      </c>
      <c r="G5" s="43">
        <v>0</v>
      </c>
      <c r="H5" s="42">
        <v>0</v>
      </c>
      <c r="I5" s="42">
        <v>0</v>
      </c>
      <c r="J5" s="43">
        <v>0</v>
      </c>
      <c r="K5" s="55">
        <v>0</v>
      </c>
      <c r="L5" s="56">
        <v>0</v>
      </c>
      <c r="M5" s="56">
        <v>0</v>
      </c>
      <c r="N5" s="57">
        <v>0</v>
      </c>
      <c r="O5" s="55">
        <v>0</v>
      </c>
      <c r="P5" s="56">
        <v>0</v>
      </c>
      <c r="Q5" s="56">
        <v>0</v>
      </c>
      <c r="R5" s="58">
        <v>0</v>
      </c>
      <c r="S5" s="59">
        <v>7.0000000000000007E-2</v>
      </c>
      <c r="T5" s="60">
        <v>0</v>
      </c>
      <c r="U5" s="60">
        <v>0.88</v>
      </c>
      <c r="V5" s="61">
        <v>0</v>
      </c>
      <c r="W5" s="59">
        <v>0</v>
      </c>
      <c r="X5" s="62">
        <v>0</v>
      </c>
      <c r="Y5" s="62">
        <v>0</v>
      </c>
      <c r="Z5" s="63">
        <v>0</v>
      </c>
      <c r="AA5" s="92"/>
      <c r="AB5" s="85" t="e">
        <f t="shared" si="1"/>
        <v>#DIV/0!</v>
      </c>
      <c r="AC5" s="85" t="e">
        <f t="shared" si="1"/>
        <v>#DIV/0!</v>
      </c>
      <c r="AD5" s="85" t="e">
        <f t="shared" si="1"/>
        <v>#DIV/0!</v>
      </c>
      <c r="AE5" s="85" t="e">
        <f t="shared" si="1"/>
        <v>#DIV/0!</v>
      </c>
      <c r="AF5" s="85" t="e">
        <f t="shared" si="2"/>
        <v>#DIV/0!</v>
      </c>
      <c r="AG5" s="85" t="e">
        <f t="shared" si="3"/>
        <v>#DIV/0!</v>
      </c>
      <c r="AH5" s="85" t="e">
        <f t="shared" si="4"/>
        <v>#DIV/0!</v>
      </c>
      <c r="AI5" s="85" t="e">
        <f t="shared" si="5"/>
        <v>#DIV/0!</v>
      </c>
      <c r="AJ5" s="85"/>
      <c r="AK5" s="86"/>
      <c r="AL5" s="86"/>
      <c r="AM5" s="86"/>
      <c r="AN5" s="86">
        <v>1</v>
      </c>
      <c r="AO5" s="86">
        <v>1</v>
      </c>
      <c r="AP5" s="85">
        <v>0</v>
      </c>
      <c r="AQ5" s="85">
        <v>0</v>
      </c>
      <c r="AR5" s="85">
        <v>0</v>
      </c>
      <c r="AS5" s="85">
        <v>0</v>
      </c>
      <c r="AT5" s="24"/>
      <c r="AU5" s="86">
        <v>1</v>
      </c>
    </row>
    <row r="6" spans="1:47" ht="16.2" thickBot="1" x14ac:dyDescent="0.35">
      <c r="A6" s="36" t="s">
        <v>4</v>
      </c>
      <c r="B6" s="37">
        <v>53.29</v>
      </c>
      <c r="C6" s="53">
        <v>0</v>
      </c>
      <c r="D6" s="42">
        <v>0</v>
      </c>
      <c r="E6" s="42">
        <v>0</v>
      </c>
      <c r="F6" s="54">
        <v>0.02</v>
      </c>
      <c r="G6" s="43">
        <v>0</v>
      </c>
      <c r="H6" s="42">
        <v>0</v>
      </c>
      <c r="I6" s="42">
        <v>0</v>
      </c>
      <c r="J6" s="43">
        <v>0</v>
      </c>
      <c r="K6" s="55">
        <v>0</v>
      </c>
      <c r="L6" s="56">
        <v>0</v>
      </c>
      <c r="M6" s="56">
        <v>0</v>
      </c>
      <c r="N6" s="57">
        <v>0.02</v>
      </c>
      <c r="O6" s="55">
        <v>0</v>
      </c>
      <c r="P6" s="56">
        <v>0</v>
      </c>
      <c r="Q6" s="56">
        <v>0</v>
      </c>
      <c r="R6" s="58">
        <v>0</v>
      </c>
      <c r="S6" s="59">
        <v>1.32</v>
      </c>
      <c r="T6" s="60">
        <v>0</v>
      </c>
      <c r="U6" s="60">
        <v>0</v>
      </c>
      <c r="V6" s="61">
        <v>0</v>
      </c>
      <c r="W6" s="59">
        <v>0.02</v>
      </c>
      <c r="X6" s="62">
        <v>0</v>
      </c>
      <c r="Y6" s="62">
        <v>0</v>
      </c>
      <c r="Z6" s="63">
        <v>0</v>
      </c>
      <c r="AA6" s="92"/>
      <c r="AB6" s="85" t="e">
        <f t="shared" si="1"/>
        <v>#DIV/0!</v>
      </c>
      <c r="AC6" s="85" t="e">
        <f t="shared" si="1"/>
        <v>#DIV/0!</v>
      </c>
      <c r="AD6" s="85" t="e">
        <f t="shared" si="1"/>
        <v>#DIV/0!</v>
      </c>
      <c r="AE6" s="85">
        <f t="shared" si="1"/>
        <v>-1</v>
      </c>
      <c r="AF6" s="85" t="e">
        <f t="shared" si="2"/>
        <v>#DIV/0!</v>
      </c>
      <c r="AG6" s="85" t="e">
        <f t="shared" si="3"/>
        <v>#DIV/0!</v>
      </c>
      <c r="AH6" s="85" t="e">
        <f t="shared" si="4"/>
        <v>#DIV/0!</v>
      </c>
      <c r="AI6" s="85" t="e">
        <f t="shared" si="5"/>
        <v>#DIV/0!</v>
      </c>
      <c r="AJ6" s="85"/>
      <c r="AK6" s="86"/>
      <c r="AL6" s="86"/>
      <c r="AM6" s="86"/>
      <c r="AN6" s="86">
        <v>2</v>
      </c>
      <c r="AO6" s="86">
        <v>1</v>
      </c>
      <c r="AP6" s="85">
        <v>0</v>
      </c>
      <c r="AQ6" s="85">
        <v>0</v>
      </c>
      <c r="AR6" s="85">
        <v>0</v>
      </c>
      <c r="AS6" s="85">
        <v>0</v>
      </c>
      <c r="AT6" s="24"/>
      <c r="AU6" s="86">
        <v>1</v>
      </c>
    </row>
    <row r="7" spans="1:47" ht="16.2" thickBot="1" x14ac:dyDescent="0.35">
      <c r="A7" s="36" t="s">
        <v>5</v>
      </c>
      <c r="B7" s="37">
        <v>31.63</v>
      </c>
      <c r="C7" s="53">
        <v>0</v>
      </c>
      <c r="D7" s="42">
        <v>0</v>
      </c>
      <c r="E7" s="42">
        <v>0</v>
      </c>
      <c r="F7" s="54">
        <v>0</v>
      </c>
      <c r="G7" s="43">
        <v>0</v>
      </c>
      <c r="H7" s="42">
        <v>0</v>
      </c>
      <c r="I7" s="42">
        <v>0</v>
      </c>
      <c r="J7" s="43">
        <v>0</v>
      </c>
      <c r="K7" s="55">
        <v>0</v>
      </c>
      <c r="L7" s="56">
        <v>0</v>
      </c>
      <c r="M7" s="56">
        <v>0</v>
      </c>
      <c r="N7" s="57">
        <v>0</v>
      </c>
      <c r="O7" s="55">
        <v>0</v>
      </c>
      <c r="P7" s="56">
        <v>0</v>
      </c>
      <c r="Q7" s="56">
        <v>0</v>
      </c>
      <c r="R7" s="58">
        <v>0</v>
      </c>
      <c r="S7" s="59">
        <v>0.31</v>
      </c>
      <c r="T7" s="60">
        <v>0</v>
      </c>
      <c r="U7" s="60">
        <v>0</v>
      </c>
      <c r="V7" s="61">
        <v>0</v>
      </c>
      <c r="W7" s="59">
        <v>0</v>
      </c>
      <c r="X7" s="62">
        <v>0</v>
      </c>
      <c r="Y7" s="62">
        <v>0</v>
      </c>
      <c r="Z7" s="63">
        <v>0</v>
      </c>
      <c r="AA7" s="92"/>
      <c r="AB7" s="85" t="e">
        <f t="shared" si="1"/>
        <v>#DIV/0!</v>
      </c>
      <c r="AC7" s="85" t="e">
        <f t="shared" si="1"/>
        <v>#DIV/0!</v>
      </c>
      <c r="AD7" s="85" t="e">
        <f t="shared" si="1"/>
        <v>#DIV/0!</v>
      </c>
      <c r="AE7" s="85" t="e">
        <f t="shared" si="1"/>
        <v>#DIV/0!</v>
      </c>
      <c r="AF7" s="85" t="e">
        <f t="shared" si="2"/>
        <v>#DIV/0!</v>
      </c>
      <c r="AG7" s="85" t="e">
        <f t="shared" si="3"/>
        <v>#DIV/0!</v>
      </c>
      <c r="AH7" s="85" t="e">
        <f t="shared" si="4"/>
        <v>#DIV/0!</v>
      </c>
      <c r="AI7" s="85" t="e">
        <f t="shared" si="5"/>
        <v>#DIV/0!</v>
      </c>
      <c r="AJ7" s="85"/>
      <c r="AK7" s="86"/>
      <c r="AL7" s="86"/>
      <c r="AM7" s="86"/>
      <c r="AN7" s="86">
        <v>1</v>
      </c>
      <c r="AO7" s="86">
        <v>1</v>
      </c>
      <c r="AP7" s="85">
        <v>0</v>
      </c>
      <c r="AQ7" s="85">
        <v>0</v>
      </c>
      <c r="AR7" s="85">
        <v>0</v>
      </c>
      <c r="AS7" s="85">
        <v>0</v>
      </c>
      <c r="AT7" s="24"/>
      <c r="AU7" s="86">
        <v>1</v>
      </c>
    </row>
    <row r="8" spans="1:47" ht="16.2" thickBot="1" x14ac:dyDescent="0.35">
      <c r="A8" s="36" t="s">
        <v>6</v>
      </c>
      <c r="B8" s="37">
        <v>154.51</v>
      </c>
      <c r="C8" s="53">
        <v>4.07</v>
      </c>
      <c r="D8" s="42">
        <v>2.4500000000000002</v>
      </c>
      <c r="E8" s="42">
        <v>2.1</v>
      </c>
      <c r="F8" s="54">
        <v>1.51</v>
      </c>
      <c r="G8" s="43">
        <v>2.95</v>
      </c>
      <c r="H8" s="42">
        <v>2.87</v>
      </c>
      <c r="I8" s="42">
        <v>1.97</v>
      </c>
      <c r="J8" s="43">
        <v>0.85</v>
      </c>
      <c r="K8" s="55">
        <v>2.2000000000000002</v>
      </c>
      <c r="L8" s="56">
        <v>0.85</v>
      </c>
      <c r="M8" s="56">
        <v>0.44</v>
      </c>
      <c r="N8" s="57">
        <v>0.63</v>
      </c>
      <c r="O8" s="55">
        <v>2.0099999999999998</v>
      </c>
      <c r="P8" s="56">
        <v>0.23</v>
      </c>
      <c r="Q8" s="56">
        <v>0.66</v>
      </c>
      <c r="R8" s="58">
        <v>0.3</v>
      </c>
      <c r="S8" s="59">
        <v>4.8600000000000003</v>
      </c>
      <c r="T8" s="60">
        <v>2.4700000000000002</v>
      </c>
      <c r="U8" s="60">
        <v>0.69</v>
      </c>
      <c r="V8" s="61">
        <v>1.21</v>
      </c>
      <c r="W8" s="59">
        <v>0.56999999999999995</v>
      </c>
      <c r="X8" s="62">
        <v>0.32</v>
      </c>
      <c r="Y8" s="62">
        <v>1.41</v>
      </c>
      <c r="Z8" s="63">
        <v>1.1000000000000001</v>
      </c>
      <c r="AA8" s="92"/>
      <c r="AB8" s="85">
        <f t="shared" si="1"/>
        <v>0.65356265356265353</v>
      </c>
      <c r="AC8" s="85">
        <f t="shared" si="1"/>
        <v>0.66122448979591841</v>
      </c>
      <c r="AD8" s="85">
        <f t="shared" si="1"/>
        <v>0.11904761904761901</v>
      </c>
      <c r="AE8" s="85">
        <f t="shared" si="1"/>
        <v>0.38410596026490063</v>
      </c>
      <c r="AF8" s="85">
        <f t="shared" si="2"/>
        <v>-0.48813559322033895</v>
      </c>
      <c r="AG8" s="85">
        <f t="shared" si="3"/>
        <v>3.1358885017421602E-2</v>
      </c>
      <c r="AH8" s="85">
        <f t="shared" si="4"/>
        <v>0.38071065989847713</v>
      </c>
      <c r="AI8" s="85">
        <f t="shared" si="5"/>
        <v>0.94117647058823539</v>
      </c>
      <c r="AJ8" s="85"/>
      <c r="AK8" s="87"/>
      <c r="AL8" s="87"/>
      <c r="AM8" s="87"/>
      <c r="AN8" s="87">
        <v>2</v>
      </c>
      <c r="AO8" s="87">
        <v>2</v>
      </c>
      <c r="AP8" s="85">
        <v>0.11209766925638186</v>
      </c>
      <c r="AQ8" s="85">
        <v>-5.5143160127253496E-2</v>
      </c>
      <c r="AR8" s="85">
        <v>-2.1505376344086039E-3</v>
      </c>
      <c r="AS8" s="85">
        <v>2.3148148148148168E-2</v>
      </c>
      <c r="AT8" s="24"/>
      <c r="AU8" s="87">
        <v>4</v>
      </c>
    </row>
    <row r="9" spans="1:47" ht="16.2" thickBot="1" x14ac:dyDescent="0.35">
      <c r="A9" s="36" t="s">
        <v>7</v>
      </c>
      <c r="B9" s="37">
        <v>64.27</v>
      </c>
      <c r="C9" s="53">
        <v>7.62</v>
      </c>
      <c r="D9" s="42">
        <v>8.6199999999999992</v>
      </c>
      <c r="E9" s="42">
        <v>7.78</v>
      </c>
      <c r="F9" s="54">
        <v>5.35</v>
      </c>
      <c r="G9" s="43">
        <v>8.98</v>
      </c>
      <c r="H9" s="42">
        <v>8.85</v>
      </c>
      <c r="I9" s="42">
        <v>7.92</v>
      </c>
      <c r="J9" s="43">
        <v>2.73</v>
      </c>
      <c r="K9" s="55">
        <v>1.28</v>
      </c>
      <c r="L9" s="56">
        <v>2.12</v>
      </c>
      <c r="M9" s="56">
        <v>1.36</v>
      </c>
      <c r="N9" s="57">
        <v>0.48</v>
      </c>
      <c r="O9" s="55">
        <v>4.07</v>
      </c>
      <c r="P9" s="56">
        <v>0.72</v>
      </c>
      <c r="Q9" s="56">
        <v>1.31</v>
      </c>
      <c r="R9" s="58">
        <v>0.34</v>
      </c>
      <c r="S9" s="59">
        <v>7.56</v>
      </c>
      <c r="T9" s="60">
        <v>1.1200000000000001</v>
      </c>
      <c r="U9" s="60">
        <v>2.2000000000000002</v>
      </c>
      <c r="V9" s="61">
        <v>2.91</v>
      </c>
      <c r="W9" s="59">
        <v>0.43</v>
      </c>
      <c r="X9" s="62">
        <v>0.89</v>
      </c>
      <c r="Y9" s="62">
        <v>2.04</v>
      </c>
      <c r="Z9" s="63">
        <v>4.51</v>
      </c>
      <c r="AA9" s="92"/>
      <c r="AB9" s="85">
        <f t="shared" si="1"/>
        <v>0.82414698162729649</v>
      </c>
      <c r="AC9" s="85">
        <f t="shared" si="1"/>
        <v>-0.11600928074245941</v>
      </c>
      <c r="AD9" s="85">
        <f t="shared" si="1"/>
        <v>0.10796915167095117</v>
      </c>
      <c r="AE9" s="85">
        <f t="shared" si="1"/>
        <v>0.45420560747663558</v>
      </c>
      <c r="AF9" s="85">
        <f t="shared" si="2"/>
        <v>-0.40534521158129178</v>
      </c>
      <c r="AG9" s="85">
        <f t="shared" si="3"/>
        <v>1.9209039548022604E-2</v>
      </c>
      <c r="AH9" s="85">
        <f t="shared" si="4"/>
        <v>9.2171717171717168E-2</v>
      </c>
      <c r="AI9" s="85">
        <f t="shared" si="5"/>
        <v>1.5274725274725274</v>
      </c>
      <c r="AJ9" s="85"/>
      <c r="AK9" s="87"/>
      <c r="AL9" s="87"/>
      <c r="AM9" s="87"/>
      <c r="AN9" s="87">
        <v>5</v>
      </c>
      <c r="AO9" s="87">
        <v>2</v>
      </c>
      <c r="AP9" s="85">
        <v>-4.4581841848356688E-2</v>
      </c>
      <c r="AQ9" s="85">
        <v>-6.4599483204134424E-3</v>
      </c>
      <c r="AR9" s="85">
        <v>-9.9678456591639746E-3</v>
      </c>
      <c r="AS9" s="85">
        <v>5.0210674157303389E-2</v>
      </c>
      <c r="AT9" s="24"/>
      <c r="AU9" s="87">
        <v>4</v>
      </c>
    </row>
    <row r="10" spans="1:47" ht="16.2" thickBot="1" x14ac:dyDescent="0.35">
      <c r="A10" s="36" t="s">
        <v>8</v>
      </c>
      <c r="B10" s="37">
        <v>34.32</v>
      </c>
      <c r="C10" s="53">
        <v>0.81</v>
      </c>
      <c r="D10" s="42">
        <v>0.89</v>
      </c>
      <c r="E10" s="42">
        <v>1.73</v>
      </c>
      <c r="F10" s="54">
        <v>0</v>
      </c>
      <c r="G10" s="43">
        <v>0.73</v>
      </c>
      <c r="H10" s="42">
        <v>0.81</v>
      </c>
      <c r="I10" s="42">
        <v>0.86</v>
      </c>
      <c r="J10" s="43">
        <v>0.15</v>
      </c>
      <c r="K10" s="55">
        <v>0.3</v>
      </c>
      <c r="L10" s="56">
        <v>0.48</v>
      </c>
      <c r="M10" s="56">
        <v>1.61</v>
      </c>
      <c r="N10" s="57">
        <v>0</v>
      </c>
      <c r="O10" s="55">
        <v>0.73</v>
      </c>
      <c r="P10" s="56">
        <v>0.08</v>
      </c>
      <c r="Q10" s="56">
        <v>0.08</v>
      </c>
      <c r="R10" s="58">
        <v>0.01</v>
      </c>
      <c r="S10" s="59">
        <v>3.69</v>
      </c>
      <c r="T10" s="60">
        <v>0.4</v>
      </c>
      <c r="U10" s="60">
        <v>0.76</v>
      </c>
      <c r="V10" s="61">
        <v>1.73</v>
      </c>
      <c r="W10" s="59">
        <v>0</v>
      </c>
      <c r="X10" s="62">
        <v>0.01</v>
      </c>
      <c r="Y10" s="62">
        <v>0.02</v>
      </c>
      <c r="Z10" s="63">
        <v>0.44</v>
      </c>
      <c r="AA10" s="92"/>
      <c r="AB10" s="85">
        <f t="shared" si="1"/>
        <v>4.1851851851851851</v>
      </c>
      <c r="AC10" s="85">
        <f t="shared" si="1"/>
        <v>-8.9887640449438158E-2</v>
      </c>
      <c r="AD10" s="85">
        <f t="shared" si="1"/>
        <v>-0.49132947976878616</v>
      </c>
      <c r="AE10" s="85" t="e">
        <f t="shared" si="1"/>
        <v>#DIV/0!</v>
      </c>
      <c r="AF10" s="85">
        <f t="shared" si="2"/>
        <v>-1</v>
      </c>
      <c r="AG10" s="85">
        <f t="shared" si="3"/>
        <v>-8.6419753086419762E-2</v>
      </c>
      <c r="AH10" s="85">
        <f t="shared" si="4"/>
        <v>-6.9767441860465115E-2</v>
      </c>
      <c r="AI10" s="85">
        <f t="shared" si="5"/>
        <v>2.8666666666666667</v>
      </c>
      <c r="AJ10" s="85"/>
      <c r="AK10" s="86"/>
      <c r="AL10" s="86"/>
      <c r="AM10" s="86"/>
      <c r="AN10" s="86">
        <v>4</v>
      </c>
      <c r="AO10" s="86">
        <v>2</v>
      </c>
      <c r="AP10" s="85">
        <v>2.0895522388059785E-2</v>
      </c>
      <c r="AQ10" s="85">
        <v>2.4464831804281367E-2</v>
      </c>
      <c r="AR10" s="85">
        <v>0.36250000000000004</v>
      </c>
      <c r="AS10" s="85">
        <v>-0.16862745098039214</v>
      </c>
      <c r="AT10" s="24"/>
      <c r="AU10" s="86">
        <v>2</v>
      </c>
    </row>
    <row r="11" spans="1:47" ht="16.2" thickBot="1" x14ac:dyDescent="0.35">
      <c r="A11" s="36" t="s">
        <v>9</v>
      </c>
      <c r="B11" s="37">
        <v>29.21</v>
      </c>
      <c r="C11" s="53">
        <v>3.14</v>
      </c>
      <c r="D11" s="42">
        <v>3.03</v>
      </c>
      <c r="E11" s="42">
        <v>3.1</v>
      </c>
      <c r="F11" s="54">
        <v>0</v>
      </c>
      <c r="G11" s="43">
        <v>2.64</v>
      </c>
      <c r="H11" s="42">
        <v>2.64</v>
      </c>
      <c r="I11" s="42">
        <v>2.64</v>
      </c>
      <c r="J11" s="43">
        <v>0.82</v>
      </c>
      <c r="K11" s="55">
        <v>0.84</v>
      </c>
      <c r="L11" s="56">
        <v>1.1599999999999999</v>
      </c>
      <c r="M11" s="56">
        <v>0.61</v>
      </c>
      <c r="N11" s="57">
        <v>0</v>
      </c>
      <c r="O11" s="55">
        <v>2.64</v>
      </c>
      <c r="P11" s="56">
        <v>0</v>
      </c>
      <c r="Q11" s="56">
        <v>0</v>
      </c>
      <c r="R11" s="58">
        <v>0.28000000000000003</v>
      </c>
      <c r="S11" s="59">
        <v>4.9400000000000004</v>
      </c>
      <c r="T11" s="60">
        <v>0.65</v>
      </c>
      <c r="U11" s="60">
        <v>0.53</v>
      </c>
      <c r="V11" s="61">
        <v>3.1</v>
      </c>
      <c r="W11" s="59">
        <v>0</v>
      </c>
      <c r="X11" s="62">
        <v>0</v>
      </c>
      <c r="Y11" s="62">
        <v>0</v>
      </c>
      <c r="Z11" s="63">
        <v>1.39</v>
      </c>
      <c r="AA11" s="92"/>
      <c r="AB11" s="85">
        <f t="shared" si="1"/>
        <v>1.3057324840764333</v>
      </c>
      <c r="AC11" s="85">
        <f t="shared" si="1"/>
        <v>-0.1683168316831683</v>
      </c>
      <c r="AD11" s="85">
        <f t="shared" si="1"/>
        <v>-2.5806451612903212E-2</v>
      </c>
      <c r="AE11" s="85" t="e">
        <f t="shared" si="1"/>
        <v>#DIV/0!</v>
      </c>
      <c r="AF11" s="85">
        <f t="shared" si="2"/>
        <v>-1</v>
      </c>
      <c r="AG11" s="85">
        <f t="shared" si="3"/>
        <v>0</v>
      </c>
      <c r="AH11" s="85">
        <f t="shared" si="4"/>
        <v>0</v>
      </c>
      <c r="AI11" s="85">
        <f t="shared" si="5"/>
        <v>1.3536585365853657</v>
      </c>
      <c r="AJ11" s="85"/>
      <c r="AK11" s="86"/>
      <c r="AL11" s="86"/>
      <c r="AM11" s="86"/>
      <c r="AN11" s="86">
        <v>4</v>
      </c>
      <c r="AO11" s="86">
        <v>2</v>
      </c>
      <c r="AP11" s="85">
        <v>-1.4823261117445826E-2</v>
      </c>
      <c r="AQ11" s="85">
        <v>4.534606205250595E-2</v>
      </c>
      <c r="AR11" s="85">
        <v>5.808080808080808E-2</v>
      </c>
      <c r="AS11" s="85">
        <v>-0.17505720823798626</v>
      </c>
      <c r="AT11" s="24"/>
      <c r="AU11" s="86">
        <v>2</v>
      </c>
    </row>
    <row r="12" spans="1:47" ht="16.2" thickBot="1" x14ac:dyDescent="0.35">
      <c r="A12" s="36" t="s">
        <v>10</v>
      </c>
      <c r="B12" s="37">
        <v>16.68</v>
      </c>
      <c r="C12" s="53">
        <v>0.18</v>
      </c>
      <c r="D12" s="42">
        <v>0.1</v>
      </c>
      <c r="E12" s="42">
        <v>0.1</v>
      </c>
      <c r="F12" s="54">
        <v>0</v>
      </c>
      <c r="G12" s="43">
        <v>0.62</v>
      </c>
      <c r="H12" s="42">
        <v>0.62</v>
      </c>
      <c r="I12" s="42">
        <v>1.24</v>
      </c>
      <c r="J12" s="43">
        <v>0.06</v>
      </c>
      <c r="K12" s="55">
        <v>0.02</v>
      </c>
      <c r="L12" s="56">
        <v>0.08</v>
      </c>
      <c r="M12" s="56">
        <v>0</v>
      </c>
      <c r="N12" s="57">
        <v>0</v>
      </c>
      <c r="O12" s="55">
        <v>0.62</v>
      </c>
      <c r="P12" s="56">
        <v>0</v>
      </c>
      <c r="Q12" s="56">
        <v>0</v>
      </c>
      <c r="R12" s="58">
        <v>0.01</v>
      </c>
      <c r="S12" s="59">
        <v>3.19</v>
      </c>
      <c r="T12" s="60">
        <v>0.17</v>
      </c>
      <c r="U12" s="60">
        <v>0</v>
      </c>
      <c r="V12" s="61">
        <v>0.1</v>
      </c>
      <c r="W12" s="59">
        <v>0</v>
      </c>
      <c r="X12" s="62">
        <v>0</v>
      </c>
      <c r="Y12" s="62">
        <v>0</v>
      </c>
      <c r="Z12" s="63">
        <v>0.56999999999999995</v>
      </c>
      <c r="AA12" s="92"/>
      <c r="AB12" s="85">
        <f t="shared" si="1"/>
        <v>17.611111111111111</v>
      </c>
      <c r="AC12" s="85">
        <f t="shared" si="1"/>
        <v>0.9</v>
      </c>
      <c r="AD12" s="85">
        <f t="shared" si="1"/>
        <v>0</v>
      </c>
      <c r="AE12" s="85" t="e">
        <f t="shared" si="1"/>
        <v>#DIV/0!</v>
      </c>
      <c r="AF12" s="85">
        <f t="shared" si="2"/>
        <v>-1</v>
      </c>
      <c r="AG12" s="85">
        <f t="shared" si="3"/>
        <v>0</v>
      </c>
      <c r="AH12" s="85">
        <f t="shared" si="4"/>
        <v>0</v>
      </c>
      <c r="AI12" s="85">
        <f t="shared" si="5"/>
        <v>9.3333333333333321</v>
      </c>
      <c r="AJ12" s="85"/>
      <c r="AK12" s="86"/>
      <c r="AL12" s="86"/>
      <c r="AM12" s="86"/>
      <c r="AN12" s="86">
        <v>4</v>
      </c>
      <c r="AO12" s="86">
        <v>2</v>
      </c>
      <c r="AP12" s="85">
        <v>-0.52439024390243894</v>
      </c>
      <c r="AQ12" s="85">
        <v>-0.38805970149253738</v>
      </c>
      <c r="AR12" s="85">
        <v>-0.20967741935483872</v>
      </c>
      <c r="AS12" s="85">
        <v>-2.3622047244094509E-2</v>
      </c>
      <c r="AT12" s="24"/>
      <c r="AU12" s="86">
        <v>2</v>
      </c>
    </row>
    <row r="13" spans="1:47" ht="16.2" thickBot="1" x14ac:dyDescent="0.35">
      <c r="A13" s="36" t="s">
        <v>11</v>
      </c>
      <c r="B13" s="37">
        <v>23.27</v>
      </c>
      <c r="C13" s="53">
        <v>1.25</v>
      </c>
      <c r="D13" s="42">
        <v>0.91</v>
      </c>
      <c r="E13" s="42">
        <v>0.98</v>
      </c>
      <c r="F13" s="54">
        <v>0.09</v>
      </c>
      <c r="G13" s="43">
        <v>0.6</v>
      </c>
      <c r="H13" s="42">
        <v>0.38</v>
      </c>
      <c r="I13" s="42">
        <v>0.38</v>
      </c>
      <c r="J13" s="43">
        <v>0.05</v>
      </c>
      <c r="K13" s="55">
        <v>0.18</v>
      </c>
      <c r="L13" s="56">
        <v>0.22</v>
      </c>
      <c r="M13" s="56">
        <v>0.45</v>
      </c>
      <c r="N13" s="57">
        <v>0.03</v>
      </c>
      <c r="O13" s="55">
        <v>0.54</v>
      </c>
      <c r="P13" s="56">
        <v>0.04</v>
      </c>
      <c r="Q13" s="56">
        <v>0.33</v>
      </c>
      <c r="R13" s="58">
        <v>0.04</v>
      </c>
      <c r="S13" s="59">
        <v>1.19</v>
      </c>
      <c r="T13" s="60">
        <v>0.56999999999999995</v>
      </c>
      <c r="U13" s="60">
        <v>0.38</v>
      </c>
      <c r="V13" s="61">
        <v>0.92</v>
      </c>
      <c r="W13" s="59">
        <v>0.03</v>
      </c>
      <c r="X13" s="62">
        <v>0.26</v>
      </c>
      <c r="Y13" s="62">
        <v>0.3</v>
      </c>
      <c r="Z13" s="63">
        <v>0.17</v>
      </c>
      <c r="AA13" s="92"/>
      <c r="AB13" s="85">
        <f t="shared" si="1"/>
        <v>0.80800000000000005</v>
      </c>
      <c r="AC13" s="85">
        <f t="shared" si="1"/>
        <v>0.38461538461538458</v>
      </c>
      <c r="AD13" s="85">
        <f t="shared" si="1"/>
        <v>-7.1428571428571438E-2</v>
      </c>
      <c r="AE13" s="85">
        <f t="shared" si="1"/>
        <v>9.8888888888888893</v>
      </c>
      <c r="AF13" s="85">
        <f t="shared" si="2"/>
        <v>-0.85000000000000009</v>
      </c>
      <c r="AG13" s="85">
        <f t="shared" si="3"/>
        <v>0.57894736842105265</v>
      </c>
      <c r="AH13" s="85">
        <f t="shared" si="4"/>
        <v>-7.8947368421052697E-2</v>
      </c>
      <c r="AI13" s="85">
        <f t="shared" si="5"/>
        <v>2.6</v>
      </c>
      <c r="AJ13" s="85"/>
      <c r="AK13" s="86"/>
      <c r="AL13" s="86"/>
      <c r="AM13" s="86"/>
      <c r="AN13" s="86">
        <v>5</v>
      </c>
      <c r="AO13" s="86">
        <v>2</v>
      </c>
      <c r="AP13" s="85">
        <v>0.25581395348837205</v>
      </c>
      <c r="AQ13" s="85">
        <v>0.25853658536585372</v>
      </c>
      <c r="AR13" s="85">
        <v>0.39310344827586202</v>
      </c>
      <c r="AS13" s="85">
        <v>-0.13475177304964545</v>
      </c>
      <c r="AT13" s="24"/>
      <c r="AU13" s="86">
        <v>2</v>
      </c>
    </row>
    <row r="14" spans="1:47" ht="16.2" thickBot="1" x14ac:dyDescent="0.35">
      <c r="A14" s="36" t="s">
        <v>12</v>
      </c>
      <c r="B14" s="37">
        <v>66.62</v>
      </c>
      <c r="C14" s="53">
        <v>3.31</v>
      </c>
      <c r="D14" s="42">
        <v>2.37</v>
      </c>
      <c r="E14" s="42">
        <v>2.1800000000000002</v>
      </c>
      <c r="F14" s="54">
        <v>2.02</v>
      </c>
      <c r="G14" s="43">
        <v>2.64</v>
      </c>
      <c r="H14" s="42">
        <v>2.65</v>
      </c>
      <c r="I14" s="42">
        <v>1.71</v>
      </c>
      <c r="J14" s="43">
        <v>0.83</v>
      </c>
      <c r="K14" s="55">
        <v>1.85</v>
      </c>
      <c r="L14" s="56">
        <v>0.79</v>
      </c>
      <c r="M14" s="56">
        <v>0.01</v>
      </c>
      <c r="N14" s="57">
        <v>0.61</v>
      </c>
      <c r="O14" s="55">
        <v>1.08</v>
      </c>
      <c r="P14" s="56">
        <v>0.43</v>
      </c>
      <c r="Q14" s="56">
        <v>0.12</v>
      </c>
      <c r="R14" s="58">
        <v>0.25</v>
      </c>
      <c r="S14" s="59">
        <v>3.82</v>
      </c>
      <c r="T14" s="60">
        <v>1.73</v>
      </c>
      <c r="U14" s="60">
        <v>0.2</v>
      </c>
      <c r="V14" s="61">
        <v>0.76</v>
      </c>
      <c r="W14" s="59">
        <v>0.47</v>
      </c>
      <c r="X14" s="62">
        <v>0.43</v>
      </c>
      <c r="Y14" s="62">
        <v>0.96</v>
      </c>
      <c r="Z14" s="63">
        <v>1</v>
      </c>
      <c r="AA14" s="92"/>
      <c r="AB14" s="85">
        <f t="shared" si="1"/>
        <v>0.59516616314199389</v>
      </c>
      <c r="AC14" s="85">
        <f t="shared" si="1"/>
        <v>0.39662447257383965</v>
      </c>
      <c r="AD14" s="85">
        <f t="shared" si="1"/>
        <v>8.7155963302752285E-2</v>
      </c>
      <c r="AE14" s="85">
        <f t="shared" si="1"/>
        <v>7.4257425742574268E-2</v>
      </c>
      <c r="AF14" s="85">
        <f t="shared" si="2"/>
        <v>-0.23106060606060608</v>
      </c>
      <c r="AG14" s="85">
        <f t="shared" si="3"/>
        <v>0</v>
      </c>
      <c r="AH14" s="85">
        <f t="shared" si="4"/>
        <v>0.49122807017543857</v>
      </c>
      <c r="AI14" s="85">
        <f t="shared" si="5"/>
        <v>0.90361445783132532</v>
      </c>
      <c r="AJ14" s="85"/>
      <c r="AK14" s="86"/>
      <c r="AL14" s="86"/>
      <c r="AM14" s="86"/>
      <c r="AN14" s="86">
        <v>2</v>
      </c>
      <c r="AO14" s="86">
        <v>2</v>
      </c>
      <c r="AP14" s="85">
        <v>7.2747014115092282E-2</v>
      </c>
      <c r="AQ14" s="85">
        <v>-2.8451001053740828E-2</v>
      </c>
      <c r="AR14" s="85">
        <v>4.2128603104212847E-2</v>
      </c>
      <c r="AS14" s="85">
        <v>0.1251596424010217</v>
      </c>
      <c r="AT14" s="24"/>
      <c r="AU14" s="86">
        <v>2</v>
      </c>
    </row>
    <row r="15" spans="1:47" ht="16.2" thickBot="1" x14ac:dyDescent="0.35">
      <c r="A15" s="36" t="s">
        <v>13</v>
      </c>
      <c r="B15" s="37">
        <v>144.4</v>
      </c>
      <c r="C15" s="53">
        <v>1.94</v>
      </c>
      <c r="D15" s="42">
        <v>2.04</v>
      </c>
      <c r="E15" s="42">
        <v>2.21</v>
      </c>
      <c r="F15" s="54">
        <v>0.21</v>
      </c>
      <c r="G15" s="43">
        <v>1.36</v>
      </c>
      <c r="H15" s="42">
        <v>1.1100000000000001</v>
      </c>
      <c r="I15" s="42">
        <v>2.11</v>
      </c>
      <c r="J15" s="43">
        <v>0.35</v>
      </c>
      <c r="K15" s="55">
        <v>0.72</v>
      </c>
      <c r="L15" s="56">
        <v>0.65</v>
      </c>
      <c r="M15" s="56">
        <v>0.16</v>
      </c>
      <c r="N15" s="57">
        <v>0.08</v>
      </c>
      <c r="O15" s="55">
        <v>1.23</v>
      </c>
      <c r="P15" s="56">
        <v>0</v>
      </c>
      <c r="Q15" s="56">
        <v>0</v>
      </c>
      <c r="R15" s="58">
        <v>0.09</v>
      </c>
      <c r="S15" s="59">
        <v>5.99</v>
      </c>
      <c r="T15" s="60">
        <v>0.54</v>
      </c>
      <c r="U15" s="60">
        <v>0</v>
      </c>
      <c r="V15" s="61">
        <v>2.0699999999999998</v>
      </c>
      <c r="W15" s="59">
        <v>0.08</v>
      </c>
      <c r="X15" s="62">
        <v>0.25</v>
      </c>
      <c r="Y15" s="62">
        <v>0</v>
      </c>
      <c r="Z15" s="63">
        <v>1.03</v>
      </c>
      <c r="AA15" s="92"/>
      <c r="AB15" s="85">
        <f t="shared" si="1"/>
        <v>2.7164948453608249</v>
      </c>
      <c r="AC15" s="85">
        <f t="shared" si="1"/>
        <v>-5.3921568627450976E-2</v>
      </c>
      <c r="AD15" s="85">
        <f t="shared" si="1"/>
        <v>-7.2398190045248875E-2</v>
      </c>
      <c r="AE15" s="85">
        <f t="shared" si="1"/>
        <v>9.4761904761904763</v>
      </c>
      <c r="AF15" s="85">
        <f t="shared" si="2"/>
        <v>-0.84558823529411753</v>
      </c>
      <c r="AG15" s="85">
        <f t="shared" si="3"/>
        <v>0.2252252252252252</v>
      </c>
      <c r="AH15" s="85">
        <f t="shared" si="4"/>
        <v>0</v>
      </c>
      <c r="AI15" s="85">
        <f t="shared" si="5"/>
        <v>2.6857142857142859</v>
      </c>
      <c r="AJ15" s="85"/>
      <c r="AK15" s="86"/>
      <c r="AL15" s="86"/>
      <c r="AM15" s="86"/>
      <c r="AN15" s="86">
        <v>5</v>
      </c>
      <c r="AO15" s="86">
        <v>2</v>
      </c>
      <c r="AP15" s="85">
        <v>9.7938144329896878E-2</v>
      </c>
      <c r="AQ15" s="85">
        <v>0.19018404907975456</v>
      </c>
      <c r="AR15" s="85">
        <v>0.22755741127348639</v>
      </c>
      <c r="AS15" s="85">
        <v>8.1135902636916904E-3</v>
      </c>
      <c r="AT15" s="24"/>
      <c r="AU15" s="86">
        <v>2</v>
      </c>
    </row>
    <row r="16" spans="1:47" ht="16.2" thickBot="1" x14ac:dyDescent="0.35">
      <c r="A16" s="36" t="s">
        <v>14</v>
      </c>
      <c r="B16" s="37">
        <v>72.44</v>
      </c>
      <c r="C16" s="53">
        <v>2.36</v>
      </c>
      <c r="D16" s="42">
        <v>2.2400000000000002</v>
      </c>
      <c r="E16" s="42">
        <v>2.54</v>
      </c>
      <c r="F16" s="54">
        <v>1.03</v>
      </c>
      <c r="G16" s="43">
        <v>1.43</v>
      </c>
      <c r="H16" s="42">
        <v>1.48</v>
      </c>
      <c r="I16" s="42">
        <v>1.77</v>
      </c>
      <c r="J16" s="43">
        <v>1.07</v>
      </c>
      <c r="K16" s="55">
        <v>0.94</v>
      </c>
      <c r="L16" s="56">
        <v>0.5</v>
      </c>
      <c r="M16" s="56">
        <v>1.65</v>
      </c>
      <c r="N16" s="57">
        <v>0.55000000000000004</v>
      </c>
      <c r="O16" s="55">
        <v>0.63</v>
      </c>
      <c r="P16" s="56">
        <v>0.33</v>
      </c>
      <c r="Q16" s="56">
        <v>0.28000000000000003</v>
      </c>
      <c r="R16" s="58">
        <v>0.51</v>
      </c>
      <c r="S16" s="59">
        <v>5.53</v>
      </c>
      <c r="T16" s="60">
        <v>0.62</v>
      </c>
      <c r="U16" s="60">
        <v>1.35</v>
      </c>
      <c r="V16" s="61">
        <v>2.06</v>
      </c>
      <c r="W16" s="59">
        <v>0.82</v>
      </c>
      <c r="X16" s="62">
        <v>0.28000000000000003</v>
      </c>
      <c r="Y16" s="62">
        <v>0.47</v>
      </c>
      <c r="Z16" s="63">
        <v>1.02</v>
      </c>
      <c r="AA16" s="92"/>
      <c r="AB16" s="85">
        <f t="shared" si="1"/>
        <v>1.9449152542372883</v>
      </c>
      <c r="AC16" s="85">
        <f t="shared" si="1"/>
        <v>5.3571428571428562E-2</v>
      </c>
      <c r="AD16" s="85">
        <f t="shared" si="1"/>
        <v>-0.11811023622047237</v>
      </c>
      <c r="AE16" s="85">
        <f t="shared" si="1"/>
        <v>1.4660194174757282</v>
      </c>
      <c r="AF16" s="85">
        <f t="shared" si="2"/>
        <v>0.13286713286713284</v>
      </c>
      <c r="AG16" s="85">
        <f t="shared" si="3"/>
        <v>-3.3783783783783779E-2</v>
      </c>
      <c r="AH16" s="85">
        <f t="shared" si="4"/>
        <v>0.10734463276836155</v>
      </c>
      <c r="AI16" s="85">
        <f t="shared" si="5"/>
        <v>0.47663551401869159</v>
      </c>
      <c r="AJ16" s="85"/>
      <c r="AK16" s="86"/>
      <c r="AL16" s="86"/>
      <c r="AM16" s="86"/>
      <c r="AN16" s="86">
        <v>5</v>
      </c>
      <c r="AO16" s="86">
        <v>1</v>
      </c>
      <c r="AP16" s="85">
        <v>0.20994475138121552</v>
      </c>
      <c r="AQ16" s="85">
        <v>0.2083333333333334</v>
      </c>
      <c r="AR16" s="85">
        <v>0.32224168126094566</v>
      </c>
      <c r="AS16" s="85">
        <v>0.14608695652173911</v>
      </c>
      <c r="AT16" s="24"/>
      <c r="AU16" s="86">
        <v>2</v>
      </c>
    </row>
    <row r="17" spans="1:47" ht="16.2" thickBot="1" x14ac:dyDescent="0.35">
      <c r="A17" s="36" t="s">
        <v>15</v>
      </c>
      <c r="B17" s="37">
        <v>70.06</v>
      </c>
      <c r="C17" s="53">
        <v>5.98</v>
      </c>
      <c r="D17" s="42">
        <v>5.3</v>
      </c>
      <c r="E17" s="42">
        <v>4.2699999999999996</v>
      </c>
      <c r="F17" s="54">
        <v>1.36</v>
      </c>
      <c r="G17" s="43">
        <v>2.57</v>
      </c>
      <c r="H17" s="42">
        <v>2.17</v>
      </c>
      <c r="I17" s="42">
        <v>1.89</v>
      </c>
      <c r="J17" s="43">
        <v>0.63</v>
      </c>
      <c r="K17" s="55">
        <v>2.35</v>
      </c>
      <c r="L17" s="56">
        <v>0.82</v>
      </c>
      <c r="M17" s="56">
        <v>0.94</v>
      </c>
      <c r="N17" s="57">
        <v>0.76</v>
      </c>
      <c r="O17" s="55">
        <v>1.97</v>
      </c>
      <c r="P17" s="56">
        <v>0.08</v>
      </c>
      <c r="Q17" s="56">
        <v>0.25</v>
      </c>
      <c r="R17" s="58">
        <v>0.13</v>
      </c>
      <c r="S17" s="59">
        <v>4.72</v>
      </c>
      <c r="T17" s="60">
        <v>1.5</v>
      </c>
      <c r="U17" s="60">
        <v>1.97</v>
      </c>
      <c r="V17" s="61">
        <v>3.68</v>
      </c>
      <c r="W17" s="59">
        <v>0.76</v>
      </c>
      <c r="X17" s="62">
        <v>0.49</v>
      </c>
      <c r="Y17" s="62">
        <v>0.48</v>
      </c>
      <c r="Z17" s="63">
        <v>1.04</v>
      </c>
      <c r="AA17" s="92"/>
      <c r="AB17" s="85">
        <f t="shared" si="1"/>
        <v>0.39632107023411361</v>
      </c>
      <c r="AC17" s="85">
        <f t="shared" si="1"/>
        <v>0.12830188679245286</v>
      </c>
      <c r="AD17" s="85">
        <f t="shared" si="1"/>
        <v>0.24121779859484779</v>
      </c>
      <c r="AE17" s="85">
        <f t="shared" si="1"/>
        <v>2.1470588235294117</v>
      </c>
      <c r="AF17" s="85">
        <f t="shared" si="2"/>
        <v>-0.47081712062256809</v>
      </c>
      <c r="AG17" s="85">
        <f t="shared" si="3"/>
        <v>0.1889400921658986</v>
      </c>
      <c r="AH17" s="85">
        <f t="shared" si="4"/>
        <v>0.12169312169312169</v>
      </c>
      <c r="AI17" s="85">
        <f t="shared" si="5"/>
        <v>1.4444444444444444</v>
      </c>
      <c r="AJ17" s="85"/>
      <c r="AK17" s="86"/>
      <c r="AL17" s="86"/>
      <c r="AM17" s="86"/>
      <c r="AN17" s="86">
        <v>5</v>
      </c>
      <c r="AO17" s="86">
        <v>2</v>
      </c>
      <c r="AP17" s="85">
        <v>0.25333333333333341</v>
      </c>
      <c r="AQ17" s="85">
        <v>0.30376084860173586</v>
      </c>
      <c r="AR17" s="85">
        <v>0.29411764705882354</v>
      </c>
      <c r="AS17" s="85">
        <v>4.6831955922865057E-2</v>
      </c>
      <c r="AT17" s="24"/>
      <c r="AU17" s="86">
        <v>2</v>
      </c>
    </row>
    <row r="18" spans="1:47" ht="16.2" thickBot="1" x14ac:dyDescent="0.35">
      <c r="A18" s="36" t="s">
        <v>16</v>
      </c>
      <c r="B18" s="37">
        <v>56.43</v>
      </c>
      <c r="C18" s="53">
        <v>6.15</v>
      </c>
      <c r="D18" s="42">
        <v>7.5</v>
      </c>
      <c r="E18" s="42">
        <v>8.27</v>
      </c>
      <c r="F18" s="54">
        <v>4.33</v>
      </c>
      <c r="G18" s="43">
        <v>5.17</v>
      </c>
      <c r="H18" s="42">
        <v>1.57</v>
      </c>
      <c r="I18" s="42">
        <v>1.59</v>
      </c>
      <c r="J18" s="43">
        <v>1.77</v>
      </c>
      <c r="K18" s="55">
        <v>1.23</v>
      </c>
      <c r="L18" s="56">
        <v>2.23</v>
      </c>
      <c r="M18" s="56">
        <v>1.07</v>
      </c>
      <c r="N18" s="57">
        <v>0.72</v>
      </c>
      <c r="O18" s="55">
        <v>3.35</v>
      </c>
      <c r="P18" s="56">
        <v>1.01</v>
      </c>
      <c r="Q18" s="56">
        <v>0.03</v>
      </c>
      <c r="R18" s="58">
        <v>0.09</v>
      </c>
      <c r="S18" s="59">
        <v>6.17</v>
      </c>
      <c r="T18" s="60">
        <v>0.87</v>
      </c>
      <c r="U18" s="60">
        <v>0.31</v>
      </c>
      <c r="V18" s="61">
        <v>4.66</v>
      </c>
      <c r="W18" s="59">
        <v>2.5</v>
      </c>
      <c r="X18" s="62">
        <v>4.6100000000000003</v>
      </c>
      <c r="Y18" s="62">
        <v>0.01</v>
      </c>
      <c r="Z18" s="63">
        <v>1.43</v>
      </c>
      <c r="AA18" s="92"/>
      <c r="AB18" s="85">
        <f t="shared" si="1"/>
        <v>0.80325203252032507</v>
      </c>
      <c r="AC18" s="85">
        <f t="shared" si="1"/>
        <v>-0.18133333333333332</v>
      </c>
      <c r="AD18" s="85">
        <f t="shared" si="1"/>
        <v>-9.1898428053204362E-2</v>
      </c>
      <c r="AE18" s="85">
        <f t="shared" si="1"/>
        <v>0.90993071593533492</v>
      </c>
      <c r="AF18" s="85">
        <f t="shared" si="2"/>
        <v>-0.16441005802707934</v>
      </c>
      <c r="AG18" s="85">
        <f t="shared" si="3"/>
        <v>2.2929936305732488</v>
      </c>
      <c r="AH18" s="85">
        <f t="shared" si="4"/>
        <v>-1.2578616352201255E-2</v>
      </c>
      <c r="AI18" s="85">
        <f t="shared" si="5"/>
        <v>0.75706214689265527</v>
      </c>
      <c r="AJ18" s="85"/>
      <c r="AK18" s="86"/>
      <c r="AL18" s="86"/>
      <c r="AM18" s="86"/>
      <c r="AN18" s="86">
        <v>3</v>
      </c>
      <c r="AO18" s="86">
        <v>1</v>
      </c>
      <c r="AP18" s="85">
        <v>3.8385437277404059E-2</v>
      </c>
      <c r="AQ18" s="85">
        <v>0.30661840744570834</v>
      </c>
      <c r="AR18" s="85">
        <v>0.52685624012638221</v>
      </c>
      <c r="AS18" s="85">
        <v>0.402970297029703</v>
      </c>
      <c r="AT18" s="24"/>
      <c r="AU18" s="86">
        <v>2</v>
      </c>
    </row>
    <row r="19" spans="1:47" ht="16.2" thickBot="1" x14ac:dyDescent="0.35">
      <c r="A19" s="36" t="s">
        <v>17</v>
      </c>
      <c r="B19" s="37">
        <v>81.47</v>
      </c>
      <c r="C19" s="53">
        <v>9.8000000000000007</v>
      </c>
      <c r="D19" s="42">
        <v>9.5399999999999991</v>
      </c>
      <c r="E19" s="42">
        <v>9.5</v>
      </c>
      <c r="F19" s="54">
        <v>1.1399999999999999</v>
      </c>
      <c r="G19" s="43">
        <v>4.41</v>
      </c>
      <c r="H19" s="42">
        <v>1.8</v>
      </c>
      <c r="I19" s="42">
        <v>0.98</v>
      </c>
      <c r="J19" s="43">
        <v>0.95</v>
      </c>
      <c r="K19" s="55">
        <v>0.77</v>
      </c>
      <c r="L19" s="56">
        <v>0.28000000000000003</v>
      </c>
      <c r="M19" s="56">
        <v>0.06</v>
      </c>
      <c r="N19" s="57">
        <v>0.06</v>
      </c>
      <c r="O19" s="55">
        <v>3.45</v>
      </c>
      <c r="P19" s="56">
        <v>0.21</v>
      </c>
      <c r="Q19" s="56">
        <v>0.13</v>
      </c>
      <c r="R19" s="58">
        <v>0.12</v>
      </c>
      <c r="S19" s="59">
        <v>2.44</v>
      </c>
      <c r="T19" s="60">
        <v>0.54</v>
      </c>
      <c r="U19" s="60">
        <v>0.1</v>
      </c>
      <c r="V19" s="61">
        <v>8.42</v>
      </c>
      <c r="W19" s="59">
        <v>0.19</v>
      </c>
      <c r="X19" s="62">
        <v>2.82</v>
      </c>
      <c r="Y19" s="62">
        <v>0.87</v>
      </c>
      <c r="Z19" s="63">
        <v>0.79</v>
      </c>
      <c r="AA19" s="92"/>
      <c r="AB19" s="85">
        <f t="shared" si="1"/>
        <v>0.17040816326530611</v>
      </c>
      <c r="AC19" s="85">
        <f t="shared" si="1"/>
        <v>2.7253668763102729E-2</v>
      </c>
      <c r="AD19" s="85">
        <f t="shared" si="1"/>
        <v>4.2105263157894745E-3</v>
      </c>
      <c r="AE19" s="85">
        <f t="shared" si="1"/>
        <v>7.333333333333333</v>
      </c>
      <c r="AF19" s="85">
        <f t="shared" si="2"/>
        <v>-0.73922902494331066</v>
      </c>
      <c r="AG19" s="85">
        <f t="shared" si="3"/>
        <v>1.45</v>
      </c>
      <c r="AH19" s="85">
        <f t="shared" si="4"/>
        <v>0.75510204081632648</v>
      </c>
      <c r="AI19" s="85">
        <f t="shared" si="5"/>
        <v>0.70526315789473693</v>
      </c>
      <c r="AJ19" s="85"/>
      <c r="AK19" s="86"/>
      <c r="AL19" s="86"/>
      <c r="AM19" s="86"/>
      <c r="AN19" s="86">
        <v>5</v>
      </c>
      <c r="AO19" s="86">
        <v>2</v>
      </c>
      <c r="AP19" s="85">
        <v>0.21960146400976008</v>
      </c>
      <c r="AQ19" s="85">
        <v>0.45994065281899099</v>
      </c>
      <c r="AR19" s="85">
        <v>1.0144057623049219</v>
      </c>
      <c r="AS19" s="85">
        <v>9.3366093366093347E-2</v>
      </c>
      <c r="AT19" s="24"/>
      <c r="AU19" s="86">
        <v>2</v>
      </c>
    </row>
    <row r="20" spans="1:47" ht="16.2" thickBot="1" x14ac:dyDescent="0.35">
      <c r="A20" s="36" t="s">
        <v>18</v>
      </c>
      <c r="B20" s="37">
        <v>86.67</v>
      </c>
      <c r="C20" s="53">
        <v>13.82</v>
      </c>
      <c r="D20" s="42">
        <v>15.15</v>
      </c>
      <c r="E20" s="42">
        <v>15.2</v>
      </c>
      <c r="F20" s="54">
        <v>4.13</v>
      </c>
      <c r="G20" s="43">
        <v>7.47</v>
      </c>
      <c r="H20" s="42">
        <v>6.12</v>
      </c>
      <c r="I20" s="42">
        <v>6.01</v>
      </c>
      <c r="J20" s="43">
        <v>5</v>
      </c>
      <c r="K20" s="55">
        <v>2.54</v>
      </c>
      <c r="L20" s="56">
        <v>2.16</v>
      </c>
      <c r="M20" s="56">
        <v>5.56</v>
      </c>
      <c r="N20" s="57">
        <v>2.12</v>
      </c>
      <c r="O20" s="55">
        <v>5.52</v>
      </c>
      <c r="P20" s="56">
        <v>0.71</v>
      </c>
      <c r="Q20" s="56">
        <v>0.34</v>
      </c>
      <c r="R20" s="58">
        <v>0.08</v>
      </c>
      <c r="S20" s="59">
        <v>15.84</v>
      </c>
      <c r="T20" s="60">
        <v>0.83</v>
      </c>
      <c r="U20" s="60">
        <v>5.52</v>
      </c>
      <c r="V20" s="61">
        <v>13.19</v>
      </c>
      <c r="W20" s="59">
        <v>2.1800000000000002</v>
      </c>
      <c r="X20" s="62">
        <v>2.0699999999999998</v>
      </c>
      <c r="Y20" s="62">
        <v>0.42</v>
      </c>
      <c r="Z20" s="63">
        <v>4.78</v>
      </c>
      <c r="AA20" s="92"/>
      <c r="AB20" s="85">
        <f t="shared" si="1"/>
        <v>0.96237337192474681</v>
      </c>
      <c r="AC20" s="85">
        <f t="shared" si="1"/>
        <v>-8.7788778877887788E-2</v>
      </c>
      <c r="AD20" s="85">
        <f t="shared" si="1"/>
        <v>-2.6315789473684236E-3</v>
      </c>
      <c r="AE20" s="85">
        <f t="shared" si="1"/>
        <v>2.6803874092009687</v>
      </c>
      <c r="AF20" s="85">
        <f t="shared" si="2"/>
        <v>-0.44712182061579647</v>
      </c>
      <c r="AG20" s="85">
        <f t="shared" si="3"/>
        <v>0.22222222222222221</v>
      </c>
      <c r="AH20" s="85">
        <f t="shared" si="4"/>
        <v>1.3311148086522456E-2</v>
      </c>
      <c r="AI20" s="85">
        <f t="shared" si="5"/>
        <v>0.94000000000000006</v>
      </c>
      <c r="AJ20" s="85"/>
      <c r="AK20" s="86"/>
      <c r="AL20" s="86"/>
      <c r="AM20" s="86"/>
      <c r="AN20" s="86">
        <v>5</v>
      </c>
      <c r="AO20" s="86">
        <v>2</v>
      </c>
      <c r="AP20" s="85">
        <v>0.15160905840286051</v>
      </c>
      <c r="AQ20" s="85">
        <v>0.27490886998784941</v>
      </c>
      <c r="AR20" s="85">
        <v>0.38643067846607676</v>
      </c>
      <c r="AS20" s="85">
        <v>0.11382113821138209</v>
      </c>
      <c r="AT20" s="24"/>
      <c r="AU20" s="86">
        <v>2</v>
      </c>
    </row>
    <row r="21" spans="1:47" ht="16.2" thickBot="1" x14ac:dyDescent="0.35">
      <c r="A21" s="36" t="s">
        <v>19</v>
      </c>
      <c r="B21" s="37">
        <v>26.93</v>
      </c>
      <c r="C21" s="53">
        <v>0.19</v>
      </c>
      <c r="D21" s="42">
        <v>0.24</v>
      </c>
      <c r="E21" s="42">
        <v>0.21</v>
      </c>
      <c r="F21" s="54">
        <v>0</v>
      </c>
      <c r="G21" s="43">
        <v>0.05</v>
      </c>
      <c r="H21" s="42">
        <v>0.08</v>
      </c>
      <c r="I21" s="42">
        <v>0.11</v>
      </c>
      <c r="J21" s="43">
        <v>7.0000000000000007E-2</v>
      </c>
      <c r="K21" s="55">
        <v>0.01</v>
      </c>
      <c r="L21" s="56">
        <v>0.06</v>
      </c>
      <c r="M21" s="56">
        <v>7.0000000000000007E-2</v>
      </c>
      <c r="N21" s="57">
        <v>0</v>
      </c>
      <c r="O21" s="55">
        <v>0.05</v>
      </c>
      <c r="P21" s="56">
        <v>0.04</v>
      </c>
      <c r="Q21" s="56">
        <v>0.04</v>
      </c>
      <c r="R21" s="58">
        <v>0.03</v>
      </c>
      <c r="S21" s="59">
        <v>0.04</v>
      </c>
      <c r="T21" s="60">
        <v>0.02</v>
      </c>
      <c r="U21" s="60">
        <v>0.09</v>
      </c>
      <c r="V21" s="61">
        <v>0.21</v>
      </c>
      <c r="W21" s="59">
        <v>0</v>
      </c>
      <c r="X21" s="62">
        <v>0.01</v>
      </c>
      <c r="Y21" s="62">
        <v>0</v>
      </c>
      <c r="Z21" s="63">
        <v>7.0000000000000007E-2</v>
      </c>
      <c r="AA21" s="92"/>
      <c r="AB21" s="85">
        <f t="shared" si="1"/>
        <v>0.15789473684210525</v>
      </c>
      <c r="AC21" s="85">
        <f t="shared" si="1"/>
        <v>-0.16666666666666666</v>
      </c>
      <c r="AD21" s="85">
        <f t="shared" si="1"/>
        <v>9.5238095238095191E-2</v>
      </c>
      <c r="AE21" s="85" t="e">
        <f t="shared" si="1"/>
        <v>#DIV/0!</v>
      </c>
      <c r="AF21" s="85">
        <f t="shared" si="2"/>
        <v>-1</v>
      </c>
      <c r="AG21" s="85">
        <f t="shared" si="3"/>
        <v>-0.375</v>
      </c>
      <c r="AH21" s="85">
        <f t="shared" si="4"/>
        <v>-0.36363636363636365</v>
      </c>
      <c r="AI21" s="85">
        <f t="shared" si="5"/>
        <v>0.57142857142857151</v>
      </c>
      <c r="AJ21" s="85"/>
      <c r="AK21" s="86"/>
      <c r="AL21" s="86"/>
      <c r="AM21" s="86"/>
      <c r="AN21" s="86">
        <v>6</v>
      </c>
      <c r="AO21" s="86">
        <v>2</v>
      </c>
      <c r="AP21" s="85">
        <v>0.28000000000000008</v>
      </c>
      <c r="AQ21" s="85">
        <v>0.44117647058823523</v>
      </c>
      <c r="AR21" s="85">
        <v>0.375</v>
      </c>
      <c r="AS21" s="85">
        <v>-0.25806451612903225</v>
      </c>
      <c r="AT21" s="24"/>
      <c r="AU21" s="86">
        <v>2</v>
      </c>
    </row>
    <row r="22" spans="1:47" ht="16.2" thickBot="1" x14ac:dyDescent="0.35">
      <c r="A22" s="36" t="s">
        <v>20</v>
      </c>
      <c r="B22" s="37">
        <v>56.25</v>
      </c>
      <c r="C22" s="53">
        <v>2.04</v>
      </c>
      <c r="D22" s="42">
        <v>1.95</v>
      </c>
      <c r="E22" s="42">
        <v>3.16</v>
      </c>
      <c r="F22" s="54">
        <v>0.13</v>
      </c>
      <c r="G22" s="43">
        <v>1.25</v>
      </c>
      <c r="H22" s="42">
        <v>0.79</v>
      </c>
      <c r="I22" s="42">
        <v>1.05</v>
      </c>
      <c r="J22" s="43">
        <v>0.43</v>
      </c>
      <c r="K22" s="55">
        <v>0.19</v>
      </c>
      <c r="L22" s="56">
        <v>0.27</v>
      </c>
      <c r="M22" s="56">
        <v>3.04</v>
      </c>
      <c r="N22" s="57">
        <v>0.12</v>
      </c>
      <c r="O22" s="55">
        <v>1.18</v>
      </c>
      <c r="P22" s="56">
        <v>7.0000000000000007E-2</v>
      </c>
      <c r="Q22" s="56">
        <v>0.52</v>
      </c>
      <c r="R22" s="58">
        <v>0.12</v>
      </c>
      <c r="S22" s="59">
        <v>1.1499999999999999</v>
      </c>
      <c r="T22" s="60">
        <v>0.36</v>
      </c>
      <c r="U22" s="60">
        <v>1.84</v>
      </c>
      <c r="V22" s="61">
        <v>3.15</v>
      </c>
      <c r="W22" s="59">
        <v>0.05</v>
      </c>
      <c r="X22" s="62">
        <v>0.53</v>
      </c>
      <c r="Y22" s="62">
        <v>0.23</v>
      </c>
      <c r="Z22" s="63">
        <v>0.59</v>
      </c>
      <c r="AA22" s="92"/>
      <c r="AB22" s="85">
        <f t="shared" si="1"/>
        <v>0.47058823529411764</v>
      </c>
      <c r="AC22" s="85">
        <f t="shared" si="1"/>
        <v>4.6153846153846136E-2</v>
      </c>
      <c r="AD22" s="85">
        <f t="shared" si="1"/>
        <v>-0.37974683544303794</v>
      </c>
      <c r="AE22" s="85">
        <f t="shared" si="1"/>
        <v>23.307692307692307</v>
      </c>
      <c r="AF22" s="85">
        <f t="shared" si="2"/>
        <v>-0.90399999999999991</v>
      </c>
      <c r="AG22" s="85">
        <f t="shared" si="3"/>
        <v>0.58227848101265822</v>
      </c>
      <c r="AH22" s="85">
        <f t="shared" si="4"/>
        <v>-0.27619047619047621</v>
      </c>
      <c r="AI22" s="85">
        <f t="shared" si="5"/>
        <v>1.0930232558139534</v>
      </c>
      <c r="AJ22" s="85"/>
      <c r="AK22" s="86"/>
      <c r="AL22" s="86"/>
      <c r="AM22" s="86"/>
      <c r="AN22" s="86">
        <v>5</v>
      </c>
      <c r="AO22" s="86">
        <v>2</v>
      </c>
      <c r="AP22" s="85">
        <v>0.12172573189522329</v>
      </c>
      <c r="AQ22" s="85">
        <v>0.21763602251407133</v>
      </c>
      <c r="AR22" s="85">
        <v>0.64285714285714268</v>
      </c>
      <c r="AS22" s="85">
        <v>-0.13920454545454553</v>
      </c>
      <c r="AT22" s="24"/>
      <c r="AU22" s="86">
        <v>2</v>
      </c>
    </row>
    <row r="23" spans="1:47" ht="16.2" thickBot="1" x14ac:dyDescent="0.35">
      <c r="A23" s="36" t="s">
        <v>21</v>
      </c>
      <c r="B23" s="37">
        <v>163.13</v>
      </c>
      <c r="C23" s="53">
        <v>5.52</v>
      </c>
      <c r="D23" s="42">
        <v>5.12</v>
      </c>
      <c r="E23" s="42">
        <v>7.1</v>
      </c>
      <c r="F23" s="54">
        <v>2.41</v>
      </c>
      <c r="G23" s="43">
        <v>2.92</v>
      </c>
      <c r="H23" s="42">
        <v>2.89</v>
      </c>
      <c r="I23" s="42">
        <v>2.2400000000000002</v>
      </c>
      <c r="J23" s="43">
        <v>0.57999999999999996</v>
      </c>
      <c r="K23" s="55">
        <v>1.34</v>
      </c>
      <c r="L23" s="56">
        <v>0.41</v>
      </c>
      <c r="M23" s="56">
        <v>5.24</v>
      </c>
      <c r="N23" s="57">
        <v>1.1599999999999999</v>
      </c>
      <c r="O23" s="55">
        <v>2</v>
      </c>
      <c r="P23" s="56">
        <v>0.61</v>
      </c>
      <c r="Q23" s="56">
        <v>0.56000000000000005</v>
      </c>
      <c r="R23" s="58">
        <v>0.32</v>
      </c>
      <c r="S23" s="59">
        <v>3.54</v>
      </c>
      <c r="T23" s="60">
        <v>0.81</v>
      </c>
      <c r="U23" s="60">
        <v>3.26</v>
      </c>
      <c r="V23" s="61">
        <v>5.86</v>
      </c>
      <c r="W23" s="59">
        <v>1.49</v>
      </c>
      <c r="X23" s="62">
        <v>0.64</v>
      </c>
      <c r="Y23" s="62">
        <v>1.1000000000000001</v>
      </c>
      <c r="Z23" s="63">
        <v>1.0900000000000001</v>
      </c>
      <c r="AA23" s="92"/>
      <c r="AB23" s="85">
        <f t="shared" si="1"/>
        <v>0.39855072463768121</v>
      </c>
      <c r="AC23" s="85">
        <f t="shared" si="1"/>
        <v>7.8125000000000014E-2</v>
      </c>
      <c r="AD23" s="85">
        <f t="shared" si="1"/>
        <v>-0.27887323943661979</v>
      </c>
      <c r="AE23" s="85">
        <f t="shared" si="1"/>
        <v>1.950207468879668</v>
      </c>
      <c r="AF23" s="85">
        <f t="shared" si="2"/>
        <v>-0.17465753424657535</v>
      </c>
      <c r="AG23" s="85">
        <f t="shared" si="3"/>
        <v>1.038062283737025E-2</v>
      </c>
      <c r="AH23" s="85">
        <f t="shared" si="4"/>
        <v>0.24107142857142858</v>
      </c>
      <c r="AI23" s="85">
        <f t="shared" si="5"/>
        <v>1.3275862068965518</v>
      </c>
      <c r="AJ23" s="85"/>
      <c r="AK23" s="86"/>
      <c r="AL23" s="86"/>
      <c r="AM23" s="86"/>
      <c r="AN23" s="86">
        <v>5</v>
      </c>
      <c r="AO23" s="86">
        <v>2</v>
      </c>
      <c r="AP23" s="85">
        <v>0.14871794871794872</v>
      </c>
      <c r="AQ23" s="85">
        <v>0.1462140992167103</v>
      </c>
      <c r="AR23" s="85">
        <v>0.4550669216061185</v>
      </c>
      <c r="AS23" s="85">
        <v>9.6176129779837832E-2</v>
      </c>
      <c r="AT23" s="24"/>
      <c r="AU23" s="86">
        <v>2</v>
      </c>
    </row>
    <row r="24" spans="1:47" ht="16.2" thickBot="1" x14ac:dyDescent="0.35">
      <c r="A24" s="36" t="s">
        <v>22</v>
      </c>
      <c r="B24" s="37">
        <v>77.61</v>
      </c>
      <c r="C24" s="53">
        <v>5.24</v>
      </c>
      <c r="D24" s="42">
        <v>5.32</v>
      </c>
      <c r="E24" s="42">
        <v>5.57</v>
      </c>
      <c r="F24" s="54">
        <v>1.81</v>
      </c>
      <c r="G24" s="43">
        <v>2.09</v>
      </c>
      <c r="H24" s="42">
        <v>2.5099999999999998</v>
      </c>
      <c r="I24" s="42">
        <v>2.23</v>
      </c>
      <c r="J24" s="43">
        <v>0.72</v>
      </c>
      <c r="K24" s="55">
        <v>0.59</v>
      </c>
      <c r="L24" s="56">
        <v>0.98</v>
      </c>
      <c r="M24" s="56">
        <v>0.96</v>
      </c>
      <c r="N24" s="57">
        <v>0.42</v>
      </c>
      <c r="O24" s="55">
        <v>1.81</v>
      </c>
      <c r="P24" s="56">
        <v>0.53</v>
      </c>
      <c r="Q24" s="56">
        <v>0.28000000000000003</v>
      </c>
      <c r="R24" s="58">
        <v>0.3</v>
      </c>
      <c r="S24" s="59">
        <v>3.05</v>
      </c>
      <c r="T24" s="60">
        <v>0.9</v>
      </c>
      <c r="U24" s="60">
        <v>0.71</v>
      </c>
      <c r="V24" s="61">
        <v>4.18</v>
      </c>
      <c r="W24" s="59">
        <v>1.53</v>
      </c>
      <c r="X24" s="62">
        <v>0.11</v>
      </c>
      <c r="Y24" s="62">
        <v>0.51</v>
      </c>
      <c r="Z24" s="63">
        <v>1.1599999999999999</v>
      </c>
      <c r="AA24" s="92"/>
      <c r="AB24" s="85">
        <f t="shared" si="1"/>
        <v>0.46946564885496178</v>
      </c>
      <c r="AC24" s="85">
        <f t="shared" si="1"/>
        <v>-1.5037593984962398E-2</v>
      </c>
      <c r="AD24" s="85">
        <f t="shared" si="1"/>
        <v>-4.4883303411131059E-2</v>
      </c>
      <c r="AE24" s="85">
        <f t="shared" si="1"/>
        <v>2.0773480662983426</v>
      </c>
      <c r="AF24" s="85">
        <f t="shared" si="2"/>
        <v>-0.13397129186602874</v>
      </c>
      <c r="AG24" s="85">
        <f t="shared" si="3"/>
        <v>-0.16733067729083667</v>
      </c>
      <c r="AH24" s="85">
        <f t="shared" si="4"/>
        <v>0.10313901345291479</v>
      </c>
      <c r="AI24" s="85">
        <f t="shared" si="5"/>
        <v>1.1944444444444444</v>
      </c>
      <c r="AJ24" s="85"/>
      <c r="AK24" s="86"/>
      <c r="AL24" s="86"/>
      <c r="AM24" s="86"/>
      <c r="AN24" s="86">
        <v>5</v>
      </c>
      <c r="AO24" s="86">
        <v>2</v>
      </c>
      <c r="AP24" s="85">
        <v>0.21298174442190665</v>
      </c>
      <c r="AQ24" s="85">
        <v>0.23455759599332224</v>
      </c>
      <c r="AR24" s="85">
        <v>0.38078703703703703</v>
      </c>
      <c r="AS24" s="85">
        <v>5.1655629139072921E-2</v>
      </c>
      <c r="AT24" s="24"/>
      <c r="AU24" s="86">
        <v>5</v>
      </c>
    </row>
    <row r="25" spans="1:47" ht="16.2" thickBot="1" x14ac:dyDescent="0.35">
      <c r="A25" s="36" t="s">
        <v>23</v>
      </c>
      <c r="B25" s="37">
        <v>407.31</v>
      </c>
      <c r="C25" s="53">
        <v>15.16</v>
      </c>
      <c r="D25" s="42">
        <v>12.56</v>
      </c>
      <c r="E25" s="42">
        <v>14.09</v>
      </c>
      <c r="F25" s="54">
        <v>6.16</v>
      </c>
      <c r="G25" s="43">
        <v>12.89</v>
      </c>
      <c r="H25" s="42">
        <v>13.34</v>
      </c>
      <c r="I25" s="42">
        <v>12.99</v>
      </c>
      <c r="J25" s="43">
        <v>7.61</v>
      </c>
      <c r="K25" s="55">
        <v>1.92</v>
      </c>
      <c r="L25" s="56">
        <v>2.81</v>
      </c>
      <c r="M25" s="56">
        <v>6.48</v>
      </c>
      <c r="N25" s="57">
        <v>5.4</v>
      </c>
      <c r="O25" s="55">
        <v>9.11</v>
      </c>
      <c r="P25" s="56">
        <v>1.74</v>
      </c>
      <c r="Q25" s="56">
        <v>1.03</v>
      </c>
      <c r="R25" s="58">
        <v>1.03</v>
      </c>
      <c r="S25" s="59">
        <v>12.81</v>
      </c>
      <c r="T25" s="60">
        <v>5.41</v>
      </c>
      <c r="U25" s="60">
        <v>4.95</v>
      </c>
      <c r="V25" s="61">
        <v>13.33</v>
      </c>
      <c r="W25" s="59">
        <v>1.87</v>
      </c>
      <c r="X25" s="62">
        <v>1.29</v>
      </c>
      <c r="Y25" s="62">
        <v>1.26</v>
      </c>
      <c r="Z25" s="63">
        <v>8.56</v>
      </c>
      <c r="AA25" s="92"/>
      <c r="AB25" s="85">
        <f t="shared" si="1"/>
        <v>0.7183377308707124</v>
      </c>
      <c r="AC25" s="85">
        <f t="shared" si="1"/>
        <v>0.2070063694267516</v>
      </c>
      <c r="AD25" s="85">
        <f t="shared" si="1"/>
        <v>-0.10858765081618171</v>
      </c>
      <c r="AE25" s="85">
        <f t="shared" si="1"/>
        <v>1.2873376623376622</v>
      </c>
      <c r="AF25" s="85">
        <f t="shared" si="2"/>
        <v>-0.56167571761055068</v>
      </c>
      <c r="AG25" s="85">
        <f t="shared" si="3"/>
        <v>-3.3733133433283352E-2</v>
      </c>
      <c r="AH25" s="85">
        <f t="shared" si="4"/>
        <v>1.7705927636643571E-2</v>
      </c>
      <c r="AI25" s="85">
        <f t="shared" si="5"/>
        <v>0.98948751642575561</v>
      </c>
      <c r="AJ25" s="85"/>
      <c r="AK25" s="86"/>
      <c r="AL25" s="86"/>
      <c r="AM25" s="86"/>
      <c r="AN25" s="86">
        <v>5</v>
      </c>
      <c r="AO25" s="86">
        <v>2</v>
      </c>
      <c r="AP25" s="85">
        <v>3.8512035010940873E-2</v>
      </c>
      <c r="AQ25" s="85">
        <v>-2.7753872633390686E-2</v>
      </c>
      <c r="AR25" s="85">
        <v>1.0356985456148058E-2</v>
      </c>
      <c r="AS25" s="85">
        <v>1.4947683109118527E-3</v>
      </c>
      <c r="AT25" s="24"/>
      <c r="AU25" s="86">
        <v>2</v>
      </c>
    </row>
    <row r="26" spans="1:47" ht="16.2" thickBot="1" x14ac:dyDescent="0.35">
      <c r="A26" s="36" t="s">
        <v>24</v>
      </c>
      <c r="B26" s="37">
        <v>37.35</v>
      </c>
      <c r="C26" s="53">
        <v>7.14</v>
      </c>
      <c r="D26" s="42">
        <v>8.3000000000000007</v>
      </c>
      <c r="E26" s="42">
        <v>7.39</v>
      </c>
      <c r="F26" s="54">
        <v>4.2699999999999996</v>
      </c>
      <c r="G26" s="43">
        <v>8.64</v>
      </c>
      <c r="H26" s="42">
        <v>4.5999999999999996</v>
      </c>
      <c r="I26" s="42">
        <v>4.5999999999999996</v>
      </c>
      <c r="J26" s="43">
        <v>2.87</v>
      </c>
      <c r="K26" s="55">
        <v>1.06</v>
      </c>
      <c r="L26" s="56">
        <v>1.49</v>
      </c>
      <c r="M26" s="56">
        <v>0.83</v>
      </c>
      <c r="N26" s="57">
        <v>0.51</v>
      </c>
      <c r="O26" s="55">
        <v>4.96</v>
      </c>
      <c r="P26" s="56">
        <v>0.23</v>
      </c>
      <c r="Q26" s="56">
        <v>0</v>
      </c>
      <c r="R26" s="58">
        <v>0.05</v>
      </c>
      <c r="S26" s="59">
        <v>5.87</v>
      </c>
      <c r="T26" s="60">
        <v>0.33</v>
      </c>
      <c r="U26" s="60">
        <v>1.74</v>
      </c>
      <c r="V26" s="61">
        <v>3.63</v>
      </c>
      <c r="W26" s="59">
        <v>0.59</v>
      </c>
      <c r="X26" s="62">
        <v>4.26</v>
      </c>
      <c r="Y26" s="62">
        <v>0</v>
      </c>
      <c r="Z26" s="63">
        <v>3.25</v>
      </c>
      <c r="AA26" s="92"/>
      <c r="AB26" s="85">
        <f t="shared" si="1"/>
        <v>0.6736694677871149</v>
      </c>
      <c r="AC26" s="85">
        <f t="shared" si="1"/>
        <v>-0.1397590361445783</v>
      </c>
      <c r="AD26" s="85">
        <f t="shared" si="1"/>
        <v>0.12313937753721246</v>
      </c>
      <c r="AE26" s="85">
        <f t="shared" si="1"/>
        <v>0.73067915690866525</v>
      </c>
      <c r="AF26" s="85">
        <f t="shared" si="2"/>
        <v>-0.50578703703703698</v>
      </c>
      <c r="AG26" s="85">
        <f t="shared" si="3"/>
        <v>0.87608695652173907</v>
      </c>
      <c r="AH26" s="85">
        <f t="shared" si="4"/>
        <v>0</v>
      </c>
      <c r="AI26" s="85">
        <f t="shared" si="5"/>
        <v>1.1149825783972125</v>
      </c>
      <c r="AJ26" s="85"/>
      <c r="AK26" s="86"/>
      <c r="AL26" s="86"/>
      <c r="AM26" s="86"/>
      <c r="AN26" s="86">
        <v>4</v>
      </c>
      <c r="AO26" s="86">
        <v>2</v>
      </c>
      <c r="AP26" s="85">
        <v>-5.2447552447552476E-2</v>
      </c>
      <c r="AQ26" s="85">
        <v>0.14819277108433732</v>
      </c>
      <c r="AR26" s="85">
        <v>0.12573496155585709</v>
      </c>
      <c r="AS26" s="85">
        <v>0.13809753742153547</v>
      </c>
      <c r="AT26" s="24"/>
      <c r="AU26" s="86">
        <v>4</v>
      </c>
    </row>
    <row r="27" spans="1:47" ht="16.2" thickBot="1" x14ac:dyDescent="0.35">
      <c r="A27" s="36" t="s">
        <v>25</v>
      </c>
      <c r="B27" s="37">
        <v>28.31</v>
      </c>
      <c r="C27" s="53">
        <v>8.74</v>
      </c>
      <c r="D27" s="42">
        <v>7.87</v>
      </c>
      <c r="E27" s="42">
        <v>7.23</v>
      </c>
      <c r="F27" s="54">
        <v>5.13</v>
      </c>
      <c r="G27" s="43">
        <v>8.52</v>
      </c>
      <c r="H27" s="42">
        <v>6.34</v>
      </c>
      <c r="I27" s="42">
        <v>6.34</v>
      </c>
      <c r="J27" s="43">
        <v>3.91</v>
      </c>
      <c r="K27" s="55">
        <v>1.93</v>
      </c>
      <c r="L27" s="56">
        <v>0.1</v>
      </c>
      <c r="M27" s="56">
        <v>1.39</v>
      </c>
      <c r="N27" s="57">
        <v>0.78</v>
      </c>
      <c r="O27" s="55">
        <v>4.62</v>
      </c>
      <c r="P27" s="56">
        <v>0.12</v>
      </c>
      <c r="Q27" s="56">
        <v>0</v>
      </c>
      <c r="R27" s="58">
        <v>0.52</v>
      </c>
      <c r="S27" s="59">
        <v>3.74</v>
      </c>
      <c r="T27" s="60">
        <v>0.96</v>
      </c>
      <c r="U27" s="60">
        <v>2.0299999999999998</v>
      </c>
      <c r="V27" s="61">
        <v>2.88</v>
      </c>
      <c r="W27" s="59">
        <v>1.23</v>
      </c>
      <c r="X27" s="62">
        <v>2.29</v>
      </c>
      <c r="Y27" s="62">
        <v>0</v>
      </c>
      <c r="Z27" s="63">
        <v>4.26</v>
      </c>
      <c r="AA27" s="92"/>
      <c r="AB27" s="85">
        <f t="shared" si="1"/>
        <v>0.20709382151029751</v>
      </c>
      <c r="AC27" s="85">
        <f t="shared" si="1"/>
        <v>0.10927573062261753</v>
      </c>
      <c r="AD27" s="85">
        <f t="shared" si="1"/>
        <v>8.8520055325034555E-2</v>
      </c>
      <c r="AE27" s="85">
        <f t="shared" si="1"/>
        <v>0.40935672514619875</v>
      </c>
      <c r="AF27" s="85">
        <f t="shared" si="2"/>
        <v>-0.397887323943662</v>
      </c>
      <c r="AG27" s="85">
        <f t="shared" si="3"/>
        <v>0.3422712933753943</v>
      </c>
      <c r="AH27" s="85">
        <f t="shared" si="4"/>
        <v>0</v>
      </c>
      <c r="AI27" s="85">
        <f t="shared" si="5"/>
        <v>0.9565217391304347</v>
      </c>
      <c r="AJ27" s="85"/>
      <c r="AK27" s="86"/>
      <c r="AL27" s="86"/>
      <c r="AM27" s="86"/>
      <c r="AN27" s="86">
        <v>5</v>
      </c>
      <c r="AO27" s="86">
        <v>2</v>
      </c>
      <c r="AP27" s="85">
        <v>7.3043478260869247E-3</v>
      </c>
      <c r="AQ27" s="85">
        <v>5.584129316678911E-2</v>
      </c>
      <c r="AR27" s="85">
        <v>3.3421952145841212E-2</v>
      </c>
      <c r="AS27" s="85">
        <v>0.10035842293906809</v>
      </c>
      <c r="AT27" s="24"/>
      <c r="AU27" s="86">
        <v>2</v>
      </c>
    </row>
    <row r="28" spans="1:47" ht="16.2" thickBot="1" x14ac:dyDescent="0.35">
      <c r="A28" s="36" t="s">
        <v>26</v>
      </c>
      <c r="B28" s="37">
        <v>28.51</v>
      </c>
      <c r="C28" s="53">
        <v>4.13</v>
      </c>
      <c r="D28" s="42">
        <v>4.2</v>
      </c>
      <c r="E28" s="42">
        <v>1.94</v>
      </c>
      <c r="F28" s="54">
        <v>2.19</v>
      </c>
      <c r="G28" s="43">
        <v>2.12</v>
      </c>
      <c r="H28" s="42">
        <v>1.8</v>
      </c>
      <c r="I28" s="42">
        <v>1.92</v>
      </c>
      <c r="J28" s="43">
        <v>1.07</v>
      </c>
      <c r="K28" s="55">
        <v>1.1200000000000001</v>
      </c>
      <c r="L28" s="56">
        <v>0.19</v>
      </c>
      <c r="M28" s="56">
        <v>1.34</v>
      </c>
      <c r="N28" s="57">
        <v>1.86</v>
      </c>
      <c r="O28" s="55">
        <v>1.24</v>
      </c>
      <c r="P28" s="56">
        <v>0.08</v>
      </c>
      <c r="Q28" s="56">
        <v>0.3</v>
      </c>
      <c r="R28" s="58">
        <v>0.2</v>
      </c>
      <c r="S28" s="59">
        <v>2.68</v>
      </c>
      <c r="T28" s="60">
        <v>0.12</v>
      </c>
      <c r="U28" s="60">
        <v>3.6</v>
      </c>
      <c r="V28" s="61">
        <v>1.61</v>
      </c>
      <c r="W28" s="59">
        <v>1.32</v>
      </c>
      <c r="X28" s="62">
        <v>0.4</v>
      </c>
      <c r="Y28" s="62">
        <v>0.16</v>
      </c>
      <c r="Z28" s="63">
        <v>1.22</v>
      </c>
      <c r="AA28" s="92"/>
      <c r="AB28" s="85">
        <f t="shared" si="1"/>
        <v>0.37772397094430993</v>
      </c>
      <c r="AC28" s="85">
        <f t="shared" si="1"/>
        <v>-1.6666666666666666E-2</v>
      </c>
      <c r="AD28" s="85">
        <f t="shared" si="1"/>
        <v>1.1649484536082473</v>
      </c>
      <c r="AE28" s="85">
        <f t="shared" si="1"/>
        <v>-0.11415525114155252</v>
      </c>
      <c r="AF28" s="85">
        <f t="shared" si="2"/>
        <v>3.7735849056603807E-2</v>
      </c>
      <c r="AG28" s="85">
        <f t="shared" si="3"/>
        <v>0.17777777777777778</v>
      </c>
      <c r="AH28" s="85">
        <f t="shared" si="4"/>
        <v>-7.2916666666666657E-2</v>
      </c>
      <c r="AI28" s="85">
        <f t="shared" si="5"/>
        <v>0.95327102803738317</v>
      </c>
      <c r="AJ28" s="85"/>
      <c r="AK28" s="86"/>
      <c r="AL28" s="86"/>
      <c r="AM28" s="86"/>
      <c r="AN28" s="86">
        <v>3</v>
      </c>
      <c r="AO28" s="86">
        <v>2</v>
      </c>
      <c r="AP28" s="85">
        <v>0.19330143540669861</v>
      </c>
      <c r="AQ28" s="85">
        <v>0.29937888198757762</v>
      </c>
      <c r="AR28" s="85">
        <v>1.2453300124533287E-3</v>
      </c>
      <c r="AS28" s="85">
        <v>0.18523878437047755</v>
      </c>
      <c r="AT28" s="24"/>
      <c r="AU28" s="86">
        <v>2</v>
      </c>
    </row>
    <row r="29" spans="1:47" ht="16.2" thickBot="1" x14ac:dyDescent="0.35">
      <c r="A29" s="36" t="s">
        <v>27</v>
      </c>
      <c r="B29" s="37">
        <v>58.13</v>
      </c>
      <c r="C29" s="53">
        <v>5.17</v>
      </c>
      <c r="D29" s="42">
        <v>4.55</v>
      </c>
      <c r="E29" s="42">
        <v>1.68</v>
      </c>
      <c r="F29" s="54">
        <v>1.23</v>
      </c>
      <c r="G29" s="43">
        <v>4.3600000000000003</v>
      </c>
      <c r="H29" s="42">
        <v>2.83</v>
      </c>
      <c r="I29" s="42">
        <v>2.73</v>
      </c>
      <c r="J29" s="43">
        <v>1.19</v>
      </c>
      <c r="K29" s="55">
        <v>1.39</v>
      </c>
      <c r="L29" s="56">
        <v>0.28000000000000003</v>
      </c>
      <c r="M29" s="56">
        <v>0.71</v>
      </c>
      <c r="N29" s="57">
        <v>0.49</v>
      </c>
      <c r="O29" s="55">
        <v>3.61</v>
      </c>
      <c r="P29" s="56">
        <v>0.14000000000000001</v>
      </c>
      <c r="Q29" s="56">
        <v>0.06</v>
      </c>
      <c r="R29" s="58">
        <v>0.53</v>
      </c>
      <c r="S29" s="59">
        <v>9.34</v>
      </c>
      <c r="T29" s="60">
        <v>0.91</v>
      </c>
      <c r="U29" s="60">
        <v>3.58</v>
      </c>
      <c r="V29" s="61">
        <v>0.93</v>
      </c>
      <c r="W29" s="59">
        <v>0.49</v>
      </c>
      <c r="X29" s="62">
        <v>1.67</v>
      </c>
      <c r="Y29" s="62">
        <v>0.23</v>
      </c>
      <c r="Z29" s="63">
        <v>1.48</v>
      </c>
      <c r="AA29" s="92"/>
      <c r="AB29" s="85">
        <f t="shared" si="1"/>
        <v>1.5377176015473888</v>
      </c>
      <c r="AC29" s="85">
        <f t="shared" si="1"/>
        <v>0.13846153846153847</v>
      </c>
      <c r="AD29" s="85">
        <f t="shared" si="1"/>
        <v>1.7083333333333335</v>
      </c>
      <c r="AE29" s="85">
        <f t="shared" si="1"/>
        <v>0.35772357723577242</v>
      </c>
      <c r="AF29" s="85">
        <f t="shared" si="2"/>
        <v>-0.71559633027522929</v>
      </c>
      <c r="AG29" s="85">
        <f t="shared" si="3"/>
        <v>0.54063604240282681</v>
      </c>
      <c r="AH29" s="85">
        <f t="shared" si="4"/>
        <v>6.2271062271062279E-2</v>
      </c>
      <c r="AI29" s="85">
        <f t="shared" si="5"/>
        <v>0.79831932773109249</v>
      </c>
      <c r="AJ29" s="85"/>
      <c r="AK29" s="86"/>
      <c r="AL29" s="86"/>
      <c r="AM29" s="86"/>
      <c r="AN29" s="86">
        <v>3</v>
      </c>
      <c r="AO29" s="86">
        <v>2</v>
      </c>
      <c r="AP29" s="85">
        <v>6.9373942470389194E-2</v>
      </c>
      <c r="AQ29" s="85">
        <v>0.17029702970297034</v>
      </c>
      <c r="AR29" s="85">
        <v>-8.7892376681614259E-2</v>
      </c>
      <c r="AS29" s="85">
        <v>-4.2304230423042287E-2</v>
      </c>
      <c r="AT29" s="24"/>
      <c r="AU29" s="86">
        <v>2</v>
      </c>
    </row>
    <row r="30" spans="1:47" ht="16.2" thickBot="1" x14ac:dyDescent="0.35">
      <c r="A30" s="36" t="s">
        <v>28</v>
      </c>
      <c r="B30" s="37">
        <v>60.46</v>
      </c>
      <c r="C30" s="53">
        <v>3.88</v>
      </c>
      <c r="D30" s="42">
        <v>3.05</v>
      </c>
      <c r="E30" s="42">
        <v>3.71</v>
      </c>
      <c r="F30" s="54">
        <v>3.88</v>
      </c>
      <c r="G30" s="43">
        <v>3.77</v>
      </c>
      <c r="H30" s="42">
        <v>3.79</v>
      </c>
      <c r="I30" s="42">
        <v>3.44</v>
      </c>
      <c r="J30" s="43">
        <v>2.84</v>
      </c>
      <c r="K30" s="55">
        <v>1.01</v>
      </c>
      <c r="L30" s="56">
        <v>0.24</v>
      </c>
      <c r="M30" s="56">
        <v>2.5</v>
      </c>
      <c r="N30" s="57">
        <v>2.11</v>
      </c>
      <c r="O30" s="55">
        <v>2.06</v>
      </c>
      <c r="P30" s="56">
        <v>0.2</v>
      </c>
      <c r="Q30" s="56">
        <v>0.04</v>
      </c>
      <c r="R30" s="58">
        <v>0.89</v>
      </c>
      <c r="S30" s="59">
        <v>2.73</v>
      </c>
      <c r="T30" s="60">
        <v>1.07</v>
      </c>
      <c r="U30" s="60">
        <v>1.84</v>
      </c>
      <c r="V30" s="61">
        <v>1.94</v>
      </c>
      <c r="W30" s="59">
        <v>2.16</v>
      </c>
      <c r="X30" s="62">
        <v>0.17</v>
      </c>
      <c r="Y30" s="62">
        <v>0.36</v>
      </c>
      <c r="Z30" s="63">
        <v>2.36</v>
      </c>
      <c r="AA30" s="92"/>
      <c r="AB30" s="85">
        <f t="shared" si="1"/>
        <v>0.44329896907216493</v>
      </c>
      <c r="AC30" s="85">
        <f t="shared" si="1"/>
        <v>0.27213114754098366</v>
      </c>
      <c r="AD30" s="85">
        <f t="shared" si="1"/>
        <v>-0.17789757412398921</v>
      </c>
      <c r="AE30" s="85">
        <f t="shared" si="1"/>
        <v>-4.3814432989690705E-2</v>
      </c>
      <c r="AF30" s="85">
        <f t="shared" si="2"/>
        <v>2.6525198938992064E-2</v>
      </c>
      <c r="AG30" s="85">
        <f t="shared" si="3"/>
        <v>-7.9155672823218986E-3</v>
      </c>
      <c r="AH30" s="85">
        <f t="shared" si="4"/>
        <v>9.3023255813953487E-2</v>
      </c>
      <c r="AI30" s="85">
        <f t="shared" si="5"/>
        <v>0.51760563380281688</v>
      </c>
      <c r="AJ30" s="85"/>
      <c r="AK30" s="86"/>
      <c r="AL30" s="86"/>
      <c r="AM30" s="86"/>
      <c r="AN30" s="86">
        <v>2</v>
      </c>
      <c r="AO30" s="86">
        <v>1</v>
      </c>
      <c r="AP30" s="85">
        <v>6.9396252602359227E-3</v>
      </c>
      <c r="AQ30" s="85">
        <v>-5.0165016501650159E-2</v>
      </c>
      <c r="AR30" s="85">
        <v>1.4784946236559121E-2</v>
      </c>
      <c r="AS30" s="85">
        <v>0.13439306358381498</v>
      </c>
      <c r="AT30" s="24"/>
      <c r="AU30" s="86">
        <v>2</v>
      </c>
    </row>
    <row r="31" spans="1:47" ht="16.2" thickBot="1" x14ac:dyDescent="0.35">
      <c r="A31" s="36" t="s">
        <v>29</v>
      </c>
      <c r="B31" s="37">
        <v>13.25</v>
      </c>
      <c r="C31" s="53">
        <v>2.44</v>
      </c>
      <c r="D31" s="42">
        <v>2.39</v>
      </c>
      <c r="E31" s="42">
        <v>2.2400000000000002</v>
      </c>
      <c r="F31" s="54">
        <v>1.2</v>
      </c>
      <c r="G31" s="43">
        <v>1.83</v>
      </c>
      <c r="H31" s="42">
        <v>2.83</v>
      </c>
      <c r="I31" s="42">
        <v>2.66</v>
      </c>
      <c r="J31" s="43">
        <v>2.5299999999999998</v>
      </c>
      <c r="K31" s="55">
        <v>0.44</v>
      </c>
      <c r="L31" s="56">
        <v>0.14000000000000001</v>
      </c>
      <c r="M31" s="56">
        <v>0.81</v>
      </c>
      <c r="N31" s="57">
        <v>0.37</v>
      </c>
      <c r="O31" s="55">
        <v>2.79</v>
      </c>
      <c r="P31" s="56">
        <v>0.89</v>
      </c>
      <c r="Q31" s="56">
        <v>0</v>
      </c>
      <c r="R31" s="58">
        <v>0.78</v>
      </c>
      <c r="S31" s="59">
        <v>1.24</v>
      </c>
      <c r="T31" s="60">
        <v>0.19</v>
      </c>
      <c r="U31" s="60">
        <v>0.96</v>
      </c>
      <c r="V31" s="61">
        <v>1.41</v>
      </c>
      <c r="W31" s="59">
        <v>0.38</v>
      </c>
      <c r="X31" s="62">
        <v>1.08</v>
      </c>
      <c r="Y31" s="62">
        <v>0.15</v>
      </c>
      <c r="Z31" s="63">
        <v>1.93</v>
      </c>
      <c r="AA31" s="92"/>
      <c r="AB31" s="85">
        <f t="shared" si="1"/>
        <v>0.32786885245901642</v>
      </c>
      <c r="AC31" s="85">
        <f t="shared" si="1"/>
        <v>2.0920502092050205E-2</v>
      </c>
      <c r="AD31" s="85">
        <f t="shared" si="1"/>
        <v>6.6964285714285671E-2</v>
      </c>
      <c r="AE31" s="85">
        <f t="shared" si="1"/>
        <v>0.8666666666666667</v>
      </c>
      <c r="AF31" s="85">
        <f t="shared" si="2"/>
        <v>-1.3169398907103826</v>
      </c>
      <c r="AG31" s="85">
        <f t="shared" si="3"/>
        <v>6.7137809187279171E-2</v>
      </c>
      <c r="AH31" s="85">
        <f t="shared" si="4"/>
        <v>5.6390977443609019E-2</v>
      </c>
      <c r="AI31" s="85">
        <f t="shared" si="5"/>
        <v>0.45454545454545453</v>
      </c>
      <c r="AJ31" s="85"/>
      <c r="AK31" s="86"/>
      <c r="AL31" s="86"/>
      <c r="AM31" s="86"/>
      <c r="AN31" s="86">
        <v>1</v>
      </c>
      <c r="AO31" s="86">
        <v>2</v>
      </c>
      <c r="AP31" s="85">
        <v>-0.15274151436031341</v>
      </c>
      <c r="AQ31" s="85">
        <v>-0.12716049382716049</v>
      </c>
      <c r="AR31" s="85">
        <v>-0.12089201877934271</v>
      </c>
      <c r="AS31" s="85">
        <v>-9.3401015228426393E-2</v>
      </c>
      <c r="AT31" s="24"/>
      <c r="AU31" s="86">
        <v>2</v>
      </c>
    </row>
    <row r="32" spans="1:47" ht="16.2" thickBot="1" x14ac:dyDescent="0.35">
      <c r="A32" s="36" t="s">
        <v>30</v>
      </c>
      <c r="B32" s="37">
        <v>43.59</v>
      </c>
      <c r="C32" s="53">
        <v>9.64</v>
      </c>
      <c r="D32" s="42">
        <v>9.91</v>
      </c>
      <c r="E32" s="42">
        <v>8.25</v>
      </c>
      <c r="F32" s="54">
        <v>8.16</v>
      </c>
      <c r="G32" s="43">
        <v>13.18</v>
      </c>
      <c r="H32" s="42">
        <v>13.29</v>
      </c>
      <c r="I32" s="42">
        <v>13.26</v>
      </c>
      <c r="J32" s="43">
        <v>8.35</v>
      </c>
      <c r="K32" s="55">
        <v>2.81</v>
      </c>
      <c r="L32" s="56">
        <v>0.7</v>
      </c>
      <c r="M32" s="56">
        <v>1.92</v>
      </c>
      <c r="N32" s="57">
        <v>3.14</v>
      </c>
      <c r="O32" s="55">
        <v>6.89</v>
      </c>
      <c r="P32" s="56">
        <v>0.12</v>
      </c>
      <c r="Q32" s="56">
        <v>0</v>
      </c>
      <c r="R32" s="58">
        <v>0.09</v>
      </c>
      <c r="S32" s="59">
        <v>4.47</v>
      </c>
      <c r="T32" s="60">
        <v>0.42</v>
      </c>
      <c r="U32" s="60">
        <v>3.58</v>
      </c>
      <c r="V32" s="61">
        <v>3.23</v>
      </c>
      <c r="W32" s="59">
        <v>1.87</v>
      </c>
      <c r="X32" s="62">
        <v>0.01</v>
      </c>
      <c r="Y32" s="62">
        <v>0.03</v>
      </c>
      <c r="Z32" s="63">
        <v>9.41</v>
      </c>
      <c r="AA32" s="92"/>
      <c r="AB32" s="85">
        <f t="shared" si="1"/>
        <v>0.1721991701244813</v>
      </c>
      <c r="AC32" s="85">
        <f t="shared" si="1"/>
        <v>-2.8254288597376383E-2</v>
      </c>
      <c r="AD32" s="85">
        <f t="shared" si="1"/>
        <v>0.20121212121212123</v>
      </c>
      <c r="AE32" s="85">
        <f t="shared" si="1"/>
        <v>1.1029411764705864E-2</v>
      </c>
      <c r="AF32" s="85">
        <f t="shared" si="2"/>
        <v>-0.38088012139605459</v>
      </c>
      <c r="AG32" s="85">
        <f t="shared" si="3"/>
        <v>-8.2768999247554553E-3</v>
      </c>
      <c r="AH32" s="85">
        <f t="shared" si="4"/>
        <v>2.2624434389140269E-3</v>
      </c>
      <c r="AI32" s="85">
        <f t="shared" si="5"/>
        <v>1.1161676646706589</v>
      </c>
      <c r="AJ32" s="85"/>
      <c r="AK32" s="86"/>
      <c r="AL32" s="86"/>
      <c r="AM32" s="86"/>
      <c r="AN32" s="86">
        <v>2</v>
      </c>
      <c r="AO32" s="86">
        <v>2</v>
      </c>
      <c r="AP32" s="85">
        <v>-8.9873417721518911E-2</v>
      </c>
      <c r="AQ32" s="85">
        <v>-7.8824626865671626E-2</v>
      </c>
      <c r="AR32" s="85">
        <v>-0.10461474211735226</v>
      </c>
      <c r="AS32" s="85">
        <v>8.7770382695507507E-2</v>
      </c>
      <c r="AT32" s="24"/>
      <c r="AU32" s="86">
        <v>2</v>
      </c>
    </row>
    <row r="33" spans="1:47" ht="16.2" thickBot="1" x14ac:dyDescent="0.35">
      <c r="A33" s="36" t="s">
        <v>31</v>
      </c>
      <c r="B33" s="37">
        <v>29.08</v>
      </c>
      <c r="C33" s="53">
        <v>1.47</v>
      </c>
      <c r="D33" s="42">
        <v>1.51</v>
      </c>
      <c r="E33" s="42">
        <v>0.83</v>
      </c>
      <c r="F33" s="54">
        <v>0.53</v>
      </c>
      <c r="G33" s="43">
        <v>1.35</v>
      </c>
      <c r="H33" s="42">
        <v>1.05</v>
      </c>
      <c r="I33" s="42">
        <v>1.01</v>
      </c>
      <c r="J33" s="43">
        <v>1.1000000000000001</v>
      </c>
      <c r="K33" s="55">
        <v>0.56000000000000005</v>
      </c>
      <c r="L33" s="56">
        <v>0.46</v>
      </c>
      <c r="M33" s="56">
        <v>0.18</v>
      </c>
      <c r="N33" s="57">
        <v>0.45</v>
      </c>
      <c r="O33" s="55">
        <v>1.1599999999999999</v>
      </c>
      <c r="P33" s="56">
        <v>0.08</v>
      </c>
      <c r="Q33" s="56">
        <v>0</v>
      </c>
      <c r="R33" s="58">
        <v>0.68</v>
      </c>
      <c r="S33" s="59">
        <v>1.6</v>
      </c>
      <c r="T33" s="60">
        <v>0.42</v>
      </c>
      <c r="U33" s="60">
        <v>0.86</v>
      </c>
      <c r="V33" s="61">
        <v>0.76</v>
      </c>
      <c r="W33" s="59">
        <v>0.34</v>
      </c>
      <c r="X33" s="62">
        <v>0.38</v>
      </c>
      <c r="Y33" s="62">
        <v>0.04</v>
      </c>
      <c r="Z33" s="63">
        <v>0.63</v>
      </c>
      <c r="AA33" s="92"/>
      <c r="AB33" s="85">
        <f t="shared" si="1"/>
        <v>0.70748299319727892</v>
      </c>
      <c r="AC33" s="85">
        <f t="shared" si="1"/>
        <v>-2.6490066225165587E-2</v>
      </c>
      <c r="AD33" s="85">
        <f t="shared" si="1"/>
        <v>0.81927710843373491</v>
      </c>
      <c r="AE33" s="85">
        <f t="shared" si="1"/>
        <v>0.58490566037735847</v>
      </c>
      <c r="AF33" s="85">
        <f t="shared" si="2"/>
        <v>-0.60740740740740728</v>
      </c>
      <c r="AG33" s="85">
        <f t="shared" si="3"/>
        <v>0.2857142857142857</v>
      </c>
      <c r="AH33" s="85">
        <f t="shared" si="4"/>
        <v>3.9603960396039604E-2</v>
      </c>
      <c r="AI33" s="85">
        <f t="shared" si="5"/>
        <v>-4.5454545454545491E-2</v>
      </c>
      <c r="AJ33" s="85"/>
      <c r="AK33" s="86"/>
      <c r="AL33" s="86"/>
      <c r="AM33" s="86"/>
      <c r="AN33" s="86">
        <v>5</v>
      </c>
      <c r="AO33" s="86">
        <v>4</v>
      </c>
      <c r="AP33" s="85">
        <v>3.080568720379144E-2</v>
      </c>
      <c r="AQ33" s="85">
        <v>0.12500000000000006</v>
      </c>
      <c r="AR33" s="85">
        <v>-4.3147208121827388E-2</v>
      </c>
      <c r="AS33" s="85">
        <v>-0.11751662971175163</v>
      </c>
      <c r="AT33" s="24"/>
      <c r="AU33" s="86">
        <v>2</v>
      </c>
    </row>
    <row r="34" spans="1:47" ht="16.2" thickBot="1" x14ac:dyDescent="0.35">
      <c r="A34" s="36" t="s">
        <v>32</v>
      </c>
      <c r="B34" s="37">
        <v>89</v>
      </c>
      <c r="C34" s="53">
        <v>1.53</v>
      </c>
      <c r="D34" s="42">
        <v>1.57</v>
      </c>
      <c r="E34" s="42">
        <v>4.24</v>
      </c>
      <c r="F34" s="54">
        <v>0.11</v>
      </c>
      <c r="G34" s="43">
        <v>1.47</v>
      </c>
      <c r="H34" s="42">
        <v>1.6</v>
      </c>
      <c r="I34" s="42">
        <v>2.36</v>
      </c>
      <c r="J34" s="43">
        <v>1.52</v>
      </c>
      <c r="K34" s="55">
        <v>0.13</v>
      </c>
      <c r="L34" s="56">
        <v>0.57999999999999996</v>
      </c>
      <c r="M34" s="56">
        <v>3.82</v>
      </c>
      <c r="N34" s="57">
        <v>0</v>
      </c>
      <c r="O34" s="55">
        <v>1.38</v>
      </c>
      <c r="P34" s="56">
        <v>0.57999999999999996</v>
      </c>
      <c r="Q34" s="56">
        <v>1.24</v>
      </c>
      <c r="R34" s="58">
        <v>0.52</v>
      </c>
      <c r="S34" s="59">
        <v>1.63</v>
      </c>
      <c r="T34" s="60">
        <v>0.53</v>
      </c>
      <c r="U34" s="60">
        <v>1.1499999999999999</v>
      </c>
      <c r="V34" s="61">
        <v>4.13</v>
      </c>
      <c r="W34" s="59">
        <v>0.02</v>
      </c>
      <c r="X34" s="62">
        <v>0.45</v>
      </c>
      <c r="Y34" s="62">
        <v>0.35</v>
      </c>
      <c r="Z34" s="63">
        <v>1.47</v>
      </c>
      <c r="AA34" s="92"/>
      <c r="AB34" s="85">
        <f t="shared" si="1"/>
        <v>0.98039215686274506</v>
      </c>
      <c r="AC34" s="85">
        <f t="shared" si="1"/>
        <v>-3.1847133757961742E-2</v>
      </c>
      <c r="AD34" s="85">
        <f t="shared" si="1"/>
        <v>-0.62971698113207542</v>
      </c>
      <c r="AE34" s="85">
        <f t="shared" si="1"/>
        <v>37.545454545454547</v>
      </c>
      <c r="AF34" s="85">
        <f t="shared" si="2"/>
        <v>-0.9251700680272108</v>
      </c>
      <c r="AG34" s="85">
        <f t="shared" si="3"/>
        <v>-8.1249999999999961E-2</v>
      </c>
      <c r="AH34" s="85">
        <f t="shared" si="4"/>
        <v>-0.37711864406779666</v>
      </c>
      <c r="AI34" s="85">
        <f t="shared" si="5"/>
        <v>0.625</v>
      </c>
      <c r="AJ34" s="85"/>
      <c r="AK34" s="86"/>
      <c r="AL34" s="86"/>
      <c r="AM34" s="86"/>
      <c r="AN34" s="86">
        <v>4</v>
      </c>
      <c r="AO34" s="86">
        <v>2</v>
      </c>
      <c r="AP34" s="85">
        <v>6.7658998646819785E-3</v>
      </c>
      <c r="AQ34" s="85">
        <v>-4.0431266846361518E-3</v>
      </c>
      <c r="AR34" s="85">
        <v>0.31588447653429585</v>
      </c>
      <c r="AS34" s="85">
        <v>-0.20575539568345327</v>
      </c>
      <c r="AT34" s="24"/>
      <c r="AU34" s="86">
        <v>2</v>
      </c>
    </row>
    <row r="35" spans="1:47" ht="16.2" thickBot="1" x14ac:dyDescent="0.35">
      <c r="A35" s="36" t="s">
        <v>33</v>
      </c>
      <c r="B35" s="37">
        <v>69.819999999999993</v>
      </c>
      <c r="C35" s="53">
        <v>1.26</v>
      </c>
      <c r="D35" s="42">
        <v>0.8</v>
      </c>
      <c r="E35" s="42">
        <v>0.9</v>
      </c>
      <c r="F35" s="54">
        <v>0.28000000000000003</v>
      </c>
      <c r="G35" s="43">
        <v>1.18</v>
      </c>
      <c r="H35" s="42">
        <v>1.23</v>
      </c>
      <c r="I35" s="42">
        <v>1.25</v>
      </c>
      <c r="J35" s="43">
        <v>0.44</v>
      </c>
      <c r="K35" s="55">
        <v>0.39</v>
      </c>
      <c r="L35" s="56">
        <v>0.24</v>
      </c>
      <c r="M35" s="56">
        <v>0.59</v>
      </c>
      <c r="N35" s="57">
        <v>0.26</v>
      </c>
      <c r="O35" s="55">
        <v>0.68</v>
      </c>
      <c r="P35" s="56">
        <v>0.17</v>
      </c>
      <c r="Q35" s="56">
        <v>0.02</v>
      </c>
      <c r="R35" s="58">
        <v>0.09</v>
      </c>
      <c r="S35" s="59">
        <v>3.91</v>
      </c>
      <c r="T35" s="60">
        <v>0.7</v>
      </c>
      <c r="U35" s="60">
        <v>0.48</v>
      </c>
      <c r="V35" s="61">
        <v>0.89</v>
      </c>
      <c r="W35" s="59">
        <v>0.21</v>
      </c>
      <c r="X35" s="62">
        <v>0.13</v>
      </c>
      <c r="Y35" s="62">
        <v>0</v>
      </c>
      <c r="Z35" s="63">
        <v>0.7</v>
      </c>
      <c r="AA35" s="92"/>
      <c r="AB35" s="85">
        <f t="shared" si="1"/>
        <v>2.7936507936507935</v>
      </c>
      <c r="AC35" s="85">
        <f t="shared" si="1"/>
        <v>0.57499999999999996</v>
      </c>
      <c r="AD35" s="85">
        <f t="shared" si="1"/>
        <v>-0.1222222222222222</v>
      </c>
      <c r="AE35" s="85">
        <f t="shared" si="1"/>
        <v>2.25</v>
      </c>
      <c r="AF35" s="85">
        <f t="shared" si="2"/>
        <v>-0.39830508474576282</v>
      </c>
      <c r="AG35" s="85">
        <f t="shared" si="3"/>
        <v>-3.2520325203252036E-2</v>
      </c>
      <c r="AH35" s="85">
        <f t="shared" si="4"/>
        <v>-1.6E-2</v>
      </c>
      <c r="AI35" s="85">
        <f t="shared" si="5"/>
        <v>1.3863636363636362</v>
      </c>
      <c r="AJ35" s="85"/>
      <c r="AK35" s="86"/>
      <c r="AL35" s="86"/>
      <c r="AM35" s="86"/>
      <c r="AN35" s="86">
        <v>5</v>
      </c>
      <c r="AO35" s="86">
        <v>2</v>
      </c>
      <c r="AP35" s="85">
        <v>0.16139240506329106</v>
      </c>
      <c r="AQ35" s="85">
        <v>2.785515320334264E-3</v>
      </c>
      <c r="AR35" s="85">
        <v>2.5380710659898442E-2</v>
      </c>
      <c r="AS35" s="85">
        <v>1.9512195121951206E-2</v>
      </c>
      <c r="AT35" s="24"/>
      <c r="AU35" s="86">
        <v>2</v>
      </c>
    </row>
    <row r="36" spans="1:47" ht="16.2" thickBot="1" x14ac:dyDescent="0.35">
      <c r="A36" s="36" t="s">
        <v>34</v>
      </c>
      <c r="B36" s="37">
        <v>30.25</v>
      </c>
      <c r="C36" s="53">
        <v>5.46</v>
      </c>
      <c r="D36" s="42">
        <v>6</v>
      </c>
      <c r="E36" s="42">
        <v>3.32</v>
      </c>
      <c r="F36" s="54">
        <v>4.99</v>
      </c>
      <c r="G36" s="43">
        <v>5.31</v>
      </c>
      <c r="H36" s="42">
        <v>0.2</v>
      </c>
      <c r="I36" s="42">
        <v>0.2</v>
      </c>
      <c r="J36" s="43">
        <v>0.08</v>
      </c>
      <c r="K36" s="55">
        <v>0.48</v>
      </c>
      <c r="L36" s="56">
        <v>0.63</v>
      </c>
      <c r="M36" s="56">
        <v>0.21</v>
      </c>
      <c r="N36" s="57">
        <v>2.78</v>
      </c>
      <c r="O36" s="55">
        <v>2.02</v>
      </c>
      <c r="P36" s="56">
        <v>0.01</v>
      </c>
      <c r="Q36" s="56">
        <v>0</v>
      </c>
      <c r="R36" s="58">
        <v>0.01</v>
      </c>
      <c r="S36" s="59">
        <v>5.15</v>
      </c>
      <c r="T36" s="60">
        <v>0.09</v>
      </c>
      <c r="U36" s="60">
        <v>0.28999999999999998</v>
      </c>
      <c r="V36" s="61">
        <v>1.1000000000000001</v>
      </c>
      <c r="W36" s="59">
        <v>1.7</v>
      </c>
      <c r="X36" s="62">
        <v>5.12</v>
      </c>
      <c r="Y36" s="62">
        <v>0</v>
      </c>
      <c r="Z36" s="63">
        <v>0.12</v>
      </c>
      <c r="AA36" s="92"/>
      <c r="AB36" s="85">
        <f t="shared" si="1"/>
        <v>0.85531135531135527</v>
      </c>
      <c r="AC36" s="85">
        <f t="shared" si="1"/>
        <v>-9.0000000000000011E-2</v>
      </c>
      <c r="AD36" s="85">
        <f t="shared" si="1"/>
        <v>2.4096385542168672E-2</v>
      </c>
      <c r="AE36" s="85">
        <f t="shared" si="1"/>
        <v>-0.33667334669338672</v>
      </c>
      <c r="AF36" s="85">
        <f t="shared" si="2"/>
        <v>-6.0263653483992485E-2</v>
      </c>
      <c r="AG36" s="85">
        <f t="shared" ref="AG36:AG61" si="6">(AVERAGE(X36)-AVERAGE(P36))/AVERAGE(H36)</f>
        <v>25.55</v>
      </c>
      <c r="AH36" s="85">
        <f t="shared" si="4"/>
        <v>0</v>
      </c>
      <c r="AI36" s="85">
        <f t="shared" si="5"/>
        <v>1.375</v>
      </c>
      <c r="AJ36" s="85"/>
      <c r="AK36" s="86"/>
      <c r="AL36" s="86"/>
      <c r="AM36" s="86"/>
      <c r="AN36" s="86">
        <v>1</v>
      </c>
      <c r="AO36" s="86">
        <v>3</v>
      </c>
      <c r="AP36" s="85">
        <v>-0.12538226299694188</v>
      </c>
      <c r="AQ36" s="85">
        <v>0.23082489146164986</v>
      </c>
      <c r="AR36" s="85">
        <v>0.29065420560747668</v>
      </c>
      <c r="AS36" s="85">
        <v>0.84628670120898108</v>
      </c>
      <c r="AT36" s="24"/>
      <c r="AU36" s="86">
        <v>2</v>
      </c>
    </row>
    <row r="37" spans="1:47" ht="16.2" thickBot="1" x14ac:dyDescent="0.35">
      <c r="A37" s="36" t="s">
        <v>35</v>
      </c>
      <c r="B37" s="37">
        <v>76.13</v>
      </c>
      <c r="C37" s="53">
        <v>7.31</v>
      </c>
      <c r="D37" s="42">
        <v>6.69</v>
      </c>
      <c r="E37" s="42">
        <v>9.08</v>
      </c>
      <c r="F37" s="54">
        <v>4.63</v>
      </c>
      <c r="G37" s="43">
        <v>4.68</v>
      </c>
      <c r="H37" s="42">
        <v>4.4400000000000004</v>
      </c>
      <c r="I37" s="42">
        <v>4.4400000000000004</v>
      </c>
      <c r="J37" s="43">
        <v>2.41</v>
      </c>
      <c r="K37" s="55">
        <v>2.93</v>
      </c>
      <c r="L37" s="56">
        <v>0.15</v>
      </c>
      <c r="M37" s="56">
        <v>4.5</v>
      </c>
      <c r="N37" s="57">
        <v>1.68</v>
      </c>
      <c r="O37" s="55">
        <v>2.42</v>
      </c>
      <c r="P37" s="56">
        <v>0.62</v>
      </c>
      <c r="Q37" s="56">
        <v>0</v>
      </c>
      <c r="R37" s="58">
        <v>0.09</v>
      </c>
      <c r="S37" s="59">
        <v>6.8</v>
      </c>
      <c r="T37" s="60">
        <v>0.77</v>
      </c>
      <c r="U37" s="60">
        <v>2.12</v>
      </c>
      <c r="V37" s="61">
        <v>6.13</v>
      </c>
      <c r="W37" s="59">
        <v>2.37</v>
      </c>
      <c r="X37" s="62">
        <v>0.87</v>
      </c>
      <c r="Y37" s="62">
        <v>0</v>
      </c>
      <c r="Z37" s="63">
        <v>2.96</v>
      </c>
      <c r="AA37" s="92"/>
      <c r="AB37" s="85">
        <f t="shared" si="1"/>
        <v>0.52941176470588236</v>
      </c>
      <c r="AC37" s="85">
        <f t="shared" si="1"/>
        <v>9.2675635276532137E-2</v>
      </c>
      <c r="AD37" s="85">
        <f t="shared" si="1"/>
        <v>-0.2621145374449339</v>
      </c>
      <c r="AE37" s="85">
        <f t="shared" si="1"/>
        <v>0.96112311015118801</v>
      </c>
      <c r="AF37" s="85">
        <f t="shared" si="2"/>
        <v>-1.0683760683760646E-2</v>
      </c>
      <c r="AG37" s="85">
        <f t="shared" si="6"/>
        <v>5.63063063063063E-2</v>
      </c>
      <c r="AH37" s="85">
        <f t="shared" si="4"/>
        <v>0</v>
      </c>
      <c r="AI37" s="85">
        <f t="shared" si="5"/>
        <v>1.1908713692946058</v>
      </c>
      <c r="AJ37" s="85"/>
      <c r="AK37" s="86"/>
      <c r="AL37" s="86"/>
      <c r="AM37" s="86"/>
      <c r="AN37" s="86">
        <v>5</v>
      </c>
      <c r="AO37" s="86">
        <v>2</v>
      </c>
      <c r="AP37" s="85">
        <v>0.10526315789473688</v>
      </c>
      <c r="AQ37" s="85">
        <v>9.9430573806395139E-2</v>
      </c>
      <c r="AR37" s="85">
        <v>0.25563496426608023</v>
      </c>
      <c r="AS37" s="85">
        <v>0.19223544145272384</v>
      </c>
      <c r="AT37" s="24"/>
      <c r="AU37" s="86">
        <v>2</v>
      </c>
    </row>
    <row r="38" spans="1:47" ht="16.2" thickBot="1" x14ac:dyDescent="0.35">
      <c r="A38" s="36" t="s">
        <v>36</v>
      </c>
      <c r="B38" s="37">
        <v>90.85</v>
      </c>
      <c r="C38" s="53">
        <v>8.32</v>
      </c>
      <c r="D38" s="42">
        <v>7.79</v>
      </c>
      <c r="E38" s="42">
        <v>7.29</v>
      </c>
      <c r="F38" s="54">
        <v>7.1</v>
      </c>
      <c r="G38" s="43">
        <v>7.05</v>
      </c>
      <c r="H38" s="42">
        <v>6.97</v>
      </c>
      <c r="I38" s="42">
        <v>6.94</v>
      </c>
      <c r="J38" s="43">
        <v>5.88</v>
      </c>
      <c r="K38" s="55">
        <v>2.97</v>
      </c>
      <c r="L38" s="56">
        <v>0.98</v>
      </c>
      <c r="M38" s="56">
        <v>4.5</v>
      </c>
      <c r="N38" s="57">
        <v>3.62</v>
      </c>
      <c r="O38" s="55">
        <v>2.81</v>
      </c>
      <c r="P38" s="56">
        <v>0.71</v>
      </c>
      <c r="Q38" s="56">
        <v>0</v>
      </c>
      <c r="R38" s="58">
        <v>0.22</v>
      </c>
      <c r="S38" s="59">
        <v>4.99</v>
      </c>
      <c r="T38" s="60">
        <v>1.52</v>
      </c>
      <c r="U38" s="60">
        <v>5.01</v>
      </c>
      <c r="V38" s="61">
        <v>3.81</v>
      </c>
      <c r="W38" s="59">
        <v>2.86</v>
      </c>
      <c r="X38" s="62">
        <v>0.8</v>
      </c>
      <c r="Y38" s="62">
        <v>0.03</v>
      </c>
      <c r="Z38" s="63">
        <v>5.51</v>
      </c>
      <c r="AA38" s="92"/>
      <c r="AB38" s="85">
        <f t="shared" si="1"/>
        <v>0.24278846153846154</v>
      </c>
      <c r="AC38" s="85">
        <f t="shared" si="1"/>
        <v>6.9319640564826701E-2</v>
      </c>
      <c r="AD38" s="85">
        <f t="shared" si="1"/>
        <v>6.9958847736625487E-2</v>
      </c>
      <c r="AE38" s="85">
        <f t="shared" si="1"/>
        <v>2.6760563380281682E-2</v>
      </c>
      <c r="AF38" s="85">
        <f t="shared" si="2"/>
        <v>7.0921985815602584E-3</v>
      </c>
      <c r="AG38" s="85">
        <f t="shared" si="6"/>
        <v>1.2912482065997143E-2</v>
      </c>
      <c r="AH38" s="85">
        <f t="shared" si="4"/>
        <v>4.3227665706051868E-3</v>
      </c>
      <c r="AI38" s="85">
        <f t="shared" si="5"/>
        <v>0.89965986394557829</v>
      </c>
      <c r="AJ38" s="85"/>
      <c r="AK38" s="86"/>
      <c r="AL38" s="86"/>
      <c r="AM38" s="86"/>
      <c r="AN38" s="86">
        <v>3</v>
      </c>
      <c r="AO38" s="86">
        <v>2</v>
      </c>
      <c r="AP38" s="85">
        <v>4.413274033527189E-2</v>
      </c>
      <c r="AQ38" s="85">
        <v>2.9567053854276659E-2</v>
      </c>
      <c r="AR38" s="85">
        <v>1.2829650748396306E-2</v>
      </c>
      <c r="AS38" s="85">
        <v>0.20342771982116242</v>
      </c>
      <c r="AT38" s="24"/>
      <c r="AU38" s="86">
        <v>5</v>
      </c>
    </row>
    <row r="39" spans="1:47" ht="16.2" thickBot="1" x14ac:dyDescent="0.35">
      <c r="A39" s="36" t="s">
        <v>37</v>
      </c>
      <c r="B39" s="37">
        <v>48.21</v>
      </c>
      <c r="C39" s="53">
        <v>2.5099999999999998</v>
      </c>
      <c r="D39" s="42">
        <v>3.73</v>
      </c>
      <c r="E39" s="42">
        <v>3.78</v>
      </c>
      <c r="F39" s="54">
        <v>3</v>
      </c>
      <c r="G39" s="43">
        <v>5.44</v>
      </c>
      <c r="H39" s="42">
        <v>3.44</v>
      </c>
      <c r="I39" s="42">
        <v>3.44</v>
      </c>
      <c r="J39" s="43">
        <v>3.37</v>
      </c>
      <c r="K39" s="55">
        <v>0.3</v>
      </c>
      <c r="L39" s="56">
        <v>1.29</v>
      </c>
      <c r="M39" s="56">
        <v>0.12</v>
      </c>
      <c r="N39" s="57">
        <v>1.1499999999999999</v>
      </c>
      <c r="O39" s="55">
        <v>2.84</v>
      </c>
      <c r="P39" s="56">
        <v>0.42</v>
      </c>
      <c r="Q39" s="56">
        <v>0</v>
      </c>
      <c r="R39" s="58">
        <v>0.02</v>
      </c>
      <c r="S39" s="59">
        <v>2.68</v>
      </c>
      <c r="T39" s="60">
        <v>0.08</v>
      </c>
      <c r="U39" s="60">
        <v>7.0000000000000007E-2</v>
      </c>
      <c r="V39" s="61">
        <v>1.93</v>
      </c>
      <c r="W39" s="59">
        <v>0.4</v>
      </c>
      <c r="X39" s="62">
        <v>2.46</v>
      </c>
      <c r="Y39" s="62">
        <v>0</v>
      </c>
      <c r="Z39" s="63">
        <v>2.97</v>
      </c>
      <c r="AA39" s="92"/>
      <c r="AB39" s="85">
        <f t="shared" si="1"/>
        <v>0.9482071713147413</v>
      </c>
      <c r="AC39" s="85">
        <f t="shared" si="1"/>
        <v>-0.32439678284182305</v>
      </c>
      <c r="AD39" s="85">
        <f t="shared" si="1"/>
        <v>-1.3227513227513225E-2</v>
      </c>
      <c r="AE39" s="85">
        <f t="shared" si="1"/>
        <v>0.26</v>
      </c>
      <c r="AF39" s="85">
        <f t="shared" si="2"/>
        <v>-0.44852941176470584</v>
      </c>
      <c r="AG39" s="85">
        <f t="shared" si="6"/>
        <v>0.59302325581395354</v>
      </c>
      <c r="AH39" s="85">
        <f t="shared" si="4"/>
        <v>0</v>
      </c>
      <c r="AI39" s="85">
        <f t="shared" si="5"/>
        <v>0.87537091988130566</v>
      </c>
      <c r="AJ39" s="85"/>
      <c r="AK39" s="86"/>
      <c r="AL39" s="86"/>
      <c r="AM39" s="86"/>
      <c r="AN39" s="86">
        <v>1</v>
      </c>
      <c r="AO39" s="86">
        <v>2</v>
      </c>
      <c r="AP39" s="85">
        <v>-0.18307210031347965</v>
      </c>
      <c r="AQ39" s="85">
        <v>2.1072796934865908E-2</v>
      </c>
      <c r="AR39" s="85">
        <v>2.4804177545691898E-2</v>
      </c>
      <c r="AS39" s="85">
        <v>0.16252390057361377</v>
      </c>
      <c r="AT39" s="24"/>
      <c r="AU39" s="86">
        <v>2</v>
      </c>
    </row>
    <row r="40" spans="1:47" ht="16.2" thickBot="1" x14ac:dyDescent="0.35">
      <c r="A40" s="36" t="s">
        <v>38</v>
      </c>
      <c r="B40" s="37">
        <v>63.08</v>
      </c>
      <c r="C40" s="53">
        <v>7.39</v>
      </c>
      <c r="D40" s="42">
        <v>7.44</v>
      </c>
      <c r="E40" s="42">
        <v>7.37</v>
      </c>
      <c r="F40" s="54">
        <v>0.83</v>
      </c>
      <c r="G40" s="43">
        <v>4.83</v>
      </c>
      <c r="H40" s="42">
        <v>4.7</v>
      </c>
      <c r="I40" s="42">
        <v>4.7</v>
      </c>
      <c r="J40" s="43">
        <v>1.84</v>
      </c>
      <c r="K40" s="55">
        <v>2.99</v>
      </c>
      <c r="L40" s="56">
        <v>1.08</v>
      </c>
      <c r="M40" s="56">
        <v>0.69</v>
      </c>
      <c r="N40" s="57">
        <v>0.13</v>
      </c>
      <c r="O40" s="55">
        <v>4.12</v>
      </c>
      <c r="P40" s="56">
        <v>0.67</v>
      </c>
      <c r="Q40" s="56">
        <v>0</v>
      </c>
      <c r="R40" s="58">
        <v>0.42</v>
      </c>
      <c r="S40" s="59">
        <v>3.77</v>
      </c>
      <c r="T40" s="60">
        <v>0.72</v>
      </c>
      <c r="U40" s="60">
        <v>0.52</v>
      </c>
      <c r="V40" s="61">
        <v>6.67</v>
      </c>
      <c r="W40" s="59">
        <v>0.12</v>
      </c>
      <c r="X40" s="62">
        <v>0.81</v>
      </c>
      <c r="Y40" s="62">
        <v>0</v>
      </c>
      <c r="Z40" s="63">
        <v>2.67</v>
      </c>
      <c r="AA40" s="92"/>
      <c r="AB40" s="85">
        <f t="shared" si="1"/>
        <v>0.10554803788903921</v>
      </c>
      <c r="AC40" s="85">
        <f t="shared" si="1"/>
        <v>-4.8387096774193561E-2</v>
      </c>
      <c r="AD40" s="85">
        <f t="shared" si="1"/>
        <v>-2.3066485753052906E-2</v>
      </c>
      <c r="AE40" s="85">
        <f t="shared" si="1"/>
        <v>7.8795180722891569</v>
      </c>
      <c r="AF40" s="85">
        <f t="shared" si="2"/>
        <v>-0.82815734989648027</v>
      </c>
      <c r="AG40" s="85">
        <f t="shared" si="6"/>
        <v>2.9787234042553193E-2</v>
      </c>
      <c r="AH40" s="85">
        <f t="shared" si="4"/>
        <v>0</v>
      </c>
      <c r="AI40" s="85">
        <f t="shared" si="5"/>
        <v>1.2228260869565217</v>
      </c>
      <c r="AJ40" s="85"/>
      <c r="AK40" s="86"/>
      <c r="AL40" s="86"/>
      <c r="AM40" s="86"/>
      <c r="AN40" s="86">
        <v>5</v>
      </c>
      <c r="AO40" s="86">
        <v>2</v>
      </c>
      <c r="AP40" s="85">
        <v>9.8192476795310207E-2</v>
      </c>
      <c r="AQ40" s="85">
        <v>0.14156796390298923</v>
      </c>
      <c r="AR40" s="85">
        <v>0.17795484727755645</v>
      </c>
      <c r="AS40" s="85">
        <v>-0.10018668326073428</v>
      </c>
      <c r="AT40" s="24"/>
      <c r="AU40" s="86">
        <v>2</v>
      </c>
    </row>
    <row r="41" spans="1:47" ht="16.2" thickBot="1" x14ac:dyDescent="0.35">
      <c r="A41" s="36" t="s">
        <v>39</v>
      </c>
      <c r="B41" s="37">
        <v>334.65</v>
      </c>
      <c r="C41" s="53">
        <v>17.02</v>
      </c>
      <c r="D41" s="42">
        <v>16.86</v>
      </c>
      <c r="E41" s="42">
        <v>19.059999999999999</v>
      </c>
      <c r="F41" s="54">
        <v>14.6</v>
      </c>
      <c r="G41" s="43">
        <v>15.31</v>
      </c>
      <c r="H41" s="42">
        <v>15.13</v>
      </c>
      <c r="I41" s="42">
        <v>15.36</v>
      </c>
      <c r="J41" s="43">
        <v>4.57</v>
      </c>
      <c r="K41" s="55">
        <v>4.0999999999999996</v>
      </c>
      <c r="L41" s="56">
        <v>3.14</v>
      </c>
      <c r="M41" s="56">
        <v>8.02</v>
      </c>
      <c r="N41" s="57">
        <v>7.75</v>
      </c>
      <c r="O41" s="55">
        <v>8.23</v>
      </c>
      <c r="P41" s="56">
        <v>2.6</v>
      </c>
      <c r="Q41" s="56">
        <v>1.26</v>
      </c>
      <c r="R41" s="58">
        <v>0.91</v>
      </c>
      <c r="S41" s="59">
        <v>8.33</v>
      </c>
      <c r="T41" s="60">
        <v>3.3</v>
      </c>
      <c r="U41" s="60">
        <v>5.81</v>
      </c>
      <c r="V41" s="61">
        <v>12.23</v>
      </c>
      <c r="W41" s="59">
        <v>7.46</v>
      </c>
      <c r="X41" s="62">
        <v>2.83</v>
      </c>
      <c r="Y41" s="62">
        <v>0.85</v>
      </c>
      <c r="Z41" s="63">
        <v>8.32</v>
      </c>
      <c r="AA41" s="92"/>
      <c r="AB41" s="85">
        <f t="shared" si="1"/>
        <v>0.24853113983548769</v>
      </c>
      <c r="AC41" s="85">
        <f t="shared" si="1"/>
        <v>9.4899169632265534E-3</v>
      </c>
      <c r="AD41" s="85">
        <f t="shared" si="1"/>
        <v>-0.11594963273871983</v>
      </c>
      <c r="AE41" s="85">
        <f t="shared" si="1"/>
        <v>0.30684931506849317</v>
      </c>
      <c r="AF41" s="85">
        <f t="shared" si="2"/>
        <v>-5.029392553886352E-2</v>
      </c>
      <c r="AG41" s="85">
        <f t="shared" si="6"/>
        <v>1.5201586252478517E-2</v>
      </c>
      <c r="AH41" s="85">
        <f t="shared" si="4"/>
        <v>-2.6692708333333336E-2</v>
      </c>
      <c r="AI41" s="85">
        <f t="shared" si="5"/>
        <v>1.6214442013129102</v>
      </c>
      <c r="AJ41" s="85"/>
      <c r="AK41" s="86"/>
      <c r="AL41" s="86"/>
      <c r="AM41" s="86"/>
      <c r="AN41" s="86">
        <v>5</v>
      </c>
      <c r="AO41" s="86">
        <v>2</v>
      </c>
      <c r="AP41" s="85">
        <v>2.5216466656539576E-2</v>
      </c>
      <c r="AQ41" s="85">
        <v>2.6989079563182482E-2</v>
      </c>
      <c r="AR41" s="85">
        <v>5.844370860927154E-2</v>
      </c>
      <c r="AS41" s="85">
        <v>0.12825094302163989</v>
      </c>
      <c r="AT41" s="24"/>
      <c r="AU41" s="86">
        <v>2</v>
      </c>
    </row>
    <row r="42" spans="1:47" ht="16.2" thickBot="1" x14ac:dyDescent="0.35">
      <c r="A42" s="36" t="s">
        <v>40</v>
      </c>
      <c r="B42" s="37">
        <v>338.03</v>
      </c>
      <c r="C42" s="53">
        <v>13.77</v>
      </c>
      <c r="D42" s="42">
        <v>13.62</v>
      </c>
      <c r="E42" s="42">
        <v>11.42</v>
      </c>
      <c r="F42" s="54">
        <v>8.7799999999999994</v>
      </c>
      <c r="G42" s="43">
        <v>6.33</v>
      </c>
      <c r="H42" s="42">
        <v>4.63</v>
      </c>
      <c r="I42" s="42">
        <v>4.43</v>
      </c>
      <c r="J42" s="43">
        <v>2.09</v>
      </c>
      <c r="K42" s="55">
        <v>3.52</v>
      </c>
      <c r="L42" s="56">
        <v>1.71</v>
      </c>
      <c r="M42" s="56">
        <v>2.1800000000000002</v>
      </c>
      <c r="N42" s="57">
        <v>5.46</v>
      </c>
      <c r="O42" s="55">
        <v>3.84</v>
      </c>
      <c r="P42" s="56">
        <v>0.86</v>
      </c>
      <c r="Q42" s="56">
        <v>0.09</v>
      </c>
      <c r="R42" s="58">
        <v>0.22</v>
      </c>
      <c r="S42" s="59">
        <v>8.18</v>
      </c>
      <c r="T42" s="60">
        <v>1.85</v>
      </c>
      <c r="U42" s="60">
        <v>4.3899999999999997</v>
      </c>
      <c r="V42" s="61">
        <v>8.1</v>
      </c>
      <c r="W42" s="59">
        <v>6.29</v>
      </c>
      <c r="X42" s="62">
        <v>2.56</v>
      </c>
      <c r="Y42" s="62">
        <v>0.27</v>
      </c>
      <c r="Z42" s="63">
        <v>2.75</v>
      </c>
      <c r="AA42" s="92"/>
      <c r="AB42" s="85">
        <f t="shared" si="1"/>
        <v>0.33841684822076978</v>
      </c>
      <c r="AC42" s="85">
        <f t="shared" si="1"/>
        <v>1.0279001468428792E-2</v>
      </c>
      <c r="AD42" s="85">
        <f t="shared" si="1"/>
        <v>0.19352014010507876</v>
      </c>
      <c r="AE42" s="85">
        <f t="shared" si="1"/>
        <v>0.30068337129840544</v>
      </c>
      <c r="AF42" s="85">
        <f t="shared" si="2"/>
        <v>0.38704581358609796</v>
      </c>
      <c r="AG42" s="85">
        <f t="shared" si="6"/>
        <v>0.36717062634989206</v>
      </c>
      <c r="AH42" s="85">
        <f t="shared" si="4"/>
        <v>4.0632054176072241E-2</v>
      </c>
      <c r="AI42" s="85">
        <f t="shared" si="5"/>
        <v>1.2105263157894737</v>
      </c>
      <c r="AJ42" s="85"/>
      <c r="AK42" s="86"/>
      <c r="AL42" s="86"/>
      <c r="AM42" s="86"/>
      <c r="AN42" s="86">
        <v>3</v>
      </c>
      <c r="AO42" s="86">
        <v>2</v>
      </c>
      <c r="AP42" s="85">
        <v>0.18530510585305104</v>
      </c>
      <c r="AQ42" s="85">
        <v>0.28883183568677778</v>
      </c>
      <c r="AR42" s="85">
        <v>0.28837401737691348</v>
      </c>
      <c r="AS42" s="85">
        <v>0.39244851258581231</v>
      </c>
      <c r="AT42" s="24"/>
      <c r="AU42" s="86">
        <v>2</v>
      </c>
    </row>
    <row r="43" spans="1:47" ht="16.2" thickBot="1" x14ac:dyDescent="0.35">
      <c r="A43" s="36" t="s">
        <v>41</v>
      </c>
      <c r="B43" s="37">
        <v>81.92</v>
      </c>
      <c r="C43" s="53">
        <v>0.71</v>
      </c>
      <c r="D43" s="42">
        <v>0.64</v>
      </c>
      <c r="E43" s="42">
        <v>0.64</v>
      </c>
      <c r="F43" s="54">
        <v>0</v>
      </c>
      <c r="G43" s="43">
        <v>1.23</v>
      </c>
      <c r="H43" s="42">
        <v>1.21</v>
      </c>
      <c r="I43" s="42">
        <v>1.39</v>
      </c>
      <c r="J43" s="43">
        <v>0</v>
      </c>
      <c r="K43" s="55">
        <v>0.36</v>
      </c>
      <c r="L43" s="56">
        <v>0.18</v>
      </c>
      <c r="M43" s="56">
        <v>0</v>
      </c>
      <c r="N43" s="57">
        <v>0</v>
      </c>
      <c r="O43" s="55">
        <v>1.23</v>
      </c>
      <c r="P43" s="56">
        <v>0.28999999999999998</v>
      </c>
      <c r="Q43" s="56">
        <v>0.18</v>
      </c>
      <c r="R43" s="58">
        <v>0</v>
      </c>
      <c r="S43" s="59">
        <v>0.69</v>
      </c>
      <c r="T43" s="60">
        <v>0.25</v>
      </c>
      <c r="U43" s="60">
        <v>0</v>
      </c>
      <c r="V43" s="61">
        <v>0.64</v>
      </c>
      <c r="W43" s="59">
        <v>0</v>
      </c>
      <c r="X43" s="62">
        <v>0.31</v>
      </c>
      <c r="Y43" s="62">
        <v>0</v>
      </c>
      <c r="Z43" s="63">
        <v>0.61</v>
      </c>
      <c r="AA43" s="92"/>
      <c r="AB43" s="85">
        <f t="shared" si="1"/>
        <v>0.46478873239436619</v>
      </c>
      <c r="AC43" s="85">
        <f t="shared" si="1"/>
        <v>0.10937500000000001</v>
      </c>
      <c r="AD43" s="85">
        <f t="shared" si="1"/>
        <v>0</v>
      </c>
      <c r="AE43" s="85" t="e">
        <f t="shared" si="1"/>
        <v>#DIV/0!</v>
      </c>
      <c r="AF43" s="85">
        <f t="shared" si="2"/>
        <v>-1</v>
      </c>
      <c r="AG43" s="85">
        <f t="shared" si="6"/>
        <v>1.6528925619834725E-2</v>
      </c>
      <c r="AH43" s="85">
        <f t="shared" si="4"/>
        <v>-0.12949640287769784</v>
      </c>
      <c r="AI43" s="85" t="e">
        <f t="shared" si="5"/>
        <v>#DIV/0!</v>
      </c>
      <c r="AJ43" s="85"/>
      <c r="AK43" s="86"/>
      <c r="AL43" s="86"/>
      <c r="AM43" s="86"/>
      <c r="AN43" s="86">
        <v>4</v>
      </c>
      <c r="AO43" s="86">
        <v>2</v>
      </c>
      <c r="AP43" s="85">
        <v>-0.20717131474103584</v>
      </c>
      <c r="AQ43" s="85">
        <v>-0.18506493506493507</v>
      </c>
      <c r="AR43" s="85">
        <v>-0.195822454308094</v>
      </c>
      <c r="AS43" s="85">
        <v>-0.20365535248041775</v>
      </c>
      <c r="AT43" s="24"/>
      <c r="AU43" s="86">
        <v>2</v>
      </c>
    </row>
    <row r="44" spans="1:47" ht="16.2" thickBot="1" x14ac:dyDescent="0.35">
      <c r="A44" s="36" t="s">
        <v>42</v>
      </c>
      <c r="B44" s="37">
        <v>83.02</v>
      </c>
      <c r="C44" s="53">
        <v>9.5</v>
      </c>
      <c r="D44" s="42">
        <v>9.9600000000000009</v>
      </c>
      <c r="E44" s="42">
        <v>9.5299999999999994</v>
      </c>
      <c r="F44" s="54">
        <v>7.55</v>
      </c>
      <c r="G44" s="43">
        <v>8.31</v>
      </c>
      <c r="H44" s="42">
        <v>7.71</v>
      </c>
      <c r="I44" s="42">
        <v>7.76</v>
      </c>
      <c r="J44" s="43">
        <v>5.0599999999999996</v>
      </c>
      <c r="K44" s="55">
        <v>2.2599999999999998</v>
      </c>
      <c r="L44" s="56">
        <v>1.49</v>
      </c>
      <c r="M44" s="56">
        <v>0.12</v>
      </c>
      <c r="N44" s="57">
        <v>2.85</v>
      </c>
      <c r="O44" s="55">
        <v>4.09</v>
      </c>
      <c r="P44" s="56">
        <v>0.97</v>
      </c>
      <c r="Q44" s="56">
        <v>0.18</v>
      </c>
      <c r="R44" s="58">
        <v>0.74</v>
      </c>
      <c r="S44" s="59">
        <v>3.43</v>
      </c>
      <c r="T44" s="60">
        <v>1.03</v>
      </c>
      <c r="U44" s="60">
        <v>0.55000000000000004</v>
      </c>
      <c r="V44" s="61">
        <v>4.84</v>
      </c>
      <c r="W44" s="59">
        <v>3.33</v>
      </c>
      <c r="X44" s="62">
        <v>1.57</v>
      </c>
      <c r="Y44" s="62">
        <v>0.11</v>
      </c>
      <c r="Z44" s="63">
        <v>5.28</v>
      </c>
      <c r="AA44" s="92"/>
      <c r="AB44" s="85">
        <f t="shared" si="1"/>
        <v>0.12315789473684215</v>
      </c>
      <c r="AC44" s="85">
        <f t="shared" si="1"/>
        <v>-4.6184738955823285E-2</v>
      </c>
      <c r="AD44" s="85">
        <f t="shared" si="1"/>
        <v>4.5120671563483747E-2</v>
      </c>
      <c r="AE44" s="85">
        <f t="shared" si="1"/>
        <v>0.26357615894039732</v>
      </c>
      <c r="AF44" s="85">
        <f t="shared" si="2"/>
        <v>-9.1456077015643775E-2</v>
      </c>
      <c r="AG44" s="85">
        <f t="shared" si="6"/>
        <v>7.7821011673151766E-2</v>
      </c>
      <c r="AH44" s="85">
        <f t="shared" si="4"/>
        <v>-9.0206185567010301E-3</v>
      </c>
      <c r="AI44" s="85">
        <f t="shared" si="5"/>
        <v>0.89723320158102771</v>
      </c>
      <c r="AJ44" s="85"/>
      <c r="AK44" s="86"/>
      <c r="AL44" s="86"/>
      <c r="AM44" s="86"/>
      <c r="AN44" s="86">
        <v>5</v>
      </c>
      <c r="AO44" s="86">
        <v>2</v>
      </c>
      <c r="AP44" s="85">
        <v>3.3946251768033925E-2</v>
      </c>
      <c r="AQ44" s="85">
        <v>6.8277945619335284E-2</v>
      </c>
      <c r="AR44" s="85">
        <v>5.6176188956271939E-2</v>
      </c>
      <c r="AS44" s="85">
        <v>0.14944521497919561</v>
      </c>
      <c r="AT44" s="24"/>
      <c r="AU44" s="86">
        <v>4</v>
      </c>
    </row>
    <row r="45" spans="1:47" ht="16.2" thickBot="1" x14ac:dyDescent="0.35">
      <c r="A45" s="36" t="s">
        <v>43</v>
      </c>
      <c r="B45" s="37">
        <v>155.36000000000001</v>
      </c>
      <c r="C45" s="53">
        <v>17.059999999999999</v>
      </c>
      <c r="D45" s="42">
        <v>16.12</v>
      </c>
      <c r="E45" s="42">
        <v>14.47</v>
      </c>
      <c r="F45" s="54">
        <v>10.44</v>
      </c>
      <c r="G45" s="43">
        <v>9.2899999999999991</v>
      </c>
      <c r="H45" s="42">
        <v>9.58</v>
      </c>
      <c r="I45" s="42">
        <v>7.98</v>
      </c>
      <c r="J45" s="43">
        <v>9.61</v>
      </c>
      <c r="K45" s="55">
        <v>4.92</v>
      </c>
      <c r="L45" s="56">
        <v>2.3199999999999998</v>
      </c>
      <c r="M45" s="56">
        <v>1.06</v>
      </c>
      <c r="N45" s="57">
        <v>4.9000000000000004</v>
      </c>
      <c r="O45" s="55">
        <v>5.49</v>
      </c>
      <c r="P45" s="56">
        <v>1.43</v>
      </c>
      <c r="Q45" s="56">
        <v>0.72</v>
      </c>
      <c r="R45" s="58">
        <v>3.99</v>
      </c>
      <c r="S45" s="59">
        <v>7.31</v>
      </c>
      <c r="T45" s="60">
        <v>3.26</v>
      </c>
      <c r="U45" s="60">
        <v>2.71</v>
      </c>
      <c r="V45" s="61">
        <v>8.93</v>
      </c>
      <c r="W45" s="59">
        <v>6.64</v>
      </c>
      <c r="X45" s="62">
        <v>1.1399999999999999</v>
      </c>
      <c r="Y45" s="62">
        <v>2.12</v>
      </c>
      <c r="Z45" s="63">
        <v>5.95</v>
      </c>
      <c r="AA45" s="92"/>
      <c r="AB45" s="85">
        <f t="shared" si="1"/>
        <v>0.14009378663540445</v>
      </c>
      <c r="AC45" s="85">
        <f t="shared" si="1"/>
        <v>5.831265508684863E-2</v>
      </c>
      <c r="AD45" s="85">
        <f t="shared" si="1"/>
        <v>0.11402902557014512</v>
      </c>
      <c r="AE45" s="85">
        <f t="shared" si="1"/>
        <v>0.38601532567049807</v>
      </c>
      <c r="AF45" s="85">
        <f t="shared" si="2"/>
        <v>0.12378902045209898</v>
      </c>
      <c r="AG45" s="85">
        <f t="shared" si="6"/>
        <v>-3.0271398747390401E-2</v>
      </c>
      <c r="AH45" s="85">
        <f t="shared" si="4"/>
        <v>0.17543859649122809</v>
      </c>
      <c r="AI45" s="85">
        <f t="shared" si="5"/>
        <v>0.20395421436004163</v>
      </c>
      <c r="AJ45" s="85"/>
      <c r="AK45" s="86"/>
      <c r="AL45" s="86"/>
      <c r="AM45" s="86"/>
      <c r="AN45" s="86">
        <v>3</v>
      </c>
      <c r="AO45" s="86">
        <v>1</v>
      </c>
      <c r="AP45" s="85">
        <v>0.1544117647058823</v>
      </c>
      <c r="AQ45" s="85">
        <v>0.14938328003654638</v>
      </c>
      <c r="AR45" s="85">
        <v>0.16867792973987669</v>
      </c>
      <c r="AS45" s="85">
        <v>0.11574328030718595</v>
      </c>
      <c r="AT45" s="24"/>
      <c r="AU45" s="86">
        <v>5</v>
      </c>
    </row>
    <row r="46" spans="1:47" ht="16.2" thickBot="1" x14ac:dyDescent="0.35">
      <c r="A46" s="36" t="s">
        <v>44</v>
      </c>
      <c r="B46" s="37">
        <v>41.56</v>
      </c>
      <c r="C46" s="53">
        <v>6.72</v>
      </c>
      <c r="D46" s="42">
        <v>7.61</v>
      </c>
      <c r="E46" s="42">
        <v>7.05</v>
      </c>
      <c r="F46" s="54">
        <v>6.91</v>
      </c>
      <c r="G46" s="43">
        <v>7.17</v>
      </c>
      <c r="H46" s="42">
        <v>6.66</v>
      </c>
      <c r="I46" s="42">
        <v>6.44</v>
      </c>
      <c r="J46" s="43">
        <v>4.99</v>
      </c>
      <c r="K46" s="55">
        <v>0.67</v>
      </c>
      <c r="L46" s="56">
        <v>2.09</v>
      </c>
      <c r="M46" s="56">
        <v>1.91</v>
      </c>
      <c r="N46" s="57">
        <v>2.46</v>
      </c>
      <c r="O46" s="55">
        <v>3.07</v>
      </c>
      <c r="P46" s="56">
        <v>1.98</v>
      </c>
      <c r="Q46" s="56">
        <v>0.77</v>
      </c>
      <c r="R46" s="58">
        <v>0.72</v>
      </c>
      <c r="S46" s="59">
        <v>4.74</v>
      </c>
      <c r="T46" s="60">
        <v>1.2</v>
      </c>
      <c r="U46" s="60">
        <v>2.4700000000000002</v>
      </c>
      <c r="V46" s="61">
        <v>2.6</v>
      </c>
      <c r="W46" s="59">
        <v>2.81</v>
      </c>
      <c r="X46" s="62">
        <v>2.4900000000000002</v>
      </c>
      <c r="Y46" s="62">
        <v>0.9</v>
      </c>
      <c r="Z46" s="63">
        <v>4.68</v>
      </c>
      <c r="AA46" s="92"/>
      <c r="AB46" s="85">
        <f t="shared" si="1"/>
        <v>0.60565476190476197</v>
      </c>
      <c r="AC46" s="85">
        <f t="shared" si="1"/>
        <v>-0.1169513797634691</v>
      </c>
      <c r="AD46" s="85">
        <f t="shared" si="1"/>
        <v>7.9432624113475223E-2</v>
      </c>
      <c r="AE46" s="85">
        <f t="shared" si="1"/>
        <v>2.0260492040521001E-2</v>
      </c>
      <c r="AF46" s="85">
        <f t="shared" si="2"/>
        <v>-3.6262203626220332E-2</v>
      </c>
      <c r="AG46" s="85">
        <f t="shared" si="6"/>
        <v>7.6576576576576613E-2</v>
      </c>
      <c r="AH46" s="85">
        <f t="shared" si="4"/>
        <v>2.0186335403726708E-2</v>
      </c>
      <c r="AI46" s="85">
        <f t="shared" si="5"/>
        <v>0.7935871743486973</v>
      </c>
      <c r="AJ46" s="85"/>
      <c r="AK46" s="86"/>
      <c r="AL46" s="86"/>
      <c r="AM46" s="86"/>
      <c r="AN46" s="86">
        <v>1</v>
      </c>
      <c r="AO46" s="86">
        <v>2</v>
      </c>
      <c r="AP46" s="85">
        <v>-1.5657620041753629E-2</v>
      </c>
      <c r="AQ46" s="85">
        <v>3.4184958618208021E-2</v>
      </c>
      <c r="AR46" s="85">
        <v>1.9131714495952953E-2</v>
      </c>
      <c r="AS46" s="85">
        <v>0.17181314330958042</v>
      </c>
      <c r="AT46" s="24"/>
      <c r="AU46" s="86">
        <v>4</v>
      </c>
    </row>
    <row r="47" spans="1:47" ht="16.2" thickBot="1" x14ac:dyDescent="0.35">
      <c r="A47" s="36" t="s">
        <v>45</v>
      </c>
      <c r="B47" s="37">
        <v>161.06</v>
      </c>
      <c r="C47" s="53">
        <v>11.38</v>
      </c>
      <c r="D47" s="42">
        <v>11.88</v>
      </c>
      <c r="E47" s="42">
        <v>10.67</v>
      </c>
      <c r="F47" s="54">
        <v>5.97</v>
      </c>
      <c r="G47" s="43">
        <v>8.36</v>
      </c>
      <c r="H47" s="42">
        <v>5.8</v>
      </c>
      <c r="I47" s="42">
        <v>5.5</v>
      </c>
      <c r="J47" s="43">
        <v>1.96</v>
      </c>
      <c r="K47" s="55">
        <v>3.75</v>
      </c>
      <c r="L47" s="56">
        <v>4.92</v>
      </c>
      <c r="M47" s="56">
        <v>2.2999999999999998</v>
      </c>
      <c r="N47" s="57">
        <v>2.94</v>
      </c>
      <c r="O47" s="55">
        <v>5.63</v>
      </c>
      <c r="P47" s="56">
        <v>1.05</v>
      </c>
      <c r="Q47" s="56">
        <v>0.93</v>
      </c>
      <c r="R47" s="58">
        <v>0.68</v>
      </c>
      <c r="S47" s="59">
        <v>9.26</v>
      </c>
      <c r="T47" s="60">
        <v>4.42</v>
      </c>
      <c r="U47" s="60">
        <v>3.51</v>
      </c>
      <c r="V47" s="61">
        <v>7.64</v>
      </c>
      <c r="W47" s="59">
        <v>3.24</v>
      </c>
      <c r="X47" s="62">
        <v>3.61</v>
      </c>
      <c r="Y47" s="62">
        <v>1.1200000000000001</v>
      </c>
      <c r="Z47" s="63">
        <v>2.96</v>
      </c>
      <c r="AA47" s="92"/>
      <c r="AB47" s="85">
        <f t="shared" si="1"/>
        <v>0.48418277680140592</v>
      </c>
      <c r="AC47" s="85">
        <f t="shared" si="1"/>
        <v>-4.2087542087542083E-2</v>
      </c>
      <c r="AD47" s="85">
        <f t="shared" si="1"/>
        <v>0.1134020618556701</v>
      </c>
      <c r="AE47" s="85">
        <f t="shared" si="1"/>
        <v>0.78726968174204348</v>
      </c>
      <c r="AF47" s="85">
        <f t="shared" si="2"/>
        <v>-0.2858851674641148</v>
      </c>
      <c r="AG47" s="85">
        <f t="shared" si="6"/>
        <v>0.44137931034482752</v>
      </c>
      <c r="AH47" s="85">
        <f t="shared" si="4"/>
        <v>3.4545454545454553E-2</v>
      </c>
      <c r="AI47" s="85">
        <f t="shared" si="5"/>
        <v>1.1632653061224489</v>
      </c>
      <c r="AJ47" s="85"/>
      <c r="AK47" s="86"/>
      <c r="AL47" s="86"/>
      <c r="AM47" s="86"/>
      <c r="AN47" s="86">
        <v>3</v>
      </c>
      <c r="AO47" s="86">
        <v>2</v>
      </c>
      <c r="AP47" s="85">
        <v>8.1887201735358017E-2</v>
      </c>
      <c r="AQ47" s="85">
        <v>0.19740259740259733</v>
      </c>
      <c r="AR47" s="85">
        <v>0.19742489270386263</v>
      </c>
      <c r="AS47" s="85">
        <v>0.12210915818686403</v>
      </c>
      <c r="AT47" s="24"/>
      <c r="AU47" s="86">
        <v>4</v>
      </c>
    </row>
    <row r="48" spans="1:47" ht="16.2" thickBot="1" x14ac:dyDescent="0.35">
      <c r="A48" s="36" t="s">
        <v>46</v>
      </c>
      <c r="B48" s="37">
        <v>124.54</v>
      </c>
      <c r="C48" s="53">
        <v>13.32</v>
      </c>
      <c r="D48" s="42">
        <v>13.06</v>
      </c>
      <c r="E48" s="42">
        <v>8.8699999999999992</v>
      </c>
      <c r="F48" s="54">
        <v>10.98</v>
      </c>
      <c r="G48" s="43">
        <v>9.4499999999999993</v>
      </c>
      <c r="H48" s="42">
        <v>8.01</v>
      </c>
      <c r="I48" s="42">
        <v>8.08</v>
      </c>
      <c r="J48" s="43">
        <v>1.06</v>
      </c>
      <c r="K48" s="55">
        <v>4.53</v>
      </c>
      <c r="L48" s="56">
        <v>3.12</v>
      </c>
      <c r="M48" s="56">
        <v>2.4900000000000002</v>
      </c>
      <c r="N48" s="57">
        <v>5.68</v>
      </c>
      <c r="O48" s="55">
        <v>4</v>
      </c>
      <c r="P48" s="56">
        <v>0.41</v>
      </c>
      <c r="Q48" s="56">
        <v>0.14000000000000001</v>
      </c>
      <c r="R48" s="58">
        <v>0.39</v>
      </c>
      <c r="S48" s="59">
        <v>11.83</v>
      </c>
      <c r="T48" s="60">
        <v>3.37</v>
      </c>
      <c r="U48" s="60">
        <v>6.68</v>
      </c>
      <c r="V48" s="61">
        <v>3.57</v>
      </c>
      <c r="W48" s="59">
        <v>5.53</v>
      </c>
      <c r="X48" s="62">
        <v>1.85</v>
      </c>
      <c r="Y48" s="62">
        <v>7.0000000000000007E-2</v>
      </c>
      <c r="Z48" s="63">
        <v>3.83</v>
      </c>
      <c r="AA48" s="92"/>
      <c r="AB48" s="85">
        <f t="shared" si="1"/>
        <v>0.54804804804804808</v>
      </c>
      <c r="AC48" s="85">
        <f t="shared" si="1"/>
        <v>1.9142419601837671E-2</v>
      </c>
      <c r="AD48" s="85">
        <f t="shared" si="1"/>
        <v>0.47237880496054113</v>
      </c>
      <c r="AE48" s="85">
        <f t="shared" si="1"/>
        <v>-0.19216757741347903</v>
      </c>
      <c r="AF48" s="85">
        <f t="shared" si="2"/>
        <v>0.16190476190476194</v>
      </c>
      <c r="AG48" s="85">
        <f t="shared" si="6"/>
        <v>0.17977528089887643</v>
      </c>
      <c r="AH48" s="85">
        <f t="shared" si="4"/>
        <v>-8.6633663366336641E-3</v>
      </c>
      <c r="AI48" s="85">
        <f t="shared" si="5"/>
        <v>3.2452830188679243</v>
      </c>
      <c r="AJ48" s="85"/>
      <c r="AK48" s="86"/>
      <c r="AL48" s="86"/>
      <c r="AM48" s="86"/>
      <c r="AN48" s="86">
        <v>2</v>
      </c>
      <c r="AO48" s="86">
        <v>2</v>
      </c>
      <c r="AP48" s="85">
        <v>9.1123701605288085E-2</v>
      </c>
      <c r="AQ48" s="85">
        <v>0.13535245242562322</v>
      </c>
      <c r="AR48" s="85">
        <v>2.163198247535595E-2</v>
      </c>
      <c r="AS48" s="85">
        <v>0.23834586466165422</v>
      </c>
      <c r="AT48" s="24"/>
      <c r="AU48" s="86">
        <v>2</v>
      </c>
    </row>
    <row r="49" spans="1:47" ht="16.2" thickBot="1" x14ac:dyDescent="0.35">
      <c r="A49" s="36" t="s">
        <v>47</v>
      </c>
      <c r="B49" s="37">
        <v>154.59</v>
      </c>
      <c r="C49" s="53">
        <v>6.73</v>
      </c>
      <c r="D49" s="42">
        <v>6.37</v>
      </c>
      <c r="E49" s="42">
        <v>5.55</v>
      </c>
      <c r="F49" s="54">
        <v>5.88</v>
      </c>
      <c r="G49" s="43">
        <v>3.89</v>
      </c>
      <c r="H49" s="42">
        <v>3.54</v>
      </c>
      <c r="I49" s="42">
        <v>2.44</v>
      </c>
      <c r="J49" s="43">
        <v>0.6</v>
      </c>
      <c r="K49" s="55">
        <v>3.83</v>
      </c>
      <c r="L49" s="56">
        <v>1.64</v>
      </c>
      <c r="M49" s="56">
        <v>3.43</v>
      </c>
      <c r="N49" s="57">
        <v>4.99</v>
      </c>
      <c r="O49" s="55">
        <v>2.67</v>
      </c>
      <c r="P49" s="56">
        <v>1.2</v>
      </c>
      <c r="Q49" s="56">
        <v>0.56999999999999995</v>
      </c>
      <c r="R49" s="58">
        <v>0.28000000000000003</v>
      </c>
      <c r="S49" s="59">
        <v>6.67</v>
      </c>
      <c r="T49" s="60">
        <v>1.99</v>
      </c>
      <c r="U49" s="60">
        <v>4.25</v>
      </c>
      <c r="V49" s="61">
        <v>4.66</v>
      </c>
      <c r="W49" s="59">
        <v>4.66</v>
      </c>
      <c r="X49" s="62">
        <v>1.54</v>
      </c>
      <c r="Y49" s="62">
        <v>1.52</v>
      </c>
      <c r="Z49" s="63">
        <v>1.2</v>
      </c>
      <c r="AA49" s="92"/>
      <c r="AB49" s="85">
        <f t="shared" si="1"/>
        <v>0.4219910846953937</v>
      </c>
      <c r="AC49" s="85">
        <f t="shared" si="1"/>
        <v>5.4945054945054958E-2</v>
      </c>
      <c r="AD49" s="85">
        <f t="shared" si="1"/>
        <v>0.14774774774774774</v>
      </c>
      <c r="AE49" s="85">
        <f t="shared" si="1"/>
        <v>-5.612244897959185E-2</v>
      </c>
      <c r="AF49" s="85">
        <f t="shared" si="2"/>
        <v>0.51156812339331625</v>
      </c>
      <c r="AG49" s="85">
        <f t="shared" si="6"/>
        <v>9.6045197740113011E-2</v>
      </c>
      <c r="AH49" s="85">
        <f t="shared" si="4"/>
        <v>0.38934426229508201</v>
      </c>
      <c r="AI49" s="85">
        <f t="shared" si="5"/>
        <v>1.5333333333333332</v>
      </c>
      <c r="AJ49" s="85"/>
      <c r="AK49" s="86"/>
      <c r="AL49" s="86"/>
      <c r="AM49" s="86"/>
      <c r="AN49" s="86">
        <v>1</v>
      </c>
      <c r="AO49" s="86">
        <v>1</v>
      </c>
      <c r="AP49" s="85">
        <v>0.13047487321346243</v>
      </c>
      <c r="AQ49" s="85">
        <v>0.14952279957582187</v>
      </c>
      <c r="AR49" s="85">
        <v>0.18730158730158727</v>
      </c>
      <c r="AS49" s="85">
        <v>0.40114613180515757</v>
      </c>
      <c r="AT49" s="24"/>
      <c r="AU49" s="86">
        <v>2</v>
      </c>
    </row>
    <row r="50" spans="1:47" ht="16.2" thickBot="1" x14ac:dyDescent="0.35">
      <c r="A50" s="36" t="s">
        <v>48</v>
      </c>
      <c r="B50" s="37">
        <v>171.86</v>
      </c>
      <c r="C50" s="53">
        <v>3.5</v>
      </c>
      <c r="D50" s="42">
        <v>2.77</v>
      </c>
      <c r="E50" s="42">
        <v>1.56</v>
      </c>
      <c r="F50" s="54">
        <v>2.02</v>
      </c>
      <c r="G50" s="43">
        <v>1.95</v>
      </c>
      <c r="H50" s="42">
        <v>1.63</v>
      </c>
      <c r="I50" s="42">
        <v>1.42</v>
      </c>
      <c r="J50" s="43">
        <v>0.25</v>
      </c>
      <c r="K50" s="55">
        <v>1.22</v>
      </c>
      <c r="L50" s="56">
        <v>0.61</v>
      </c>
      <c r="M50" s="56">
        <v>0.14000000000000001</v>
      </c>
      <c r="N50" s="57">
        <v>1.99</v>
      </c>
      <c r="O50" s="55">
        <v>1.65</v>
      </c>
      <c r="P50" s="56">
        <v>0.24</v>
      </c>
      <c r="Q50" s="56">
        <v>0.19</v>
      </c>
      <c r="R50" s="58">
        <v>0.12</v>
      </c>
      <c r="S50" s="59">
        <v>4.29</v>
      </c>
      <c r="T50" s="60">
        <v>1.34</v>
      </c>
      <c r="U50" s="60">
        <v>1.35</v>
      </c>
      <c r="V50" s="61">
        <v>1.53</v>
      </c>
      <c r="W50" s="59">
        <v>1.72</v>
      </c>
      <c r="X50" s="62">
        <v>0.56000000000000005</v>
      </c>
      <c r="Y50" s="62">
        <v>0.45</v>
      </c>
      <c r="Z50" s="63">
        <v>0.68</v>
      </c>
      <c r="AA50" s="92"/>
      <c r="AB50" s="85">
        <f t="shared" si="1"/>
        <v>0.87714285714285722</v>
      </c>
      <c r="AC50" s="85">
        <f t="shared" si="1"/>
        <v>0.26353790613718414</v>
      </c>
      <c r="AD50" s="85">
        <f t="shared" si="1"/>
        <v>0.77564102564102555</v>
      </c>
      <c r="AE50" s="85">
        <f t="shared" si="1"/>
        <v>-0.2277227722772277</v>
      </c>
      <c r="AF50" s="85">
        <f t="shared" si="2"/>
        <v>3.5897435897435929E-2</v>
      </c>
      <c r="AG50" s="85">
        <f t="shared" si="6"/>
        <v>0.19631901840490804</v>
      </c>
      <c r="AH50" s="85">
        <f t="shared" si="4"/>
        <v>0.18309859154929578</v>
      </c>
      <c r="AI50" s="85">
        <f t="shared" si="5"/>
        <v>2.2400000000000002</v>
      </c>
      <c r="AJ50" s="85"/>
      <c r="AK50" s="86"/>
      <c r="AL50" s="86"/>
      <c r="AM50" s="86"/>
      <c r="AN50" s="86">
        <v>2</v>
      </c>
      <c r="AO50" s="86">
        <v>2</v>
      </c>
      <c r="AP50" s="85">
        <v>0.18674698795180722</v>
      </c>
      <c r="AQ50" s="85">
        <v>0.15921787709497215</v>
      </c>
      <c r="AR50" s="85">
        <v>2.7065527065526996E-2</v>
      </c>
      <c r="AS50" s="85">
        <v>0.23047619047619056</v>
      </c>
      <c r="AT50" s="24"/>
      <c r="AU50" s="86">
        <v>2</v>
      </c>
    </row>
    <row r="51" spans="1:47" ht="16.2" thickBot="1" x14ac:dyDescent="0.35">
      <c r="A51" s="36" t="s">
        <v>49</v>
      </c>
      <c r="B51" s="37">
        <v>233.87</v>
      </c>
      <c r="C51" s="53">
        <v>1.81</v>
      </c>
      <c r="D51" s="42">
        <v>2.14</v>
      </c>
      <c r="E51" s="42">
        <v>1.85</v>
      </c>
      <c r="F51" s="54">
        <v>0.92</v>
      </c>
      <c r="G51" s="43">
        <v>1.01</v>
      </c>
      <c r="H51" s="42">
        <v>1.03</v>
      </c>
      <c r="I51" s="42">
        <v>0.71</v>
      </c>
      <c r="J51" s="43">
        <v>0.21</v>
      </c>
      <c r="K51" s="55">
        <v>0.17</v>
      </c>
      <c r="L51" s="56">
        <v>0.66</v>
      </c>
      <c r="M51" s="56">
        <v>0.33</v>
      </c>
      <c r="N51" s="57">
        <v>0.71</v>
      </c>
      <c r="O51" s="55">
        <v>0.87</v>
      </c>
      <c r="P51" s="56">
        <v>0.22</v>
      </c>
      <c r="Q51" s="56">
        <v>0.16</v>
      </c>
      <c r="R51" s="58">
        <v>0.21</v>
      </c>
      <c r="S51" s="59">
        <v>3.1</v>
      </c>
      <c r="T51" s="60">
        <v>0.33</v>
      </c>
      <c r="U51" s="60">
        <v>0.61</v>
      </c>
      <c r="V51" s="61">
        <v>1.64</v>
      </c>
      <c r="W51" s="59">
        <v>0.78</v>
      </c>
      <c r="X51" s="62">
        <v>0.2</v>
      </c>
      <c r="Y51" s="62">
        <v>0.43</v>
      </c>
      <c r="Z51" s="63">
        <v>0.31</v>
      </c>
      <c r="AA51" s="92"/>
      <c r="AB51" s="85">
        <f t="shared" si="1"/>
        <v>1.6187845303867403</v>
      </c>
      <c r="AC51" s="85">
        <f t="shared" si="1"/>
        <v>-0.1542056074766355</v>
      </c>
      <c r="AD51" s="85">
        <f t="shared" si="1"/>
        <v>0.15135135135135133</v>
      </c>
      <c r="AE51" s="85">
        <f t="shared" si="1"/>
        <v>1.0108695652173911</v>
      </c>
      <c r="AF51" s="85">
        <f t="shared" si="2"/>
        <v>-8.9108910891089077E-2</v>
      </c>
      <c r="AG51" s="85">
        <f t="shared" si="6"/>
        <v>-1.9417475728155331E-2</v>
      </c>
      <c r="AH51" s="85">
        <f t="shared" si="4"/>
        <v>0.38028169014084512</v>
      </c>
      <c r="AI51" s="85">
        <f t="shared" si="5"/>
        <v>0.47619047619047622</v>
      </c>
      <c r="AJ51" s="85"/>
      <c r="AK51" s="86"/>
      <c r="AL51" s="86"/>
      <c r="AM51" s="86"/>
      <c r="AN51" s="86">
        <v>3</v>
      </c>
      <c r="AO51" s="86">
        <v>2</v>
      </c>
      <c r="AP51" s="85">
        <v>0.13344594594594603</v>
      </c>
      <c r="AQ51" s="85">
        <v>0.22869022869022868</v>
      </c>
      <c r="AR51" s="85">
        <v>0.29700272479564044</v>
      </c>
      <c r="AS51" s="85">
        <v>8.7837837837837843E-2</v>
      </c>
      <c r="AT51" s="24"/>
      <c r="AU51" s="86">
        <v>4</v>
      </c>
    </row>
    <row r="52" spans="1:47" ht="16.2" thickBot="1" x14ac:dyDescent="0.35">
      <c r="A52" s="36" t="s">
        <v>50</v>
      </c>
      <c r="B52" s="37">
        <v>60.84</v>
      </c>
      <c r="C52" s="53">
        <v>10.45</v>
      </c>
      <c r="D52" s="42">
        <v>10.61</v>
      </c>
      <c r="E52" s="42">
        <v>8.5500000000000007</v>
      </c>
      <c r="F52" s="54">
        <v>9.09</v>
      </c>
      <c r="G52" s="43">
        <v>9.98</v>
      </c>
      <c r="H52" s="42">
        <v>8.76</v>
      </c>
      <c r="I52" s="42">
        <v>8.75</v>
      </c>
      <c r="J52" s="43">
        <v>4.88</v>
      </c>
      <c r="K52" s="55">
        <v>2.82</v>
      </c>
      <c r="L52" s="56">
        <v>2.12</v>
      </c>
      <c r="M52" s="56">
        <v>1.75</v>
      </c>
      <c r="N52" s="57">
        <v>3.03</v>
      </c>
      <c r="O52" s="55">
        <v>3.99</v>
      </c>
      <c r="P52" s="56">
        <v>0.92</v>
      </c>
      <c r="Q52" s="56">
        <v>0</v>
      </c>
      <c r="R52" s="58">
        <v>0.81</v>
      </c>
      <c r="S52" s="59">
        <v>9.49</v>
      </c>
      <c r="T52" s="60">
        <v>1.96</v>
      </c>
      <c r="U52" s="60">
        <v>3.81</v>
      </c>
      <c r="V52" s="61">
        <v>2.4900000000000002</v>
      </c>
      <c r="W52" s="59">
        <v>3.11</v>
      </c>
      <c r="X52" s="62">
        <v>2.19</v>
      </c>
      <c r="Y52" s="62">
        <v>0</v>
      </c>
      <c r="Z52" s="63">
        <v>5.61</v>
      </c>
      <c r="AA52" s="92"/>
      <c r="AB52" s="85">
        <f t="shared" si="1"/>
        <v>0.63827751196172255</v>
      </c>
      <c r="AC52" s="85">
        <f t="shared" si="1"/>
        <v>-1.508011310084827E-2</v>
      </c>
      <c r="AD52" s="85">
        <f t="shared" si="1"/>
        <v>0.24093567251461986</v>
      </c>
      <c r="AE52" s="85">
        <f t="shared" si="1"/>
        <v>-5.9405940594059362E-2</v>
      </c>
      <c r="AF52" s="85">
        <f t="shared" si="2"/>
        <v>-8.8176352705410854E-2</v>
      </c>
      <c r="AG52" s="85">
        <f t="shared" si="6"/>
        <v>0.1449771689497717</v>
      </c>
      <c r="AH52" s="85">
        <f t="shared" si="4"/>
        <v>0</v>
      </c>
      <c r="AI52" s="85">
        <f t="shared" si="5"/>
        <v>0.98360655737704938</v>
      </c>
      <c r="AJ52" s="85"/>
      <c r="AK52" s="86"/>
      <c r="AL52" s="86"/>
      <c r="AM52" s="86"/>
      <c r="AN52" s="86">
        <v>2</v>
      </c>
      <c r="AO52" s="86">
        <v>2</v>
      </c>
      <c r="AP52" s="85">
        <v>1.2555584619408805E-2</v>
      </c>
      <c r="AQ52" s="85">
        <v>5.2501374381528312E-2</v>
      </c>
      <c r="AR52" s="85">
        <v>-4.1006014215418359E-3</v>
      </c>
      <c r="AS52" s="85">
        <v>0.16033364226135308</v>
      </c>
      <c r="AT52" s="24"/>
      <c r="AU52" s="86">
        <v>4</v>
      </c>
    </row>
    <row r="53" spans="1:47" ht="16.2" thickBot="1" x14ac:dyDescent="0.35">
      <c r="A53" s="36" t="s">
        <v>51</v>
      </c>
      <c r="B53" s="37">
        <v>225.14</v>
      </c>
      <c r="C53" s="53">
        <v>4.8600000000000003</v>
      </c>
      <c r="D53" s="42">
        <v>4.68</v>
      </c>
      <c r="E53" s="42">
        <v>3.41</v>
      </c>
      <c r="F53" s="54">
        <v>1.68</v>
      </c>
      <c r="G53" s="43">
        <v>2.75</v>
      </c>
      <c r="H53" s="42">
        <v>2.06</v>
      </c>
      <c r="I53" s="42">
        <v>2.06</v>
      </c>
      <c r="J53" s="43">
        <v>0.54</v>
      </c>
      <c r="K53" s="55">
        <v>0.71</v>
      </c>
      <c r="L53" s="56">
        <v>0.93</v>
      </c>
      <c r="M53" s="56">
        <v>1.66</v>
      </c>
      <c r="N53" s="57">
        <v>1.36</v>
      </c>
      <c r="O53" s="55">
        <v>2.2999999999999998</v>
      </c>
      <c r="P53" s="56">
        <v>0.76</v>
      </c>
      <c r="Q53" s="56">
        <v>0</v>
      </c>
      <c r="R53" s="58">
        <v>0.03</v>
      </c>
      <c r="S53" s="59">
        <v>5.41</v>
      </c>
      <c r="T53" s="60">
        <v>1.1100000000000001</v>
      </c>
      <c r="U53" s="60">
        <v>2.93</v>
      </c>
      <c r="V53" s="61">
        <v>3.08</v>
      </c>
      <c r="W53" s="59">
        <v>1.23</v>
      </c>
      <c r="X53" s="62">
        <v>1.46</v>
      </c>
      <c r="Y53" s="62">
        <v>0</v>
      </c>
      <c r="Z53" s="63">
        <v>1.1200000000000001</v>
      </c>
      <c r="AA53" s="92"/>
      <c r="AB53" s="85">
        <f t="shared" si="1"/>
        <v>0.96707818930041145</v>
      </c>
      <c r="AC53" s="85">
        <f t="shared" si="1"/>
        <v>3.8461538461538478E-2</v>
      </c>
      <c r="AD53" s="85">
        <f t="shared" si="1"/>
        <v>0.37243401759530798</v>
      </c>
      <c r="AE53" s="85">
        <f t="shared" si="1"/>
        <v>1.0238095238095237</v>
      </c>
      <c r="AF53" s="85">
        <f t="shared" si="2"/>
        <v>-0.38909090909090904</v>
      </c>
      <c r="AG53" s="85">
        <f t="shared" si="6"/>
        <v>0.33980582524271841</v>
      </c>
      <c r="AH53" s="85">
        <f t="shared" si="4"/>
        <v>0</v>
      </c>
      <c r="AI53" s="85">
        <f t="shared" si="5"/>
        <v>2.0185185185185186</v>
      </c>
      <c r="AJ53" s="85"/>
      <c r="AK53" s="86"/>
      <c r="AL53" s="86"/>
      <c r="AM53" s="86"/>
      <c r="AN53" s="86">
        <v>5</v>
      </c>
      <c r="AO53" s="86">
        <v>2</v>
      </c>
      <c r="AP53" s="85">
        <v>0.16773162939297123</v>
      </c>
      <c r="AQ53" s="85">
        <v>0.26464646464646457</v>
      </c>
      <c r="AR53" s="85">
        <v>0.15789473684210531</v>
      </c>
      <c r="AS53" s="85">
        <v>9.7165991902834078E-2</v>
      </c>
      <c r="AT53" s="24"/>
      <c r="AU53" s="86">
        <v>4</v>
      </c>
    </row>
    <row r="54" spans="1:47" ht="16.2" thickBot="1" x14ac:dyDescent="0.35">
      <c r="A54" s="36" t="s">
        <v>52</v>
      </c>
      <c r="B54" s="37">
        <v>72.89</v>
      </c>
      <c r="C54" s="53">
        <v>2.2200000000000002</v>
      </c>
      <c r="D54" s="42">
        <v>1.87</v>
      </c>
      <c r="E54" s="42">
        <v>1.37</v>
      </c>
      <c r="F54" s="54">
        <v>1.67</v>
      </c>
      <c r="G54" s="43">
        <v>1.41</v>
      </c>
      <c r="H54" s="42">
        <v>2.0099999999999998</v>
      </c>
      <c r="I54" s="42">
        <v>1.38</v>
      </c>
      <c r="J54" s="43">
        <v>0.77</v>
      </c>
      <c r="K54" s="55">
        <v>0.4</v>
      </c>
      <c r="L54" s="56">
        <v>0.54</v>
      </c>
      <c r="M54" s="56">
        <v>0.31</v>
      </c>
      <c r="N54" s="57">
        <v>1.02</v>
      </c>
      <c r="O54" s="55">
        <v>1.1000000000000001</v>
      </c>
      <c r="P54" s="56">
        <v>1.07</v>
      </c>
      <c r="Q54" s="56">
        <v>0.19</v>
      </c>
      <c r="R54" s="58">
        <v>0.4</v>
      </c>
      <c r="S54" s="59">
        <v>6.59</v>
      </c>
      <c r="T54" s="60">
        <v>0.89</v>
      </c>
      <c r="U54" s="60">
        <v>0.81</v>
      </c>
      <c r="V54" s="61">
        <v>0.72</v>
      </c>
      <c r="W54" s="59">
        <v>1.36</v>
      </c>
      <c r="X54" s="62">
        <v>0.47</v>
      </c>
      <c r="Y54" s="62">
        <v>0.84</v>
      </c>
      <c r="Z54" s="63">
        <v>0.77</v>
      </c>
      <c r="AA54" s="92"/>
      <c r="AB54" s="85">
        <f t="shared" si="1"/>
        <v>2.788288288288288</v>
      </c>
      <c r="AC54" s="85">
        <f t="shared" si="1"/>
        <v>0.18716577540106949</v>
      </c>
      <c r="AD54" s="85">
        <f t="shared" si="1"/>
        <v>0.36496350364963503</v>
      </c>
      <c r="AE54" s="85">
        <f t="shared" si="1"/>
        <v>-0.17964071856287428</v>
      </c>
      <c r="AF54" s="85">
        <f t="shared" si="2"/>
        <v>0.18439716312056739</v>
      </c>
      <c r="AG54" s="85">
        <f t="shared" si="6"/>
        <v>-0.29850746268656725</v>
      </c>
      <c r="AH54" s="85">
        <f t="shared" si="4"/>
        <v>0.47101449275362317</v>
      </c>
      <c r="AI54" s="85">
        <f t="shared" si="5"/>
        <v>0.48051948051948051</v>
      </c>
      <c r="AJ54" s="85"/>
      <c r="AK54" s="86"/>
      <c r="AL54" s="86"/>
      <c r="AM54" s="86"/>
      <c r="AN54" s="86">
        <v>2</v>
      </c>
      <c r="AO54" s="86">
        <v>2</v>
      </c>
      <c r="AP54" s="85">
        <v>0.12816455696202531</v>
      </c>
      <c r="AQ54" s="85">
        <v>-2.1671826625386949E-2</v>
      </c>
      <c r="AR54" s="85">
        <v>1.5455950540957254E-3</v>
      </c>
      <c r="AS54" s="85">
        <v>0.12208258527827651</v>
      </c>
      <c r="AT54" s="24"/>
      <c r="AU54" s="86">
        <v>5</v>
      </c>
    </row>
    <row r="55" spans="1:47" ht="16.2" thickBot="1" x14ac:dyDescent="0.35">
      <c r="A55" s="36" t="s">
        <v>53</v>
      </c>
      <c r="B55" s="37">
        <v>188.66</v>
      </c>
      <c r="C55" s="53">
        <v>2.54</v>
      </c>
      <c r="D55" s="42">
        <v>2.77</v>
      </c>
      <c r="E55" s="42">
        <v>2.62</v>
      </c>
      <c r="F55" s="54">
        <v>2.66</v>
      </c>
      <c r="G55" s="43">
        <v>2.98</v>
      </c>
      <c r="H55" s="42">
        <v>2.98</v>
      </c>
      <c r="I55" s="42">
        <v>2.91</v>
      </c>
      <c r="J55" s="43">
        <v>0.05</v>
      </c>
      <c r="K55" s="55">
        <v>0.96</v>
      </c>
      <c r="L55" s="56">
        <v>0.51</v>
      </c>
      <c r="M55" s="56">
        <v>0.44</v>
      </c>
      <c r="N55" s="57">
        <v>1.47</v>
      </c>
      <c r="O55" s="55">
        <v>2.42</v>
      </c>
      <c r="P55" s="56">
        <v>0</v>
      </c>
      <c r="Q55" s="56">
        <v>0</v>
      </c>
      <c r="R55" s="58">
        <v>0.05</v>
      </c>
      <c r="S55" s="59">
        <v>4.87</v>
      </c>
      <c r="T55" s="60">
        <v>0.28999999999999998</v>
      </c>
      <c r="U55" s="60">
        <v>0.57999999999999996</v>
      </c>
      <c r="V55" s="61">
        <v>1.43</v>
      </c>
      <c r="W55" s="59">
        <v>2.1</v>
      </c>
      <c r="X55" s="62">
        <v>0</v>
      </c>
      <c r="Y55" s="62">
        <v>0.06</v>
      </c>
      <c r="Z55" s="63">
        <v>1.27</v>
      </c>
      <c r="AA55" s="92"/>
      <c r="AB55" s="85">
        <f t="shared" si="1"/>
        <v>1.5393700787401574</v>
      </c>
      <c r="AC55" s="85">
        <f t="shared" si="1"/>
        <v>-7.9422382671480149E-2</v>
      </c>
      <c r="AD55" s="85">
        <f t="shared" si="1"/>
        <v>5.3435114503816779E-2</v>
      </c>
      <c r="AE55" s="85">
        <f t="shared" si="1"/>
        <v>-1.5037593984962419E-2</v>
      </c>
      <c r="AF55" s="85">
        <f t="shared" si="2"/>
        <v>-0.10738255033557041</v>
      </c>
      <c r="AG55" s="85">
        <f t="shared" si="6"/>
        <v>0</v>
      </c>
      <c r="AH55" s="85">
        <f t="shared" si="4"/>
        <v>2.0618556701030927E-2</v>
      </c>
      <c r="AI55" s="85">
        <f t="shared" si="5"/>
        <v>24.4</v>
      </c>
      <c r="AJ55" s="85"/>
      <c r="AK55" s="86"/>
      <c r="AL55" s="86"/>
      <c r="AM55" s="86"/>
      <c r="AN55" s="86">
        <v>2</v>
      </c>
      <c r="AO55" s="86">
        <v>2</v>
      </c>
      <c r="AP55" s="85">
        <v>-3.9891205802357159E-2</v>
      </c>
      <c r="AQ55" s="85">
        <v>-1.9572953736654859E-2</v>
      </c>
      <c r="AR55" s="85">
        <v>-2.6019080659149988E-2</v>
      </c>
      <c r="AS55" s="85">
        <v>0.10762331838565024</v>
      </c>
      <c r="AT55" s="24"/>
      <c r="AU55" s="86">
        <v>4</v>
      </c>
    </row>
    <row r="56" spans="1:47" ht="16.2" thickBot="1" x14ac:dyDescent="0.35">
      <c r="A56" s="36" t="s">
        <v>54</v>
      </c>
      <c r="B56" s="37">
        <v>108.4</v>
      </c>
      <c r="C56" s="53">
        <v>4.4000000000000004</v>
      </c>
      <c r="D56" s="42">
        <v>4.41</v>
      </c>
      <c r="E56" s="42">
        <v>3.54</v>
      </c>
      <c r="F56" s="54">
        <v>4.6900000000000004</v>
      </c>
      <c r="G56" s="43">
        <v>4.8</v>
      </c>
      <c r="H56" s="42">
        <v>4.55</v>
      </c>
      <c r="I56" s="42">
        <v>4</v>
      </c>
      <c r="J56" s="43">
        <v>0.89</v>
      </c>
      <c r="K56" s="55">
        <v>0.94</v>
      </c>
      <c r="L56" s="56">
        <v>1.1599999999999999</v>
      </c>
      <c r="M56" s="56">
        <v>1.0900000000000001</v>
      </c>
      <c r="N56" s="57">
        <v>3.34</v>
      </c>
      <c r="O56" s="55">
        <v>2.85</v>
      </c>
      <c r="P56" s="56">
        <v>0.17</v>
      </c>
      <c r="Q56" s="56">
        <v>0.27</v>
      </c>
      <c r="R56" s="58">
        <v>0.3</v>
      </c>
      <c r="S56" s="59">
        <v>7.06</v>
      </c>
      <c r="T56" s="60">
        <v>1.1399999999999999</v>
      </c>
      <c r="U56" s="60">
        <v>1.96</v>
      </c>
      <c r="V56" s="61">
        <v>2.1800000000000002</v>
      </c>
      <c r="W56" s="59">
        <v>2.75</v>
      </c>
      <c r="X56" s="62">
        <v>0.42</v>
      </c>
      <c r="Y56" s="62">
        <v>0.74</v>
      </c>
      <c r="Z56" s="63">
        <v>2.0099999999999998</v>
      </c>
      <c r="AA56" s="92"/>
      <c r="AB56" s="85">
        <f t="shared" si="1"/>
        <v>1.3909090909090907</v>
      </c>
      <c r="AC56" s="85">
        <f t="shared" si="1"/>
        <v>-4.535147392290253E-3</v>
      </c>
      <c r="AD56" s="85">
        <f t="shared" si="1"/>
        <v>0.24576271186440674</v>
      </c>
      <c r="AE56" s="85">
        <f t="shared" si="1"/>
        <v>-0.24733475479744127</v>
      </c>
      <c r="AF56" s="85">
        <f t="shared" si="2"/>
        <v>-2.0833333333333353E-2</v>
      </c>
      <c r="AG56" s="85">
        <f t="shared" si="6"/>
        <v>5.4945054945054944E-2</v>
      </c>
      <c r="AH56" s="85">
        <f t="shared" si="4"/>
        <v>0.11749999999999999</v>
      </c>
      <c r="AI56" s="85">
        <f t="shared" si="5"/>
        <v>1.9213483146067412</v>
      </c>
      <c r="AJ56" s="85"/>
      <c r="AK56" s="86"/>
      <c r="AL56" s="86"/>
      <c r="AM56" s="86"/>
      <c r="AN56" s="86">
        <v>2</v>
      </c>
      <c r="AO56" s="86">
        <v>2</v>
      </c>
      <c r="AP56" s="85">
        <v>-2.350917431192661E-2</v>
      </c>
      <c r="AQ56" s="85">
        <v>-7.9635949943116478E-3</v>
      </c>
      <c r="AR56" s="85">
        <v>-2.9933481152993303E-2</v>
      </c>
      <c r="AS56" s="85">
        <v>0.16362359550561797</v>
      </c>
      <c r="AT56" s="24"/>
      <c r="AU56" s="86">
        <v>3</v>
      </c>
    </row>
    <row r="57" spans="1:47" ht="16.2" thickBot="1" x14ac:dyDescent="0.35">
      <c r="A57" s="36" t="s">
        <v>55</v>
      </c>
      <c r="B57" s="37">
        <v>51.5</v>
      </c>
      <c r="C57" s="53">
        <v>1.45</v>
      </c>
      <c r="D57" s="42">
        <v>0.72</v>
      </c>
      <c r="E57" s="42">
        <v>0.51</v>
      </c>
      <c r="F57" s="54">
        <v>0.36</v>
      </c>
      <c r="G57" s="43">
        <v>0.81</v>
      </c>
      <c r="H57" s="42">
        <v>0.81</v>
      </c>
      <c r="I57" s="42">
        <v>0.79</v>
      </c>
      <c r="J57" s="43">
        <v>0</v>
      </c>
      <c r="K57" s="55">
        <v>0.45</v>
      </c>
      <c r="L57" s="56">
        <v>0.01</v>
      </c>
      <c r="M57" s="56">
        <v>0</v>
      </c>
      <c r="N57" s="57">
        <v>0.26</v>
      </c>
      <c r="O57" s="55">
        <v>0.72</v>
      </c>
      <c r="P57" s="56">
        <v>0</v>
      </c>
      <c r="Q57" s="56">
        <v>0</v>
      </c>
      <c r="R57" s="58">
        <v>0</v>
      </c>
      <c r="S57" s="59">
        <v>0.06</v>
      </c>
      <c r="T57" s="60">
        <v>0.75</v>
      </c>
      <c r="U57" s="60">
        <v>0.2</v>
      </c>
      <c r="V57" s="61">
        <v>0.42</v>
      </c>
      <c r="W57" s="59">
        <v>0.27</v>
      </c>
      <c r="X57" s="62">
        <v>0.01</v>
      </c>
      <c r="Y57" s="62">
        <v>0.02</v>
      </c>
      <c r="Z57" s="63">
        <v>0.35</v>
      </c>
      <c r="AA57" s="92"/>
      <c r="AB57" s="85">
        <f t="shared" si="1"/>
        <v>-0.26896551724137935</v>
      </c>
      <c r="AC57" s="85">
        <f t="shared" si="1"/>
        <v>1.0277777777777779</v>
      </c>
      <c r="AD57" s="85">
        <f t="shared" si="1"/>
        <v>0.39215686274509803</v>
      </c>
      <c r="AE57" s="85">
        <f t="shared" si="1"/>
        <v>0.44444444444444442</v>
      </c>
      <c r="AF57" s="85">
        <f t="shared" si="2"/>
        <v>-0.55555555555555547</v>
      </c>
      <c r="AG57" s="85">
        <f t="shared" si="6"/>
        <v>1.2345679012345678E-2</v>
      </c>
      <c r="AH57" s="85">
        <f t="shared" si="4"/>
        <v>2.5316455696202531E-2</v>
      </c>
      <c r="AI57" s="85" t="e">
        <f t="shared" si="5"/>
        <v>#DIV/0!</v>
      </c>
      <c r="AJ57" s="85"/>
      <c r="AK57" s="86"/>
      <c r="AL57" s="86"/>
      <c r="AM57" s="86"/>
      <c r="AN57" s="86">
        <v>5</v>
      </c>
      <c r="AO57" s="86">
        <v>2</v>
      </c>
      <c r="AP57" s="85">
        <v>0.27083333333333331</v>
      </c>
      <c r="AQ57" s="85">
        <v>-3.2128514056224883E-2</v>
      </c>
      <c r="AR57" s="85">
        <v>-9.3862815884476536E-2</v>
      </c>
      <c r="AS57" s="85">
        <v>-2.9045643153526948E-2</v>
      </c>
      <c r="AT57" s="24"/>
      <c r="AU57" s="86">
        <v>2</v>
      </c>
    </row>
    <row r="58" spans="1:47" ht="16.2" thickBot="1" x14ac:dyDescent="0.35">
      <c r="A58" s="36" t="s">
        <v>56</v>
      </c>
      <c r="B58" s="37">
        <v>79.069999999999993</v>
      </c>
      <c r="C58" s="53">
        <v>5.24</v>
      </c>
      <c r="D58" s="42">
        <v>6.11</v>
      </c>
      <c r="E58" s="42">
        <v>6.98</v>
      </c>
      <c r="F58" s="54">
        <v>4.95</v>
      </c>
      <c r="G58" s="43">
        <v>2.2200000000000002</v>
      </c>
      <c r="H58" s="42">
        <v>1.87</v>
      </c>
      <c r="I58" s="42">
        <v>1.87</v>
      </c>
      <c r="J58" s="43">
        <v>1.2</v>
      </c>
      <c r="K58" s="55">
        <v>2.64</v>
      </c>
      <c r="L58" s="56">
        <v>3.47</v>
      </c>
      <c r="M58" s="56">
        <v>1.02</v>
      </c>
      <c r="N58" s="57">
        <v>2.37</v>
      </c>
      <c r="O58" s="55">
        <v>0.52</v>
      </c>
      <c r="P58" s="56">
        <v>0.18</v>
      </c>
      <c r="Q58" s="56">
        <v>0</v>
      </c>
      <c r="R58" s="58">
        <v>0.11</v>
      </c>
      <c r="S58" s="59">
        <v>7.24</v>
      </c>
      <c r="T58" s="60">
        <v>2.6</v>
      </c>
      <c r="U58" s="60">
        <v>0.16</v>
      </c>
      <c r="V58" s="61">
        <v>4.3899999999999997</v>
      </c>
      <c r="W58" s="59">
        <v>3.25</v>
      </c>
      <c r="X58" s="62">
        <v>0.52</v>
      </c>
      <c r="Y58" s="62">
        <v>0</v>
      </c>
      <c r="Z58" s="63">
        <v>1.29</v>
      </c>
      <c r="AA58" s="92"/>
      <c r="AB58" s="85">
        <f t="shared" si="1"/>
        <v>0.87786259541984724</v>
      </c>
      <c r="AC58" s="85">
        <f t="shared" si="1"/>
        <v>-0.14238952536824878</v>
      </c>
      <c r="AD58" s="85">
        <f t="shared" si="1"/>
        <v>-0.12320916905444125</v>
      </c>
      <c r="AE58" s="85">
        <f t="shared" si="1"/>
        <v>0.40808080808080799</v>
      </c>
      <c r="AF58" s="85">
        <f t="shared" si="2"/>
        <v>1.2297297297297296</v>
      </c>
      <c r="AG58" s="85">
        <f t="shared" si="6"/>
        <v>0.18181818181818182</v>
      </c>
      <c r="AH58" s="85">
        <f t="shared" si="4"/>
        <v>0</v>
      </c>
      <c r="AI58" s="85">
        <f t="shared" si="5"/>
        <v>0.98333333333333328</v>
      </c>
      <c r="AJ58" s="85"/>
      <c r="AK58" s="86"/>
      <c r="AL58" s="86"/>
      <c r="AM58" s="86"/>
      <c r="AN58" s="86">
        <v>3</v>
      </c>
      <c r="AO58" s="86">
        <v>3</v>
      </c>
      <c r="AP58" s="85">
        <v>0.14906219151036523</v>
      </c>
      <c r="AQ58" s="85">
        <v>0.26404494382022475</v>
      </c>
      <c r="AR58" s="85">
        <v>0.46654445462878091</v>
      </c>
      <c r="AS58" s="85">
        <v>0.59357541899441357</v>
      </c>
      <c r="AT58" s="24"/>
      <c r="AU58" s="86">
        <v>4</v>
      </c>
    </row>
    <row r="59" spans="1:47" ht="16.2" thickBot="1" x14ac:dyDescent="0.35">
      <c r="A59" s="36" t="s">
        <v>57</v>
      </c>
      <c r="B59" s="37">
        <v>119.87</v>
      </c>
      <c r="C59" s="53">
        <v>3.26</v>
      </c>
      <c r="D59" s="42">
        <v>3.92</v>
      </c>
      <c r="E59" s="42">
        <v>2.92</v>
      </c>
      <c r="F59" s="54">
        <v>2.39</v>
      </c>
      <c r="G59" s="43">
        <v>1.0900000000000001</v>
      </c>
      <c r="H59" s="42">
        <v>0.41</v>
      </c>
      <c r="I59" s="42">
        <v>0.35</v>
      </c>
      <c r="J59" s="43">
        <v>0.06</v>
      </c>
      <c r="K59" s="55">
        <v>1.68</v>
      </c>
      <c r="L59" s="56">
        <v>1.33</v>
      </c>
      <c r="M59" s="56">
        <v>0</v>
      </c>
      <c r="N59" s="57">
        <v>1.6</v>
      </c>
      <c r="O59" s="55">
        <v>0.93</v>
      </c>
      <c r="P59" s="56">
        <v>0.08</v>
      </c>
      <c r="Q59" s="56">
        <v>0</v>
      </c>
      <c r="R59" s="58">
        <v>0</v>
      </c>
      <c r="S59" s="59">
        <v>4.8</v>
      </c>
      <c r="T59" s="60">
        <v>0.66</v>
      </c>
      <c r="U59" s="60">
        <v>1</v>
      </c>
      <c r="V59" s="61">
        <v>2.13</v>
      </c>
      <c r="W59" s="59">
        <v>2.23</v>
      </c>
      <c r="X59" s="62">
        <v>0.76</v>
      </c>
      <c r="Y59" s="62">
        <v>0.05</v>
      </c>
      <c r="Z59" s="63">
        <v>0.18</v>
      </c>
      <c r="AA59" s="92"/>
      <c r="AB59" s="85">
        <f t="shared" si="1"/>
        <v>0.95705521472392652</v>
      </c>
      <c r="AC59" s="85">
        <f t="shared" si="1"/>
        <v>-0.1709183673469388</v>
      </c>
      <c r="AD59" s="85">
        <f t="shared" si="1"/>
        <v>0.34246575342465752</v>
      </c>
      <c r="AE59" s="85">
        <f t="shared" si="1"/>
        <v>0.22175732217573213</v>
      </c>
      <c r="AF59" s="85">
        <f t="shared" si="2"/>
        <v>1.1926605504587153</v>
      </c>
      <c r="AG59" s="85">
        <f t="shared" si="6"/>
        <v>1.6585365853658538</v>
      </c>
      <c r="AH59" s="85">
        <f t="shared" si="4"/>
        <v>0.14285714285714288</v>
      </c>
      <c r="AI59" s="85">
        <f t="shared" si="5"/>
        <v>3</v>
      </c>
      <c r="AJ59" s="85"/>
      <c r="AK59" s="86"/>
      <c r="AL59" s="86"/>
      <c r="AM59" s="86"/>
      <c r="AN59" s="86">
        <v>1</v>
      </c>
      <c r="AO59" s="86">
        <v>2</v>
      </c>
      <c r="AP59" s="85">
        <v>0.20930232558139528</v>
      </c>
      <c r="AQ59" s="85">
        <v>0.51541850220264296</v>
      </c>
      <c r="AR59" s="85">
        <v>0.60377358490566002</v>
      </c>
      <c r="AS59" s="85">
        <v>1.157068062827225</v>
      </c>
      <c r="AT59" s="24"/>
      <c r="AU59" s="86">
        <v>2</v>
      </c>
    </row>
    <row r="60" spans="1:47" ht="16.2" thickBot="1" x14ac:dyDescent="0.35">
      <c r="A60" s="36" t="s">
        <v>58</v>
      </c>
      <c r="B60" s="37">
        <v>108.44</v>
      </c>
      <c r="C60" s="53">
        <v>11.09</v>
      </c>
      <c r="D60" s="42">
        <v>11.21</v>
      </c>
      <c r="E60" s="42">
        <v>11.23</v>
      </c>
      <c r="F60" s="54">
        <v>11.1</v>
      </c>
      <c r="G60" s="43">
        <v>4.1900000000000004</v>
      </c>
      <c r="H60" s="42">
        <v>4.07</v>
      </c>
      <c r="I60" s="42">
        <v>4.07</v>
      </c>
      <c r="J60" s="43">
        <v>0</v>
      </c>
      <c r="K60" s="55">
        <v>1.57</v>
      </c>
      <c r="L60" s="56">
        <v>1.8</v>
      </c>
      <c r="M60" s="56">
        <v>0.02</v>
      </c>
      <c r="N60" s="57">
        <v>4.45</v>
      </c>
      <c r="O60" s="55">
        <v>1.26</v>
      </c>
      <c r="P60" s="56">
        <v>0</v>
      </c>
      <c r="Q60" s="56">
        <v>0</v>
      </c>
      <c r="R60" s="58">
        <v>0</v>
      </c>
      <c r="S60" s="59">
        <v>10.36</v>
      </c>
      <c r="T60" s="60">
        <v>1.67</v>
      </c>
      <c r="U60" s="60">
        <v>0</v>
      </c>
      <c r="V60" s="61">
        <v>4.58</v>
      </c>
      <c r="W60" s="59">
        <v>8.17</v>
      </c>
      <c r="X60" s="62">
        <v>0.12</v>
      </c>
      <c r="Y60" s="62">
        <v>0</v>
      </c>
      <c r="Z60" s="63">
        <v>1.78</v>
      </c>
      <c r="AA60" s="92"/>
      <c r="AB60" s="85">
        <f t="shared" si="1"/>
        <v>0.79260595130748412</v>
      </c>
      <c r="AC60" s="85">
        <f t="shared" si="1"/>
        <v>-1.159678858162356E-2</v>
      </c>
      <c r="AD60" s="85">
        <f t="shared" si="1"/>
        <v>-1.7809439002671415E-3</v>
      </c>
      <c r="AE60" s="85">
        <f t="shared" si="1"/>
        <v>1.1711711711711703E-2</v>
      </c>
      <c r="AF60" s="85">
        <f t="shared" si="2"/>
        <v>1.6491646778042959</v>
      </c>
      <c r="AG60" s="85">
        <f t="shared" si="6"/>
        <v>2.9484029484029482E-2</v>
      </c>
      <c r="AH60" s="85">
        <f t="shared" si="4"/>
        <v>0</v>
      </c>
      <c r="AI60" s="85">
        <v>0</v>
      </c>
      <c r="AJ60" s="85"/>
      <c r="AK60" s="86"/>
      <c r="AL60" s="86"/>
      <c r="AM60" s="86"/>
      <c r="AN60" s="86">
        <v>3</v>
      </c>
      <c r="AO60" s="86">
        <v>5</v>
      </c>
      <c r="AP60" s="85">
        <v>0.18261330506228465</v>
      </c>
      <c r="AQ60" s="85">
        <v>0.23340961098398169</v>
      </c>
      <c r="AR60" s="85">
        <v>0.3055911224925309</v>
      </c>
      <c r="AS60" s="85">
        <v>0.71451743714517413</v>
      </c>
      <c r="AT60" s="24"/>
      <c r="AU60" s="86">
        <v>2</v>
      </c>
    </row>
    <row r="61" spans="1:47" ht="16.2" thickBot="1" x14ac:dyDescent="0.35">
      <c r="A61" s="36" t="s">
        <v>59</v>
      </c>
      <c r="B61" s="37">
        <v>333.37</v>
      </c>
      <c r="C61" s="64">
        <v>21.52</v>
      </c>
      <c r="D61" s="65">
        <v>27.13</v>
      </c>
      <c r="E61" s="65">
        <v>20.59</v>
      </c>
      <c r="F61" s="66">
        <v>19.71</v>
      </c>
      <c r="G61" s="67">
        <v>19.29</v>
      </c>
      <c r="H61" s="42">
        <v>5.93</v>
      </c>
      <c r="I61" s="42">
        <v>5.15</v>
      </c>
      <c r="J61" s="43">
        <v>4.0599999999999996</v>
      </c>
      <c r="K61" s="55">
        <v>9.23</v>
      </c>
      <c r="L61" s="56">
        <v>15.45</v>
      </c>
      <c r="M61" s="56">
        <v>1.98</v>
      </c>
      <c r="N61" s="57">
        <v>11.23</v>
      </c>
      <c r="O61" s="55">
        <v>10.27</v>
      </c>
      <c r="P61" s="56">
        <v>1.21</v>
      </c>
      <c r="Q61" s="56">
        <v>0.34</v>
      </c>
      <c r="R61" s="58">
        <v>2.2000000000000002</v>
      </c>
      <c r="S61" s="59">
        <v>19.809999999999999</v>
      </c>
      <c r="T61" s="60">
        <v>9.84</v>
      </c>
      <c r="U61" s="60">
        <v>8.52</v>
      </c>
      <c r="V61" s="61">
        <v>12.11</v>
      </c>
      <c r="W61" s="59">
        <v>10.69</v>
      </c>
      <c r="X61" s="62">
        <v>14.61</v>
      </c>
      <c r="Y61" s="62">
        <v>1.02</v>
      </c>
      <c r="Z61" s="63">
        <v>3.07</v>
      </c>
      <c r="AA61" s="92"/>
      <c r="AB61" s="85">
        <f t="shared" si="1"/>
        <v>0.49163568773234195</v>
      </c>
      <c r="AC61" s="85">
        <f t="shared" si="1"/>
        <v>-0.20678215997051233</v>
      </c>
      <c r="AD61" s="85">
        <f t="shared" si="1"/>
        <v>0.31762991743564833</v>
      </c>
      <c r="AE61" s="85">
        <f t="shared" si="1"/>
        <v>4.4647387113140487E-2</v>
      </c>
      <c r="AF61" s="85">
        <f t="shared" si="2"/>
        <v>2.1772939346811817E-2</v>
      </c>
      <c r="AG61" s="85">
        <f t="shared" si="6"/>
        <v>2.2596964586846542</v>
      </c>
      <c r="AH61" s="85">
        <f t="shared" si="4"/>
        <v>0.1320388349514563</v>
      </c>
      <c r="AI61" s="85">
        <f t="shared" si="5"/>
        <v>0.21428571428571422</v>
      </c>
      <c r="AJ61" s="85"/>
      <c r="AK61" s="86"/>
      <c r="AL61" s="86"/>
      <c r="AM61" s="86"/>
      <c r="AN61" s="86">
        <v>1</v>
      </c>
      <c r="AO61" s="86">
        <v>3</v>
      </c>
      <c r="AP61" s="85">
        <v>2.5714944649446458E-2</v>
      </c>
      <c r="AQ61" s="85">
        <v>0.32417582417582419</v>
      </c>
      <c r="AR61" s="85">
        <v>0.30710862619808305</v>
      </c>
      <c r="AS61" s="85">
        <v>0.44641301190821953</v>
      </c>
      <c r="AT61" s="24"/>
      <c r="AU61" s="86">
        <v>2</v>
      </c>
    </row>
    <row r="62" spans="1:47" ht="15.6" thickBot="1" x14ac:dyDescent="0.35">
      <c r="A62" s="68" t="s">
        <v>70</v>
      </c>
      <c r="B62" s="69">
        <v>5825</v>
      </c>
      <c r="C62" s="70"/>
      <c r="D62" s="70"/>
      <c r="E62" s="70"/>
      <c r="F62" s="70"/>
      <c r="G62" s="64">
        <v>258.11</v>
      </c>
      <c r="H62" s="65">
        <v>210.2</v>
      </c>
      <c r="I62" s="65">
        <v>201.82</v>
      </c>
      <c r="J62" s="67">
        <v>106.9</v>
      </c>
      <c r="K62" s="71">
        <v>90.52</v>
      </c>
      <c r="L62" s="72">
        <v>74.62</v>
      </c>
      <c r="M62" s="72">
        <v>84.07</v>
      </c>
      <c r="N62" s="73">
        <v>102.35</v>
      </c>
      <c r="O62" s="74">
        <v>152.77000000000001</v>
      </c>
      <c r="P62" s="75">
        <v>27.54</v>
      </c>
      <c r="Q62" s="75">
        <v>13.59</v>
      </c>
      <c r="R62" s="76">
        <v>21.34</v>
      </c>
      <c r="S62" s="77">
        <v>296.37</v>
      </c>
      <c r="T62" s="78">
        <v>71.62</v>
      </c>
      <c r="U62" s="78">
        <v>105.89</v>
      </c>
      <c r="V62" s="79">
        <v>202.51</v>
      </c>
      <c r="W62" s="77">
        <v>106.68</v>
      </c>
      <c r="X62" s="78">
        <v>75.09</v>
      </c>
      <c r="Y62" s="78">
        <v>22</v>
      </c>
      <c r="Z62" s="80">
        <v>125.7</v>
      </c>
      <c r="AA62" s="93"/>
      <c r="AB62" s="93"/>
      <c r="AC62" s="93"/>
      <c r="AD62" s="20"/>
      <c r="AE62" s="20"/>
      <c r="AF62" s="94"/>
      <c r="AG62" s="94"/>
      <c r="AH62" s="94"/>
      <c r="AI62" s="94"/>
    </row>
    <row r="63" spans="1:47" ht="16.2" thickTop="1" x14ac:dyDescent="0.3">
      <c r="O63" s="19"/>
    </row>
  </sheetData>
  <mergeCells count="5">
    <mergeCell ref="AP1:AS1"/>
    <mergeCell ref="C1:J1"/>
    <mergeCell ref="K1:R1"/>
    <mergeCell ref="S1:Z1"/>
    <mergeCell ref="AC1:AI1"/>
  </mergeCells>
  <phoneticPr fontId="3" type="noConversion"/>
  <conditionalFormatting sqref="AU2">
    <cfRule type="colorScale" priority="38">
      <colorScale>
        <cfvo type="num" val="1"/>
        <cfvo type="num" val="2"/>
        <cfvo type="num" val="3"/>
        <color rgb="FF92D050"/>
        <color rgb="FFFFEB84"/>
        <color rgb="FFFF5353"/>
      </colorScale>
    </cfRule>
  </conditionalFormatting>
  <conditionalFormatting sqref="AU1:AU1048576">
    <cfRule type="cellIs" dxfId="23" priority="34" operator="between">
      <formula>5</formula>
      <formula>5</formula>
    </cfRule>
    <cfRule type="cellIs" dxfId="22" priority="35" operator="between">
      <formula>3</formula>
      <formula>4</formula>
    </cfRule>
    <cfRule type="cellIs" dxfId="21" priority="36" operator="between">
      <formula>1</formula>
      <formula>2</formula>
    </cfRule>
    <cfRule type="colorScale" priority="37">
      <colorScale>
        <cfvo type="num" val="&quot;1,2&quot;"/>
        <cfvo type="num" val="&quot;3,4&quot;"/>
        <cfvo type="num" val="&quot;5,6&quot;"/>
        <color rgb="FF92D050"/>
        <color rgb="FFFFEB84"/>
        <color rgb="FFFF5353"/>
      </colorScale>
    </cfRule>
  </conditionalFormatting>
  <conditionalFormatting sqref="AO2">
    <cfRule type="colorScale" priority="28">
      <colorScale>
        <cfvo type="num" val="1"/>
        <cfvo type="num" val="2"/>
        <cfvo type="num" val="3"/>
        <color rgb="FF92D050"/>
        <color rgb="FFFFEB84"/>
        <color rgb="FFFF5353"/>
      </colorScale>
    </cfRule>
  </conditionalFormatting>
  <conditionalFormatting sqref="AO3:AO1048576 AO1">
    <cfRule type="cellIs" dxfId="20" priority="29" operator="between">
      <formula>5</formula>
      <formula>5</formula>
    </cfRule>
    <cfRule type="cellIs" dxfId="19" priority="30" operator="between">
      <formula>3</formula>
      <formula>4</formula>
    </cfRule>
    <cfRule type="cellIs" dxfId="18" priority="31" operator="between">
      <formula>1</formula>
      <formula>2</formula>
    </cfRule>
    <cfRule type="colorScale" priority="32">
      <colorScale>
        <cfvo type="num" val="&quot;1,2&quot;"/>
        <cfvo type="num" val="&quot;3,4&quot;"/>
        <cfvo type="num" val="&quot;5,6&quot;"/>
        <color rgb="FF92D050"/>
        <color rgb="FFFFEB84"/>
        <color rgb="FFFF5353"/>
      </colorScale>
    </cfRule>
  </conditionalFormatting>
  <conditionalFormatting sqref="AO2">
    <cfRule type="cellIs" dxfId="17" priority="24" operator="between">
      <formula>5</formula>
      <formula>5</formula>
    </cfRule>
    <cfRule type="cellIs" dxfId="16" priority="25" operator="between">
      <formula>3</formula>
      <formula>4</formula>
    </cfRule>
    <cfRule type="cellIs" dxfId="15" priority="26" operator="between">
      <formula>1</formula>
      <formula>2</formula>
    </cfRule>
    <cfRule type="colorScale" priority="27">
      <colorScale>
        <cfvo type="num" val="&quot;1,2&quot;"/>
        <cfvo type="num" val="&quot;3,4&quot;"/>
        <cfvo type="num" val="&quot;5,6&quot;"/>
        <color rgb="FF92D050"/>
        <color rgb="FFFFEB84"/>
        <color rgb="FFFF5353"/>
      </colorScale>
    </cfRule>
  </conditionalFormatting>
  <conditionalFormatting sqref="AN3:AN1048576 AN1">
    <cfRule type="cellIs" dxfId="14" priority="20" operator="between">
      <formula>5</formula>
      <formula>6</formula>
    </cfRule>
    <cfRule type="cellIs" dxfId="13" priority="21" operator="between">
      <formula>3</formula>
      <formula>4</formula>
    </cfRule>
    <cfRule type="cellIs" dxfId="12" priority="22" operator="between">
      <formula>1</formula>
      <formula>2</formula>
    </cfRule>
    <cfRule type="colorScale" priority="23">
      <colorScale>
        <cfvo type="num" val="&quot;1,2&quot;"/>
        <cfvo type="num" val="&quot;3,4&quot;"/>
        <cfvo type="num" val="&quot;5,6&quot;"/>
        <color rgb="FF92D050"/>
        <color rgb="FFFFEB84"/>
        <color rgb="FFFF5353"/>
      </colorScale>
    </cfRule>
  </conditionalFormatting>
  <conditionalFormatting sqref="AK2:AM2">
    <cfRule type="colorScale" priority="10">
      <colorScale>
        <cfvo type="num" val="1"/>
        <cfvo type="num" val="2"/>
        <cfvo type="num" val="3"/>
        <color rgb="FF92D050"/>
        <color rgb="FFFFEB84"/>
        <color rgb="FFFF5353"/>
      </colorScale>
    </cfRule>
  </conditionalFormatting>
  <conditionalFormatting sqref="AK3:AM1048576 AK1:AM1">
    <cfRule type="cellIs" dxfId="11" priority="11" operator="between">
      <formula>5</formula>
      <formula>5</formula>
    </cfRule>
    <cfRule type="cellIs" dxfId="10" priority="12" operator="between">
      <formula>3</formula>
      <formula>4</formula>
    </cfRule>
    <cfRule type="cellIs" dxfId="9" priority="13" operator="between">
      <formula>1</formula>
      <formula>2</formula>
    </cfRule>
    <cfRule type="colorScale" priority="14">
      <colorScale>
        <cfvo type="num" val="&quot;1,2&quot;"/>
        <cfvo type="num" val="&quot;3,4&quot;"/>
        <cfvo type="num" val="&quot;5,6&quot;"/>
        <color rgb="FF92D050"/>
        <color rgb="FFFFEB84"/>
        <color rgb="FFFF5353"/>
      </colorScale>
    </cfRule>
  </conditionalFormatting>
  <conditionalFormatting sqref="AK2:AM2">
    <cfRule type="cellIs" dxfId="8" priority="6" operator="between">
      <formula>5</formula>
      <formula>5</formula>
    </cfRule>
    <cfRule type="cellIs" dxfId="7" priority="7" operator="between">
      <formula>3</formula>
      <formula>4</formula>
    </cfRule>
    <cfRule type="cellIs" dxfId="6" priority="8" operator="between">
      <formula>1</formula>
      <formula>2</formula>
    </cfRule>
    <cfRule type="colorScale" priority="9">
      <colorScale>
        <cfvo type="num" val="&quot;1,2&quot;"/>
        <cfvo type="num" val="&quot;3,4&quot;"/>
        <cfvo type="num" val="&quot;5,6&quot;"/>
        <color rgb="FF92D050"/>
        <color rgb="FFFFEB84"/>
        <color rgb="FFFF5353"/>
      </colorScale>
    </cfRule>
  </conditionalFormatting>
  <conditionalFormatting sqref="AN2">
    <cfRule type="colorScale" priority="5">
      <colorScale>
        <cfvo type="num" val="1"/>
        <cfvo type="num" val="2"/>
        <cfvo type="num" val="3"/>
        <color rgb="FF92D050"/>
        <color rgb="FFFFEB84"/>
        <color rgb="FFFF5353"/>
      </colorScale>
    </cfRule>
  </conditionalFormatting>
  <conditionalFormatting sqref="AN2">
    <cfRule type="cellIs" dxfId="5" priority="1" operator="between">
      <formula>5</formula>
      <formula>5</formula>
    </cfRule>
    <cfRule type="cellIs" dxfId="4" priority="2" operator="between">
      <formula>3</formula>
      <formula>4</formula>
    </cfRule>
    <cfRule type="cellIs" dxfId="3" priority="3" operator="between">
      <formula>1</formula>
      <formula>2</formula>
    </cfRule>
    <cfRule type="colorScale" priority="4">
      <colorScale>
        <cfvo type="num" val="&quot;1,2&quot;"/>
        <cfvo type="num" val="&quot;3,4&quot;"/>
        <cfvo type="num" val="&quot;5,6&quot;"/>
        <color rgb="FF92D050"/>
        <color rgb="FFFFEB84"/>
        <color rgb="FFFF5353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"/>
  <sheetViews>
    <sheetView workbookViewId="0">
      <selection activeCell="G72" sqref="G72"/>
    </sheetView>
  </sheetViews>
  <sheetFormatPr defaultRowHeight="15" x14ac:dyDescent="0.3"/>
  <sheetData>
    <row r="1" spans="1:8" ht="15.6" x14ac:dyDescent="0.3">
      <c r="A1" s="22" t="s">
        <v>78</v>
      </c>
      <c r="B1" s="22" t="s">
        <v>78</v>
      </c>
      <c r="C1" s="100" t="s">
        <v>61</v>
      </c>
      <c r="D1" s="100" t="s">
        <v>62</v>
      </c>
      <c r="E1" s="100" t="s">
        <v>63</v>
      </c>
      <c r="F1" s="100" t="s">
        <v>64</v>
      </c>
      <c r="G1" s="100" t="s">
        <v>65</v>
      </c>
      <c r="H1" s="22" t="s">
        <v>80</v>
      </c>
    </row>
    <row r="2" spans="1:8" ht="15.6" x14ac:dyDescent="0.3">
      <c r="A2" s="22" t="s">
        <v>79</v>
      </c>
      <c r="B2" s="22" t="s">
        <v>82</v>
      </c>
      <c r="C2" s="100"/>
      <c r="D2" s="100"/>
      <c r="E2" s="100"/>
      <c r="F2" s="100"/>
      <c r="G2" s="100"/>
      <c r="H2" s="22" t="s">
        <v>81</v>
      </c>
    </row>
    <row r="3" spans="1:8" ht="15.6" x14ac:dyDescent="0.3">
      <c r="A3" s="22" t="s">
        <v>1</v>
      </c>
      <c r="B3" s="22">
        <v>21.53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6">
        <v>1</v>
      </c>
    </row>
    <row r="4" spans="1:8" ht="15.6" x14ac:dyDescent="0.3">
      <c r="A4" s="22" t="s">
        <v>2</v>
      </c>
      <c r="B4" s="22">
        <v>57.7</v>
      </c>
      <c r="C4" s="23">
        <v>0</v>
      </c>
      <c r="D4" s="23">
        <v>-1</v>
      </c>
      <c r="E4" s="23">
        <v>0</v>
      </c>
      <c r="F4" s="23">
        <v>0</v>
      </c>
      <c r="G4" s="23">
        <v>0</v>
      </c>
      <c r="H4" s="6">
        <v>1</v>
      </c>
    </row>
    <row r="5" spans="1:8" ht="15.6" x14ac:dyDescent="0.3">
      <c r="A5" s="22" t="s">
        <v>3</v>
      </c>
      <c r="B5" s="22">
        <v>34.18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6">
        <v>1</v>
      </c>
    </row>
    <row r="6" spans="1:8" ht="15.6" x14ac:dyDescent="0.3">
      <c r="A6" s="22" t="s">
        <v>4</v>
      </c>
      <c r="B6" s="22">
        <v>53.29</v>
      </c>
      <c r="C6" s="23">
        <v>-1</v>
      </c>
      <c r="D6" s="23">
        <v>0</v>
      </c>
      <c r="E6" s="23">
        <v>0</v>
      </c>
      <c r="F6" s="23">
        <v>0</v>
      </c>
      <c r="G6" s="23">
        <v>0</v>
      </c>
      <c r="H6" s="6">
        <v>1</v>
      </c>
    </row>
    <row r="7" spans="1:8" ht="15.6" x14ac:dyDescent="0.3">
      <c r="A7" s="22" t="s">
        <v>5</v>
      </c>
      <c r="B7" s="22">
        <v>31.63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6">
        <v>1</v>
      </c>
    </row>
    <row r="8" spans="1:8" ht="15.6" x14ac:dyDescent="0.3">
      <c r="A8" s="22" t="s">
        <v>6</v>
      </c>
      <c r="B8" s="22">
        <v>154.51</v>
      </c>
      <c r="C8" s="23">
        <v>0.38410596026490063</v>
      </c>
      <c r="D8" s="23">
        <v>-0.48813559322033895</v>
      </c>
      <c r="E8" s="23">
        <v>3.1358885017421602E-2</v>
      </c>
      <c r="F8" s="23">
        <v>0.38071065989847713</v>
      </c>
      <c r="G8" s="23">
        <v>0.94117647058823539</v>
      </c>
      <c r="H8" s="12">
        <v>2</v>
      </c>
    </row>
    <row r="9" spans="1:8" ht="15.6" x14ac:dyDescent="0.3">
      <c r="A9" s="22" t="s">
        <v>7</v>
      </c>
      <c r="B9" s="22">
        <v>64.27</v>
      </c>
      <c r="C9" s="23">
        <v>0.45420560747663558</v>
      </c>
      <c r="D9" s="23">
        <v>-0.40534521158129178</v>
      </c>
      <c r="E9" s="23">
        <v>1.9209039548022604E-2</v>
      </c>
      <c r="F9" s="23">
        <v>9.2171717171717168E-2</v>
      </c>
      <c r="G9" s="23">
        <v>1.5274725274725274</v>
      </c>
      <c r="H9" s="12">
        <v>2</v>
      </c>
    </row>
    <row r="10" spans="1:8" ht="15.6" x14ac:dyDescent="0.3">
      <c r="A10" s="22" t="s">
        <v>8</v>
      </c>
      <c r="B10" s="22">
        <v>34.32</v>
      </c>
      <c r="C10" s="23">
        <v>0</v>
      </c>
      <c r="D10" s="23">
        <v>-1</v>
      </c>
      <c r="E10" s="23">
        <v>-8.6419753086419762E-2</v>
      </c>
      <c r="F10" s="23">
        <v>-6.9767441860465115E-2</v>
      </c>
      <c r="G10" s="23">
        <v>2.8666666666666667</v>
      </c>
      <c r="H10" s="6">
        <v>2</v>
      </c>
    </row>
    <row r="11" spans="1:8" ht="15.6" x14ac:dyDescent="0.3">
      <c r="A11" s="22" t="s">
        <v>9</v>
      </c>
      <c r="B11" s="22">
        <v>29.21</v>
      </c>
      <c r="C11" s="23">
        <v>0</v>
      </c>
      <c r="D11" s="23">
        <v>-1</v>
      </c>
      <c r="E11" s="23">
        <v>0</v>
      </c>
      <c r="F11" s="23">
        <v>0</v>
      </c>
      <c r="G11" s="23">
        <v>1.3536585365853657</v>
      </c>
      <c r="H11" s="6">
        <v>2</v>
      </c>
    </row>
    <row r="12" spans="1:8" ht="15.6" x14ac:dyDescent="0.3">
      <c r="A12" s="22" t="s">
        <v>10</v>
      </c>
      <c r="B12" s="22">
        <v>16.68</v>
      </c>
      <c r="C12" s="23">
        <v>0</v>
      </c>
      <c r="D12" s="23">
        <v>-1</v>
      </c>
      <c r="E12" s="23">
        <v>0</v>
      </c>
      <c r="F12" s="23">
        <v>0</v>
      </c>
      <c r="G12" s="23">
        <v>9.3333333333333321</v>
      </c>
      <c r="H12" s="6">
        <v>2</v>
      </c>
    </row>
    <row r="13" spans="1:8" ht="15.6" x14ac:dyDescent="0.3">
      <c r="A13" s="22" t="s">
        <v>11</v>
      </c>
      <c r="B13" s="22">
        <v>23.27</v>
      </c>
      <c r="C13" s="23">
        <v>9.8888888888888893</v>
      </c>
      <c r="D13" s="23">
        <v>-0.85000000000000009</v>
      </c>
      <c r="E13" s="23">
        <v>0.57894736842105265</v>
      </c>
      <c r="F13" s="23">
        <v>-7.8947368421052697E-2</v>
      </c>
      <c r="G13" s="23">
        <v>2.6</v>
      </c>
      <c r="H13" s="6">
        <v>2</v>
      </c>
    </row>
    <row r="14" spans="1:8" ht="15.6" x14ac:dyDescent="0.3">
      <c r="A14" s="22" t="s">
        <v>12</v>
      </c>
      <c r="B14" s="22">
        <v>66.62</v>
      </c>
      <c r="C14" s="23">
        <v>7.4257425742574268E-2</v>
      </c>
      <c r="D14" s="23">
        <v>-0.23106060606060608</v>
      </c>
      <c r="E14" s="23">
        <v>0</v>
      </c>
      <c r="F14" s="23">
        <v>0.49122807017543857</v>
      </c>
      <c r="G14" s="23">
        <v>0.90361445783132532</v>
      </c>
      <c r="H14" s="6">
        <v>2</v>
      </c>
    </row>
    <row r="15" spans="1:8" ht="15.6" x14ac:dyDescent="0.3">
      <c r="A15" s="22" t="s">
        <v>13</v>
      </c>
      <c r="B15" s="22">
        <v>144.4</v>
      </c>
      <c r="C15" s="23">
        <v>9.4761904761904763</v>
      </c>
      <c r="D15" s="23">
        <v>-0.84558823529411753</v>
      </c>
      <c r="E15" s="23">
        <v>0.2252252252252252</v>
      </c>
      <c r="F15" s="23">
        <v>0</v>
      </c>
      <c r="G15" s="23">
        <v>2.6857142857142859</v>
      </c>
      <c r="H15" s="6">
        <v>2</v>
      </c>
    </row>
    <row r="16" spans="1:8" ht="15.6" x14ac:dyDescent="0.3">
      <c r="A16" s="22" t="s">
        <v>14</v>
      </c>
      <c r="B16" s="22">
        <v>72.44</v>
      </c>
      <c r="C16" s="23">
        <v>1.4660194174757282</v>
      </c>
      <c r="D16" s="23">
        <v>0.13286713286713284</v>
      </c>
      <c r="E16" s="23">
        <v>-3.3783783783783779E-2</v>
      </c>
      <c r="F16" s="23">
        <v>0.10734463276836155</v>
      </c>
      <c r="G16" s="23">
        <v>0.47663551401869159</v>
      </c>
      <c r="H16" s="6">
        <v>1</v>
      </c>
    </row>
    <row r="17" spans="1:8" ht="15.6" x14ac:dyDescent="0.3">
      <c r="A17" s="22" t="s">
        <v>15</v>
      </c>
      <c r="B17" s="22">
        <v>70.06</v>
      </c>
      <c r="C17" s="23">
        <v>2.1470588235294117</v>
      </c>
      <c r="D17" s="23">
        <v>-0.47081712062256809</v>
      </c>
      <c r="E17" s="23">
        <v>0.1889400921658986</v>
      </c>
      <c r="F17" s="23">
        <v>0.12169312169312169</v>
      </c>
      <c r="G17" s="23">
        <v>1.4444444444444444</v>
      </c>
      <c r="H17" s="6">
        <v>2</v>
      </c>
    </row>
    <row r="18" spans="1:8" ht="15.6" x14ac:dyDescent="0.3">
      <c r="A18" s="22" t="s">
        <v>16</v>
      </c>
      <c r="B18" s="22">
        <v>56.43</v>
      </c>
      <c r="C18" s="23">
        <v>0.90993071593533492</v>
      </c>
      <c r="D18" s="23">
        <v>-0.16441005802707934</v>
      </c>
      <c r="E18" s="23">
        <v>2.2929936305732488</v>
      </c>
      <c r="F18" s="23">
        <v>-1.2578616352201255E-2</v>
      </c>
      <c r="G18" s="23">
        <v>0.75706214689265527</v>
      </c>
      <c r="H18" s="6">
        <v>1</v>
      </c>
    </row>
    <row r="19" spans="1:8" ht="15.6" x14ac:dyDescent="0.3">
      <c r="A19" s="22" t="s">
        <v>17</v>
      </c>
      <c r="B19" s="22">
        <v>81.47</v>
      </c>
      <c r="C19" s="23">
        <v>7.333333333333333</v>
      </c>
      <c r="D19" s="23">
        <v>-0.73922902494331066</v>
      </c>
      <c r="E19" s="23">
        <v>1.45</v>
      </c>
      <c r="F19" s="23">
        <v>0.75510204081632648</v>
      </c>
      <c r="G19" s="23">
        <v>0.70526315789473693</v>
      </c>
      <c r="H19" s="6">
        <v>2</v>
      </c>
    </row>
    <row r="20" spans="1:8" ht="15.6" x14ac:dyDescent="0.3">
      <c r="A20" s="22" t="s">
        <v>18</v>
      </c>
      <c r="B20" s="22">
        <v>86.67</v>
      </c>
      <c r="C20" s="23">
        <v>2.6803874092009687</v>
      </c>
      <c r="D20" s="23">
        <v>-0.44712182061579647</v>
      </c>
      <c r="E20" s="23">
        <v>0.22222222222222221</v>
      </c>
      <c r="F20" s="23">
        <v>1.3311148086522456E-2</v>
      </c>
      <c r="G20" s="23">
        <v>0.94000000000000006</v>
      </c>
      <c r="H20" s="6">
        <v>2</v>
      </c>
    </row>
    <row r="21" spans="1:8" ht="15.6" x14ac:dyDescent="0.3">
      <c r="A21" s="22" t="s">
        <v>19</v>
      </c>
      <c r="B21" s="22">
        <v>26.93</v>
      </c>
      <c r="C21" s="23">
        <v>0</v>
      </c>
      <c r="D21" s="23">
        <v>-1</v>
      </c>
      <c r="E21" s="23">
        <v>-0.375</v>
      </c>
      <c r="F21" s="23">
        <v>-0.36363636363636365</v>
      </c>
      <c r="G21" s="23">
        <v>0.57142857142857151</v>
      </c>
      <c r="H21" s="6">
        <v>2</v>
      </c>
    </row>
    <row r="22" spans="1:8" ht="15.6" x14ac:dyDescent="0.3">
      <c r="A22" s="22" t="s">
        <v>20</v>
      </c>
      <c r="B22" s="22">
        <v>56.25</v>
      </c>
      <c r="C22" s="23">
        <v>23.307692307692307</v>
      </c>
      <c r="D22" s="23">
        <v>-0.90399999999999991</v>
      </c>
      <c r="E22" s="23">
        <v>0.58227848101265822</v>
      </c>
      <c r="F22" s="23">
        <v>-0.27619047619047621</v>
      </c>
      <c r="G22" s="23">
        <v>1.0930232558139534</v>
      </c>
      <c r="H22" s="6">
        <v>2</v>
      </c>
    </row>
    <row r="23" spans="1:8" ht="15.6" x14ac:dyDescent="0.3">
      <c r="A23" s="22" t="s">
        <v>21</v>
      </c>
      <c r="B23" s="22">
        <v>163.13</v>
      </c>
      <c r="C23" s="23">
        <v>1.950207468879668</v>
      </c>
      <c r="D23" s="23">
        <v>-0.17465753424657535</v>
      </c>
      <c r="E23" s="23">
        <v>1.038062283737025E-2</v>
      </c>
      <c r="F23" s="23">
        <v>0.24107142857142858</v>
      </c>
      <c r="G23" s="23">
        <v>1.3275862068965518</v>
      </c>
      <c r="H23" s="6">
        <v>2</v>
      </c>
    </row>
    <row r="24" spans="1:8" ht="15.6" x14ac:dyDescent="0.3">
      <c r="A24" s="22" t="s">
        <v>22</v>
      </c>
      <c r="B24" s="22">
        <v>77.61</v>
      </c>
      <c r="C24" s="23">
        <v>2.0773480662983426</v>
      </c>
      <c r="D24" s="23">
        <v>-0.13397129186602874</v>
      </c>
      <c r="E24" s="23">
        <v>-0.16733067729083667</v>
      </c>
      <c r="F24" s="23">
        <v>0.10313901345291479</v>
      </c>
      <c r="G24" s="23">
        <v>1.1944444444444444</v>
      </c>
      <c r="H24" s="6">
        <v>2</v>
      </c>
    </row>
    <row r="25" spans="1:8" ht="15.6" x14ac:dyDescent="0.3">
      <c r="A25" s="22" t="s">
        <v>23</v>
      </c>
      <c r="B25" s="22">
        <v>407.31</v>
      </c>
      <c r="C25" s="23">
        <v>1.2873376623376622</v>
      </c>
      <c r="D25" s="23">
        <v>-0.56167571761055068</v>
      </c>
      <c r="E25" s="23">
        <v>-3.3733133433283352E-2</v>
      </c>
      <c r="F25" s="23">
        <v>1.7705927636643571E-2</v>
      </c>
      <c r="G25" s="23">
        <v>0.98948751642575561</v>
      </c>
      <c r="H25" s="6">
        <v>2</v>
      </c>
    </row>
    <row r="26" spans="1:8" ht="15.6" x14ac:dyDescent="0.3">
      <c r="A26" s="22" t="s">
        <v>24</v>
      </c>
      <c r="B26" s="22">
        <v>37.35</v>
      </c>
      <c r="C26" s="23">
        <v>0.73067915690866525</v>
      </c>
      <c r="D26" s="23">
        <v>-0.50578703703703698</v>
      </c>
      <c r="E26" s="23">
        <v>0.87608695652173907</v>
      </c>
      <c r="F26" s="23">
        <v>0</v>
      </c>
      <c r="G26" s="23">
        <v>1.1149825783972125</v>
      </c>
      <c r="H26" s="6">
        <v>2</v>
      </c>
    </row>
    <row r="27" spans="1:8" ht="15.6" x14ac:dyDescent="0.3">
      <c r="A27" s="22" t="s">
        <v>25</v>
      </c>
      <c r="B27" s="22">
        <v>28.31</v>
      </c>
      <c r="C27" s="23">
        <v>0.40935672514619875</v>
      </c>
      <c r="D27" s="23">
        <v>-0.397887323943662</v>
      </c>
      <c r="E27" s="23">
        <v>0.3422712933753943</v>
      </c>
      <c r="F27" s="23">
        <v>0</v>
      </c>
      <c r="G27" s="23">
        <v>0.9565217391304347</v>
      </c>
      <c r="H27" s="6">
        <v>2</v>
      </c>
    </row>
    <row r="28" spans="1:8" ht="15.6" x14ac:dyDescent="0.3">
      <c r="A28" s="22" t="s">
        <v>26</v>
      </c>
      <c r="B28" s="22">
        <v>28.51</v>
      </c>
      <c r="C28" s="23">
        <v>-0.11415525114155252</v>
      </c>
      <c r="D28" s="23">
        <v>3.7735849056603807E-2</v>
      </c>
      <c r="E28" s="23">
        <v>0.17777777777777778</v>
      </c>
      <c r="F28" s="23">
        <v>-7.2916666666666657E-2</v>
      </c>
      <c r="G28" s="23">
        <v>0.95327102803738317</v>
      </c>
      <c r="H28" s="6">
        <v>2</v>
      </c>
    </row>
    <row r="29" spans="1:8" ht="15.6" x14ac:dyDescent="0.3">
      <c r="A29" s="22" t="s">
        <v>27</v>
      </c>
      <c r="B29" s="22">
        <v>58.13</v>
      </c>
      <c r="C29" s="23">
        <v>0.35772357723577242</v>
      </c>
      <c r="D29" s="23">
        <v>-0.71559633027522929</v>
      </c>
      <c r="E29" s="23">
        <v>0.54063604240282681</v>
      </c>
      <c r="F29" s="23">
        <v>6.2271062271062279E-2</v>
      </c>
      <c r="G29" s="23">
        <v>0.79831932773109249</v>
      </c>
      <c r="H29" s="6">
        <v>2</v>
      </c>
    </row>
    <row r="30" spans="1:8" ht="15.6" x14ac:dyDescent="0.3">
      <c r="A30" s="22" t="s">
        <v>28</v>
      </c>
      <c r="B30" s="22">
        <v>60.46</v>
      </c>
      <c r="C30" s="23">
        <v>-4.3814432989690705E-2</v>
      </c>
      <c r="D30" s="23">
        <v>2.6525198938992064E-2</v>
      </c>
      <c r="E30" s="23">
        <v>-7.9155672823218986E-3</v>
      </c>
      <c r="F30" s="23">
        <v>9.3023255813953487E-2</v>
      </c>
      <c r="G30" s="23">
        <v>0.51760563380281688</v>
      </c>
      <c r="H30" s="6">
        <v>1</v>
      </c>
    </row>
    <row r="31" spans="1:8" ht="15.6" x14ac:dyDescent="0.3">
      <c r="A31" s="22" t="s">
        <v>29</v>
      </c>
      <c r="B31" s="22">
        <v>13.25</v>
      </c>
      <c r="C31" s="23">
        <v>0.8666666666666667</v>
      </c>
      <c r="D31" s="23">
        <v>-1.3169398907103826</v>
      </c>
      <c r="E31" s="23">
        <v>6.7137809187279171E-2</v>
      </c>
      <c r="F31" s="23">
        <v>5.6390977443609019E-2</v>
      </c>
      <c r="G31" s="23">
        <v>0.45454545454545453</v>
      </c>
      <c r="H31" s="6">
        <v>2</v>
      </c>
    </row>
    <row r="32" spans="1:8" ht="15.6" x14ac:dyDescent="0.3">
      <c r="A32" s="22" t="s">
        <v>30</v>
      </c>
      <c r="B32" s="22">
        <v>43.59</v>
      </c>
      <c r="C32" s="23">
        <v>1.1029411764705864E-2</v>
      </c>
      <c r="D32" s="23">
        <v>-0.38088012139605459</v>
      </c>
      <c r="E32" s="23">
        <v>-8.2768999247554553E-3</v>
      </c>
      <c r="F32" s="23">
        <v>2.2624434389140269E-3</v>
      </c>
      <c r="G32" s="23">
        <v>1.1161676646706589</v>
      </c>
      <c r="H32" s="6">
        <v>2</v>
      </c>
    </row>
    <row r="33" spans="1:8" ht="15.6" x14ac:dyDescent="0.3">
      <c r="A33" s="22" t="s">
        <v>31</v>
      </c>
      <c r="B33" s="22">
        <v>29.08</v>
      </c>
      <c r="C33" s="23">
        <v>0.58490566037735847</v>
      </c>
      <c r="D33" s="23">
        <v>-0.60740740740740728</v>
      </c>
      <c r="E33" s="23">
        <v>0.2857142857142857</v>
      </c>
      <c r="F33" s="23">
        <v>3.9603960396039604E-2</v>
      </c>
      <c r="G33" s="23">
        <v>-4.5454545454545491E-2</v>
      </c>
      <c r="H33" s="6">
        <v>4</v>
      </c>
    </row>
    <row r="34" spans="1:8" ht="15.6" x14ac:dyDescent="0.3">
      <c r="A34" s="22" t="s">
        <v>32</v>
      </c>
      <c r="B34" s="22">
        <v>89</v>
      </c>
      <c r="C34" s="23">
        <v>37.545454545454547</v>
      </c>
      <c r="D34" s="23">
        <v>-0.9251700680272108</v>
      </c>
      <c r="E34" s="23">
        <v>-8.1249999999999961E-2</v>
      </c>
      <c r="F34" s="23">
        <v>-0.37711864406779666</v>
      </c>
      <c r="G34" s="23">
        <v>0.625</v>
      </c>
      <c r="H34" s="6">
        <v>2</v>
      </c>
    </row>
    <row r="35" spans="1:8" ht="15.6" x14ac:dyDescent="0.3">
      <c r="A35" s="22" t="s">
        <v>33</v>
      </c>
      <c r="B35" s="22">
        <v>69.819999999999993</v>
      </c>
      <c r="C35" s="23">
        <v>2.25</v>
      </c>
      <c r="D35" s="23">
        <v>-0.39830508474576282</v>
      </c>
      <c r="E35" s="23">
        <v>-3.2520325203252036E-2</v>
      </c>
      <c r="F35" s="23">
        <v>-1.6E-2</v>
      </c>
      <c r="G35" s="23">
        <v>1.3863636363636362</v>
      </c>
      <c r="H35" s="6">
        <v>2</v>
      </c>
    </row>
    <row r="36" spans="1:8" ht="15.6" x14ac:dyDescent="0.3">
      <c r="A36" s="22" t="s">
        <v>34</v>
      </c>
      <c r="B36" s="22">
        <v>30.25</v>
      </c>
      <c r="C36" s="23">
        <v>-0.33667334669338672</v>
      </c>
      <c r="D36" s="23">
        <v>-6.0263653483992485E-2</v>
      </c>
      <c r="E36" s="23">
        <v>25.55</v>
      </c>
      <c r="F36" s="23">
        <v>0</v>
      </c>
      <c r="G36" s="23">
        <v>1.375</v>
      </c>
      <c r="H36" s="6">
        <v>3</v>
      </c>
    </row>
    <row r="37" spans="1:8" ht="15.6" x14ac:dyDescent="0.3">
      <c r="A37" s="22" t="s">
        <v>35</v>
      </c>
      <c r="B37" s="22">
        <v>76.13</v>
      </c>
      <c r="C37" s="23">
        <v>0.96112311015118801</v>
      </c>
      <c r="D37" s="23">
        <v>-1.0683760683760646E-2</v>
      </c>
      <c r="E37" s="23">
        <v>5.63063063063063E-2</v>
      </c>
      <c r="F37" s="23">
        <v>0</v>
      </c>
      <c r="G37" s="23">
        <v>1.1908713692946058</v>
      </c>
      <c r="H37" s="6">
        <v>2</v>
      </c>
    </row>
    <row r="38" spans="1:8" ht="15.6" x14ac:dyDescent="0.3">
      <c r="A38" s="22" t="s">
        <v>36</v>
      </c>
      <c r="B38" s="22">
        <v>90.85</v>
      </c>
      <c r="C38" s="23">
        <v>2.6760563380281682E-2</v>
      </c>
      <c r="D38" s="23">
        <v>7.0921985815602584E-3</v>
      </c>
      <c r="E38" s="23">
        <v>1.2912482065997143E-2</v>
      </c>
      <c r="F38" s="23">
        <v>4.3227665706051868E-3</v>
      </c>
      <c r="G38" s="23">
        <v>0.89965986394557829</v>
      </c>
      <c r="H38" s="6">
        <v>2</v>
      </c>
    </row>
    <row r="39" spans="1:8" ht="15.6" x14ac:dyDescent="0.3">
      <c r="A39" s="22" t="s">
        <v>37</v>
      </c>
      <c r="B39" s="22">
        <v>48.21</v>
      </c>
      <c r="C39" s="23">
        <v>0.26</v>
      </c>
      <c r="D39" s="23">
        <v>-0.44852941176470584</v>
      </c>
      <c r="E39" s="23">
        <v>0.59302325581395354</v>
      </c>
      <c r="F39" s="23">
        <v>0</v>
      </c>
      <c r="G39" s="23">
        <v>0.87537091988130566</v>
      </c>
      <c r="H39" s="6">
        <v>2</v>
      </c>
    </row>
    <row r="40" spans="1:8" ht="15.6" x14ac:dyDescent="0.3">
      <c r="A40" s="22" t="s">
        <v>38</v>
      </c>
      <c r="B40" s="22">
        <v>63.08</v>
      </c>
      <c r="C40" s="23">
        <v>7.8795180722891569</v>
      </c>
      <c r="D40" s="23">
        <v>-0.82815734989648027</v>
      </c>
      <c r="E40" s="23">
        <v>2.9787234042553193E-2</v>
      </c>
      <c r="F40" s="23">
        <v>0</v>
      </c>
      <c r="G40" s="23">
        <v>1.2228260869565217</v>
      </c>
      <c r="H40" s="6">
        <v>2</v>
      </c>
    </row>
    <row r="41" spans="1:8" ht="15.6" x14ac:dyDescent="0.3">
      <c r="A41" s="22" t="s">
        <v>39</v>
      </c>
      <c r="B41" s="22">
        <v>334.65</v>
      </c>
      <c r="C41" s="23">
        <v>0.30684931506849317</v>
      </c>
      <c r="D41" s="23">
        <v>-5.029392553886352E-2</v>
      </c>
      <c r="E41" s="23">
        <v>1.5201586252478517E-2</v>
      </c>
      <c r="F41" s="23">
        <v>-2.6692708333333336E-2</v>
      </c>
      <c r="G41" s="23">
        <v>1.6214442013129102</v>
      </c>
      <c r="H41" s="6">
        <v>2</v>
      </c>
    </row>
    <row r="42" spans="1:8" ht="15.6" x14ac:dyDescent="0.3">
      <c r="A42" s="22" t="s">
        <v>40</v>
      </c>
      <c r="B42" s="22">
        <v>338.03</v>
      </c>
      <c r="C42" s="23">
        <v>0.30068337129840544</v>
      </c>
      <c r="D42" s="23">
        <v>0.38704581358609796</v>
      </c>
      <c r="E42" s="23">
        <v>0.36717062634989206</v>
      </c>
      <c r="F42" s="23">
        <v>4.0632054176072241E-2</v>
      </c>
      <c r="G42" s="23">
        <v>1.2105263157894737</v>
      </c>
      <c r="H42" s="6">
        <v>2</v>
      </c>
    </row>
    <row r="43" spans="1:8" ht="15.6" x14ac:dyDescent="0.3">
      <c r="A43" s="22" t="s">
        <v>41</v>
      </c>
      <c r="B43" s="22">
        <v>81.92</v>
      </c>
      <c r="C43" s="23">
        <v>0</v>
      </c>
      <c r="D43" s="23">
        <v>-1</v>
      </c>
      <c r="E43" s="23">
        <v>1.6528925619834725E-2</v>
      </c>
      <c r="F43" s="23">
        <v>-0.12949640287769784</v>
      </c>
      <c r="G43" s="23">
        <v>0</v>
      </c>
      <c r="H43" s="6">
        <v>2</v>
      </c>
    </row>
    <row r="44" spans="1:8" ht="15.6" x14ac:dyDescent="0.3">
      <c r="A44" s="22" t="s">
        <v>42</v>
      </c>
      <c r="B44" s="22">
        <v>83.02</v>
      </c>
      <c r="C44" s="23">
        <v>0.26357615894039732</v>
      </c>
      <c r="D44" s="23">
        <v>-9.1456077015643775E-2</v>
      </c>
      <c r="E44" s="23">
        <v>7.7821011673151766E-2</v>
      </c>
      <c r="F44" s="23">
        <v>-9.0206185567010301E-3</v>
      </c>
      <c r="G44" s="23">
        <v>0.89723320158102771</v>
      </c>
      <c r="H44" s="6">
        <v>2</v>
      </c>
    </row>
    <row r="45" spans="1:8" ht="15.6" x14ac:dyDescent="0.3">
      <c r="A45" s="22" t="s">
        <v>43</v>
      </c>
      <c r="B45" s="22">
        <v>155.36000000000001</v>
      </c>
      <c r="C45" s="23">
        <v>0.38601532567049807</v>
      </c>
      <c r="D45" s="23">
        <v>0.12378902045209898</v>
      </c>
      <c r="E45" s="23">
        <v>-3.0271398747390401E-2</v>
      </c>
      <c r="F45" s="23">
        <v>0.17543859649122809</v>
      </c>
      <c r="G45" s="23">
        <v>0.20395421436004163</v>
      </c>
      <c r="H45" s="6">
        <v>1</v>
      </c>
    </row>
    <row r="46" spans="1:8" ht="15.6" x14ac:dyDescent="0.3">
      <c r="A46" s="22" t="s">
        <v>44</v>
      </c>
      <c r="B46" s="22">
        <v>41.56</v>
      </c>
      <c r="C46" s="23">
        <v>2.0260492040521001E-2</v>
      </c>
      <c r="D46" s="23">
        <v>-3.6262203626220332E-2</v>
      </c>
      <c r="E46" s="23">
        <v>7.6576576576576613E-2</v>
      </c>
      <c r="F46" s="23">
        <v>2.0186335403726708E-2</v>
      </c>
      <c r="G46" s="23">
        <v>0.7935871743486973</v>
      </c>
      <c r="H46" s="6">
        <v>2</v>
      </c>
    </row>
    <row r="47" spans="1:8" ht="15.6" x14ac:dyDescent="0.3">
      <c r="A47" s="22" t="s">
        <v>45</v>
      </c>
      <c r="B47" s="22">
        <v>161.06</v>
      </c>
      <c r="C47" s="23">
        <v>0.78726968174204348</v>
      </c>
      <c r="D47" s="23">
        <v>-0.2858851674641148</v>
      </c>
      <c r="E47" s="23">
        <v>0.44137931034482752</v>
      </c>
      <c r="F47" s="23">
        <v>3.4545454545454553E-2</v>
      </c>
      <c r="G47" s="23">
        <v>1.1632653061224489</v>
      </c>
      <c r="H47" s="6">
        <v>2</v>
      </c>
    </row>
    <row r="48" spans="1:8" ht="15.6" x14ac:dyDescent="0.3">
      <c r="A48" s="22" t="s">
        <v>46</v>
      </c>
      <c r="B48" s="22">
        <v>124.54</v>
      </c>
      <c r="C48" s="23">
        <v>-0.19216757741347903</v>
      </c>
      <c r="D48" s="23">
        <v>0.16190476190476194</v>
      </c>
      <c r="E48" s="23">
        <v>0.17977528089887643</v>
      </c>
      <c r="F48" s="23">
        <v>-8.6633663366336641E-3</v>
      </c>
      <c r="G48" s="23">
        <v>3.2452830188679243</v>
      </c>
      <c r="H48" s="6">
        <v>2</v>
      </c>
    </row>
    <row r="49" spans="1:8" ht="15.6" x14ac:dyDescent="0.3">
      <c r="A49" s="22" t="s">
        <v>47</v>
      </c>
      <c r="B49" s="22">
        <v>154.59</v>
      </c>
      <c r="C49" s="23">
        <v>-5.612244897959185E-2</v>
      </c>
      <c r="D49" s="23">
        <v>0.51156812339331625</v>
      </c>
      <c r="E49" s="23">
        <v>9.6045197740113011E-2</v>
      </c>
      <c r="F49" s="23">
        <v>0.38934426229508201</v>
      </c>
      <c r="G49" s="23">
        <v>1.5333333333333332</v>
      </c>
      <c r="H49" s="6">
        <v>1</v>
      </c>
    </row>
    <row r="50" spans="1:8" ht="15.6" x14ac:dyDescent="0.3">
      <c r="A50" s="22" t="s">
        <v>48</v>
      </c>
      <c r="B50" s="22">
        <v>171.86</v>
      </c>
      <c r="C50" s="23">
        <v>-0.2277227722772277</v>
      </c>
      <c r="D50" s="23">
        <v>3.5897435897435929E-2</v>
      </c>
      <c r="E50" s="23">
        <v>0.19631901840490804</v>
      </c>
      <c r="F50" s="23">
        <v>0.18309859154929578</v>
      </c>
      <c r="G50" s="23">
        <v>2.2400000000000002</v>
      </c>
      <c r="H50" s="6">
        <v>2</v>
      </c>
    </row>
    <row r="51" spans="1:8" ht="15.6" x14ac:dyDescent="0.3">
      <c r="A51" s="22" t="s">
        <v>49</v>
      </c>
      <c r="B51" s="22">
        <v>233.87</v>
      </c>
      <c r="C51" s="23">
        <v>1.0108695652173911</v>
      </c>
      <c r="D51" s="23">
        <v>-8.9108910891089077E-2</v>
      </c>
      <c r="E51" s="23">
        <v>-1.9417475728155331E-2</v>
      </c>
      <c r="F51" s="23">
        <v>0.38028169014084512</v>
      </c>
      <c r="G51" s="23">
        <v>0.47619047619047622</v>
      </c>
      <c r="H51" s="6">
        <v>2</v>
      </c>
    </row>
    <row r="52" spans="1:8" ht="15.6" x14ac:dyDescent="0.3">
      <c r="A52" s="22" t="s">
        <v>50</v>
      </c>
      <c r="B52" s="22">
        <v>60.84</v>
      </c>
      <c r="C52" s="23">
        <v>-5.9405940594059362E-2</v>
      </c>
      <c r="D52" s="23">
        <v>-8.8176352705410854E-2</v>
      </c>
      <c r="E52" s="23">
        <v>0.1449771689497717</v>
      </c>
      <c r="F52" s="23">
        <v>0</v>
      </c>
      <c r="G52" s="23">
        <v>0.98360655737704938</v>
      </c>
      <c r="H52" s="6">
        <v>2</v>
      </c>
    </row>
    <row r="53" spans="1:8" ht="15.6" x14ac:dyDescent="0.3">
      <c r="A53" s="22" t="s">
        <v>51</v>
      </c>
      <c r="B53" s="22">
        <v>225.14</v>
      </c>
      <c r="C53" s="23">
        <v>1.0238095238095237</v>
      </c>
      <c r="D53" s="23">
        <v>-0.38909090909090904</v>
      </c>
      <c r="E53" s="23">
        <v>0.33980582524271841</v>
      </c>
      <c r="F53" s="23">
        <v>0</v>
      </c>
      <c r="G53" s="23">
        <v>2.0185185185185186</v>
      </c>
      <c r="H53" s="6">
        <v>2</v>
      </c>
    </row>
    <row r="54" spans="1:8" ht="15.6" x14ac:dyDescent="0.3">
      <c r="A54" s="22" t="s">
        <v>52</v>
      </c>
      <c r="B54" s="22">
        <v>72.89</v>
      </c>
      <c r="C54" s="23">
        <v>-0.17964071856287428</v>
      </c>
      <c r="D54" s="23">
        <v>0.18439716312056739</v>
      </c>
      <c r="E54" s="23">
        <v>-0.29850746268656725</v>
      </c>
      <c r="F54" s="23">
        <v>0.47101449275362317</v>
      </c>
      <c r="G54" s="23">
        <v>0.48051948051948051</v>
      </c>
      <c r="H54" s="6">
        <v>2</v>
      </c>
    </row>
    <row r="55" spans="1:8" ht="15.6" x14ac:dyDescent="0.3">
      <c r="A55" s="22" t="s">
        <v>53</v>
      </c>
      <c r="B55" s="22">
        <v>188.66</v>
      </c>
      <c r="C55" s="23">
        <v>-1.5037593984962419E-2</v>
      </c>
      <c r="D55" s="23">
        <v>-0.10738255033557041</v>
      </c>
      <c r="E55" s="23">
        <v>0</v>
      </c>
      <c r="F55" s="23">
        <v>2.0618556701030927E-2</v>
      </c>
      <c r="G55" s="23">
        <v>24.4</v>
      </c>
      <c r="H55" s="6">
        <v>2</v>
      </c>
    </row>
    <row r="56" spans="1:8" ht="15.6" x14ac:dyDescent="0.3">
      <c r="A56" s="22" t="s">
        <v>54</v>
      </c>
      <c r="B56" s="22">
        <v>108.4</v>
      </c>
      <c r="C56" s="23">
        <v>-0.24733475479744127</v>
      </c>
      <c r="D56" s="23">
        <v>-2.0833333333333353E-2</v>
      </c>
      <c r="E56" s="23">
        <v>5.4945054945054944E-2</v>
      </c>
      <c r="F56" s="23">
        <v>0.11749999999999999</v>
      </c>
      <c r="G56" s="23">
        <v>1.9213483146067412</v>
      </c>
      <c r="H56" s="6">
        <v>2</v>
      </c>
    </row>
    <row r="57" spans="1:8" ht="15.6" x14ac:dyDescent="0.3">
      <c r="A57" s="22" t="s">
        <v>55</v>
      </c>
      <c r="B57" s="22">
        <v>51.5</v>
      </c>
      <c r="C57" s="23">
        <v>0.44444444444444442</v>
      </c>
      <c r="D57" s="23">
        <v>-0.55555555555555547</v>
      </c>
      <c r="E57" s="23">
        <v>1.2345679012345678E-2</v>
      </c>
      <c r="F57" s="23">
        <v>2.5316455696202531E-2</v>
      </c>
      <c r="G57" s="23">
        <v>0</v>
      </c>
      <c r="H57" s="6">
        <v>2</v>
      </c>
    </row>
    <row r="58" spans="1:8" ht="15.6" x14ac:dyDescent="0.3">
      <c r="A58" s="22" t="s">
        <v>56</v>
      </c>
      <c r="B58" s="22">
        <v>79.069999999999993</v>
      </c>
      <c r="C58" s="23">
        <v>0.40808080808080799</v>
      </c>
      <c r="D58" s="23">
        <v>1.2297297297297296</v>
      </c>
      <c r="E58" s="23">
        <v>0.18181818181818182</v>
      </c>
      <c r="F58" s="23">
        <v>0</v>
      </c>
      <c r="G58" s="23">
        <v>0.98333333333333328</v>
      </c>
      <c r="H58" s="6">
        <v>3</v>
      </c>
    </row>
    <row r="59" spans="1:8" ht="15.6" x14ac:dyDescent="0.3">
      <c r="A59" s="22" t="s">
        <v>57</v>
      </c>
      <c r="B59" s="22">
        <v>119.87</v>
      </c>
      <c r="C59" s="23">
        <v>0.22175732217573213</v>
      </c>
      <c r="D59" s="23">
        <v>1.1926605504587153</v>
      </c>
      <c r="E59" s="23">
        <v>1.6585365853658538</v>
      </c>
      <c r="F59" s="23">
        <v>0.14285714285714288</v>
      </c>
      <c r="G59" s="23">
        <v>3</v>
      </c>
      <c r="H59" s="6">
        <v>2</v>
      </c>
    </row>
    <row r="60" spans="1:8" ht="15.6" x14ac:dyDescent="0.3">
      <c r="A60" s="22" t="s">
        <v>58</v>
      </c>
      <c r="B60" s="22">
        <v>108.44</v>
      </c>
      <c r="C60" s="23">
        <v>1.1711711711711703E-2</v>
      </c>
      <c r="D60" s="23">
        <v>1.6491646778042959</v>
      </c>
      <c r="E60" s="23">
        <v>2.9484029484029482E-2</v>
      </c>
      <c r="F60" s="23">
        <v>0</v>
      </c>
      <c r="G60" s="23">
        <v>0</v>
      </c>
      <c r="H60" s="6">
        <v>5</v>
      </c>
    </row>
    <row r="61" spans="1:8" ht="15.6" x14ac:dyDescent="0.3">
      <c r="A61" s="22" t="s">
        <v>59</v>
      </c>
      <c r="B61" s="22">
        <v>333.37</v>
      </c>
      <c r="C61" s="23">
        <v>4.4647387113140487E-2</v>
      </c>
      <c r="D61" s="23">
        <v>2.1772939346811817E-2</v>
      </c>
      <c r="E61" s="23">
        <v>2.2596964586846542</v>
      </c>
      <c r="F61" s="23">
        <v>0.1320388349514563</v>
      </c>
      <c r="G61" s="23">
        <v>0.21428571428571422</v>
      </c>
      <c r="H61" s="6">
        <v>3</v>
      </c>
    </row>
  </sheetData>
  <mergeCells count="5">
    <mergeCell ref="C1:C2"/>
    <mergeCell ref="D1:D2"/>
    <mergeCell ref="E1:E2"/>
    <mergeCell ref="F1:F2"/>
    <mergeCell ref="G1:G2"/>
  </mergeCells>
  <phoneticPr fontId="3" type="noConversion"/>
  <conditionalFormatting sqref="H3:H61">
    <cfRule type="cellIs" dxfId="2" priority="1" operator="between">
      <formula>5</formula>
      <formula>5</formula>
    </cfRule>
    <cfRule type="cellIs" dxfId="1" priority="2" operator="between">
      <formula>3</formula>
      <formula>4</formula>
    </cfRule>
    <cfRule type="cellIs" dxfId="0" priority="3" operator="between">
      <formula>1</formula>
      <formula>2</formula>
    </cfRule>
    <cfRule type="colorScale" priority="4">
      <colorScale>
        <cfvo type="num" val="&quot;1,2&quot;"/>
        <cfvo type="num" val="&quot;3,4&quot;"/>
        <cfvo type="num" val="&quot;5,6&quot;"/>
        <color rgb="FF92D050"/>
        <color rgb="FFFFEB84"/>
        <color rgb="FFFF535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RI_Trend (2)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2021-06-28T02:21:08Z</dcterms:modified>
</cp:coreProperties>
</file>