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C:\Users\tosin\Downloads\Intership\"/>
    </mc:Choice>
  </mc:AlternateContent>
  <bookViews>
    <workbookView xWindow="0" yWindow="0" windowWidth="23040" windowHeight="8556" activeTab="1"/>
  </bookViews>
  <sheets>
    <sheet name="Employee Data" sheetId="1" r:id="rId1"/>
    <sheet name="Dashbord" sheetId="4" r:id="rId2"/>
    <sheet name="PivotTables" sheetId="3" r:id="rId3"/>
    <sheet name="Raw Dataset" sheetId="2" r:id="rId4"/>
  </sheets>
  <definedNames>
    <definedName name="_xlnm._FilterDatabase" localSheetId="0" hidden="1">'Employee Data'!$B$2:$N$2991</definedName>
    <definedName name="Slicer_Department">#N/A</definedName>
  </definedNames>
  <calcPr calcId="162913"/>
  <pivotCaches>
    <pivotCache cacheId="0"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Lst>
</workbook>
</file>

<file path=xl/calcChain.xml><?xml version="1.0" encoding="utf-8"?>
<calcChain xmlns="http://schemas.openxmlformats.org/spreadsheetml/2006/main">
  <c r="F16" i="3" l="1"/>
  <c r="F15" i="3"/>
  <c r="I3" i="1" l="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O16" i="3"/>
  <c r="O14" i="3"/>
  <c r="R5" i="3"/>
  <c r="O15" i="3"/>
  <c r="R4" i="3"/>
  <c r="K14" i="3"/>
  <c r="F13" i="3"/>
</calcChain>
</file>

<file path=xl/sharedStrings.xml><?xml version="1.0" encoding="utf-8"?>
<sst xmlns="http://schemas.openxmlformats.org/spreadsheetml/2006/main" count="917" uniqueCount="126">
  <si>
    <t>EmpID</t>
  </si>
  <si>
    <t>FirstName</t>
  </si>
  <si>
    <t>Title</t>
  </si>
  <si>
    <t>EmployeeType</t>
  </si>
  <si>
    <t>DOB</t>
  </si>
  <si>
    <t>GenderCode</t>
  </si>
  <si>
    <t>MaritalDesc</t>
  </si>
  <si>
    <t>Uriah</t>
  </si>
  <si>
    <t>Production Technician I</t>
  </si>
  <si>
    <t>Active</t>
  </si>
  <si>
    <t>Contract</t>
  </si>
  <si>
    <t xml:space="preserve">Production       </t>
  </si>
  <si>
    <t>Female</t>
  </si>
  <si>
    <t>Widowed</t>
  </si>
  <si>
    <t>Paula</t>
  </si>
  <si>
    <t>Part-Time</t>
  </si>
  <si>
    <t>Male</t>
  </si>
  <si>
    <t>Edward</t>
  </si>
  <si>
    <t>Area Sales Manager</t>
  </si>
  <si>
    <t>Full-Time</t>
  </si>
  <si>
    <t>Sales</t>
  </si>
  <si>
    <t>Michael</t>
  </si>
  <si>
    <t>Single</t>
  </si>
  <si>
    <t>Jasmine</t>
  </si>
  <si>
    <t>Married</t>
  </si>
  <si>
    <t>Maruk</t>
  </si>
  <si>
    <t>Latia</t>
  </si>
  <si>
    <t>Divorced</t>
  </si>
  <si>
    <t>Sharlene</t>
  </si>
  <si>
    <t>Jac</t>
  </si>
  <si>
    <t>Joseph</t>
  </si>
  <si>
    <t>Myriam</t>
  </si>
  <si>
    <t>Dheepa</t>
  </si>
  <si>
    <t>Bartholemew</t>
  </si>
  <si>
    <t>Xana</t>
  </si>
  <si>
    <t>Kaylah</t>
  </si>
  <si>
    <t>Kristen</t>
  </si>
  <si>
    <t>Bobby</t>
  </si>
  <si>
    <t>Reid</t>
  </si>
  <si>
    <t>Hector</t>
  </si>
  <si>
    <t>Mariela</t>
  </si>
  <si>
    <t>Future Start</t>
  </si>
  <si>
    <t>Angela</t>
  </si>
  <si>
    <t>Gerald</t>
  </si>
  <si>
    <t>Reilly</t>
  </si>
  <si>
    <t>Carlee</t>
  </si>
  <si>
    <t>Jaydon</t>
  </si>
  <si>
    <t>Bridger</t>
  </si>
  <si>
    <t>Leon</t>
  </si>
  <si>
    <t>Charity</t>
  </si>
  <si>
    <t>Axel</t>
  </si>
  <si>
    <t>Milton</t>
  </si>
  <si>
    <t>Cory</t>
  </si>
  <si>
    <t>Saniya</t>
  </si>
  <si>
    <t>Alisa</t>
  </si>
  <si>
    <t>James</t>
  </si>
  <si>
    <t>Lincoln</t>
  </si>
  <si>
    <t>Aliana</t>
  </si>
  <si>
    <t>Kayden</t>
  </si>
  <si>
    <t>Willow</t>
  </si>
  <si>
    <t>Clayton</t>
  </si>
  <si>
    <t>Celia</t>
  </si>
  <si>
    <t>Valentin</t>
  </si>
  <si>
    <t>Ryland</t>
  </si>
  <si>
    <t>Esteban</t>
  </si>
  <si>
    <t>Jonathan</t>
  </si>
  <si>
    <t>Nevaeh</t>
  </si>
  <si>
    <t>Chaim</t>
  </si>
  <si>
    <t>Arely</t>
  </si>
  <si>
    <t>Vance</t>
  </si>
  <si>
    <t>Charlie</t>
  </si>
  <si>
    <t>Sonny</t>
  </si>
  <si>
    <t>Thomas</t>
  </si>
  <si>
    <t>IT Support</t>
  </si>
  <si>
    <t>Accountant</t>
  </si>
  <si>
    <t>Sales Manager</t>
  </si>
  <si>
    <t>Salary</t>
  </si>
  <si>
    <t>Education Level</t>
  </si>
  <si>
    <t>Start Date</t>
  </si>
  <si>
    <t>Marketing</t>
  </si>
  <si>
    <t>Finance</t>
  </si>
  <si>
    <t>HR</t>
  </si>
  <si>
    <t>IT</t>
  </si>
  <si>
    <t>Content Strategist</t>
  </si>
  <si>
    <t>Finance Manager</t>
  </si>
  <si>
    <t>Marketing Assistant</t>
  </si>
  <si>
    <t>HR Assistant</t>
  </si>
  <si>
    <t>HR Officer</t>
  </si>
  <si>
    <t>Financial Analyst</t>
  </si>
  <si>
    <t>Marketing Manager</t>
  </si>
  <si>
    <t>Employee Status</t>
  </si>
  <si>
    <t>High School</t>
  </si>
  <si>
    <t>Master’s</t>
  </si>
  <si>
    <t>PhD</t>
  </si>
  <si>
    <t>Bachelor’s</t>
  </si>
  <si>
    <t>Department</t>
  </si>
  <si>
    <t>Year of Experience</t>
  </si>
  <si>
    <t>Date of Birth</t>
  </si>
  <si>
    <t>Age</t>
  </si>
  <si>
    <t>Row Labels</t>
  </si>
  <si>
    <t>Grand Total</t>
  </si>
  <si>
    <t>Count of EmpID</t>
  </si>
  <si>
    <t>Gender</t>
  </si>
  <si>
    <t>Count of GenderCode</t>
  </si>
  <si>
    <t xml:space="preserve">Gender </t>
  </si>
  <si>
    <t>Count of MaritalDesc</t>
  </si>
  <si>
    <t>Marital Status</t>
  </si>
  <si>
    <t>Total Employee</t>
  </si>
  <si>
    <t>Count of Education Level</t>
  </si>
  <si>
    <t>Count of Employee Status</t>
  </si>
  <si>
    <t>Count of Department</t>
  </si>
  <si>
    <t>Average of Salary</t>
  </si>
  <si>
    <t>Count of Age</t>
  </si>
  <si>
    <t>26-35</t>
  </si>
  <si>
    <t>46-55</t>
  </si>
  <si>
    <t>66-75</t>
  </si>
  <si>
    <t>Count of Year of Experience</t>
  </si>
  <si>
    <t>2-6</t>
  </si>
  <si>
    <t>7-11</t>
  </si>
  <si>
    <t>12-16</t>
  </si>
  <si>
    <t>Year of experience</t>
  </si>
  <si>
    <t>Count of EmployeeType</t>
  </si>
  <si>
    <t>36-45</t>
  </si>
  <si>
    <t>56-65</t>
  </si>
  <si>
    <t>76-85</t>
  </si>
  <si>
    <t>17-21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</si>
</sst>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5" formatCode="&quot;$&quot;#,##0_);\(&quot;$&quot;#,##0\)"/>
    <numFmt numFmtId="44" formatCode="_(&quot;$&quot;* #,##0.00_);_(&quot;$&quot;* \(#,##0.00\);_(&quot;$&quot;* &quot;-&quot;??_);_(@_)"/>
    <numFmt numFmtId="164" formatCode="[$-409]d/mmm/yy;@"/>
    <numFmt numFmtId="165" formatCode="[$-409]d/mmm/yyyy;@"/>
    <numFmt numFmtId="166" formatCode="&quot;$&quot;#,##0"/>
    <numFmt numFmtId="167" formatCode="[$-409]mmmm\ d\,\ yyyy;@"/>
    <numFmt numFmtId="168" formatCode="[$-F400]h:mm:ss\ AM/PM"/>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theme="1"/>
      <name val="Arial"/>
      <family val="2"/>
    </font>
    <font>
      <b/>
      <sz val="11"/>
      <color theme="0"/>
      <name val="Arial"/>
      <family val="2"/>
    </font>
    <font>
      <sz val="11"/>
      <name val="Arial"/>
      <family val="2"/>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2" tint="-0.249977111117893"/>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theme="0" tint="-4.9989318521683403E-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44" fontId="1" fillId="0" borderId="0" applyFont="0" applyFill="0" applyBorder="0" applyAlignment="0" applyProtection="0"/>
  </cellStyleXfs>
  <cellXfs count="34">
    <xf numFmtId="0" fontId="0" fillId="0" borderId="0" xfId="0"/>
    <xf numFmtId="14" fontId="0" fillId="0" borderId="0" xfId="0" applyNumberFormat="1"/>
    <xf numFmtId="164" fontId="0" fillId="0" borderId="0" xfId="0" applyNumberFormat="1"/>
    <xf numFmtId="0" fontId="0" fillId="0" borderId="0" xfId="0" applyAlignment="1">
      <alignment horizontal="center" vertical="center"/>
    </xf>
    <xf numFmtId="0" fontId="18" fillId="0" borderId="0" xfId="0" applyFont="1"/>
    <xf numFmtId="0" fontId="18" fillId="0" borderId="0" xfId="0" applyFont="1" applyAlignment="1">
      <alignment horizontal="center" vertical="center"/>
    </xf>
    <xf numFmtId="164" fontId="18" fillId="0" borderId="0" xfId="0" applyNumberFormat="1" applyFont="1"/>
    <xf numFmtId="14" fontId="18" fillId="0" borderId="0" xfId="0" applyNumberFormat="1" applyFont="1"/>
    <xf numFmtId="47" fontId="18" fillId="0" borderId="0" xfId="0" applyNumberFormat="1" applyFont="1"/>
    <xf numFmtId="0" fontId="18" fillId="35" borderId="0" xfId="0" applyFont="1" applyFill="1" applyAlignment="1">
      <alignment horizontal="center" vertical="center"/>
    </xf>
    <xf numFmtId="0" fontId="19" fillId="35" borderId="0" xfId="0" applyFont="1" applyFill="1" applyAlignment="1">
      <alignment horizontal="center" vertical="center"/>
    </xf>
    <xf numFmtId="0" fontId="19" fillId="33" borderId="0" xfId="0" applyFont="1" applyFill="1" applyAlignment="1">
      <alignment horizontal="center" vertical="center"/>
    </xf>
    <xf numFmtId="0" fontId="18" fillId="35" borderId="0" xfId="0" applyFont="1" applyFill="1"/>
    <xf numFmtId="0" fontId="18" fillId="0" borderId="0" xfId="0" applyFont="1" applyFill="1"/>
    <xf numFmtId="0" fontId="18" fillId="34" borderId="0" xfId="0" applyFont="1" applyFill="1" applyBorder="1"/>
    <xf numFmtId="0" fontId="0" fillId="0" borderId="0" xfId="0" pivotButton="1"/>
    <xf numFmtId="0" fontId="0" fillId="0" borderId="0" xfId="0" applyAlignment="1">
      <alignment horizontal="left"/>
    </xf>
    <xf numFmtId="0" fontId="0" fillId="0" borderId="0" xfId="0" applyNumberFormat="1"/>
    <xf numFmtId="1" fontId="0" fillId="0" borderId="0" xfId="0" applyNumberFormat="1" applyAlignment="1">
      <alignment horizontal="left"/>
    </xf>
    <xf numFmtId="3" fontId="0" fillId="0" borderId="0" xfId="0" applyNumberFormat="1"/>
    <xf numFmtId="5" fontId="0" fillId="0" borderId="0" xfId="42" applyNumberFormat="1" applyFont="1" applyAlignment="1">
      <alignment horizontal="right"/>
    </xf>
    <xf numFmtId="0" fontId="18" fillId="37" borderId="0" xfId="0" applyFont="1" applyFill="1" applyBorder="1" applyAlignment="1">
      <alignment horizontal="center" vertical="center"/>
    </xf>
    <xf numFmtId="0" fontId="18" fillId="37" borderId="0" xfId="0" applyFont="1" applyFill="1" applyAlignment="1">
      <alignment horizontal="center" vertical="center"/>
    </xf>
    <xf numFmtId="164" fontId="18" fillId="37" borderId="0" xfId="0" applyNumberFormat="1" applyFont="1" applyFill="1" applyAlignment="1">
      <alignment horizontal="center" vertical="center"/>
    </xf>
    <xf numFmtId="165" fontId="18" fillId="37" borderId="0" xfId="0" applyNumberFormat="1" applyFont="1" applyFill="1" applyAlignment="1">
      <alignment horizontal="center" vertical="center"/>
    </xf>
    <xf numFmtId="1" fontId="18" fillId="37" borderId="0" xfId="0" applyNumberFormat="1" applyFont="1" applyFill="1" applyAlignment="1">
      <alignment horizontal="center" vertical="center"/>
    </xf>
    <xf numFmtId="166" fontId="18" fillId="37" borderId="0" xfId="0" applyNumberFormat="1" applyFont="1" applyFill="1" applyAlignment="1">
      <alignment horizontal="center" vertical="center"/>
    </xf>
    <xf numFmtId="0" fontId="20" fillId="36" borderId="0" xfId="0" applyFont="1" applyFill="1" applyAlignment="1">
      <alignment horizontal="center" vertical="center"/>
    </xf>
    <xf numFmtId="164" fontId="20" fillId="36" borderId="0" xfId="0" applyNumberFormat="1" applyFont="1" applyFill="1" applyAlignment="1">
      <alignment horizontal="center" vertical="center"/>
    </xf>
    <xf numFmtId="165" fontId="20" fillId="36" borderId="0" xfId="0" applyNumberFormat="1" applyFont="1" applyFill="1" applyAlignment="1">
      <alignment horizontal="center" vertical="center"/>
    </xf>
    <xf numFmtId="1" fontId="20" fillId="36" borderId="0" xfId="0" applyNumberFormat="1" applyFont="1" applyFill="1" applyAlignment="1">
      <alignment horizontal="center" vertical="center"/>
    </xf>
    <xf numFmtId="166" fontId="20" fillId="36" borderId="0" xfId="0" applyNumberFormat="1" applyFont="1" applyFill="1" applyAlignment="1">
      <alignment horizontal="center" vertical="center"/>
    </xf>
    <xf numFmtId="167" fontId="0" fillId="0" borderId="0" xfId="0" applyNumberFormat="1"/>
    <xf numFmtId="168" fontId="0" fillId="0" borderId="0" xfId="0" applyNumberForma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9">
    <dxf>
      <numFmt numFmtId="3" formatCode="#,##0"/>
    </dxf>
    <dxf>
      <numFmt numFmtId="9" formatCode="&quot;$&quot;#,##0_);\(&quot;$&quot;#,##0\)"/>
    </dxf>
    <dxf>
      <numFmt numFmtId="34" formatCode="_(&quot;$&quot;* #,##0.00_);_(&quot;$&quot;* \(#,##0.00\);_(&quot;$&quot;* &quot;-&quot;??_);_(@_)"/>
    </dxf>
    <dxf>
      <font>
        <strike val="0"/>
        <outline val="0"/>
        <shadow val="0"/>
        <u val="none"/>
        <vertAlign val="baseline"/>
        <sz val="11"/>
        <color theme="1"/>
        <name val="Arial"/>
        <scheme val="none"/>
      </font>
      <alignment horizontal="center" vertical="center" textRotation="0" wrapText="0" indent="0" justifyLastLine="0" shrinkToFit="0" readingOrder="0"/>
    </dxf>
    <dxf>
      <font>
        <strike val="0"/>
        <outline val="0"/>
        <shadow val="0"/>
        <u val="none"/>
        <vertAlign val="baseline"/>
        <sz val="11"/>
        <color theme="1"/>
        <name val="Arial"/>
        <scheme val="none"/>
      </font>
      <numFmt numFmtId="166" formatCode="&quot;$&quot;#,##0"/>
      <alignment horizontal="center" vertical="center" textRotation="0" wrapText="0" indent="0" justifyLastLine="0" shrinkToFit="0" readingOrder="0"/>
    </dxf>
    <dxf>
      <font>
        <strike val="0"/>
        <outline val="0"/>
        <shadow val="0"/>
        <u val="none"/>
        <vertAlign val="baseline"/>
        <sz val="11"/>
        <color theme="1"/>
        <name val="Arial"/>
        <scheme val="none"/>
      </font>
      <alignment horizontal="center" vertical="center" textRotation="0" wrapText="0" indent="0" justifyLastLine="0" shrinkToFit="0" readingOrder="0"/>
    </dxf>
    <dxf>
      <font>
        <strike val="0"/>
        <outline val="0"/>
        <shadow val="0"/>
        <u val="none"/>
        <vertAlign val="baseline"/>
        <sz val="11"/>
        <color theme="1"/>
        <name val="Arial"/>
        <scheme val="none"/>
      </font>
      <alignment horizontal="center" vertical="center" textRotation="0" wrapText="0" indent="0" justifyLastLine="0" shrinkToFit="0" readingOrder="0"/>
    </dxf>
    <dxf>
      <font>
        <strike val="0"/>
        <outline val="0"/>
        <shadow val="0"/>
        <u val="none"/>
        <vertAlign val="baseline"/>
        <sz val="11"/>
        <color theme="1"/>
        <name val="Arial"/>
        <scheme val="none"/>
      </font>
      <alignment horizontal="center" vertical="center" textRotation="0" wrapText="0" indent="0" justifyLastLine="0" shrinkToFit="0" readingOrder="0"/>
    </dxf>
    <dxf>
      <font>
        <strike val="0"/>
        <outline val="0"/>
        <shadow val="0"/>
        <u val="none"/>
        <vertAlign val="baseline"/>
        <sz val="11"/>
        <color theme="1"/>
        <name val="Arial"/>
        <scheme val="none"/>
      </font>
      <alignment horizontal="center" vertical="center" textRotation="0" wrapText="0" indent="0" justifyLastLine="0" shrinkToFit="0" readingOrder="0"/>
    </dxf>
    <dxf>
      <font>
        <strike val="0"/>
        <outline val="0"/>
        <shadow val="0"/>
        <u val="none"/>
        <vertAlign val="baseline"/>
        <sz val="11"/>
        <color theme="1"/>
        <name val="Arial"/>
        <scheme val="none"/>
      </font>
      <numFmt numFmtId="1" formatCode="0"/>
      <alignment horizontal="center" vertical="center" textRotation="0" wrapText="0" indent="0" justifyLastLine="0" shrinkToFit="0" readingOrder="0"/>
    </dxf>
    <dxf>
      <font>
        <strike val="0"/>
        <outline val="0"/>
        <shadow val="0"/>
        <u val="none"/>
        <vertAlign val="baseline"/>
        <sz val="11"/>
        <color theme="1"/>
        <name val="Arial"/>
        <scheme val="none"/>
      </font>
      <numFmt numFmtId="165" formatCode="[$-409]d/mmm/yyyy;@"/>
      <alignment horizontal="center" vertical="center" textRotation="0" wrapText="0" indent="0" justifyLastLine="0" shrinkToFit="0" readingOrder="0"/>
    </dxf>
    <dxf>
      <font>
        <strike val="0"/>
        <outline val="0"/>
        <shadow val="0"/>
        <u val="none"/>
        <vertAlign val="baseline"/>
        <sz val="11"/>
        <color theme="1"/>
        <name val="Arial"/>
        <scheme val="none"/>
      </font>
      <numFmt numFmtId="164" formatCode="[$-409]d/mmm/yy;@"/>
      <alignment horizontal="center" vertical="center" textRotation="0" wrapText="0" indent="0" justifyLastLine="0" shrinkToFit="0" readingOrder="0"/>
    </dxf>
    <dxf>
      <font>
        <strike val="0"/>
        <outline val="0"/>
        <shadow val="0"/>
        <u val="none"/>
        <vertAlign val="baseline"/>
        <sz val="11"/>
        <color theme="1"/>
        <name val="Arial"/>
        <scheme val="none"/>
      </font>
      <alignment horizontal="center" vertical="center" textRotation="0" wrapText="0" indent="0" justifyLastLine="0" shrinkToFit="0" readingOrder="0"/>
    </dxf>
    <dxf>
      <font>
        <strike val="0"/>
        <outline val="0"/>
        <shadow val="0"/>
        <u val="none"/>
        <vertAlign val="baseline"/>
        <sz val="11"/>
        <color theme="1"/>
        <name val="Arial"/>
        <scheme val="none"/>
      </font>
      <alignment horizontal="center" vertical="center" textRotation="0" wrapText="0" indent="0" justifyLastLine="0" shrinkToFit="0" readingOrder="0"/>
    </dxf>
    <dxf>
      <font>
        <strike val="0"/>
        <outline val="0"/>
        <shadow val="0"/>
        <u val="none"/>
        <vertAlign val="baseline"/>
        <sz val="11"/>
        <color theme="1"/>
        <name val="Arial"/>
        <scheme val="none"/>
      </font>
      <alignment horizontal="center" vertical="center" textRotation="0" wrapText="0" indent="0" justifyLastLine="0" shrinkToFit="0" readingOrder="0"/>
    </dxf>
    <dxf>
      <font>
        <strike val="0"/>
        <outline val="0"/>
        <shadow val="0"/>
        <u val="none"/>
        <vertAlign val="baseline"/>
        <sz val="11"/>
        <color theme="1"/>
        <name val="Arial"/>
        <scheme val="none"/>
      </font>
      <alignment horizontal="center" vertical="center" textRotation="0" wrapText="0" indent="0" justifyLastLine="0" shrinkToFit="0" readingOrder="0"/>
    </dxf>
    <dxf>
      <font>
        <strike val="0"/>
        <outline val="0"/>
        <shadow val="0"/>
        <u val="none"/>
        <vertAlign val="baseline"/>
        <sz val="11"/>
        <color theme="1"/>
        <name val="Arial"/>
        <scheme val="none"/>
      </font>
      <alignment horizontal="center" vertical="center" textRotation="0" wrapText="0" indent="0" justifyLastLine="0" shrinkToFit="0" readingOrder="0"/>
    </dxf>
    <dxf>
      <font>
        <strike val="0"/>
        <outline val="0"/>
        <shadow val="0"/>
        <u val="none"/>
        <vertAlign val="baseline"/>
        <sz val="11"/>
        <color theme="1"/>
        <name val="Arial"/>
        <scheme val="none"/>
      </font>
      <alignment horizontal="center" vertical="center" textRotation="0" wrapText="0" indent="0" justifyLastLine="0" shrinkToFit="0" readingOrder="0"/>
    </dxf>
    <dxf>
      <font>
        <b/>
        <strike val="0"/>
        <outline val="0"/>
        <shadow val="0"/>
        <u val="none"/>
        <vertAlign val="baseline"/>
        <sz val="11"/>
        <color theme="0"/>
        <name val="Arial"/>
        <scheme val="none"/>
      </font>
      <fill>
        <patternFill patternType="solid">
          <fgColor indexed="64"/>
          <bgColor theme="0"/>
        </patternFill>
      </fill>
      <alignment horizontal="center" vertical="center" textRotation="0" wrapText="0" indent="0" justifyLastLine="0" shrinkToFit="0" readingOrder="0"/>
    </dxf>
  </dxfs>
  <tableStyles count="0" defaultTableStyle="TableStyleMedium2" defaultPivotStyle="PivotStyleLight16"/>
  <colors>
    <mruColors>
      <color rgb="FFF9D4BD"/>
      <color rgb="FFF3A36D"/>
      <color rgb="FFF7C5A7"/>
      <color rgb="FFF5B38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[Demographic data of Employee new.xlsx]PivotTables!GENDER</c:name>
    <c:fmtId val="3"/>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100" b="1" i="0" baseline="0">
                <a:effectLst/>
                <a:latin typeface="Arial" panose="020B0604020202020204" pitchFamily="34" charset="0"/>
                <a:cs typeface="Arial" panose="020B0604020202020204" pitchFamily="34" charset="0"/>
              </a:rPr>
              <a:t>Gender Distribution of the Employee</a:t>
            </a:r>
            <a:endParaRPr lang="en-US" sz="1100">
              <a:effectLst/>
              <a:latin typeface="Arial" panose="020B0604020202020204" pitchFamily="34" charset="0"/>
              <a:cs typeface="Arial" panose="020B0604020202020204" pitchFamily="34" charset="0"/>
            </a:endParaRPr>
          </a:p>
        </c:rich>
      </c:tx>
      <c:layout>
        <c:manualLayout>
          <c:xMode val="edge"/>
          <c:yMode val="edge"/>
          <c:x val="0.13815917792386043"/>
          <c:y val="2.9239766081871343E-2"/>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3"/>
        <c:dLbl>
          <c:idx val="0"/>
          <c:layout>
            <c:manualLayout>
              <c:x val="-0.19873009623797025"/>
              <c:y val="8.3388013998250219E-3"/>
            </c:manualLayout>
          </c:layout>
          <c:dLblPos val="bestFit"/>
          <c:showLegendKey val="0"/>
          <c:showVal val="1"/>
          <c:showCatName val="1"/>
          <c:showSerName val="0"/>
          <c:showPercent val="0"/>
          <c:showBubbleSize val="0"/>
          <c:extLst>
            <c:ext xmlns:c15="http://schemas.microsoft.com/office/drawing/2012/chart" uri="{CE6537A1-D6FC-4f65-9D91-7224C49458BB}"/>
          </c:extLst>
        </c:dLbl>
      </c:pivotFmt>
      <c:pivotFmt>
        <c:idx val="4"/>
        <c:dLbl>
          <c:idx val="0"/>
          <c:layout>
            <c:manualLayout>
              <c:x val="0.20078083989501314"/>
              <c:y val="3.094415281423164E-2"/>
            </c:manualLayout>
          </c:layout>
          <c:dLblPos val="bestFit"/>
          <c:showLegendKey val="0"/>
          <c:showVal val="1"/>
          <c:showCatName val="1"/>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dLbl>
          <c:idx val="0"/>
          <c:layout>
            <c:manualLayout>
              <c:x val="-0.19873009623797025"/>
              <c:y val="8.3388013998250219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0.20078083989501314"/>
              <c:y val="3.09441528142316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9"/>
        <c:spPr>
          <a:solidFill>
            <a:schemeClr val="tx2">
              <a:lumMod val="60000"/>
              <a:lumOff val="40000"/>
            </a:schemeClr>
          </a:solidFill>
          <a:ln w="19050">
            <a:solidFill>
              <a:schemeClr val="lt1"/>
            </a:solidFill>
          </a:ln>
          <a:effectLst/>
        </c:spPr>
        <c:dLbl>
          <c:idx val="0"/>
          <c:layout>
            <c:manualLayout>
              <c:x val="-0.23411571961148175"/>
              <c:y val="9.8973126848569862E-2"/>
            </c:manualLayout>
          </c:layout>
          <c:dLblPos val="bestFit"/>
          <c:showLegendKey val="0"/>
          <c:showVal val="1"/>
          <c:showCatName val="1"/>
          <c:showSerName val="0"/>
          <c:showPercent val="0"/>
          <c:showBubbleSize val="0"/>
          <c:extLst>
            <c:ext xmlns:c15="http://schemas.microsoft.com/office/drawing/2012/chart" uri="{CE6537A1-D6FC-4f65-9D91-7224C49458BB}"/>
          </c:extLst>
        </c:dLbl>
      </c:pivotFmt>
      <c:pivotFmt>
        <c:idx val="10"/>
        <c:spPr>
          <a:solidFill>
            <a:schemeClr val="accent2">
              <a:lumMod val="75000"/>
            </a:schemeClr>
          </a:solidFill>
          <a:ln w="19050">
            <a:solidFill>
              <a:schemeClr val="lt1"/>
            </a:solidFill>
          </a:ln>
          <a:effectLst/>
        </c:spPr>
        <c:dLbl>
          <c:idx val="0"/>
          <c:layout>
            <c:manualLayout>
              <c:x val="0.27862926369872554"/>
              <c:y val="3.094416823274725E-2"/>
            </c:manualLayout>
          </c:layout>
          <c:dLblPos val="bestFit"/>
          <c:showLegendKey val="0"/>
          <c:showVal val="1"/>
          <c:showCatName val="1"/>
          <c:showSerName val="0"/>
          <c:showPercent val="0"/>
          <c:showBubbleSize val="0"/>
          <c:extLst>
            <c:ext xmlns:c15="http://schemas.microsoft.com/office/drawing/2012/chart" uri="{CE6537A1-D6FC-4f65-9D91-7224C49458BB}"/>
          </c:extLst>
        </c:dLbl>
      </c:pivotFmt>
      <c:pivotFmt>
        <c:idx val="11"/>
        <c:spPr>
          <a:solidFill>
            <a:schemeClr val="tx2">
              <a:lumMod val="60000"/>
              <a:lumOff val="40000"/>
            </a:schemeClr>
          </a:solidFill>
          <a:ln w="19050">
            <a:noFill/>
          </a:ln>
          <a:effectLst/>
        </c:spPr>
        <c:dLbl>
          <c:idx val="0"/>
          <c:layout>
            <c:manualLayout>
              <c:x val="-0.27534904491105278"/>
              <c:y val="6.370120328268826E-2"/>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bestFit"/>
          <c:showLegendKey val="0"/>
          <c:showVal val="1"/>
          <c:showCatName val="1"/>
          <c:showSerName val="0"/>
          <c:showPercent val="0"/>
          <c:showBubbleSize val="0"/>
          <c:extLst>
            <c:ext xmlns:c15="http://schemas.microsoft.com/office/drawing/2012/chart" uri="{CE6537A1-D6FC-4f65-9D91-7224C49458BB}">
              <c15:layout>
                <c:manualLayout>
                  <c:w val="0.26678376268540205"/>
                  <c:h val="0.1651024811218986"/>
                </c:manualLayout>
              </c15:layout>
            </c:ext>
          </c:extLst>
        </c:dLbl>
      </c:pivotFmt>
      <c:pivotFmt>
        <c:idx val="12"/>
        <c:spPr>
          <a:solidFill>
            <a:schemeClr val="accent2">
              <a:lumMod val="75000"/>
            </a:schemeClr>
          </a:solidFill>
          <a:ln w="19050">
            <a:noFill/>
          </a:ln>
          <a:effectLst/>
        </c:spPr>
        <c:dLbl>
          <c:idx val="0"/>
          <c:layout>
            <c:manualLayout>
              <c:x val="0.13672184022771802"/>
              <c:y val="-0.161572458081915"/>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bestFit"/>
          <c:showLegendKey val="0"/>
          <c:showVal val="1"/>
          <c:showCatName val="1"/>
          <c:showSerName val="0"/>
          <c:showPercent val="0"/>
          <c:showBubbleSize val="0"/>
          <c:extLst>
            <c:ext xmlns:c15="http://schemas.microsoft.com/office/drawing/2012/chart" uri="{CE6537A1-D6FC-4f65-9D91-7224C49458BB}">
              <c15:layout>
                <c:manualLayout>
                  <c:w val="0.34112867421423071"/>
                  <c:h val="0.16510268690640473"/>
                </c:manualLayout>
              </c15:layout>
            </c:ext>
          </c:extLst>
        </c:dLbl>
      </c:pivotFmt>
      <c:pivotFmt>
        <c:idx val="13"/>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254137503645379"/>
          <c:y val="0.13539933828693948"/>
          <c:w val="0.54282459245346615"/>
          <c:h val="0.8304263940691623"/>
        </c:manualLayout>
      </c:layout>
      <c:pieChart>
        <c:varyColors val="1"/>
        <c:ser>
          <c:idx val="0"/>
          <c:order val="0"/>
          <c:tx>
            <c:strRef>
              <c:f>PivotTables!$B$4</c:f>
              <c:strCache>
                <c:ptCount val="1"/>
                <c:pt idx="0">
                  <c:v>Total</c:v>
                </c:pt>
              </c:strCache>
            </c:strRef>
          </c:tx>
          <c:spPr>
            <a:ln>
              <a:noFill/>
            </a:ln>
          </c:spPr>
          <c:dPt>
            <c:idx val="0"/>
            <c:bubble3D val="0"/>
            <c:spPr>
              <a:solidFill>
                <a:schemeClr val="tx2">
                  <a:lumMod val="60000"/>
                  <a:lumOff val="40000"/>
                </a:schemeClr>
              </a:solidFill>
              <a:ln w="19050">
                <a:noFill/>
              </a:ln>
              <a:effectLst/>
            </c:spPr>
            <c:extLst>
              <c:ext xmlns:c16="http://schemas.microsoft.com/office/drawing/2014/chart" uri="{C3380CC4-5D6E-409C-BE32-E72D297353CC}">
                <c16:uniqueId val="{00000001-E71A-4166-9EAD-5843C4B5992B}"/>
              </c:ext>
            </c:extLst>
          </c:dPt>
          <c:dPt>
            <c:idx val="1"/>
            <c:bubble3D val="0"/>
            <c:spPr>
              <a:solidFill>
                <a:schemeClr val="accent2">
                  <a:lumMod val="75000"/>
                </a:schemeClr>
              </a:solidFill>
              <a:ln w="19050">
                <a:noFill/>
              </a:ln>
              <a:effectLst/>
            </c:spPr>
            <c:extLst>
              <c:ext xmlns:c16="http://schemas.microsoft.com/office/drawing/2014/chart" uri="{C3380CC4-5D6E-409C-BE32-E72D297353CC}">
                <c16:uniqueId val="{00000003-E71A-4166-9EAD-5843C4B5992B}"/>
              </c:ext>
            </c:extLst>
          </c:dPt>
          <c:dLbls>
            <c:dLbl>
              <c:idx val="0"/>
              <c:layout>
                <c:manualLayout>
                  <c:x val="-0.27534904491105278"/>
                  <c:y val="6.370120328268826E-2"/>
                </c:manualLayout>
              </c:layout>
              <c:dLblPos val="bestFit"/>
              <c:showLegendKey val="0"/>
              <c:showVal val="1"/>
              <c:showCatName val="1"/>
              <c:showSerName val="0"/>
              <c:showPercent val="0"/>
              <c:showBubbleSize val="0"/>
              <c:extLst>
                <c:ext xmlns:c15="http://schemas.microsoft.com/office/drawing/2012/chart" uri="{CE6537A1-D6FC-4f65-9D91-7224C49458BB}">
                  <c15:layout>
                    <c:manualLayout>
                      <c:w val="0.26678376268540205"/>
                      <c:h val="0.1651024811218986"/>
                    </c:manualLayout>
                  </c15:layout>
                </c:ext>
                <c:ext xmlns:c16="http://schemas.microsoft.com/office/drawing/2014/chart" uri="{C3380CC4-5D6E-409C-BE32-E72D297353CC}">
                  <c16:uniqueId val="{00000001-E71A-4166-9EAD-5843C4B5992B}"/>
                </c:ext>
              </c:extLst>
            </c:dLbl>
            <c:dLbl>
              <c:idx val="1"/>
              <c:layout>
                <c:manualLayout>
                  <c:x val="0.13672184022771802"/>
                  <c:y val="-0.161572458081915"/>
                </c:manualLayout>
              </c:layout>
              <c:dLblPos val="bestFit"/>
              <c:showLegendKey val="0"/>
              <c:showVal val="1"/>
              <c:showCatName val="1"/>
              <c:showSerName val="0"/>
              <c:showPercent val="0"/>
              <c:showBubbleSize val="0"/>
              <c:extLst>
                <c:ext xmlns:c15="http://schemas.microsoft.com/office/drawing/2012/chart" uri="{CE6537A1-D6FC-4f65-9D91-7224C49458BB}">
                  <c15:layout>
                    <c:manualLayout>
                      <c:w val="0.34112867421423071"/>
                      <c:h val="0.16510268690640473"/>
                    </c:manualLayout>
                  </c15:layout>
                </c:ext>
                <c:ext xmlns:c16="http://schemas.microsoft.com/office/drawing/2014/chart" uri="{C3380CC4-5D6E-409C-BE32-E72D297353CC}">
                  <c16:uniqueId val="{00000003-E71A-4166-9EAD-5843C4B5992B}"/>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bestFit"/>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PivotTables!$A$5:$A$7</c:f>
              <c:strCache>
                <c:ptCount val="2"/>
                <c:pt idx="0">
                  <c:v>Female</c:v>
                </c:pt>
                <c:pt idx="1">
                  <c:v>Male</c:v>
                </c:pt>
              </c:strCache>
            </c:strRef>
          </c:cat>
          <c:val>
            <c:numRef>
              <c:f>PivotTables!$B$5:$B$7</c:f>
              <c:numCache>
                <c:formatCode>General</c:formatCode>
                <c:ptCount val="2"/>
                <c:pt idx="0">
                  <c:v>19</c:v>
                </c:pt>
                <c:pt idx="1">
                  <c:v>32</c:v>
                </c:pt>
              </c:numCache>
            </c:numRef>
          </c:val>
          <c:extLst>
            <c:ext xmlns:c16="http://schemas.microsoft.com/office/drawing/2014/chart" uri="{C3380CC4-5D6E-409C-BE32-E72D297353CC}">
              <c16:uniqueId val="{00000004-E71A-4166-9EAD-5843C4B5992B}"/>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accent2">
        <a:lumMod val="20000"/>
        <a:lumOff val="80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[Demographic data of Employee new.xlsx]PivotTables!Age</c:name>
    <c:fmtId val="6"/>
  </c:pivotSource>
  <c:chart>
    <c:title>
      <c:tx>
        <c:rich>
          <a:bodyPr rot="0" spcFirstLastPara="1" vertOverflow="ellipsis" vert="horz" wrap="square" anchor="ctr" anchorCtr="1"/>
          <a:lstStyle/>
          <a:p>
            <a:pPr>
              <a:defRPr sz="1400" b="0" i="0" u="none" strike="noStrike" kern="1200" baseline="0">
                <a:solidFill>
                  <a:schemeClr val="dk1">
                    <a:lumMod val="65000"/>
                    <a:lumOff val="35000"/>
                  </a:schemeClr>
                </a:solidFill>
                <a:effectLst/>
                <a:latin typeface="+mn-lt"/>
                <a:ea typeface="+mn-ea"/>
                <a:cs typeface="+mn-cs"/>
              </a:defRPr>
            </a:pPr>
            <a:r>
              <a:rPr lang="en-US" sz="1400"/>
              <a:t>Age</a:t>
            </a:r>
            <a:r>
              <a:rPr lang="en-US" sz="1400" baseline="0"/>
              <a:t> Distribution</a:t>
            </a:r>
            <a:endParaRPr lang="en-US" sz="1400"/>
          </a:p>
        </c:rich>
      </c:tx>
      <c:layout>
        <c:manualLayout>
          <c:xMode val="edge"/>
          <c:yMode val="edge"/>
          <c:x val="0.31110113704368642"/>
          <c:y val="2.9166666666666667E-2"/>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dk1">
                  <a:lumMod val="65000"/>
                  <a:lumOff val="35000"/>
                </a:schemeClr>
              </a:solidFill>
              <a:effectLst/>
              <a:latin typeface="+mn-lt"/>
              <a:ea typeface="+mn-ea"/>
              <a:cs typeface="+mn-cs"/>
            </a:defRPr>
          </a:pPr>
          <a:endParaRPr lang="en-US"/>
        </a:p>
      </c:txPr>
    </c:title>
    <c:autoTitleDeleted val="0"/>
    <c:pivotFmts>
      <c:pivotFmt>
        <c:idx val="0"/>
      </c:pivotFmt>
      <c:pivotFmt>
        <c:idx val="1"/>
        <c:spPr>
          <a:solidFill>
            <a:schemeClr val="bg2">
              <a:lumMod val="75000"/>
            </a:schemeClr>
          </a:solidFill>
          <a:ln>
            <a:noFill/>
          </a:ln>
          <a:effectLst>
            <a:outerShdw blurRad="76200" dir="18900000" sy="23000" kx="-1200000" algn="bl" rotWithShape="0">
              <a:prstClr val="black">
                <a:alpha val="20000"/>
              </a:prstClr>
            </a:outerShdw>
          </a:effectLst>
        </c:spPr>
        <c:marker>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
        <c:dLbl>
          <c:idx val="0"/>
          <c:layout>
            <c:manualLayout>
              <c:x val="0"/>
              <c:y val="9.4925634295708796E-4"/>
            </c:manualLayout>
          </c:layout>
          <c:spPr>
            <a:solidFill>
              <a:schemeClr val="accent2">
                <a:lumMod val="20000"/>
                <a:lumOff val="80000"/>
              </a:schemeClr>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layout>
            <c:manualLayout>
              <c:x val="2.7777777777777779E-3"/>
              <c:y val="1.0208515602216389E-2"/>
            </c:manualLayout>
          </c:layout>
          <c:dLblPos val="outEnd"/>
          <c:showLegendKey val="0"/>
          <c:showVal val="1"/>
          <c:showCatName val="0"/>
          <c:showSerName val="0"/>
          <c:showPercent val="0"/>
          <c:showBubbleSize val="0"/>
          <c:extLst>
            <c:ext xmlns:c15="http://schemas.microsoft.com/office/drawing/2012/chart" uri="{CE6537A1-D6FC-4f65-9D91-7224C49458BB}"/>
          </c:extLst>
        </c:dLbl>
      </c:pivotFmt>
      <c:pivotFmt>
        <c:idx val="4"/>
        <c:dLbl>
          <c:idx val="0"/>
          <c:layout>
            <c:manualLayout>
              <c:x val="-2.7777777777778286E-3"/>
              <c:y val="1.0208515602216389E-2"/>
            </c:manualLayout>
          </c:layout>
          <c:dLblPos val="outEnd"/>
          <c:showLegendKey val="0"/>
          <c:showVal val="1"/>
          <c:showCatName val="0"/>
          <c:showSerName val="0"/>
          <c:showPercent val="0"/>
          <c:showBubbleSize val="0"/>
          <c:extLst>
            <c:ext xmlns:c15="http://schemas.microsoft.com/office/drawing/2012/chart" uri="{CE6537A1-D6FC-4f65-9D91-7224C49458BB}"/>
          </c:extLst>
        </c:dLbl>
      </c:pivotFmt>
      <c:pivotFmt>
        <c:idx val="5"/>
        <c:dLbl>
          <c:idx val="0"/>
          <c:layout>
            <c:manualLayout>
              <c:x val="-2.7777777777777779E-3"/>
              <c:y val="1.0208515602216304E-2"/>
            </c:manualLayout>
          </c:layout>
          <c:dLblPos val="outEnd"/>
          <c:showLegendKey val="0"/>
          <c:showVal val="1"/>
          <c:showCatName val="0"/>
          <c:showSerName val="0"/>
          <c:showPercent val="0"/>
          <c:showBubbleSize val="0"/>
          <c:extLst>
            <c:ext xmlns:c15="http://schemas.microsoft.com/office/drawing/2012/chart" uri="{CE6537A1-D6FC-4f65-9D91-7224C49458BB}"/>
          </c:extLst>
        </c:dLbl>
      </c:pivotFmt>
      <c:pivotFmt>
        <c:idx val="6"/>
        <c:dLbl>
          <c:idx val="0"/>
          <c:layout>
            <c:manualLayout>
              <c:x val="-1.0185067526415994E-16"/>
              <c:y val="-3.6803732866724993E-3"/>
            </c:manualLayout>
          </c:layout>
          <c:dLblPos val="outEnd"/>
          <c:showLegendKey val="0"/>
          <c:showVal val="1"/>
          <c:showCatName val="0"/>
          <c:showSerName val="0"/>
          <c:showPercent val="0"/>
          <c:showBubbleSize val="0"/>
          <c:extLst>
            <c:ext xmlns:c15="http://schemas.microsoft.com/office/drawing/2012/chart" uri="{CE6537A1-D6FC-4f65-9D91-7224C49458BB}"/>
          </c:extLst>
        </c:dLbl>
      </c:pivotFmt>
      <c:pivotFmt>
        <c:idx val="7"/>
        <c:dLbl>
          <c:idx val="0"/>
          <c:layout>
            <c:manualLayout>
              <c:x val="-1.0185067526415994E-16"/>
              <c:y val="5.5788859725867598E-3"/>
            </c:manualLayout>
          </c:layout>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bg2">
              <a:lumMod val="75000"/>
            </a:schemeClr>
          </a:solidFill>
          <a:ln>
            <a:noFill/>
          </a:ln>
          <a:effectLst>
            <a:outerShdw blurRad="76200" dir="18900000" sy="23000" kx="-1200000" algn="bl" rotWithShape="0">
              <a:prstClr val="black">
                <a:alpha val="20000"/>
              </a:prstClr>
            </a:outerShdw>
          </a:effectLst>
        </c:spPr>
        <c:marker>
          <c:symbol val="none"/>
        </c:marker>
        <c:dLbl>
          <c:idx val="0"/>
          <c:spPr>
            <a:solidFill>
              <a:schemeClr val="accent2">
                <a:lumMod val="75000"/>
              </a:schemeClr>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bg2">
              <a:lumMod val="75000"/>
            </a:schemeClr>
          </a:solidFill>
          <a:ln>
            <a:noFill/>
          </a:ln>
          <a:effectLst>
            <a:outerShdw blurRad="76200" dir="18900000" sy="23000" kx="-1200000" algn="bl" rotWithShape="0">
              <a:prstClr val="black">
                <a:alpha val="20000"/>
              </a:prstClr>
            </a:outerShdw>
          </a:effectLst>
        </c:spPr>
        <c:dLbl>
          <c:idx val="0"/>
          <c:layout>
            <c:manualLayout>
              <c:x val="0"/>
              <c:y val="9.4925634295708796E-4"/>
            </c:manualLayout>
          </c:layout>
          <c:spPr>
            <a:solidFill>
              <a:schemeClr val="accent2">
                <a:lumMod val="75000"/>
              </a:schemeClr>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bg2">
              <a:lumMod val="75000"/>
            </a:schemeClr>
          </a:solidFill>
          <a:ln>
            <a:noFill/>
          </a:ln>
          <a:effectLst>
            <a:outerShdw blurRad="76200" dir="18900000" sy="23000" kx="-1200000" algn="bl" rotWithShape="0">
              <a:prstClr val="black">
                <a:alpha val="20000"/>
              </a:prstClr>
            </a:outerShdw>
          </a:effectLst>
        </c:spPr>
        <c:dLbl>
          <c:idx val="0"/>
          <c:layout>
            <c:manualLayout>
              <c:x val="2.7777777777777779E-3"/>
              <c:y val="1.0208515602216389E-2"/>
            </c:manualLayout>
          </c:layout>
          <c:spPr>
            <a:solidFill>
              <a:schemeClr val="accent2">
                <a:lumMod val="75000"/>
              </a:schemeClr>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bg2">
              <a:lumMod val="75000"/>
            </a:schemeClr>
          </a:solidFill>
          <a:ln>
            <a:noFill/>
          </a:ln>
          <a:effectLst>
            <a:outerShdw blurRad="76200" dir="18900000" sy="23000" kx="-1200000" algn="bl" rotWithShape="0">
              <a:prstClr val="black">
                <a:alpha val="20000"/>
              </a:prstClr>
            </a:outerShdw>
          </a:effectLst>
        </c:spPr>
        <c:dLbl>
          <c:idx val="0"/>
          <c:layout>
            <c:manualLayout>
              <c:x val="-2.7777777777778286E-3"/>
              <c:y val="1.0208515602216389E-2"/>
            </c:manualLayout>
          </c:layout>
          <c:spPr>
            <a:solidFill>
              <a:schemeClr val="accent2">
                <a:lumMod val="75000"/>
              </a:schemeClr>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bg2">
              <a:lumMod val="75000"/>
            </a:schemeClr>
          </a:solidFill>
          <a:ln>
            <a:noFill/>
          </a:ln>
          <a:effectLst>
            <a:outerShdw blurRad="76200" dir="18900000" sy="23000" kx="-1200000" algn="bl" rotWithShape="0">
              <a:prstClr val="black">
                <a:alpha val="20000"/>
              </a:prstClr>
            </a:outerShdw>
          </a:effectLst>
        </c:spPr>
        <c:dLbl>
          <c:idx val="0"/>
          <c:layout>
            <c:manualLayout>
              <c:x val="-2.7777777777777779E-3"/>
              <c:y val="1.0208515602216304E-2"/>
            </c:manualLayout>
          </c:layout>
          <c:spPr>
            <a:solidFill>
              <a:schemeClr val="accent2">
                <a:lumMod val="75000"/>
              </a:schemeClr>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bg2">
              <a:lumMod val="75000"/>
            </a:schemeClr>
          </a:solidFill>
          <a:ln>
            <a:noFill/>
          </a:ln>
          <a:effectLst>
            <a:outerShdw blurRad="76200" dir="18900000" sy="23000" kx="-1200000" algn="bl" rotWithShape="0">
              <a:prstClr val="black">
                <a:alpha val="20000"/>
              </a:prstClr>
            </a:outerShdw>
          </a:effectLst>
        </c:spPr>
        <c:dLbl>
          <c:idx val="0"/>
          <c:layout>
            <c:manualLayout>
              <c:x val="-1.0185067526415994E-16"/>
              <c:y val="-3.6803732866724993E-3"/>
            </c:manualLayout>
          </c:layout>
          <c:spPr>
            <a:solidFill>
              <a:schemeClr val="accent2">
                <a:lumMod val="75000"/>
              </a:schemeClr>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bg2">
              <a:lumMod val="75000"/>
            </a:schemeClr>
          </a:solidFill>
          <a:ln>
            <a:noFill/>
          </a:ln>
          <a:effectLst>
            <a:outerShdw blurRad="76200" dir="18900000" sy="23000" kx="-1200000" algn="bl" rotWithShape="0">
              <a:prstClr val="black">
                <a:alpha val="20000"/>
              </a:prstClr>
            </a:outerShdw>
          </a:effectLst>
        </c:spPr>
        <c:dLbl>
          <c:idx val="0"/>
          <c:layout>
            <c:manualLayout>
              <c:x val="-1.0185067526415994E-16"/>
              <c:y val="5.5788859725867598E-3"/>
            </c:manualLayout>
          </c:layout>
          <c:spPr>
            <a:solidFill>
              <a:schemeClr val="accent2">
                <a:lumMod val="75000"/>
              </a:schemeClr>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tx2">
              <a:lumMod val="60000"/>
              <a:lumOff val="40000"/>
            </a:schemeClr>
          </a:solidFill>
          <a:ln>
            <a:noFill/>
          </a:ln>
          <a:effectLst>
            <a:outerShdw blurRad="76200" dir="18900000" sy="23000" kx="-1200000" algn="bl" rotWithShape="0">
              <a:prstClr val="black">
                <a:alpha val="20000"/>
              </a:prstClr>
            </a:outerShdw>
          </a:effectLst>
        </c:spPr>
        <c:marker>
          <c:symbol val="none"/>
        </c:marker>
        <c:dLbl>
          <c:idx val="0"/>
          <c:layout/>
          <c:spPr>
            <a:solidFill>
              <a:schemeClr val="accent2">
                <a:lumMod val="75000"/>
              </a:schemeClr>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
        <c:idx val="16"/>
        <c:spPr>
          <a:solidFill>
            <a:schemeClr val="tx2">
              <a:lumMod val="60000"/>
              <a:lumOff val="40000"/>
            </a:schemeClr>
          </a:solidFill>
          <a:ln>
            <a:noFill/>
          </a:ln>
          <a:effectLst>
            <a:outerShdw blurRad="76200" dir="18900000" sy="23000" kx="-1200000" algn="bl" rotWithShape="0">
              <a:prstClr val="black">
                <a:alpha val="20000"/>
              </a:prstClr>
            </a:outerShdw>
          </a:effectLst>
        </c:spPr>
        <c:dLbl>
          <c:idx val="0"/>
          <c:layout>
            <c:manualLayout>
              <c:x val="0"/>
              <c:y val="9.4925634295708796E-4"/>
            </c:manualLayout>
          </c:layout>
          <c:spPr>
            <a:solidFill>
              <a:schemeClr val="accent2">
                <a:lumMod val="75000"/>
              </a:schemeClr>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7"/>
        <c:spPr>
          <a:solidFill>
            <a:schemeClr val="tx2">
              <a:lumMod val="60000"/>
              <a:lumOff val="40000"/>
            </a:schemeClr>
          </a:solidFill>
          <a:ln>
            <a:noFill/>
          </a:ln>
          <a:effectLst>
            <a:outerShdw blurRad="76200" dir="18900000" sy="23000" kx="-1200000" algn="bl" rotWithShape="0">
              <a:prstClr val="black">
                <a:alpha val="20000"/>
              </a:prstClr>
            </a:outerShdw>
          </a:effectLst>
        </c:spPr>
        <c:dLbl>
          <c:idx val="0"/>
          <c:layout>
            <c:manualLayout>
              <c:x val="2.7777777777777779E-3"/>
              <c:y val="1.0208515602216389E-2"/>
            </c:manualLayout>
          </c:layout>
          <c:spPr>
            <a:solidFill>
              <a:schemeClr val="accent2">
                <a:lumMod val="75000"/>
              </a:schemeClr>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8"/>
        <c:spPr>
          <a:solidFill>
            <a:schemeClr val="tx2">
              <a:lumMod val="60000"/>
              <a:lumOff val="40000"/>
            </a:schemeClr>
          </a:solidFill>
          <a:ln>
            <a:noFill/>
          </a:ln>
          <a:effectLst>
            <a:outerShdw blurRad="76200" dir="18900000" sy="23000" kx="-1200000" algn="bl" rotWithShape="0">
              <a:prstClr val="black">
                <a:alpha val="20000"/>
              </a:prstClr>
            </a:outerShdw>
          </a:effectLst>
        </c:spPr>
        <c:dLbl>
          <c:idx val="0"/>
          <c:layout>
            <c:manualLayout>
              <c:x val="-2.7777777777778286E-3"/>
              <c:y val="1.0208515602216389E-2"/>
            </c:manualLayout>
          </c:layout>
          <c:spPr>
            <a:solidFill>
              <a:schemeClr val="accent2">
                <a:lumMod val="75000"/>
              </a:schemeClr>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9"/>
        <c:spPr>
          <a:solidFill>
            <a:schemeClr val="tx2">
              <a:lumMod val="60000"/>
              <a:lumOff val="40000"/>
            </a:schemeClr>
          </a:solidFill>
          <a:ln>
            <a:noFill/>
          </a:ln>
          <a:effectLst>
            <a:outerShdw blurRad="76200" dir="18900000" sy="23000" kx="-1200000" algn="bl" rotWithShape="0">
              <a:prstClr val="black">
                <a:alpha val="20000"/>
              </a:prstClr>
            </a:outerShdw>
          </a:effectLst>
        </c:spPr>
        <c:dLbl>
          <c:idx val="0"/>
          <c:layout>
            <c:manualLayout>
              <c:x val="-2.7777777777777779E-3"/>
              <c:y val="1.0208515602216304E-2"/>
            </c:manualLayout>
          </c:layout>
          <c:spPr>
            <a:solidFill>
              <a:schemeClr val="accent2">
                <a:lumMod val="75000"/>
              </a:schemeClr>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20"/>
        <c:spPr>
          <a:solidFill>
            <a:schemeClr val="tx2">
              <a:lumMod val="60000"/>
              <a:lumOff val="40000"/>
            </a:schemeClr>
          </a:solidFill>
          <a:ln>
            <a:noFill/>
          </a:ln>
          <a:effectLst>
            <a:outerShdw blurRad="76200" dir="18900000" sy="23000" kx="-1200000" algn="bl" rotWithShape="0">
              <a:prstClr val="black">
                <a:alpha val="20000"/>
              </a:prstClr>
            </a:outerShdw>
          </a:effectLst>
        </c:spPr>
        <c:dLbl>
          <c:idx val="0"/>
          <c:layout>
            <c:manualLayout>
              <c:x val="-1.0185067526415994E-16"/>
              <c:y val="-3.6803732866724993E-3"/>
            </c:manualLayout>
          </c:layout>
          <c:spPr>
            <a:solidFill>
              <a:schemeClr val="accent2">
                <a:lumMod val="75000"/>
              </a:schemeClr>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21"/>
        <c:spPr>
          <a:solidFill>
            <a:schemeClr val="tx2">
              <a:lumMod val="60000"/>
              <a:lumOff val="40000"/>
            </a:schemeClr>
          </a:solidFill>
          <a:ln>
            <a:noFill/>
          </a:ln>
          <a:effectLst>
            <a:outerShdw blurRad="76200" dir="18900000" sy="23000" kx="-1200000" algn="bl" rotWithShape="0">
              <a:prstClr val="black">
                <a:alpha val="20000"/>
              </a:prstClr>
            </a:outerShdw>
          </a:effectLst>
        </c:spPr>
        <c:dLbl>
          <c:idx val="0"/>
          <c:layout>
            <c:manualLayout>
              <c:x val="-1.0185067526415994E-16"/>
              <c:y val="5.5788859725867598E-3"/>
            </c:manualLayout>
          </c:layout>
          <c:spPr>
            <a:solidFill>
              <a:schemeClr val="accent2">
                <a:lumMod val="75000"/>
              </a:schemeClr>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5.9844404548174746E-2"/>
          <c:y val="0.1777857648411926"/>
          <c:w val="0.93417115499700776"/>
          <c:h val="0.6948815211300835"/>
        </c:manualLayout>
      </c:layout>
      <c:barChart>
        <c:barDir val="col"/>
        <c:grouping val="clustered"/>
        <c:varyColors val="0"/>
        <c:ser>
          <c:idx val="0"/>
          <c:order val="0"/>
          <c:tx>
            <c:strRef>
              <c:f>PivotTables!$N$3</c:f>
              <c:strCache>
                <c:ptCount val="1"/>
                <c:pt idx="0">
                  <c:v>Total</c:v>
                </c:pt>
              </c:strCache>
            </c:strRef>
          </c:tx>
          <c:spPr>
            <a:solidFill>
              <a:schemeClr val="tx2">
                <a:lumMod val="60000"/>
                <a:lumOff val="40000"/>
              </a:schemeClr>
            </a:solidFill>
            <a:ln>
              <a:noFill/>
            </a:ln>
            <a:effectLst>
              <a:outerShdw blurRad="76200" dir="18900000" sy="23000" kx="-1200000" algn="bl" rotWithShape="0">
                <a:prstClr val="black">
                  <a:alpha val="20000"/>
                </a:prstClr>
              </a:outerShdw>
            </a:effectLst>
          </c:spPr>
          <c:invertIfNegative val="0"/>
          <c:dPt>
            <c:idx val="0"/>
            <c:invertIfNegative val="0"/>
            <c:bubble3D val="0"/>
            <c:spPr>
              <a:solidFill>
                <a:schemeClr val="tx2">
                  <a:lumMod val="60000"/>
                  <a:lumOff val="40000"/>
                </a:schemeClr>
              </a:solidFill>
              <a:ln>
                <a:noFill/>
              </a:ln>
              <a:effectLst>
                <a:outerShdw blurRad="76200" dir="18900000" sy="23000" kx="-1200000" algn="bl" rotWithShape="0">
                  <a:prstClr val="black">
                    <a:alpha val="20000"/>
                  </a:prstClr>
                </a:outerShdw>
              </a:effectLst>
            </c:spPr>
            <c:extLst>
              <c:ext xmlns:c16="http://schemas.microsoft.com/office/drawing/2014/chart" uri="{C3380CC4-5D6E-409C-BE32-E72D297353CC}">
                <c16:uniqueId val="{00000000-588E-4856-BF72-21CDCD317EEC}"/>
              </c:ext>
            </c:extLst>
          </c:dPt>
          <c:dPt>
            <c:idx val="1"/>
            <c:invertIfNegative val="0"/>
            <c:bubble3D val="0"/>
            <c:spPr>
              <a:solidFill>
                <a:schemeClr val="tx2">
                  <a:lumMod val="60000"/>
                  <a:lumOff val="40000"/>
                </a:schemeClr>
              </a:solidFill>
              <a:ln>
                <a:noFill/>
              </a:ln>
              <a:effectLst>
                <a:outerShdw blurRad="76200" dir="18900000" sy="23000" kx="-1200000" algn="bl" rotWithShape="0">
                  <a:prstClr val="black">
                    <a:alpha val="20000"/>
                  </a:prstClr>
                </a:outerShdw>
              </a:effectLst>
            </c:spPr>
            <c:extLst>
              <c:ext xmlns:c16="http://schemas.microsoft.com/office/drawing/2014/chart" uri="{C3380CC4-5D6E-409C-BE32-E72D297353CC}">
                <c16:uniqueId val="{00000001-588E-4856-BF72-21CDCD317EEC}"/>
              </c:ext>
            </c:extLst>
          </c:dPt>
          <c:dPt>
            <c:idx val="2"/>
            <c:invertIfNegative val="0"/>
            <c:bubble3D val="0"/>
            <c:spPr>
              <a:solidFill>
                <a:schemeClr val="tx2">
                  <a:lumMod val="60000"/>
                  <a:lumOff val="40000"/>
                </a:schemeClr>
              </a:solidFill>
              <a:ln>
                <a:noFill/>
              </a:ln>
              <a:effectLst>
                <a:outerShdw blurRad="76200" dir="18900000" sy="23000" kx="-1200000" algn="bl" rotWithShape="0">
                  <a:prstClr val="black">
                    <a:alpha val="20000"/>
                  </a:prstClr>
                </a:outerShdw>
              </a:effectLst>
            </c:spPr>
            <c:extLst>
              <c:ext xmlns:c16="http://schemas.microsoft.com/office/drawing/2014/chart" uri="{C3380CC4-5D6E-409C-BE32-E72D297353CC}">
                <c16:uniqueId val="{00000002-588E-4856-BF72-21CDCD317EEC}"/>
              </c:ext>
            </c:extLst>
          </c:dPt>
          <c:dPt>
            <c:idx val="3"/>
            <c:invertIfNegative val="0"/>
            <c:bubble3D val="0"/>
            <c:spPr>
              <a:solidFill>
                <a:schemeClr val="tx2">
                  <a:lumMod val="60000"/>
                  <a:lumOff val="40000"/>
                </a:schemeClr>
              </a:solidFill>
              <a:ln>
                <a:noFill/>
              </a:ln>
              <a:effectLst>
                <a:outerShdw blurRad="76200" dir="18900000" sy="23000" kx="-1200000" algn="bl" rotWithShape="0">
                  <a:prstClr val="black">
                    <a:alpha val="20000"/>
                  </a:prstClr>
                </a:outerShdw>
              </a:effectLst>
            </c:spPr>
            <c:extLst>
              <c:ext xmlns:c16="http://schemas.microsoft.com/office/drawing/2014/chart" uri="{C3380CC4-5D6E-409C-BE32-E72D297353CC}">
                <c16:uniqueId val="{00000003-588E-4856-BF72-21CDCD317EEC}"/>
              </c:ext>
            </c:extLst>
          </c:dPt>
          <c:dPt>
            <c:idx val="4"/>
            <c:invertIfNegative val="0"/>
            <c:bubble3D val="0"/>
            <c:spPr>
              <a:solidFill>
                <a:schemeClr val="tx2">
                  <a:lumMod val="60000"/>
                  <a:lumOff val="40000"/>
                </a:schemeClr>
              </a:solidFill>
              <a:ln>
                <a:noFill/>
              </a:ln>
              <a:effectLst>
                <a:outerShdw blurRad="76200" dir="18900000" sy="23000" kx="-1200000" algn="bl" rotWithShape="0">
                  <a:prstClr val="black">
                    <a:alpha val="20000"/>
                  </a:prstClr>
                </a:outerShdw>
              </a:effectLst>
            </c:spPr>
            <c:extLst>
              <c:ext xmlns:c16="http://schemas.microsoft.com/office/drawing/2014/chart" uri="{C3380CC4-5D6E-409C-BE32-E72D297353CC}">
                <c16:uniqueId val="{00000004-588E-4856-BF72-21CDCD317EEC}"/>
              </c:ext>
            </c:extLst>
          </c:dPt>
          <c:dPt>
            <c:idx val="5"/>
            <c:invertIfNegative val="0"/>
            <c:bubble3D val="0"/>
            <c:spPr>
              <a:solidFill>
                <a:schemeClr val="tx2">
                  <a:lumMod val="60000"/>
                  <a:lumOff val="40000"/>
                </a:schemeClr>
              </a:solidFill>
              <a:ln>
                <a:noFill/>
              </a:ln>
              <a:effectLst>
                <a:outerShdw blurRad="76200" dir="18900000" sy="23000" kx="-1200000" algn="bl" rotWithShape="0">
                  <a:prstClr val="black">
                    <a:alpha val="20000"/>
                  </a:prstClr>
                </a:outerShdw>
              </a:effectLst>
            </c:spPr>
            <c:extLst>
              <c:ext xmlns:c16="http://schemas.microsoft.com/office/drawing/2014/chart" uri="{C3380CC4-5D6E-409C-BE32-E72D297353CC}">
                <c16:uniqueId val="{00000005-588E-4856-BF72-21CDCD317EEC}"/>
              </c:ext>
            </c:extLst>
          </c:dPt>
          <c:dLbls>
            <c:dLbl>
              <c:idx val="0"/>
              <c:layout>
                <c:manualLayout>
                  <c:x val="0"/>
                  <c:y val="9.4925634295708796E-4"/>
                </c:manualLayout>
              </c:layout>
              <c:dLblPos val="outEnd"/>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0-588E-4856-BF72-21CDCD317EEC}"/>
                </c:ext>
              </c:extLst>
            </c:dLbl>
            <c:dLbl>
              <c:idx val="1"/>
              <c:layout>
                <c:manualLayout>
                  <c:x val="2.7777777777777779E-3"/>
                  <c:y val="1.0208515602216389E-2"/>
                </c:manualLayout>
              </c:layout>
              <c:dLblPos val="outEnd"/>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1-588E-4856-BF72-21CDCD317EEC}"/>
                </c:ext>
              </c:extLst>
            </c:dLbl>
            <c:dLbl>
              <c:idx val="2"/>
              <c:layout>
                <c:manualLayout>
                  <c:x val="-2.7777777777778286E-3"/>
                  <c:y val="1.0208515602216389E-2"/>
                </c:manualLayout>
              </c:layout>
              <c:dLblPos val="outEnd"/>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2-588E-4856-BF72-21CDCD317EEC}"/>
                </c:ext>
              </c:extLst>
            </c:dLbl>
            <c:dLbl>
              <c:idx val="3"/>
              <c:layout>
                <c:manualLayout>
                  <c:x val="-2.7777777777777779E-3"/>
                  <c:y val="1.0208515602216304E-2"/>
                </c:manualLayout>
              </c:layout>
              <c:dLblPos val="outEnd"/>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3-588E-4856-BF72-21CDCD317EEC}"/>
                </c:ext>
              </c:extLst>
            </c:dLbl>
            <c:dLbl>
              <c:idx val="4"/>
              <c:layout>
                <c:manualLayout>
                  <c:x val="-1.0185067526415994E-16"/>
                  <c:y val="-3.6803732866724993E-3"/>
                </c:manualLayout>
              </c:layout>
              <c:dLblPos val="outEnd"/>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4-588E-4856-BF72-21CDCD317EEC}"/>
                </c:ext>
              </c:extLst>
            </c:dLbl>
            <c:dLbl>
              <c:idx val="5"/>
              <c:layout>
                <c:manualLayout>
                  <c:x val="-1.0185067526415994E-16"/>
                  <c:y val="5.5788859725867598E-3"/>
                </c:manualLayout>
              </c:layout>
              <c:dLblPos val="outEnd"/>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5-588E-4856-BF72-21CDCD317EEC}"/>
                </c:ext>
              </c:extLst>
            </c:dLbl>
            <c:spPr>
              <a:solidFill>
                <a:schemeClr val="accent2">
                  <a:lumMod val="75000"/>
                </a:schemeClr>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PivotTables!$M$4:$M$10</c:f>
              <c:strCache>
                <c:ptCount val="6"/>
                <c:pt idx="0">
                  <c:v>26-35</c:v>
                </c:pt>
                <c:pt idx="1">
                  <c:v>36-45</c:v>
                </c:pt>
                <c:pt idx="2">
                  <c:v>46-55</c:v>
                </c:pt>
                <c:pt idx="3">
                  <c:v>56-65</c:v>
                </c:pt>
                <c:pt idx="4">
                  <c:v>66-75</c:v>
                </c:pt>
                <c:pt idx="5">
                  <c:v>76-85</c:v>
                </c:pt>
              </c:strCache>
            </c:strRef>
          </c:cat>
          <c:val>
            <c:numRef>
              <c:f>PivotTables!$N$4:$N$10</c:f>
              <c:numCache>
                <c:formatCode>General</c:formatCode>
                <c:ptCount val="6"/>
                <c:pt idx="0">
                  <c:v>12</c:v>
                </c:pt>
                <c:pt idx="1">
                  <c:v>6</c:v>
                </c:pt>
                <c:pt idx="2">
                  <c:v>6</c:v>
                </c:pt>
                <c:pt idx="3">
                  <c:v>7</c:v>
                </c:pt>
                <c:pt idx="4">
                  <c:v>9</c:v>
                </c:pt>
                <c:pt idx="5">
                  <c:v>11</c:v>
                </c:pt>
              </c:numCache>
            </c:numRef>
          </c:val>
          <c:extLst>
            <c:ext xmlns:c16="http://schemas.microsoft.com/office/drawing/2014/chart" uri="{C3380CC4-5D6E-409C-BE32-E72D297353CC}">
              <c16:uniqueId val="{00000006-588E-4856-BF72-21CDCD317EEC}"/>
            </c:ext>
          </c:extLst>
        </c:ser>
        <c:dLbls>
          <c:dLblPos val="inEnd"/>
          <c:showLegendKey val="0"/>
          <c:showVal val="1"/>
          <c:showCatName val="0"/>
          <c:showSerName val="0"/>
          <c:showPercent val="0"/>
          <c:showBubbleSize val="0"/>
        </c:dLbls>
        <c:gapWidth val="41"/>
        <c:axId val="684273983"/>
        <c:axId val="684278143"/>
      </c:barChart>
      <c:catAx>
        <c:axId val="68427398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684278143"/>
        <c:crosses val="autoZero"/>
        <c:auto val="1"/>
        <c:lblAlgn val="ctr"/>
        <c:lblOffset val="100"/>
        <c:noMultiLvlLbl val="0"/>
      </c:catAx>
      <c:valAx>
        <c:axId val="684278143"/>
        <c:scaling>
          <c:orientation val="minMax"/>
        </c:scaling>
        <c:delete val="1"/>
        <c:axPos val="l"/>
        <c:numFmt formatCode="General" sourceLinked="1"/>
        <c:majorTickMark val="none"/>
        <c:minorTickMark val="none"/>
        <c:tickLblPos val="nextTo"/>
        <c:crossAx val="684273983"/>
        <c:crosses val="autoZero"/>
        <c:crossBetween val="between"/>
      </c:valAx>
      <c:spPr>
        <a:noFill/>
        <a:ln>
          <a:noFill/>
        </a:ln>
        <a:effectLst/>
      </c:spPr>
    </c:plotArea>
    <c:plotVisOnly val="1"/>
    <c:dispBlanksAs val="gap"/>
    <c:showDLblsOverMax val="0"/>
  </c:chart>
  <c:spPr>
    <a:solidFill>
      <a:schemeClr val="accent2">
        <a:lumMod val="20000"/>
        <a:lumOff val="80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[Demographic data of Employee new.xlsx]PivotTables!Department</c:name>
    <c:fmtId val="3"/>
  </c:pivotSource>
  <c:chart>
    <c:title>
      <c:tx>
        <c:rich>
          <a:bodyPr rot="0" spcFirstLastPara="1" vertOverflow="ellipsis" vert="horz" wrap="square" anchor="ctr" anchorCtr="1"/>
          <a:lstStyle/>
          <a:p>
            <a:pPr>
              <a:defRPr sz="1400" b="0" i="0" u="none" strike="noStrike" kern="1200" spc="0" baseline="0">
                <a:solidFill>
                  <a:schemeClr val="accent2">
                    <a:lumMod val="75000"/>
                  </a:schemeClr>
                </a:solidFill>
                <a:latin typeface="+mn-lt"/>
                <a:ea typeface="+mn-ea"/>
                <a:cs typeface="+mn-cs"/>
              </a:defRPr>
            </a:pPr>
            <a:r>
              <a:rPr lang="en-US">
                <a:solidFill>
                  <a:schemeClr val="accent2">
                    <a:lumMod val="75000"/>
                  </a:schemeClr>
                </a:solidFill>
              </a:rPr>
              <a:t>Distribution</a:t>
            </a:r>
            <a:r>
              <a:rPr lang="en-US" baseline="0">
                <a:solidFill>
                  <a:schemeClr val="accent2">
                    <a:lumMod val="75000"/>
                  </a:schemeClr>
                </a:solidFill>
              </a:rPr>
              <a:t> of Employee by Department</a:t>
            </a:r>
            <a:endParaRPr lang="en-US">
              <a:solidFill>
                <a:schemeClr val="accent2">
                  <a:lumMod val="75000"/>
                </a:schemeClr>
              </a:solidFill>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accent2">
                  <a:lumMod val="7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tx2">
              <a:lumMod val="60000"/>
              <a:lumOff val="40000"/>
            </a:schemeClr>
          </a:solidFill>
          <a:ln>
            <a:noFill/>
          </a:ln>
          <a:effectLst/>
        </c:spPr>
        <c:marker>
          <c:symbol val="none"/>
        </c:marker>
      </c:pivotFmt>
    </c:pivotFmts>
    <c:plotArea>
      <c:layout>
        <c:manualLayout>
          <c:layoutTarget val="inner"/>
          <c:xMode val="edge"/>
          <c:yMode val="edge"/>
          <c:x val="0.2231702826715006"/>
          <c:y val="0.21316091954022992"/>
          <c:w val="0.74517504106950661"/>
          <c:h val="0.65351570277853199"/>
        </c:manualLayout>
      </c:layout>
      <c:barChart>
        <c:barDir val="bar"/>
        <c:grouping val="clustered"/>
        <c:varyColors val="0"/>
        <c:ser>
          <c:idx val="0"/>
          <c:order val="0"/>
          <c:tx>
            <c:strRef>
              <c:f>PivotTables!$B$12</c:f>
              <c:strCache>
                <c:ptCount val="1"/>
                <c:pt idx="0">
                  <c:v>Total</c:v>
                </c:pt>
              </c:strCache>
            </c:strRef>
          </c:tx>
          <c:spPr>
            <a:solidFill>
              <a:schemeClr val="tx2">
                <a:lumMod val="60000"/>
                <a:lumOff val="40000"/>
              </a:schemeClr>
            </a:solidFill>
            <a:ln>
              <a:noFill/>
            </a:ln>
            <a:effectLst/>
          </c:spPr>
          <c:invertIfNegative val="0"/>
          <c:cat>
            <c:strRef>
              <c:f>PivotTables!$A$13:$A$19</c:f>
              <c:strCache>
                <c:ptCount val="6"/>
                <c:pt idx="0">
                  <c:v>IT</c:v>
                </c:pt>
                <c:pt idx="1">
                  <c:v>Production       </c:v>
                </c:pt>
                <c:pt idx="2">
                  <c:v>HR</c:v>
                </c:pt>
                <c:pt idx="3">
                  <c:v>Sales</c:v>
                </c:pt>
                <c:pt idx="4">
                  <c:v>Marketing</c:v>
                </c:pt>
                <c:pt idx="5">
                  <c:v>Finance</c:v>
                </c:pt>
              </c:strCache>
            </c:strRef>
          </c:cat>
          <c:val>
            <c:numRef>
              <c:f>PivotTables!$B$13:$B$19</c:f>
              <c:numCache>
                <c:formatCode>General</c:formatCode>
                <c:ptCount val="6"/>
                <c:pt idx="0">
                  <c:v>2</c:v>
                </c:pt>
                <c:pt idx="1">
                  <c:v>2</c:v>
                </c:pt>
                <c:pt idx="2">
                  <c:v>5</c:v>
                </c:pt>
                <c:pt idx="3">
                  <c:v>5</c:v>
                </c:pt>
                <c:pt idx="4">
                  <c:v>13</c:v>
                </c:pt>
                <c:pt idx="5">
                  <c:v>24</c:v>
                </c:pt>
              </c:numCache>
            </c:numRef>
          </c:val>
          <c:extLst>
            <c:ext xmlns:c16="http://schemas.microsoft.com/office/drawing/2014/chart" uri="{C3380CC4-5D6E-409C-BE32-E72D297353CC}">
              <c16:uniqueId val="{00000000-82E4-422E-A81F-6E0821A17A41}"/>
            </c:ext>
          </c:extLst>
        </c:ser>
        <c:dLbls>
          <c:showLegendKey val="0"/>
          <c:showVal val="0"/>
          <c:showCatName val="0"/>
          <c:showSerName val="0"/>
          <c:showPercent val="0"/>
          <c:showBubbleSize val="0"/>
        </c:dLbls>
        <c:gapWidth val="182"/>
        <c:axId val="1310122991"/>
        <c:axId val="1310140463"/>
      </c:barChart>
      <c:catAx>
        <c:axId val="131012299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accent2">
                    <a:lumMod val="75000"/>
                  </a:schemeClr>
                </a:solidFill>
                <a:latin typeface="Arial" panose="020B0604020202020204" pitchFamily="34" charset="0"/>
                <a:ea typeface="+mn-ea"/>
                <a:cs typeface="Arial" panose="020B0604020202020204" pitchFamily="34" charset="0"/>
              </a:defRPr>
            </a:pPr>
            <a:endParaRPr lang="en-US"/>
          </a:p>
        </c:txPr>
        <c:crossAx val="1310140463"/>
        <c:crosses val="autoZero"/>
        <c:auto val="1"/>
        <c:lblAlgn val="ctr"/>
        <c:lblOffset val="100"/>
        <c:noMultiLvlLbl val="0"/>
      </c:catAx>
      <c:valAx>
        <c:axId val="131014046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2">
                    <a:lumMod val="75000"/>
                  </a:schemeClr>
                </a:solidFill>
                <a:latin typeface="Arial" panose="020B0604020202020204" pitchFamily="34" charset="0"/>
                <a:ea typeface="+mn-ea"/>
                <a:cs typeface="Arial" panose="020B0604020202020204" pitchFamily="34" charset="0"/>
              </a:defRPr>
            </a:pPr>
            <a:endParaRPr lang="en-US"/>
          </a:p>
        </c:txPr>
        <c:crossAx val="1310122991"/>
        <c:crosses val="autoZero"/>
        <c:crossBetween val="between"/>
      </c:valAx>
      <c:spPr>
        <a:noFill/>
        <a:ln>
          <a:noFill/>
        </a:ln>
        <a:effectLst/>
      </c:spPr>
    </c:plotArea>
    <c:plotVisOnly val="1"/>
    <c:dispBlanksAs val="gap"/>
    <c:showDLblsOverMax val="0"/>
  </c:chart>
  <c:spPr>
    <a:solidFill>
      <a:schemeClr val="accent2">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[Demographic data of Employee new.xlsx]PivotTables!Year of Experience</c:name>
    <c:fmtId val="11"/>
  </c:pivotSource>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sz="1200" b="0">
                <a:effectLst/>
                <a:latin typeface="Arial" panose="020B0604020202020204" pitchFamily="34" charset="0"/>
                <a:cs typeface="Arial" panose="020B0604020202020204" pitchFamily="34" charset="0"/>
              </a:rPr>
              <a:t>Year of Experience of the Employee</a:t>
            </a:r>
          </a:p>
        </c:rich>
      </c:tx>
      <c:layout>
        <c:manualLayout>
          <c:xMode val="edge"/>
          <c:yMode val="edge"/>
          <c:x val="0.13220191405328635"/>
          <c:y val="5.8479532163742687E-2"/>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dLbl>
          <c:idx val="0"/>
          <c:spPr>
            <a:solidFill>
              <a:schemeClr val="tx2">
                <a:lumMod val="60000"/>
                <a:lumOff val="4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lumMod val="60000"/>
              <a:lumOff val="40000"/>
            </a:schemeClr>
          </a:solidFill>
          <a:ln>
            <a:noFill/>
          </a:ln>
          <a:effectLst/>
        </c:spPr>
        <c:marker>
          <c:symbol val="none"/>
        </c:marker>
        <c:dLbl>
          <c:idx val="0"/>
          <c:layout/>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1.2746972594008922E-2"/>
          <c:y val="0.20648509361861681"/>
          <c:w val="0.92989165073295088"/>
          <c:h val="0.68016036830347659"/>
        </c:manualLayout>
      </c:layout>
      <c:barChart>
        <c:barDir val="col"/>
        <c:grouping val="clustered"/>
        <c:varyColors val="0"/>
        <c:ser>
          <c:idx val="0"/>
          <c:order val="0"/>
          <c:tx>
            <c:strRef>
              <c:f>PivotTables!$J$12</c:f>
              <c:strCache>
                <c:ptCount val="1"/>
                <c:pt idx="0">
                  <c:v>Total</c:v>
                </c:pt>
              </c:strCache>
            </c:strRef>
          </c:tx>
          <c:spPr>
            <a:solidFill>
              <a:schemeClr val="accent2">
                <a:lumMod val="60000"/>
                <a:lumOff val="40000"/>
              </a:schemeClr>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PivotTables!$I$13:$I$17</c:f>
              <c:strCache>
                <c:ptCount val="4"/>
                <c:pt idx="0">
                  <c:v>2-6</c:v>
                </c:pt>
                <c:pt idx="1">
                  <c:v>7-11</c:v>
                </c:pt>
                <c:pt idx="2">
                  <c:v>12-16</c:v>
                </c:pt>
                <c:pt idx="3">
                  <c:v>17-21</c:v>
                </c:pt>
              </c:strCache>
            </c:strRef>
          </c:cat>
          <c:val>
            <c:numRef>
              <c:f>PivotTables!$J$13:$J$17</c:f>
              <c:numCache>
                <c:formatCode>General</c:formatCode>
                <c:ptCount val="4"/>
                <c:pt idx="0">
                  <c:v>19</c:v>
                </c:pt>
                <c:pt idx="1">
                  <c:v>13</c:v>
                </c:pt>
                <c:pt idx="2">
                  <c:v>18</c:v>
                </c:pt>
                <c:pt idx="3">
                  <c:v>1</c:v>
                </c:pt>
              </c:numCache>
            </c:numRef>
          </c:val>
          <c:extLst>
            <c:ext xmlns:c16="http://schemas.microsoft.com/office/drawing/2014/chart" uri="{C3380CC4-5D6E-409C-BE32-E72D297353CC}">
              <c16:uniqueId val="{00000000-DAC0-43EF-BDA1-7EBF03AC38C2}"/>
            </c:ext>
          </c:extLst>
        </c:ser>
        <c:dLbls>
          <c:showLegendKey val="0"/>
          <c:showVal val="0"/>
          <c:showCatName val="0"/>
          <c:showSerName val="0"/>
          <c:showPercent val="0"/>
          <c:showBubbleSize val="0"/>
        </c:dLbls>
        <c:gapWidth val="75"/>
        <c:overlap val="40"/>
        <c:axId val="1390903215"/>
        <c:axId val="1399653183"/>
      </c:barChart>
      <c:catAx>
        <c:axId val="13909032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9653183"/>
        <c:crosses val="autoZero"/>
        <c:auto val="1"/>
        <c:lblAlgn val="ctr"/>
        <c:lblOffset val="100"/>
        <c:noMultiLvlLbl val="0"/>
      </c:catAx>
      <c:valAx>
        <c:axId val="1399653183"/>
        <c:scaling>
          <c:orientation val="minMax"/>
        </c:scaling>
        <c:delete val="1"/>
        <c:axPos val="l"/>
        <c:numFmt formatCode="General" sourceLinked="1"/>
        <c:majorTickMark val="none"/>
        <c:minorTickMark val="none"/>
        <c:tickLblPos val="nextTo"/>
        <c:crossAx val="1390903215"/>
        <c:crosses val="autoZero"/>
        <c:crossBetween val="between"/>
      </c:valAx>
      <c:spPr>
        <a:noFill/>
        <a:ln w="25400">
          <a:noFill/>
        </a:ln>
        <a:effectLst/>
      </c:spPr>
    </c:plotArea>
    <c:plotVisOnly val="1"/>
    <c:dispBlanksAs val="gap"/>
    <c:showDLblsOverMax val="0"/>
  </c:chart>
  <c:spPr>
    <a:solidFill>
      <a:schemeClr val="accent2">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[Demographic data of Employee new.xlsx]PivotTables!Education Level</c:name>
    <c:fmtId val="7"/>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sz="1500" b="1" i="0" u="none" strike="noStrike" cap="all" normalizeH="0" baseline="0">
                <a:solidFill>
                  <a:schemeClr val="accent1">
                    <a:lumMod val="75000"/>
                  </a:schemeClr>
                </a:solidFill>
                <a:effectLst/>
              </a:rPr>
              <a:t>Level of Education</a:t>
            </a:r>
            <a:endParaRPr lang="en-US">
              <a:solidFill>
                <a:schemeClr val="accent1">
                  <a:lumMod val="75000"/>
                </a:schemeClr>
              </a:solidFill>
            </a:endParaRPr>
          </a:p>
        </c:rich>
      </c:tx>
      <c:layout/>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solidFill>
            <a:schemeClr val="accent2"/>
          </a:solidFill>
          <a:ln>
            <a:noFill/>
          </a:ln>
          <a:effectLst/>
        </c:spPr>
        <c:marker>
          <c:symbol val="none"/>
        </c:marker>
        <c:dLbl>
          <c:idx val="0"/>
          <c:layout/>
          <c:spPr>
            <a:solidFill>
              <a:srgbClr val="5B9BD5">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PivotTables!$J$3</c:f>
              <c:strCache>
                <c:ptCount val="1"/>
                <c:pt idx="0">
                  <c:v>Total</c:v>
                </c:pt>
              </c:strCache>
            </c:strRef>
          </c:tx>
          <c:spPr>
            <a:solidFill>
              <a:schemeClr val="accent2"/>
            </a:solidFill>
            <a:ln>
              <a:noFill/>
            </a:ln>
            <a:effectLst/>
          </c:spPr>
          <c:invertIfNegative val="0"/>
          <c:dLbls>
            <c:spPr>
              <a:solidFill>
                <a:srgbClr val="5B9BD5">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accent1">
                          <a:lumMod val="60000"/>
                          <a:lumOff val="40000"/>
                        </a:schemeClr>
                      </a:solidFill>
                    </a:ln>
                    <a:effectLst/>
                  </c:spPr>
                </c15:leaderLines>
              </c:ext>
            </c:extLst>
          </c:dLbls>
          <c:cat>
            <c:strRef>
              <c:f>PivotTables!$I$4:$I$8</c:f>
              <c:strCache>
                <c:ptCount val="4"/>
                <c:pt idx="0">
                  <c:v>PhD</c:v>
                </c:pt>
                <c:pt idx="1">
                  <c:v>Bachelor’s</c:v>
                </c:pt>
                <c:pt idx="2">
                  <c:v>High School</c:v>
                </c:pt>
                <c:pt idx="3">
                  <c:v>Master’s</c:v>
                </c:pt>
              </c:strCache>
            </c:strRef>
          </c:cat>
          <c:val>
            <c:numRef>
              <c:f>PivotTables!$J$4:$J$8</c:f>
              <c:numCache>
                <c:formatCode>General</c:formatCode>
                <c:ptCount val="4"/>
                <c:pt idx="0">
                  <c:v>5</c:v>
                </c:pt>
                <c:pt idx="1">
                  <c:v>10</c:v>
                </c:pt>
                <c:pt idx="2">
                  <c:v>11</c:v>
                </c:pt>
                <c:pt idx="3">
                  <c:v>25</c:v>
                </c:pt>
              </c:numCache>
            </c:numRef>
          </c:val>
          <c:extLst>
            <c:ext xmlns:c16="http://schemas.microsoft.com/office/drawing/2014/chart" uri="{C3380CC4-5D6E-409C-BE32-E72D297353CC}">
              <c16:uniqueId val="{00000000-48C1-4FF3-8414-CFD89DFFEB37}"/>
            </c:ext>
          </c:extLst>
        </c:ser>
        <c:dLbls>
          <c:dLblPos val="outEnd"/>
          <c:showLegendKey val="0"/>
          <c:showVal val="1"/>
          <c:showCatName val="0"/>
          <c:showSerName val="0"/>
          <c:showPercent val="0"/>
          <c:showBubbleSize val="0"/>
        </c:dLbls>
        <c:gapWidth val="269"/>
        <c:overlap val="-20"/>
        <c:axId val="1602058511"/>
        <c:axId val="1602058095"/>
      </c:barChart>
      <c:catAx>
        <c:axId val="1602058511"/>
        <c:scaling>
          <c:orientation val="minMax"/>
        </c:scaling>
        <c:delete val="0"/>
        <c:axPos val="l"/>
        <c:numFmt formatCode="General" sourceLinked="1"/>
        <c:majorTickMark val="none"/>
        <c:minorTickMark val="none"/>
        <c:tickLblPos val="nextTo"/>
        <c:spPr>
          <a:noFill/>
          <a:ln w="3175" cap="flat" cmpd="sng" algn="ctr">
            <a:solidFill>
              <a:schemeClr val="accent1">
                <a:lumMod val="60000"/>
                <a:lumOff val="40000"/>
              </a:schemeClr>
            </a:solidFill>
            <a:round/>
          </a:ln>
          <a:effectLst/>
        </c:spPr>
        <c:txPr>
          <a:bodyPr rot="-60000000" spcFirstLastPara="1" vertOverflow="ellipsis" vert="horz" wrap="square" anchor="ctr" anchorCtr="1"/>
          <a:lstStyle/>
          <a:p>
            <a:pPr>
              <a:defRPr sz="800" b="0" i="0" u="none" strike="noStrike" kern="1200" cap="all" spc="150" normalizeH="0" baseline="0">
                <a:solidFill>
                  <a:schemeClr val="accent1">
                    <a:lumMod val="75000"/>
                  </a:schemeClr>
                </a:solidFill>
                <a:latin typeface="+mn-lt"/>
                <a:ea typeface="+mn-ea"/>
                <a:cs typeface="+mn-cs"/>
              </a:defRPr>
            </a:pPr>
            <a:endParaRPr lang="en-US"/>
          </a:p>
        </c:txPr>
        <c:crossAx val="1602058095"/>
        <c:crosses val="autoZero"/>
        <c:auto val="1"/>
        <c:lblAlgn val="ctr"/>
        <c:lblOffset val="100"/>
        <c:noMultiLvlLbl val="0"/>
      </c:catAx>
      <c:valAx>
        <c:axId val="1602058095"/>
        <c:scaling>
          <c:orientation val="minMax"/>
        </c:scaling>
        <c:delete val="1"/>
        <c:axPos val="b"/>
        <c:majorGridlines>
          <c:spPr>
            <a:ln w="9525" cap="flat" cmpd="sng" algn="ctr">
              <a:solidFill>
                <a:schemeClr val="lt1">
                  <a:alpha val="25000"/>
                </a:schemeClr>
              </a:solidFill>
              <a:round/>
            </a:ln>
            <a:effectLst/>
          </c:spPr>
        </c:majorGridlines>
        <c:numFmt formatCode="General" sourceLinked="1"/>
        <c:majorTickMark val="none"/>
        <c:minorTickMark val="none"/>
        <c:tickLblPos val="nextTo"/>
        <c:crossAx val="1602058511"/>
        <c:crosses val="autoZero"/>
        <c:crossBetween val="between"/>
      </c:valAx>
      <c:spPr>
        <a:noFill/>
        <a:ln>
          <a:noFill/>
        </a:ln>
        <a:effectLst/>
      </c:spPr>
    </c:plotArea>
    <c:plotVisOnly val="1"/>
    <c:dispBlanksAs val="gap"/>
    <c:showDLblsOverMax val="0"/>
  </c:chart>
  <c:spPr>
    <a:solidFill>
      <a:schemeClr val="accent2">
        <a:lumMod val="20000"/>
        <a:lumOff val="80000"/>
      </a:schemeClr>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[Demographic data of Employee new.xlsx]PivotTables!Marital Status</c:name>
    <c:fmtId val="3"/>
  </c:pivotSource>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sz="1200">
                <a:latin typeface="Arial" panose="020B0604020202020204" pitchFamily="34" charset="0"/>
                <a:cs typeface="Arial" panose="020B0604020202020204" pitchFamily="34" charset="0"/>
              </a:rPr>
              <a:t>Marital Status</a:t>
            </a:r>
          </a:p>
        </c:rich>
      </c:tx>
      <c:layout>
        <c:manualLayout>
          <c:xMode val="edge"/>
          <c:yMode val="edge"/>
          <c:x val="2.3931794899771479E-2"/>
          <c:y val="3.3875425465809704E-2"/>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tx2">
              <a:lumMod val="60000"/>
              <a:lumOff val="40000"/>
            </a:schemeClr>
          </a:solidFill>
          <a:ln w="19050">
            <a:solidFill>
              <a:schemeClr val="lt1"/>
            </a:solidFill>
          </a:ln>
          <a:effectLst/>
        </c:spPr>
      </c:pivotFmt>
      <c:pivotFmt>
        <c:idx val="13"/>
        <c:spPr>
          <a:solidFill>
            <a:schemeClr val="accent2">
              <a:lumMod val="60000"/>
              <a:lumOff val="40000"/>
            </a:schemeClr>
          </a:solidFill>
          <a:ln w="19050">
            <a:solidFill>
              <a:schemeClr val="lt1"/>
            </a:solidFill>
          </a:ln>
          <a:effectLst/>
        </c:spPr>
      </c:pivotFmt>
      <c:pivotFmt>
        <c:idx val="14"/>
        <c:spPr>
          <a:solidFill>
            <a:schemeClr val="accent1"/>
          </a:solidFill>
          <a:ln w="19050">
            <a:solidFill>
              <a:schemeClr val="lt1"/>
            </a:solidFill>
          </a:ln>
          <a:effectLst/>
        </c:spPr>
        <c:marker>
          <c:symbol val="none"/>
        </c:marke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8"/>
        <c:spPr>
          <a:solidFill>
            <a:schemeClr val="accent1"/>
          </a:solidFill>
          <a:ln w="19050">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ext>
          </c:extLst>
        </c:dLbl>
      </c:pivotFmt>
      <c:pivotFmt>
        <c:idx val="19"/>
        <c:spPr>
          <a:solidFill>
            <a:schemeClr val="accent1"/>
          </a:solidFill>
          <a:ln w="19050">
            <a:noFill/>
          </a:ln>
          <a:effectLst/>
        </c:spPr>
      </c:pivotFmt>
      <c:pivotFmt>
        <c:idx val="20"/>
        <c:spPr>
          <a:solidFill>
            <a:schemeClr val="accent1"/>
          </a:solidFill>
          <a:ln w="19050">
            <a:noFill/>
          </a:ln>
          <a:effectLst/>
        </c:spPr>
      </c:pivotFmt>
      <c:pivotFmt>
        <c:idx val="21"/>
        <c:spPr>
          <a:solidFill>
            <a:schemeClr val="accent1"/>
          </a:solidFill>
          <a:ln w="19050">
            <a:noFill/>
          </a:ln>
          <a:effectLst/>
        </c:spPr>
      </c:pivotFmt>
      <c:pivotFmt>
        <c:idx val="22"/>
        <c:spPr>
          <a:solidFill>
            <a:schemeClr val="accent1"/>
          </a:solidFill>
          <a:ln w="19050">
            <a:noFill/>
          </a:ln>
          <a:effectLst/>
        </c:spPr>
      </c:pivotFmt>
    </c:pivotFmts>
    <c:plotArea>
      <c:layout>
        <c:manualLayout>
          <c:layoutTarget val="inner"/>
          <c:xMode val="edge"/>
          <c:yMode val="edge"/>
          <c:x val="0.26675213519788088"/>
          <c:y val="7.9182085454865839E-2"/>
          <c:w val="0.53577979426936528"/>
          <c:h val="0.81976201738033627"/>
        </c:manualLayout>
      </c:layout>
      <c:pieChart>
        <c:varyColors val="1"/>
        <c:ser>
          <c:idx val="0"/>
          <c:order val="0"/>
          <c:tx>
            <c:strRef>
              <c:f>PivotTables!$G$3</c:f>
              <c:strCache>
                <c:ptCount val="1"/>
                <c:pt idx="0">
                  <c:v>Total</c:v>
                </c:pt>
              </c:strCache>
            </c:strRef>
          </c:tx>
          <c:spPr>
            <a:ln>
              <a:noFill/>
            </a:ln>
          </c:spPr>
          <c:dPt>
            <c:idx val="0"/>
            <c:bubble3D val="0"/>
            <c:spPr>
              <a:solidFill>
                <a:schemeClr val="accent1"/>
              </a:solidFill>
              <a:ln w="19050">
                <a:noFill/>
              </a:ln>
              <a:effectLst/>
            </c:spPr>
            <c:extLst>
              <c:ext xmlns:c16="http://schemas.microsoft.com/office/drawing/2014/chart" uri="{C3380CC4-5D6E-409C-BE32-E72D297353CC}">
                <c16:uniqueId val="{00000001-3414-4EDB-AC4A-3061B677A308}"/>
              </c:ext>
            </c:extLst>
          </c:dPt>
          <c:dPt>
            <c:idx val="1"/>
            <c:bubble3D val="0"/>
            <c:spPr>
              <a:solidFill>
                <a:schemeClr val="accent2"/>
              </a:solidFill>
              <a:ln w="19050">
                <a:noFill/>
              </a:ln>
              <a:effectLst/>
            </c:spPr>
            <c:extLst>
              <c:ext xmlns:c16="http://schemas.microsoft.com/office/drawing/2014/chart" uri="{C3380CC4-5D6E-409C-BE32-E72D297353CC}">
                <c16:uniqueId val="{00000003-3414-4EDB-AC4A-3061B677A308}"/>
              </c:ext>
            </c:extLst>
          </c:dPt>
          <c:dPt>
            <c:idx val="2"/>
            <c:bubble3D val="0"/>
            <c:spPr>
              <a:solidFill>
                <a:schemeClr val="accent3"/>
              </a:solidFill>
              <a:ln w="19050">
                <a:noFill/>
              </a:ln>
              <a:effectLst/>
            </c:spPr>
            <c:extLst>
              <c:ext xmlns:c16="http://schemas.microsoft.com/office/drawing/2014/chart" uri="{C3380CC4-5D6E-409C-BE32-E72D297353CC}">
                <c16:uniqueId val="{00000005-3414-4EDB-AC4A-3061B677A308}"/>
              </c:ext>
            </c:extLst>
          </c:dPt>
          <c:dPt>
            <c:idx val="3"/>
            <c:bubble3D val="0"/>
            <c:spPr>
              <a:solidFill>
                <a:schemeClr val="accent4"/>
              </a:solidFill>
              <a:ln w="19050">
                <a:noFill/>
              </a:ln>
              <a:effectLst/>
            </c:spPr>
            <c:extLst>
              <c:ext xmlns:c16="http://schemas.microsoft.com/office/drawing/2014/chart" uri="{C3380CC4-5D6E-409C-BE32-E72D297353CC}">
                <c16:uniqueId val="{00000007-3414-4EDB-AC4A-3061B677A30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PivotTables!$F$4:$F$8</c:f>
              <c:strCache>
                <c:ptCount val="4"/>
                <c:pt idx="0">
                  <c:v>Divorced</c:v>
                </c:pt>
                <c:pt idx="1">
                  <c:v>Married</c:v>
                </c:pt>
                <c:pt idx="2">
                  <c:v>Single</c:v>
                </c:pt>
                <c:pt idx="3">
                  <c:v>Widowed</c:v>
                </c:pt>
              </c:strCache>
            </c:strRef>
          </c:cat>
          <c:val>
            <c:numRef>
              <c:f>PivotTables!$G$4:$G$8</c:f>
              <c:numCache>
                <c:formatCode>General</c:formatCode>
                <c:ptCount val="4"/>
                <c:pt idx="0">
                  <c:v>14</c:v>
                </c:pt>
                <c:pt idx="1">
                  <c:v>12</c:v>
                </c:pt>
                <c:pt idx="2">
                  <c:v>9</c:v>
                </c:pt>
                <c:pt idx="3">
                  <c:v>16</c:v>
                </c:pt>
              </c:numCache>
            </c:numRef>
          </c:val>
          <c:extLst>
            <c:ext xmlns:c16="http://schemas.microsoft.com/office/drawing/2014/chart" uri="{C3380CC4-5D6E-409C-BE32-E72D297353CC}">
              <c16:uniqueId val="{00000008-3414-4EDB-AC4A-3061B677A308}"/>
            </c:ext>
          </c:extLst>
        </c:ser>
        <c:dLbls>
          <c:showLegendKey val="0"/>
          <c:showVal val="0"/>
          <c:showCatName val="1"/>
          <c:showSerName val="0"/>
          <c:showPercent val="1"/>
          <c:showBubbleSize val="0"/>
          <c:showLeaderLines val="1"/>
        </c:dLbls>
        <c:firstSliceAng val="0"/>
      </c:pieChart>
      <c:spPr>
        <a:noFill/>
        <a:ln>
          <a:noFill/>
        </a:ln>
        <a:effectLst/>
      </c:spPr>
    </c:plotArea>
    <c:plotVisOnly val="1"/>
    <c:dispBlanksAs val="gap"/>
    <c:showDLblsOverMax val="0"/>
  </c:chart>
  <c:spPr>
    <a:solidFill>
      <a:schemeClr val="accent2">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6">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hyperlink" Target="#Dashbord!A1"/></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381000</xdr:rowOff>
    </xdr:from>
    <xdr:to>
      <xdr:col>15</xdr:col>
      <xdr:colOff>15240</xdr:colOff>
      <xdr:row>1</xdr:row>
      <xdr:rowOff>441960</xdr:rowOff>
    </xdr:to>
    <xdr:sp macro="" textlink="">
      <xdr:nvSpPr>
        <xdr:cNvPr id="2" name="Rounded Rectangle 1"/>
        <xdr:cNvSpPr/>
      </xdr:nvSpPr>
      <xdr:spPr>
        <a:xfrm>
          <a:off x="0" y="381000"/>
          <a:ext cx="14356080" cy="480060"/>
        </a:xfrm>
        <a:prstGeom prst="roundRect">
          <a:avLst/>
        </a:prstGeom>
        <a:noFill/>
        <a:ln w="28575">
          <a:solidFill>
            <a:schemeClr val="accent2">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0</xdr:colOff>
      <xdr:row>0</xdr:row>
      <xdr:rowOff>7620</xdr:rowOff>
    </xdr:from>
    <xdr:to>
      <xdr:col>17</xdr:col>
      <xdr:colOff>281940</xdr:colOff>
      <xdr:row>53</xdr:row>
      <xdr:rowOff>53340</xdr:rowOff>
    </xdr:to>
    <xdr:sp macro="" textlink="">
      <xdr:nvSpPr>
        <xdr:cNvPr id="3" name="L-Shape 2"/>
        <xdr:cNvSpPr/>
      </xdr:nvSpPr>
      <xdr:spPr>
        <a:xfrm rot="16200000" flipH="1">
          <a:off x="655320" y="-647700"/>
          <a:ext cx="14531340" cy="15841980"/>
        </a:xfrm>
        <a:prstGeom prst="corner">
          <a:avLst>
            <a:gd name="adj1" fmla="val 10351"/>
            <a:gd name="adj2" fmla="val 3035"/>
          </a:avLst>
        </a:prstGeom>
        <a:gradFill flip="none" rotWithShape="1">
          <a:gsLst>
            <a:gs pos="0">
              <a:schemeClr val="accent2">
                <a:lumMod val="75000"/>
                <a:tint val="66000"/>
                <a:satMod val="160000"/>
              </a:schemeClr>
            </a:gs>
            <a:gs pos="50000">
              <a:schemeClr val="accent2">
                <a:lumMod val="75000"/>
                <a:tint val="44500"/>
                <a:satMod val="160000"/>
              </a:schemeClr>
            </a:gs>
            <a:gs pos="100000">
              <a:schemeClr val="accent2">
                <a:lumMod val="75000"/>
                <a:tint val="23500"/>
                <a:satMod val="160000"/>
              </a:schemeClr>
            </a:gs>
          </a:gsLst>
          <a:lin ang="16200000" scaled="1"/>
          <a:tileRect/>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381000</xdr:colOff>
      <xdr:row>0</xdr:row>
      <xdr:rowOff>411480</xdr:rowOff>
    </xdr:from>
    <xdr:to>
      <xdr:col>16</xdr:col>
      <xdr:colOff>121920</xdr:colOff>
      <xdr:row>1</xdr:row>
      <xdr:rowOff>251460</xdr:rowOff>
    </xdr:to>
    <xdr:sp macro="" textlink="">
      <xdr:nvSpPr>
        <xdr:cNvPr id="7" name="Rectangle 6"/>
        <xdr:cNvSpPr/>
      </xdr:nvSpPr>
      <xdr:spPr>
        <a:xfrm>
          <a:off x="14721840" y="411480"/>
          <a:ext cx="350520" cy="25908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16</xdr:col>
      <xdr:colOff>460375</xdr:colOff>
      <xdr:row>0</xdr:row>
      <xdr:rowOff>222603</xdr:rowOff>
    </xdr:from>
    <xdr:to>
      <xdr:col>16</xdr:col>
      <xdr:colOff>589823</xdr:colOff>
      <xdr:row>0</xdr:row>
      <xdr:rowOff>354800</xdr:rowOff>
    </xdr:to>
    <xdr:sp macro="" textlink="">
      <xdr:nvSpPr>
        <xdr:cNvPr id="8" name="Up Arrow 7">
          <a:hlinkClick xmlns:r="http://schemas.openxmlformats.org/officeDocument/2006/relationships" r:id="rId1" tooltip="Go to Dashboard"/>
        </xdr:cNvPr>
        <xdr:cNvSpPr/>
      </xdr:nvSpPr>
      <xdr:spPr>
        <a:xfrm rot="2979374">
          <a:off x="15409440" y="223978"/>
          <a:ext cx="132197" cy="129448"/>
        </a:xfrm>
        <a:prstGeom prst="upArrow">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45720</xdr:colOff>
      <xdr:row>9</xdr:row>
      <xdr:rowOff>0</xdr:rowOff>
    </xdr:from>
    <xdr:to>
      <xdr:col>2</xdr:col>
      <xdr:colOff>312420</xdr:colOff>
      <xdr:row>16</xdr:row>
      <xdr:rowOff>91440</xdr:rowOff>
    </xdr:to>
    <xdr:sp macro="" textlink="">
      <xdr:nvSpPr>
        <xdr:cNvPr id="38" name="Rounded Rectangle 37"/>
        <xdr:cNvSpPr/>
      </xdr:nvSpPr>
      <xdr:spPr>
        <a:xfrm>
          <a:off x="45720" y="1577340"/>
          <a:ext cx="1485900" cy="1318260"/>
        </a:xfrm>
        <a:prstGeom prst="roundRect">
          <a:avLst/>
        </a:prstGeom>
        <a:solidFill>
          <a:schemeClr val="accent2">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accent2">
                <a:lumMod val="20000"/>
                <a:lumOff val="80000"/>
              </a:schemeClr>
            </a:solidFill>
            <a:latin typeface="Arial" panose="020B0604020202020204" pitchFamily="34" charset="0"/>
            <a:cs typeface="Arial" panose="020B0604020202020204" pitchFamily="34" charset="0"/>
          </a:endParaRPr>
        </a:p>
      </xdr:txBody>
    </xdr:sp>
    <xdr:clientData/>
  </xdr:twoCellAnchor>
  <xdr:twoCellAnchor>
    <xdr:from>
      <xdr:col>11</xdr:col>
      <xdr:colOff>228735</xdr:colOff>
      <xdr:row>0</xdr:row>
      <xdr:rowOff>99060</xdr:rowOff>
    </xdr:from>
    <xdr:to>
      <xdr:col>14</xdr:col>
      <xdr:colOff>385122</xdr:colOff>
      <xdr:row>5</xdr:row>
      <xdr:rowOff>137716</xdr:rowOff>
    </xdr:to>
    <xdr:sp macro="" textlink="">
      <xdr:nvSpPr>
        <xdr:cNvPr id="32" name="Rounded Rectangle 31"/>
        <xdr:cNvSpPr/>
      </xdr:nvSpPr>
      <xdr:spPr>
        <a:xfrm rot="10800000">
          <a:off x="6934335" y="99060"/>
          <a:ext cx="1985187" cy="914956"/>
        </a:xfrm>
        <a:prstGeom prst="roundRect">
          <a:avLst/>
        </a:prstGeom>
        <a:solidFill>
          <a:schemeClr val="accent2">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accent2">
                <a:lumMod val="20000"/>
                <a:lumOff val="80000"/>
              </a:schemeClr>
            </a:solidFill>
            <a:latin typeface="Arial" panose="020B0604020202020204" pitchFamily="34" charset="0"/>
            <a:cs typeface="Arial" panose="020B0604020202020204" pitchFamily="34" charset="0"/>
          </a:endParaRPr>
        </a:p>
      </xdr:txBody>
    </xdr:sp>
    <xdr:clientData/>
  </xdr:twoCellAnchor>
  <xdr:twoCellAnchor>
    <xdr:from>
      <xdr:col>8</xdr:col>
      <xdr:colOff>266700</xdr:colOff>
      <xdr:row>0</xdr:row>
      <xdr:rowOff>83820</xdr:rowOff>
    </xdr:from>
    <xdr:to>
      <xdr:col>11</xdr:col>
      <xdr:colOff>99060</xdr:colOff>
      <xdr:row>5</xdr:row>
      <xdr:rowOff>106680</xdr:rowOff>
    </xdr:to>
    <xdr:sp macro="" textlink="">
      <xdr:nvSpPr>
        <xdr:cNvPr id="30" name="Rounded Rectangle 29"/>
        <xdr:cNvSpPr/>
      </xdr:nvSpPr>
      <xdr:spPr>
        <a:xfrm>
          <a:off x="5143500" y="83820"/>
          <a:ext cx="1661160" cy="899160"/>
        </a:xfrm>
        <a:prstGeom prst="roundRect">
          <a:avLst/>
        </a:prstGeom>
        <a:solidFill>
          <a:schemeClr val="accent2">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accent2">
                <a:lumMod val="20000"/>
                <a:lumOff val="80000"/>
              </a:schemeClr>
            </a:solidFill>
            <a:latin typeface="Arial" panose="020B0604020202020204" pitchFamily="34" charset="0"/>
            <a:cs typeface="Arial" panose="020B0604020202020204" pitchFamily="34" charset="0"/>
          </a:endParaRPr>
        </a:p>
      </xdr:txBody>
    </xdr:sp>
    <xdr:clientData/>
  </xdr:twoCellAnchor>
  <xdr:twoCellAnchor>
    <xdr:from>
      <xdr:col>5</xdr:col>
      <xdr:colOff>182880</xdr:colOff>
      <xdr:row>0</xdr:row>
      <xdr:rowOff>76200</xdr:rowOff>
    </xdr:from>
    <xdr:to>
      <xdr:col>8</xdr:col>
      <xdr:colOff>152400</xdr:colOff>
      <xdr:row>6</xdr:row>
      <xdr:rowOff>22860</xdr:rowOff>
    </xdr:to>
    <xdr:sp macro="" textlink="">
      <xdr:nvSpPr>
        <xdr:cNvPr id="18" name="Rounded Rectangle 17"/>
        <xdr:cNvSpPr/>
      </xdr:nvSpPr>
      <xdr:spPr>
        <a:xfrm>
          <a:off x="3230880" y="76200"/>
          <a:ext cx="1798320" cy="998220"/>
        </a:xfrm>
        <a:prstGeom prst="roundRect">
          <a:avLst/>
        </a:prstGeom>
        <a:solidFill>
          <a:schemeClr val="accent2">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accent2">
                <a:lumMod val="20000"/>
                <a:lumOff val="80000"/>
              </a:schemeClr>
            </a:solidFill>
            <a:latin typeface="Arial" panose="020B0604020202020204" pitchFamily="34" charset="0"/>
            <a:cs typeface="Arial" panose="020B0604020202020204" pitchFamily="34" charset="0"/>
          </a:endParaRPr>
        </a:p>
      </xdr:txBody>
    </xdr:sp>
    <xdr:clientData/>
  </xdr:twoCellAnchor>
  <xdr:twoCellAnchor>
    <xdr:from>
      <xdr:col>2</xdr:col>
      <xdr:colOff>335280</xdr:colOff>
      <xdr:row>0</xdr:row>
      <xdr:rowOff>83820</xdr:rowOff>
    </xdr:from>
    <xdr:to>
      <xdr:col>5</xdr:col>
      <xdr:colOff>60960</xdr:colOff>
      <xdr:row>6</xdr:row>
      <xdr:rowOff>0</xdr:rowOff>
    </xdr:to>
    <xdr:sp macro="" textlink="">
      <xdr:nvSpPr>
        <xdr:cNvPr id="16" name="Rounded Rectangle 15"/>
        <xdr:cNvSpPr/>
      </xdr:nvSpPr>
      <xdr:spPr>
        <a:xfrm>
          <a:off x="1554480" y="83820"/>
          <a:ext cx="1554480" cy="967740"/>
        </a:xfrm>
        <a:prstGeom prst="roundRect">
          <a:avLst/>
        </a:prstGeom>
        <a:solidFill>
          <a:schemeClr val="accent2">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accent2">
                <a:lumMod val="20000"/>
                <a:lumOff val="80000"/>
              </a:schemeClr>
            </a:solidFill>
            <a:latin typeface="Arial" panose="020B0604020202020204" pitchFamily="34" charset="0"/>
            <a:cs typeface="Arial" panose="020B0604020202020204" pitchFamily="34" charset="0"/>
          </a:endParaRPr>
        </a:p>
      </xdr:txBody>
    </xdr:sp>
    <xdr:clientData/>
  </xdr:twoCellAnchor>
  <xdr:twoCellAnchor>
    <xdr:from>
      <xdr:col>0</xdr:col>
      <xdr:colOff>0</xdr:colOff>
      <xdr:row>0</xdr:row>
      <xdr:rowOff>53340</xdr:rowOff>
    </xdr:from>
    <xdr:to>
      <xdr:col>2</xdr:col>
      <xdr:colOff>220980</xdr:colOff>
      <xdr:row>8</xdr:row>
      <xdr:rowOff>68580</xdr:rowOff>
    </xdr:to>
    <xdr:sp macro="" textlink="">
      <xdr:nvSpPr>
        <xdr:cNvPr id="3" name="Rounded Rectangle 2"/>
        <xdr:cNvSpPr/>
      </xdr:nvSpPr>
      <xdr:spPr>
        <a:xfrm>
          <a:off x="0" y="53340"/>
          <a:ext cx="1440180" cy="1417320"/>
        </a:xfrm>
        <a:prstGeom prst="roundRect">
          <a:avLst/>
        </a:prstGeom>
        <a:solidFill>
          <a:schemeClr val="accent2">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latin typeface="Arial" panose="020B0604020202020204" pitchFamily="34" charset="0"/>
            <a:cs typeface="Arial" panose="020B0604020202020204" pitchFamily="34" charset="0"/>
          </a:endParaRPr>
        </a:p>
      </xdr:txBody>
    </xdr:sp>
    <xdr:clientData/>
  </xdr:twoCellAnchor>
  <xdr:twoCellAnchor>
    <xdr:from>
      <xdr:col>0</xdr:col>
      <xdr:colOff>245271</xdr:colOff>
      <xdr:row>0</xdr:row>
      <xdr:rowOff>115500</xdr:rowOff>
    </xdr:from>
    <xdr:to>
      <xdr:col>1</xdr:col>
      <xdr:colOff>304801</xdr:colOff>
      <xdr:row>3</xdr:row>
      <xdr:rowOff>103952</xdr:rowOff>
    </xdr:to>
    <xdr:grpSp>
      <xdr:nvGrpSpPr>
        <xdr:cNvPr id="9" name="Group 8"/>
        <xdr:cNvGrpSpPr/>
      </xdr:nvGrpSpPr>
      <xdr:grpSpPr>
        <a:xfrm>
          <a:off x="245271" y="115500"/>
          <a:ext cx="669130" cy="514232"/>
          <a:chOff x="351950" y="153600"/>
          <a:chExt cx="834481" cy="514232"/>
        </a:xfrm>
      </xdr:grpSpPr>
      <xdr:sp macro="" textlink="">
        <xdr:nvSpPr>
          <xdr:cNvPr id="8" name="16-Point Star 7"/>
          <xdr:cNvSpPr/>
        </xdr:nvSpPr>
        <xdr:spPr>
          <a:xfrm rot="19923520">
            <a:off x="542451" y="191700"/>
            <a:ext cx="643980" cy="476132"/>
          </a:xfrm>
          <a:prstGeom prst="star16">
            <a:avLst/>
          </a:prstGeom>
          <a:solidFill>
            <a:schemeClr val="accent2">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100">
              <a:latin typeface="Arial" panose="020B0604020202020204" pitchFamily="34" charset="0"/>
              <a:cs typeface="Arial" panose="020B0604020202020204" pitchFamily="34" charset="0"/>
            </a:endParaRPr>
          </a:p>
        </xdr:txBody>
      </xdr:sp>
      <xdr:sp macro="" textlink="">
        <xdr:nvSpPr>
          <xdr:cNvPr id="7" name="16-Point Star 6"/>
          <xdr:cNvSpPr/>
        </xdr:nvSpPr>
        <xdr:spPr>
          <a:xfrm rot="19923520">
            <a:off x="351950" y="153600"/>
            <a:ext cx="643980" cy="476132"/>
          </a:xfrm>
          <a:prstGeom prst="star16">
            <a:avLst/>
          </a:prstGeom>
          <a:solidFill>
            <a:schemeClr val="tx2">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100">
              <a:latin typeface="Arial" panose="020B0604020202020204" pitchFamily="34" charset="0"/>
              <a:cs typeface="Arial" panose="020B0604020202020204" pitchFamily="34" charset="0"/>
            </a:endParaRPr>
          </a:p>
        </xdr:txBody>
      </xdr:sp>
    </xdr:grpSp>
    <xdr:clientData/>
  </xdr:twoCellAnchor>
  <xdr:twoCellAnchor>
    <xdr:from>
      <xdr:col>0</xdr:col>
      <xdr:colOff>68580</xdr:colOff>
      <xdr:row>3</xdr:row>
      <xdr:rowOff>144780</xdr:rowOff>
    </xdr:from>
    <xdr:to>
      <xdr:col>2</xdr:col>
      <xdr:colOff>190500</xdr:colOff>
      <xdr:row>7</xdr:row>
      <xdr:rowOff>7620</xdr:rowOff>
    </xdr:to>
    <xdr:sp macro="" textlink="">
      <xdr:nvSpPr>
        <xdr:cNvPr id="2" name="TextBox 1"/>
        <xdr:cNvSpPr txBox="1"/>
      </xdr:nvSpPr>
      <xdr:spPr>
        <a:xfrm>
          <a:off x="68580" y="670560"/>
          <a:ext cx="1341120" cy="563880"/>
        </a:xfrm>
        <a:prstGeom prst="rect">
          <a:avLst/>
        </a:prstGeom>
        <a:solidFill>
          <a:schemeClr val="accent2">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solidFill>
                <a:schemeClr val="bg1"/>
              </a:solidFill>
              <a:latin typeface="Arial" panose="020B0604020202020204" pitchFamily="34" charset="0"/>
              <a:cs typeface="Arial" panose="020B0604020202020204" pitchFamily="34" charset="0"/>
            </a:rPr>
            <a:t>STARLINK</a:t>
          </a:r>
          <a:r>
            <a:rPr lang="en-US" sz="1400" baseline="0">
              <a:solidFill>
                <a:schemeClr val="bg1"/>
              </a:solidFill>
              <a:latin typeface="Arial" panose="020B0604020202020204" pitchFamily="34" charset="0"/>
              <a:cs typeface="Arial" panose="020B0604020202020204" pitchFamily="34" charset="0"/>
            </a:rPr>
            <a:t> Lmt.</a:t>
          </a:r>
          <a:endParaRPr lang="en-US" sz="1400">
            <a:solidFill>
              <a:schemeClr val="bg1"/>
            </a:solidFill>
            <a:latin typeface="Arial" panose="020B0604020202020204" pitchFamily="34" charset="0"/>
            <a:cs typeface="Arial" panose="020B0604020202020204" pitchFamily="34" charset="0"/>
          </a:endParaRPr>
        </a:p>
      </xdr:txBody>
    </xdr:sp>
    <xdr:clientData/>
  </xdr:twoCellAnchor>
  <xdr:twoCellAnchor>
    <xdr:from>
      <xdr:col>0</xdr:col>
      <xdr:colOff>7620</xdr:colOff>
      <xdr:row>16</xdr:row>
      <xdr:rowOff>171450</xdr:rowOff>
    </xdr:from>
    <xdr:to>
      <xdr:col>2</xdr:col>
      <xdr:colOff>316230</xdr:colOff>
      <xdr:row>31</xdr:row>
      <xdr:rowOff>121920</xdr:rowOff>
    </xdr:to>
    <xdr:sp macro="" textlink="">
      <xdr:nvSpPr>
        <xdr:cNvPr id="11" name="Rectangle 10"/>
        <xdr:cNvSpPr/>
      </xdr:nvSpPr>
      <xdr:spPr>
        <a:xfrm rot="5400000">
          <a:off x="-518160" y="3501390"/>
          <a:ext cx="2579370" cy="1527810"/>
        </a:xfrm>
        <a:prstGeom prst="rect">
          <a:avLst/>
        </a:prstGeom>
        <a:solidFill>
          <a:schemeClr val="accent2">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b="1" cap="none" spc="0">
            <a:ln w="12700">
              <a:solidFill>
                <a:schemeClr val="tx2">
                  <a:lumMod val="75000"/>
                </a:schemeClr>
              </a:solidFill>
              <a:prstDash val="solid"/>
            </a:ln>
            <a:pattFill prst="dkUpDiag">
              <a:fgClr>
                <a:schemeClr val="tx2"/>
              </a:fgClr>
              <a:bgClr>
                <a:schemeClr val="tx2">
                  <a:lumMod val="20000"/>
                  <a:lumOff val="80000"/>
                </a:schemeClr>
              </a:bgClr>
            </a:pattFill>
            <a:effectLst>
              <a:outerShdw dist="38100" dir="2640000" algn="bl" rotWithShape="0">
                <a:schemeClr val="tx2">
                  <a:lumMod val="75000"/>
                </a:schemeClr>
              </a:outerShdw>
            </a:effectLst>
            <a:latin typeface="Arial" panose="020B0604020202020204" pitchFamily="34" charset="0"/>
            <a:cs typeface="Arial" panose="020B0604020202020204" pitchFamily="34" charset="0"/>
          </a:endParaRPr>
        </a:p>
      </xdr:txBody>
    </xdr:sp>
    <xdr:clientData/>
  </xdr:twoCellAnchor>
  <xdr:twoCellAnchor>
    <xdr:from>
      <xdr:col>0</xdr:col>
      <xdr:colOff>182880</xdr:colOff>
      <xdr:row>0</xdr:row>
      <xdr:rowOff>136553</xdr:rowOff>
    </xdr:from>
    <xdr:to>
      <xdr:col>14</xdr:col>
      <xdr:colOff>292408</xdr:colOff>
      <xdr:row>27</xdr:row>
      <xdr:rowOff>171069</xdr:rowOff>
    </xdr:to>
    <xdr:grpSp>
      <xdr:nvGrpSpPr>
        <xdr:cNvPr id="17" name="Group 16"/>
        <xdr:cNvGrpSpPr/>
      </xdr:nvGrpSpPr>
      <xdr:grpSpPr>
        <a:xfrm>
          <a:off x="182880" y="136553"/>
          <a:ext cx="8643928" cy="4766536"/>
          <a:chOff x="35305" y="153530"/>
          <a:chExt cx="8616484" cy="4144816"/>
        </a:xfrm>
      </xdr:grpSpPr>
      <xdr:sp macro="" textlink="">
        <xdr:nvSpPr>
          <xdr:cNvPr id="12" name="TextBox 11"/>
          <xdr:cNvSpPr txBox="1"/>
        </xdr:nvSpPr>
        <xdr:spPr>
          <a:xfrm>
            <a:off x="1448126" y="232908"/>
            <a:ext cx="150876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a:solidFill>
                  <a:schemeClr val="tx2">
                    <a:lumMod val="75000"/>
                  </a:schemeClr>
                </a:solidFill>
                <a:latin typeface="Arial" panose="020B0604020202020204" pitchFamily="34" charset="0"/>
                <a:cs typeface="Arial" panose="020B0604020202020204" pitchFamily="34" charset="0"/>
              </a:rPr>
              <a:t>Total Employee</a:t>
            </a:r>
          </a:p>
        </xdr:txBody>
      </xdr:sp>
      <xdr:sp macro="" textlink="PivotTables!$D$4">
        <xdr:nvSpPr>
          <xdr:cNvPr id="13" name="TextBox 12"/>
          <xdr:cNvSpPr txBox="1"/>
        </xdr:nvSpPr>
        <xdr:spPr>
          <a:xfrm>
            <a:off x="1707486" y="577463"/>
            <a:ext cx="883920" cy="3124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E61E783-F84C-4D50-9074-1AFB1CEE4EA5}" type="TxLink">
              <a:rPr lang="en-US" sz="1600" b="1" i="0" u="none" strike="noStrike" cap="none" spc="0">
                <a:ln w="9525">
                  <a:solidFill>
                    <a:schemeClr val="bg1"/>
                  </a:solidFill>
                  <a:prstDash val="solid"/>
                </a:ln>
                <a:solidFill>
                  <a:srgbClr val="FF0000"/>
                </a:solidFill>
                <a:effectLst>
                  <a:outerShdw blurRad="12700" dist="38100" dir="2700000" algn="tl" rotWithShape="0">
                    <a:schemeClr val="accent5">
                      <a:lumMod val="60000"/>
                      <a:lumOff val="40000"/>
                    </a:schemeClr>
                  </a:outerShdw>
                </a:effectLst>
                <a:latin typeface="Arial" panose="020B0604020202020204" pitchFamily="34" charset="0"/>
                <a:ea typeface="Calibri"/>
                <a:cs typeface="Arial" panose="020B0604020202020204" pitchFamily="34" charset="0"/>
              </a:rPr>
              <a:pPr algn="ctr"/>
              <a:t>51</a:t>
            </a:fld>
            <a:endParaRPr lang="en-US" sz="1600" b="1" cap="none" spc="0">
              <a:ln w="9525">
                <a:solidFill>
                  <a:schemeClr val="bg1"/>
                </a:solidFill>
                <a:prstDash val="solid"/>
              </a:ln>
              <a:solidFill>
                <a:srgbClr val="FF0000"/>
              </a:solidFill>
              <a:effectLst>
                <a:outerShdw blurRad="12700" dist="38100" dir="2700000" algn="tl" rotWithShape="0">
                  <a:schemeClr val="accent5">
                    <a:lumMod val="60000"/>
                    <a:lumOff val="40000"/>
                  </a:schemeClr>
                </a:outerShdw>
              </a:effectLst>
              <a:latin typeface="Arial" panose="020B0604020202020204" pitchFamily="34" charset="0"/>
              <a:cs typeface="Arial" panose="020B0604020202020204" pitchFamily="34" charset="0"/>
            </a:endParaRPr>
          </a:p>
        </xdr:txBody>
      </xdr:sp>
      <xdr:sp macro="" textlink="">
        <xdr:nvSpPr>
          <xdr:cNvPr id="19" name="TextBox 18"/>
          <xdr:cNvSpPr txBox="1"/>
        </xdr:nvSpPr>
        <xdr:spPr>
          <a:xfrm>
            <a:off x="6846037" y="160682"/>
            <a:ext cx="1584960" cy="259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00" b="1">
                <a:solidFill>
                  <a:schemeClr val="tx2">
                    <a:lumMod val="75000"/>
                  </a:schemeClr>
                </a:solidFill>
                <a:latin typeface="Arial" panose="020B0604020202020204" pitchFamily="34" charset="0"/>
                <a:cs typeface="Arial" panose="020B0604020202020204" pitchFamily="34" charset="0"/>
              </a:rPr>
              <a:t>Employee </a:t>
            </a:r>
            <a:r>
              <a:rPr lang="en-US" sz="1100" b="1">
                <a:solidFill>
                  <a:schemeClr val="tx2">
                    <a:lumMod val="75000"/>
                  </a:schemeClr>
                </a:solidFill>
                <a:latin typeface="Arial" panose="020B0604020202020204" pitchFamily="34" charset="0"/>
                <a:cs typeface="Arial" panose="020B0604020202020204" pitchFamily="34" charset="0"/>
              </a:rPr>
              <a:t>Status</a:t>
            </a:r>
          </a:p>
        </xdr:txBody>
      </xdr:sp>
      <xdr:sp macro="" textlink="PivotTables!R4">
        <xdr:nvSpPr>
          <xdr:cNvPr id="23" name="TextBox 22"/>
          <xdr:cNvSpPr txBox="1"/>
        </xdr:nvSpPr>
        <xdr:spPr>
          <a:xfrm>
            <a:off x="7767801" y="368080"/>
            <a:ext cx="883920" cy="3124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scene3d>
              <a:camera prst="orthographicFront"/>
              <a:lightRig rig="harsh" dir="t"/>
            </a:scene3d>
            <a:sp3d extrusionH="57150" prstMaterial="matte">
              <a:bevelT w="63500" h="12700" prst="angle"/>
              <a:contourClr>
                <a:schemeClr val="bg1">
                  <a:lumMod val="65000"/>
                </a:schemeClr>
              </a:contourClr>
            </a:sp3d>
          </a:bodyPr>
          <a:lstStyle/>
          <a:p>
            <a:pPr algn="ctr"/>
            <a:fld id="{ED7379F6-390F-498F-8774-AD097EBBA416}" type="TxLink">
              <a:rPr lang="en-US" sz="1100" b="1" i="0" u="none" strike="noStrike" cap="none" spc="0">
                <a:ln/>
                <a:solidFill>
                  <a:srgbClr val="FF0000"/>
                </a:solidFill>
                <a:effectLst/>
                <a:latin typeface="Arial" panose="020B0604020202020204" pitchFamily="34" charset="0"/>
                <a:ea typeface="Calibri"/>
                <a:cs typeface="Arial" panose="020B0604020202020204" pitchFamily="34" charset="0"/>
              </a:rPr>
              <a:pPr algn="ctr"/>
              <a:t>43</a:t>
            </a:fld>
            <a:endParaRPr lang="en-US" sz="1400" b="1" i="0" u="none" strike="noStrike" cap="none" spc="0">
              <a:ln/>
              <a:solidFill>
                <a:srgbClr val="FF0000"/>
              </a:solidFill>
              <a:effectLst/>
              <a:latin typeface="Arial" panose="020B0604020202020204" pitchFamily="34" charset="0"/>
              <a:ea typeface="Calibri"/>
              <a:cs typeface="Arial" panose="020B0604020202020204" pitchFamily="34" charset="0"/>
            </a:endParaRPr>
          </a:p>
        </xdr:txBody>
      </xdr:sp>
      <xdr:sp macro="" textlink="">
        <xdr:nvSpPr>
          <xdr:cNvPr id="24" name="TextBox 23"/>
          <xdr:cNvSpPr txBox="1"/>
        </xdr:nvSpPr>
        <xdr:spPr>
          <a:xfrm>
            <a:off x="6685877" y="412142"/>
            <a:ext cx="1097280" cy="1752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00">
                <a:solidFill>
                  <a:schemeClr val="tx2">
                    <a:lumMod val="75000"/>
                  </a:schemeClr>
                </a:solidFill>
                <a:latin typeface="Arial" panose="020B0604020202020204" pitchFamily="34" charset="0"/>
                <a:cs typeface="Arial" panose="020B0604020202020204" pitchFamily="34" charset="0"/>
              </a:rPr>
              <a:t>Active</a:t>
            </a:r>
          </a:p>
        </xdr:txBody>
      </xdr:sp>
      <xdr:sp macro="" textlink="">
        <xdr:nvSpPr>
          <xdr:cNvPr id="25" name="TextBox 24"/>
          <xdr:cNvSpPr txBox="1"/>
        </xdr:nvSpPr>
        <xdr:spPr>
          <a:xfrm>
            <a:off x="6716682" y="617220"/>
            <a:ext cx="1143000" cy="259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00">
                <a:solidFill>
                  <a:schemeClr val="tx2">
                    <a:lumMod val="75000"/>
                  </a:schemeClr>
                </a:solidFill>
                <a:latin typeface="Arial" panose="020B0604020202020204" pitchFamily="34" charset="0"/>
                <a:cs typeface="Arial" panose="020B0604020202020204" pitchFamily="34" charset="0"/>
              </a:rPr>
              <a:t>Future Start</a:t>
            </a:r>
          </a:p>
        </xdr:txBody>
      </xdr:sp>
      <xdr:sp macro="" textlink="PivotTables!R5">
        <xdr:nvSpPr>
          <xdr:cNvPr id="27" name="TextBox 26"/>
          <xdr:cNvSpPr txBox="1"/>
        </xdr:nvSpPr>
        <xdr:spPr>
          <a:xfrm>
            <a:off x="7767869" y="622519"/>
            <a:ext cx="883920" cy="3124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scene3d>
              <a:camera prst="orthographicFront"/>
              <a:lightRig rig="harsh" dir="t"/>
            </a:scene3d>
            <a:sp3d extrusionH="57150" prstMaterial="matte">
              <a:bevelT w="63500" h="12700" prst="angle"/>
              <a:contourClr>
                <a:schemeClr val="bg1">
                  <a:lumMod val="65000"/>
                </a:schemeClr>
              </a:contourClr>
            </a:sp3d>
          </a:bodyPr>
          <a:lstStyle/>
          <a:p>
            <a:pPr algn="ctr"/>
            <a:fld id="{4A2C3BA0-2F0C-4CE8-9D3F-CCF1A55FD5F1}" type="TxLink">
              <a:rPr lang="en-US" sz="1100" b="1" i="0" u="none" strike="noStrike" cap="none" spc="0">
                <a:ln/>
                <a:solidFill>
                  <a:srgbClr val="FF0000"/>
                </a:solidFill>
                <a:effectLst/>
                <a:latin typeface="Arial" panose="020B0604020202020204" pitchFamily="34" charset="0"/>
                <a:ea typeface="Calibri"/>
                <a:cs typeface="Arial" panose="020B0604020202020204" pitchFamily="34" charset="0"/>
              </a:rPr>
              <a:pPr algn="ctr"/>
              <a:t>8</a:t>
            </a:fld>
            <a:endParaRPr lang="en-US" b="1" i="0" u="none" strike="noStrike" cap="none" spc="0">
              <a:ln/>
              <a:solidFill>
                <a:srgbClr val="FF0000"/>
              </a:solidFill>
              <a:effectLst/>
              <a:latin typeface="Arial" panose="020B0604020202020204" pitchFamily="34" charset="0"/>
              <a:ea typeface="Calibri"/>
              <a:cs typeface="Arial" panose="020B0604020202020204" pitchFamily="34" charset="0"/>
            </a:endParaRPr>
          </a:p>
        </xdr:txBody>
      </xdr:sp>
      <xdr:sp macro="" textlink="">
        <xdr:nvSpPr>
          <xdr:cNvPr id="29" name="TextBox 28"/>
          <xdr:cNvSpPr txBox="1"/>
        </xdr:nvSpPr>
        <xdr:spPr>
          <a:xfrm>
            <a:off x="4952975" y="200437"/>
            <a:ext cx="1774879" cy="2915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solidFill>
                  <a:schemeClr val="tx2">
                    <a:lumMod val="75000"/>
                  </a:schemeClr>
                </a:solidFill>
                <a:latin typeface="Arial" panose="020B0604020202020204" pitchFamily="34" charset="0"/>
                <a:cs typeface="Arial" panose="020B0604020202020204" pitchFamily="34" charset="0"/>
              </a:rPr>
              <a:t>Average</a:t>
            </a:r>
            <a:r>
              <a:rPr lang="en-US" sz="1200" baseline="0">
                <a:solidFill>
                  <a:schemeClr val="tx2">
                    <a:lumMod val="75000"/>
                  </a:schemeClr>
                </a:solidFill>
                <a:latin typeface="Arial" panose="020B0604020202020204" pitchFamily="34" charset="0"/>
                <a:cs typeface="Arial" panose="020B0604020202020204" pitchFamily="34" charset="0"/>
              </a:rPr>
              <a:t> </a:t>
            </a:r>
            <a:r>
              <a:rPr lang="en-US" sz="1200" b="1" baseline="0">
                <a:solidFill>
                  <a:schemeClr val="tx2">
                    <a:lumMod val="75000"/>
                  </a:schemeClr>
                </a:solidFill>
                <a:latin typeface="Arial" panose="020B0604020202020204" pitchFamily="34" charset="0"/>
                <a:cs typeface="Arial" panose="020B0604020202020204" pitchFamily="34" charset="0"/>
              </a:rPr>
              <a:t>salary</a:t>
            </a:r>
            <a:endParaRPr lang="en-US" sz="1200" b="1">
              <a:solidFill>
                <a:schemeClr val="tx2">
                  <a:lumMod val="75000"/>
                </a:schemeClr>
              </a:solidFill>
              <a:latin typeface="Arial" panose="020B0604020202020204" pitchFamily="34" charset="0"/>
              <a:cs typeface="Arial" panose="020B0604020202020204" pitchFamily="34" charset="0"/>
            </a:endParaRPr>
          </a:p>
        </xdr:txBody>
      </xdr:sp>
      <xdr:sp macro="" textlink="PivotTables!F13">
        <xdr:nvSpPr>
          <xdr:cNvPr id="31" name="TextBox 30"/>
          <xdr:cNvSpPr txBox="1"/>
        </xdr:nvSpPr>
        <xdr:spPr>
          <a:xfrm>
            <a:off x="5379442" y="487348"/>
            <a:ext cx="883920" cy="3124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scene3d>
              <a:camera prst="orthographicFront"/>
              <a:lightRig rig="harsh" dir="t"/>
            </a:scene3d>
            <a:sp3d extrusionH="57150" prstMaterial="matte">
              <a:bevelT w="63500" h="12700" prst="angle"/>
              <a:contourClr>
                <a:schemeClr val="bg1">
                  <a:lumMod val="65000"/>
                </a:schemeClr>
              </a:contourClr>
            </a:sp3d>
          </a:bodyPr>
          <a:lstStyle/>
          <a:p>
            <a:pPr algn="ctr"/>
            <a:fld id="{33200480-0FA2-46B5-94EB-3F20A26CF326}" type="TxLink">
              <a:rPr lang="en-US" sz="1100" b="1" i="0" u="none" strike="noStrike" cap="none" spc="0">
                <a:ln/>
                <a:solidFill>
                  <a:srgbClr val="FF0000"/>
                </a:solidFill>
                <a:effectLst/>
                <a:latin typeface="Arial" panose="020B0604020202020204" pitchFamily="34" charset="0"/>
                <a:ea typeface="Calibri"/>
                <a:cs typeface="Arial" panose="020B0604020202020204" pitchFamily="34" charset="0"/>
              </a:rPr>
              <a:pPr algn="ctr"/>
              <a:t>$40,401 </a:t>
            </a:fld>
            <a:endParaRPr lang="en-US" sz="1100" b="1" i="0" u="none" strike="noStrike" cap="none" spc="0">
              <a:ln/>
              <a:solidFill>
                <a:srgbClr val="FF0000"/>
              </a:solidFill>
              <a:effectLst/>
              <a:latin typeface="Arial" panose="020B0604020202020204" pitchFamily="34" charset="0"/>
              <a:ea typeface="Calibri"/>
              <a:cs typeface="Arial" panose="020B0604020202020204" pitchFamily="34" charset="0"/>
            </a:endParaRPr>
          </a:p>
        </xdr:txBody>
      </xdr:sp>
      <xdr:sp macro="" textlink="">
        <xdr:nvSpPr>
          <xdr:cNvPr id="33" name="TextBox 32"/>
          <xdr:cNvSpPr txBox="1"/>
        </xdr:nvSpPr>
        <xdr:spPr>
          <a:xfrm>
            <a:off x="3164778" y="153530"/>
            <a:ext cx="1534353" cy="2523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00" b="1">
                <a:solidFill>
                  <a:schemeClr val="tx2">
                    <a:lumMod val="75000"/>
                  </a:schemeClr>
                </a:solidFill>
                <a:latin typeface="Arial" panose="020B0604020202020204" pitchFamily="34" charset="0"/>
                <a:cs typeface="Arial" panose="020B0604020202020204" pitchFamily="34" charset="0"/>
              </a:rPr>
              <a:t>Employment</a:t>
            </a:r>
            <a:r>
              <a:rPr lang="en-US" sz="1200" b="1">
                <a:solidFill>
                  <a:schemeClr val="tx2">
                    <a:lumMod val="75000"/>
                  </a:schemeClr>
                </a:solidFill>
                <a:latin typeface="Arial" panose="020B0604020202020204" pitchFamily="34" charset="0"/>
                <a:cs typeface="Arial" panose="020B0604020202020204" pitchFamily="34" charset="0"/>
              </a:rPr>
              <a:t> </a:t>
            </a:r>
            <a:r>
              <a:rPr lang="en-US" sz="1000" b="1">
                <a:solidFill>
                  <a:schemeClr val="tx2">
                    <a:lumMod val="75000"/>
                  </a:schemeClr>
                </a:solidFill>
                <a:latin typeface="Arial" panose="020B0604020202020204" pitchFamily="34" charset="0"/>
                <a:cs typeface="Arial" panose="020B0604020202020204" pitchFamily="34" charset="0"/>
              </a:rPr>
              <a:t>Type</a:t>
            </a:r>
          </a:p>
        </xdr:txBody>
      </xdr:sp>
      <xdr:sp macro="" textlink="PivotTables!L14">
        <xdr:nvSpPr>
          <xdr:cNvPr id="34" name="TextBox 33"/>
          <xdr:cNvSpPr txBox="1"/>
        </xdr:nvSpPr>
        <xdr:spPr>
          <a:xfrm>
            <a:off x="2181215" y="3985926"/>
            <a:ext cx="883920" cy="3124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scene3d>
              <a:camera prst="orthographicFront"/>
              <a:lightRig rig="harsh" dir="t"/>
            </a:scene3d>
            <a:sp3d extrusionH="57150" prstMaterial="matte">
              <a:bevelT w="63500" h="12700" prst="angle"/>
              <a:contourClr>
                <a:schemeClr val="bg1">
                  <a:lumMod val="65000"/>
                </a:schemeClr>
              </a:contourClr>
            </a:sp3d>
          </a:bodyPr>
          <a:lstStyle/>
          <a:p>
            <a:pPr algn="ctr"/>
            <a:fld id="{7015E336-8CD3-4BF9-9BA8-680C9BCB3725}" type="TxLink">
              <a:rPr lang="en-US" sz="1100" b="0" i="0" u="none" strike="noStrike" cap="none" spc="0">
                <a:ln/>
                <a:solidFill>
                  <a:srgbClr val="000000"/>
                </a:solidFill>
                <a:effectLst/>
                <a:latin typeface="Calibri"/>
                <a:ea typeface="Calibri"/>
                <a:cs typeface="Calibri"/>
              </a:rPr>
              <a:pPr algn="ctr"/>
              <a:t> </a:t>
            </a:fld>
            <a:endParaRPr lang="en-US" sz="1100" b="1" i="0" u="none" strike="noStrike" cap="none" spc="0">
              <a:ln/>
              <a:solidFill>
                <a:schemeClr val="accent2">
                  <a:lumMod val="75000"/>
                </a:schemeClr>
              </a:solidFill>
              <a:effectLst/>
              <a:latin typeface="Arial" panose="020B0604020202020204" pitchFamily="34" charset="0"/>
              <a:ea typeface="Calibri"/>
              <a:cs typeface="Arial" panose="020B0604020202020204" pitchFamily="34" charset="0"/>
            </a:endParaRPr>
          </a:p>
        </xdr:txBody>
      </xdr:sp>
      <xdr:sp macro="" textlink="">
        <xdr:nvSpPr>
          <xdr:cNvPr id="41" name="TextBox 40"/>
          <xdr:cNvSpPr txBox="1"/>
        </xdr:nvSpPr>
        <xdr:spPr>
          <a:xfrm>
            <a:off x="2933549" y="412475"/>
            <a:ext cx="1279451" cy="1987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i="0" u="none" strike="noStrike">
                <a:solidFill>
                  <a:schemeClr val="dk1"/>
                </a:solidFill>
                <a:effectLst/>
                <a:latin typeface="Arial" panose="020B0604020202020204" pitchFamily="34" charset="0"/>
                <a:ea typeface="+mn-ea"/>
                <a:cs typeface="Arial" panose="020B0604020202020204" pitchFamily="34" charset="0"/>
              </a:rPr>
              <a:t>Contract</a:t>
            </a:r>
          </a:p>
        </xdr:txBody>
      </xdr:sp>
      <xdr:sp macro="" textlink="PivotTables!O14">
        <xdr:nvSpPr>
          <xdr:cNvPr id="42" name="TextBox 41"/>
          <xdr:cNvSpPr txBox="1"/>
        </xdr:nvSpPr>
        <xdr:spPr>
          <a:xfrm>
            <a:off x="4152233" y="361454"/>
            <a:ext cx="853500" cy="2630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C875F8D-BB56-4498-A8A3-F673DFC6A631}" type="TxLink">
              <a:rPr lang="en-US" sz="1100" b="1" i="0" u="none" strike="noStrike" cap="none" spc="0">
                <a:ln w="0"/>
                <a:solidFill>
                  <a:srgbClr val="FF0000"/>
                </a:solidFill>
                <a:effectLst>
                  <a:outerShdw blurRad="38100" dist="19050" dir="2700000" algn="tl" rotWithShape="0">
                    <a:schemeClr val="dk1">
                      <a:alpha val="40000"/>
                    </a:schemeClr>
                  </a:outerShdw>
                </a:effectLst>
                <a:latin typeface="Arial" panose="020B0604020202020204" pitchFamily="34" charset="0"/>
                <a:ea typeface="Calibri"/>
                <a:cs typeface="Arial" panose="020B0604020202020204" pitchFamily="34" charset="0"/>
              </a:rPr>
              <a:pPr algn="ctr"/>
              <a:t>23</a:t>
            </a:fld>
            <a:endParaRPr lang="en-US" sz="1100" b="1" i="0" u="none" strike="noStrike" cap="none" spc="0">
              <a:ln w="0"/>
              <a:solidFill>
                <a:srgbClr val="FF0000"/>
              </a:solidFill>
              <a:effectLst>
                <a:outerShdw blurRad="38100" dist="19050" dir="2700000" algn="tl" rotWithShape="0">
                  <a:schemeClr val="dk1">
                    <a:alpha val="40000"/>
                  </a:schemeClr>
                </a:outerShdw>
              </a:effectLst>
              <a:latin typeface="Arial" panose="020B0604020202020204" pitchFamily="34" charset="0"/>
              <a:ea typeface="Calibri"/>
              <a:cs typeface="Arial" panose="020B0604020202020204" pitchFamily="34" charset="0"/>
            </a:endParaRPr>
          </a:p>
        </xdr:txBody>
      </xdr:sp>
      <xdr:sp macro="" textlink="PivotTables!O16">
        <xdr:nvSpPr>
          <xdr:cNvPr id="43" name="TextBox 42"/>
          <xdr:cNvSpPr txBox="1"/>
        </xdr:nvSpPr>
        <xdr:spPr>
          <a:xfrm>
            <a:off x="4281361" y="573488"/>
            <a:ext cx="546899" cy="2233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5FD9D32-F659-4389-BA9A-86864832262C}" type="TxLink">
              <a:rPr lang="en-US" sz="1100" b="1" i="0" u="none" strike="noStrike" cap="none" spc="0">
                <a:ln w="0"/>
                <a:solidFill>
                  <a:srgbClr val="FF0000"/>
                </a:solidFill>
                <a:effectLst>
                  <a:outerShdw blurRad="38100" dist="19050" dir="2700000" algn="tl" rotWithShape="0">
                    <a:schemeClr val="dk1">
                      <a:alpha val="40000"/>
                    </a:schemeClr>
                  </a:outerShdw>
                </a:effectLst>
                <a:latin typeface="Arial" panose="020B0604020202020204" pitchFamily="34" charset="0"/>
                <a:ea typeface="Calibri"/>
                <a:cs typeface="Arial" panose="020B0604020202020204" pitchFamily="34" charset="0"/>
              </a:rPr>
              <a:pPr algn="ctr"/>
              <a:t>11</a:t>
            </a:fld>
            <a:endParaRPr lang="en-US" sz="1400" b="1" i="0" u="none" strike="noStrike" cap="none" spc="0">
              <a:ln w="0"/>
              <a:solidFill>
                <a:srgbClr val="FF0000"/>
              </a:solidFill>
              <a:effectLst>
                <a:outerShdw blurRad="38100" dist="19050" dir="2700000" algn="tl" rotWithShape="0">
                  <a:schemeClr val="dk1">
                    <a:alpha val="40000"/>
                  </a:schemeClr>
                </a:outerShdw>
              </a:effectLst>
              <a:latin typeface="Arial" panose="020B0604020202020204" pitchFamily="34" charset="0"/>
              <a:ea typeface="Calibri"/>
              <a:cs typeface="Arial" panose="020B0604020202020204" pitchFamily="34" charset="0"/>
            </a:endParaRPr>
          </a:p>
        </xdr:txBody>
      </xdr:sp>
      <xdr:sp macro="" textlink="PivotTables!O15">
        <xdr:nvSpPr>
          <xdr:cNvPr id="45" name="TextBox 44"/>
          <xdr:cNvSpPr txBox="1"/>
        </xdr:nvSpPr>
        <xdr:spPr>
          <a:xfrm>
            <a:off x="4144637" y="776910"/>
            <a:ext cx="769947" cy="2150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55E2FBB-ECD4-4340-9B62-1BCE58979F71}" type="TxLink">
              <a:rPr lang="en-US" sz="1100" b="1" i="0" u="none" strike="noStrike" cap="none" spc="0">
                <a:ln w="0"/>
                <a:solidFill>
                  <a:srgbClr val="FF0000"/>
                </a:solidFill>
                <a:effectLst>
                  <a:outerShdw blurRad="38100" dist="19050" dir="2700000" algn="tl" rotWithShape="0">
                    <a:schemeClr val="dk1">
                      <a:alpha val="40000"/>
                    </a:schemeClr>
                  </a:outerShdw>
                </a:effectLst>
                <a:latin typeface="Arial" panose="020B0604020202020204" pitchFamily="34" charset="0"/>
                <a:ea typeface="Calibri"/>
                <a:cs typeface="Arial" panose="020B0604020202020204" pitchFamily="34" charset="0"/>
              </a:rPr>
              <a:pPr algn="ctr"/>
              <a:t>17</a:t>
            </a:fld>
            <a:endParaRPr lang="en-US" sz="1400" b="1" i="0" u="none" strike="noStrike" cap="none" spc="0">
              <a:ln w="0"/>
              <a:solidFill>
                <a:srgbClr val="FF0000"/>
              </a:solidFill>
              <a:effectLst>
                <a:outerShdw blurRad="38100" dist="19050" dir="2700000" algn="tl" rotWithShape="0">
                  <a:schemeClr val="dk1">
                    <a:alpha val="40000"/>
                  </a:schemeClr>
                </a:outerShdw>
              </a:effectLst>
              <a:latin typeface="Arial" panose="020B0604020202020204" pitchFamily="34" charset="0"/>
              <a:ea typeface="Calibri"/>
              <a:cs typeface="Arial" panose="020B0604020202020204" pitchFamily="34" charset="0"/>
            </a:endParaRPr>
          </a:p>
        </xdr:txBody>
      </xdr:sp>
      <xdr:sp macro="" textlink="">
        <xdr:nvSpPr>
          <xdr:cNvPr id="46" name="TextBox 45"/>
          <xdr:cNvSpPr txBox="1"/>
        </xdr:nvSpPr>
        <xdr:spPr>
          <a:xfrm>
            <a:off x="2789876" y="544995"/>
            <a:ext cx="1584960" cy="259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i="0">
                <a:solidFill>
                  <a:schemeClr val="dk1"/>
                </a:solidFill>
                <a:effectLst/>
                <a:latin typeface="+mn-lt"/>
                <a:ea typeface="+mn-ea"/>
                <a:cs typeface="+mn-cs"/>
              </a:rPr>
              <a:t>Part-Time</a:t>
            </a:r>
            <a:endParaRPr lang="en-US" sz="1100" b="1">
              <a:solidFill>
                <a:schemeClr val="tx2">
                  <a:lumMod val="75000"/>
                </a:schemeClr>
              </a:solidFill>
              <a:latin typeface="Arial" panose="020B0604020202020204" pitchFamily="34" charset="0"/>
              <a:cs typeface="Arial" panose="020B0604020202020204" pitchFamily="34" charset="0"/>
            </a:endParaRPr>
          </a:p>
        </xdr:txBody>
      </xdr:sp>
      <xdr:sp macro="" textlink="">
        <xdr:nvSpPr>
          <xdr:cNvPr id="47" name="TextBox 46"/>
          <xdr:cNvSpPr txBox="1"/>
        </xdr:nvSpPr>
        <xdr:spPr>
          <a:xfrm>
            <a:off x="2812664" y="723900"/>
            <a:ext cx="1584960" cy="259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solidFill>
                  <a:schemeClr val="dk1"/>
                </a:solidFill>
                <a:effectLst/>
                <a:latin typeface="Arial" panose="020B0604020202020204" pitchFamily="34" charset="0"/>
                <a:ea typeface="+mn-ea"/>
                <a:cs typeface="Arial" panose="020B0604020202020204" pitchFamily="34" charset="0"/>
              </a:rPr>
              <a:t> </a:t>
            </a:r>
            <a:r>
              <a:rPr lang="en-US" sz="1100" b="1" i="0">
                <a:solidFill>
                  <a:schemeClr val="dk1"/>
                </a:solidFill>
                <a:effectLst/>
                <a:latin typeface="Arial" panose="020B0604020202020204" pitchFamily="34" charset="0"/>
                <a:ea typeface="+mn-ea"/>
                <a:cs typeface="Arial" panose="020B0604020202020204" pitchFamily="34" charset="0"/>
              </a:rPr>
              <a:t>Full-Time</a:t>
            </a:r>
            <a:r>
              <a:rPr lang="en-US" sz="1100" b="1">
                <a:solidFill>
                  <a:schemeClr val="dk1"/>
                </a:solidFill>
                <a:effectLst/>
                <a:latin typeface="Arial" panose="020B0604020202020204" pitchFamily="34" charset="0"/>
                <a:ea typeface="+mn-ea"/>
                <a:cs typeface="Arial" panose="020B0604020202020204" pitchFamily="34" charset="0"/>
              </a:rPr>
              <a:t> </a:t>
            </a:r>
            <a:endParaRPr lang="en-US">
              <a:effectLst/>
              <a:latin typeface="Arial" panose="020B0604020202020204" pitchFamily="34" charset="0"/>
              <a:cs typeface="Arial" panose="020B0604020202020204" pitchFamily="34" charset="0"/>
            </a:endParaRPr>
          </a:p>
        </xdr:txBody>
      </xdr:sp>
      <xdr:sp macro="" textlink="">
        <xdr:nvSpPr>
          <xdr:cNvPr id="37" name="TextBox 36"/>
          <xdr:cNvSpPr txBox="1"/>
        </xdr:nvSpPr>
        <xdr:spPr>
          <a:xfrm>
            <a:off x="35305" y="1479272"/>
            <a:ext cx="1182406" cy="2915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solidFill>
                  <a:schemeClr val="tx2">
                    <a:lumMod val="75000"/>
                  </a:schemeClr>
                </a:solidFill>
                <a:latin typeface="Arial" panose="020B0604020202020204" pitchFamily="34" charset="0"/>
                <a:cs typeface="Arial" panose="020B0604020202020204" pitchFamily="34" charset="0"/>
              </a:rPr>
              <a:t>Date</a:t>
            </a:r>
            <a:r>
              <a:rPr lang="en-US" sz="1100" b="1" baseline="0">
                <a:solidFill>
                  <a:schemeClr val="tx2">
                    <a:lumMod val="75000"/>
                  </a:schemeClr>
                </a:solidFill>
                <a:latin typeface="Arial" panose="020B0604020202020204" pitchFamily="34" charset="0"/>
                <a:cs typeface="Arial" panose="020B0604020202020204" pitchFamily="34" charset="0"/>
              </a:rPr>
              <a:t> &amp; Time</a:t>
            </a:r>
            <a:endParaRPr lang="en-US" sz="1100" b="1">
              <a:solidFill>
                <a:schemeClr val="tx2">
                  <a:lumMod val="75000"/>
                </a:schemeClr>
              </a:solidFill>
              <a:latin typeface="Arial" panose="020B0604020202020204" pitchFamily="34" charset="0"/>
              <a:cs typeface="Arial" panose="020B0604020202020204" pitchFamily="34" charset="0"/>
            </a:endParaRPr>
          </a:p>
        </xdr:txBody>
      </xdr:sp>
      <xdr:sp macro="" textlink="PivotTables!F16">
        <xdr:nvSpPr>
          <xdr:cNvPr id="39" name="TextBox 38"/>
          <xdr:cNvSpPr txBox="1"/>
        </xdr:nvSpPr>
        <xdr:spPr>
          <a:xfrm>
            <a:off x="42901" y="2108751"/>
            <a:ext cx="1182406" cy="29154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581FBC1-B068-4D39-B02F-D51F6F6D29BA}" type="TxLink">
              <a:rPr lang="en-US" sz="1100" b="1" i="0" u="none" strike="noStrike">
                <a:solidFill>
                  <a:srgbClr val="FF0000"/>
                </a:solidFill>
                <a:latin typeface="Calibri"/>
                <a:ea typeface="Calibri"/>
                <a:cs typeface="Calibri"/>
              </a:rPr>
              <a:pPr algn="ctr"/>
              <a:t>8:33:02 AM</a:t>
            </a:fld>
            <a:endParaRPr lang="en-US" sz="1200" b="1">
              <a:solidFill>
                <a:srgbClr val="FF0000"/>
              </a:solidFill>
              <a:latin typeface="Arial" panose="020B0604020202020204" pitchFamily="34" charset="0"/>
              <a:cs typeface="Arial" panose="020B0604020202020204" pitchFamily="34" charset="0"/>
            </a:endParaRPr>
          </a:p>
        </xdr:txBody>
      </xdr:sp>
      <xdr:sp macro="" textlink="PivotTables!F15">
        <xdr:nvSpPr>
          <xdr:cNvPr id="44" name="TextBox 43"/>
          <xdr:cNvSpPr txBox="1"/>
        </xdr:nvSpPr>
        <xdr:spPr>
          <a:xfrm>
            <a:off x="50497" y="1750941"/>
            <a:ext cx="1182406" cy="29154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1F8C275-D97E-48F3-9DB6-535ECB14B558}" type="TxLink">
              <a:rPr lang="en-US" sz="1100" b="1" i="0" u="none" strike="noStrike">
                <a:solidFill>
                  <a:srgbClr val="FF0000"/>
                </a:solidFill>
                <a:latin typeface="Calibri"/>
                <a:ea typeface="Calibri"/>
                <a:cs typeface="Calibri"/>
              </a:rPr>
              <a:pPr algn="ctr"/>
              <a:t>June 19, 2025</a:t>
            </a:fld>
            <a:endParaRPr lang="en-US" sz="1200" b="1">
              <a:solidFill>
                <a:srgbClr val="FF0000"/>
              </a:solidFill>
              <a:latin typeface="Arial" panose="020B0604020202020204" pitchFamily="34" charset="0"/>
              <a:cs typeface="Arial" panose="020B0604020202020204" pitchFamily="34" charset="0"/>
            </a:endParaRPr>
          </a:p>
        </xdr:txBody>
      </xdr:sp>
    </xdr:grpSp>
    <xdr:clientData/>
  </xdr:twoCellAnchor>
  <xdr:twoCellAnchor>
    <xdr:from>
      <xdr:col>2</xdr:col>
      <xdr:colOff>365760</xdr:colOff>
      <xdr:row>6</xdr:row>
      <xdr:rowOff>68580</xdr:rowOff>
    </xdr:from>
    <xdr:to>
      <xdr:col>8</xdr:col>
      <xdr:colOff>38100</xdr:colOff>
      <xdr:row>18</xdr:row>
      <xdr:rowOff>129540</xdr:rowOff>
    </xdr:to>
    <xdr:graphicFrame macro="">
      <xdr:nvGraphicFramePr>
        <xdr:cNvPr id="20" name="Chart 1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510540</xdr:colOff>
      <xdr:row>14</xdr:row>
      <xdr:rowOff>106680</xdr:rowOff>
    </xdr:from>
    <xdr:to>
      <xdr:col>23</xdr:col>
      <xdr:colOff>220980</xdr:colOff>
      <xdr:row>31</xdr:row>
      <xdr:rowOff>129540</xdr:rowOff>
    </xdr:to>
    <xdr:graphicFrame macro="">
      <xdr:nvGraphicFramePr>
        <xdr:cNvPr id="21" name="Age Chart"/>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499774</xdr:colOff>
      <xdr:row>0</xdr:row>
      <xdr:rowOff>99060</xdr:rowOff>
    </xdr:from>
    <xdr:to>
      <xdr:col>23</xdr:col>
      <xdr:colOff>198120</xdr:colOff>
      <xdr:row>14</xdr:row>
      <xdr:rowOff>30480</xdr:rowOff>
    </xdr:to>
    <xdr:graphicFrame macro="">
      <xdr:nvGraphicFramePr>
        <xdr:cNvPr id="22" name="Chart 2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18</xdr:row>
      <xdr:rowOff>114300</xdr:rowOff>
    </xdr:from>
    <xdr:to>
      <xdr:col>2</xdr:col>
      <xdr:colOff>228600</xdr:colOff>
      <xdr:row>29</xdr:row>
      <xdr:rowOff>160020</xdr:rowOff>
    </xdr:to>
    <mc:AlternateContent xmlns:mc="http://schemas.openxmlformats.org/markup-compatibility/2006" xmlns:a14="http://schemas.microsoft.com/office/drawing/2010/main">
      <mc:Choice Requires="a14">
        <xdr:graphicFrame macro="">
          <xdr:nvGraphicFramePr>
            <xdr:cNvPr id="28" name="Department"/>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0" y="3268980"/>
              <a:ext cx="1447800" cy="19735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83820</xdr:colOff>
      <xdr:row>6</xdr:row>
      <xdr:rowOff>45720</xdr:rowOff>
    </xdr:from>
    <xdr:to>
      <xdr:col>14</xdr:col>
      <xdr:colOff>411480</xdr:colOff>
      <xdr:row>18</xdr:row>
      <xdr:rowOff>114300</xdr:rowOff>
    </xdr:to>
    <xdr:graphicFrame macro="">
      <xdr:nvGraphicFramePr>
        <xdr:cNvPr id="35" name="Chart 3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103324</xdr:colOff>
      <xdr:row>19</xdr:row>
      <xdr:rowOff>9508</xdr:rowOff>
    </xdr:from>
    <xdr:to>
      <xdr:col>14</xdr:col>
      <xdr:colOff>419100</xdr:colOff>
      <xdr:row>31</xdr:row>
      <xdr:rowOff>167640</xdr:rowOff>
    </xdr:to>
    <xdr:graphicFrame macro="">
      <xdr:nvGraphicFramePr>
        <xdr:cNvPr id="40" name="Chart 3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396240</xdr:colOff>
      <xdr:row>19</xdr:row>
      <xdr:rowOff>15240</xdr:rowOff>
    </xdr:from>
    <xdr:to>
      <xdr:col>8</xdr:col>
      <xdr:colOff>38100</xdr:colOff>
      <xdr:row>31</xdr:row>
      <xdr:rowOff>152400</xdr:rowOff>
    </xdr:to>
    <xdr:graphicFrame macro="">
      <xdr:nvGraphicFramePr>
        <xdr:cNvPr id="48" name="Chart 4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tosingrace1234@outlook.com" refreshedDate="45824.711806712963" createdVersion="6" refreshedVersion="6" minRefreshableVersion="3" recordCount="51">
  <cacheSource type="worksheet">
    <worksheetSource name="Table1"/>
  </cacheSource>
  <cacheFields count="14">
    <cacheField name="EmpID" numFmtId="0">
      <sharedItems containsSemiMixedTypes="0" containsString="0" containsNumber="1" containsInteger="1" minValue="3427" maxValue="3478" count="51">
        <n v="3427"/>
        <n v="3428"/>
        <n v="3429"/>
        <n v="3430"/>
        <n v="3431"/>
        <n v="3432"/>
        <n v="3433"/>
        <n v="3434"/>
        <n v="3435"/>
        <n v="3436"/>
        <n v="3437"/>
        <n v="3438"/>
        <n v="3439"/>
        <n v="3440"/>
        <n v="3442"/>
        <n v="3443"/>
        <n v="3444"/>
        <n v="3445"/>
        <n v="3446"/>
        <n v="3447"/>
        <n v="3448"/>
        <n v="3449"/>
        <n v="3450"/>
        <n v="3451"/>
        <n v="3452"/>
        <n v="3453"/>
        <n v="3454"/>
        <n v="3455"/>
        <n v="3456"/>
        <n v="3457"/>
        <n v="3458"/>
        <n v="3459"/>
        <n v="3460"/>
        <n v="3461"/>
        <n v="3462"/>
        <n v="3463"/>
        <n v="3464"/>
        <n v="3465"/>
        <n v="3466"/>
        <n v="3467"/>
        <n v="3468"/>
        <n v="3469"/>
        <n v="3470"/>
        <n v="3471"/>
        <n v="3472"/>
        <n v="3473"/>
        <n v="3474"/>
        <n v="3475"/>
        <n v="3476"/>
        <n v="3477"/>
        <n v="3478"/>
      </sharedItems>
    </cacheField>
    <cacheField name="FirstName" numFmtId="0">
      <sharedItems/>
    </cacheField>
    <cacheField name="GenderCode" numFmtId="0">
      <sharedItems count="2">
        <s v="Female"/>
        <s v="Male"/>
      </sharedItems>
    </cacheField>
    <cacheField name="MaritalDesc" numFmtId="0">
      <sharedItems count="4">
        <s v="Widowed"/>
        <s v="Single"/>
        <s v="Married"/>
        <s v="Divorced"/>
      </sharedItems>
    </cacheField>
    <cacheField name="Education Level" numFmtId="0">
      <sharedItems count="4">
        <s v="High School"/>
        <s v="Master’s"/>
        <s v="PhD"/>
        <s v="Bachelor’s"/>
      </sharedItems>
    </cacheField>
    <cacheField name="Start Date" numFmtId="164">
      <sharedItems containsSemiMixedTypes="0" containsNonDate="0" containsDate="1" containsString="0" minDate="2018-08-10T00:00:00" maxDate="2023-08-05T00:00:00"/>
    </cacheField>
    <cacheField name="Date of Birth" numFmtId="165">
      <sharedItems containsSemiMixedTypes="0" containsNonDate="0" containsDate="1" containsString="0" minDate="1942-07-01T00:00:00" maxDate="1999-01-19T00:00:00"/>
    </cacheField>
    <cacheField name="Age" numFmtId="1">
      <sharedItems containsSemiMixedTypes="0" containsString="0" containsNumber="1" containsInteger="1" minValue="26" maxValue="82" count="33">
        <n v="55"/>
        <n v="59"/>
        <n v="33"/>
        <n v="27"/>
        <n v="76"/>
        <n v="82"/>
        <n v="68"/>
        <n v="51"/>
        <n v="75"/>
        <n v="61"/>
        <n v="77"/>
        <n v="43"/>
        <n v="73"/>
        <n v="72"/>
        <n v="31"/>
        <n v="41"/>
        <n v="39"/>
        <n v="29"/>
        <n v="67"/>
        <n v="32"/>
        <n v="30"/>
        <n v="57"/>
        <n v="78"/>
        <n v="26"/>
        <n v="28"/>
        <n v="81"/>
        <n v="63"/>
        <n v="46"/>
        <n v="38"/>
        <n v="80"/>
        <n v="58"/>
        <n v="74"/>
        <n v="79"/>
      </sharedItems>
      <fieldGroup base="7">
        <rangePr startNum="26" endNum="82" groupInterval="10"/>
        <groupItems count="8">
          <s v="&lt;26"/>
          <s v="26-35"/>
          <s v="36-45"/>
          <s v="46-55"/>
          <s v="56-65"/>
          <s v="66-75"/>
          <s v="76-85"/>
          <s v="&gt;86"/>
        </groupItems>
      </fieldGroup>
    </cacheField>
    <cacheField name="Title" numFmtId="0">
      <sharedItems/>
    </cacheField>
    <cacheField name="Employee Status" numFmtId="0">
      <sharedItems count="2">
        <s v="Active"/>
        <s v="Future Start"/>
      </sharedItems>
    </cacheField>
    <cacheField name="EmployeeType" numFmtId="0">
      <sharedItems count="3">
        <s v="Contract"/>
        <s v="Full-Time"/>
        <s v="Part-Time"/>
      </sharedItems>
    </cacheField>
    <cacheField name="Department" numFmtId="0">
      <sharedItems count="6">
        <s v="Production       "/>
        <s v="Sales"/>
        <s v="Marketing"/>
        <s v="Finance"/>
        <s v="HR"/>
        <s v="IT"/>
      </sharedItems>
    </cacheField>
    <cacheField name="Salary" numFmtId="166">
      <sharedItems containsSemiMixedTypes="0" containsString="0" containsNumber="1" containsInteger="1" minValue="16950" maxValue="223250" count="45">
        <n v="57000"/>
        <n v="40200"/>
        <n v="21450"/>
        <n v="21900"/>
        <n v="45000"/>
        <n v="32100"/>
        <n v="36000"/>
        <n v="27900"/>
        <n v="24000"/>
        <n v="30300"/>
        <n v="28350"/>
        <n v="27750"/>
        <n v="35100"/>
        <n v="40800"/>
        <n v="46000"/>
        <n v="103750"/>
        <n v="42300"/>
        <n v="26250"/>
        <n v="38850"/>
        <n v="21750"/>
        <n v="16950"/>
        <n v="21150"/>
        <n v="31050"/>
        <n v="60375"/>
        <n v="32550"/>
        <n v="35000"/>
        <n v="31200"/>
        <n v="36150"/>
        <n v="40625"/>
        <n v="42000"/>
        <n v="92000"/>
        <n v="81250"/>
        <n v="31350"/>
        <n v="29100"/>
        <n v="19200"/>
        <n v="23550"/>
        <n v="223250"/>
        <n v="29250"/>
        <n v="30750"/>
        <n v="22350"/>
        <n v="30000"/>
        <n v="34800"/>
        <n v="60000"/>
        <n v="35550"/>
        <n v="45150"/>
      </sharedItems>
    </cacheField>
    <cacheField name="Year of Experience" numFmtId="0">
      <sharedItems containsSemiMixedTypes="0" containsString="0" containsNumber="1" containsInteger="1" minValue="2" maxValue="20" count="11">
        <n v="10"/>
        <n v="11"/>
        <n v="13"/>
        <n v="12"/>
        <n v="2"/>
        <n v="6"/>
        <n v="7"/>
        <n v="4"/>
        <n v="5"/>
        <n v="15"/>
        <n v="20"/>
      </sharedItems>
      <fieldGroup base="13">
        <rangePr startNum="2" endNum="20" groupInterval="5"/>
        <groupItems count="6">
          <s v="&lt;2"/>
          <s v="2-6"/>
          <s v="7-11"/>
          <s v="12-16"/>
          <s v="17-21"/>
          <s v="&gt;22"/>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51">
  <r>
    <x v="0"/>
    <s v="Uriah"/>
    <x v="0"/>
    <x v="0"/>
    <x v="0"/>
    <d v="2019-09-20T00:00:00"/>
    <d v="1969-10-07T00:00:00"/>
    <x v="0"/>
    <s v="Production Technician I"/>
    <x v="0"/>
    <x v="0"/>
    <x v="0"/>
    <x v="0"/>
    <x v="0"/>
  </r>
  <r>
    <x v="1"/>
    <s v="Paula"/>
    <x v="1"/>
    <x v="0"/>
    <x v="1"/>
    <d v="2023-02-11T00:00:00"/>
    <d v="1965-08-30T00:00:00"/>
    <x v="1"/>
    <s v="Production Technician I"/>
    <x v="0"/>
    <x v="0"/>
    <x v="0"/>
    <x v="1"/>
    <x v="0"/>
  </r>
  <r>
    <x v="2"/>
    <s v="Edward"/>
    <x v="1"/>
    <x v="0"/>
    <x v="1"/>
    <d v="2018-12-10T00:00:00"/>
    <d v="1991-10-06T00:00:00"/>
    <x v="2"/>
    <s v="Area Sales Manager"/>
    <x v="0"/>
    <x v="1"/>
    <x v="1"/>
    <x v="2"/>
    <x v="1"/>
  </r>
  <r>
    <x v="3"/>
    <s v="Michael"/>
    <x v="1"/>
    <x v="1"/>
    <x v="0"/>
    <d v="2021-06-21T00:00:00"/>
    <d v="1998-04-04T00:00:00"/>
    <x v="3"/>
    <s v="Content Strategist"/>
    <x v="0"/>
    <x v="0"/>
    <x v="2"/>
    <x v="3"/>
    <x v="2"/>
  </r>
  <r>
    <x v="4"/>
    <s v="Jasmine"/>
    <x v="0"/>
    <x v="2"/>
    <x v="2"/>
    <d v="2019-06-29T00:00:00"/>
    <d v="1969-08-29T00:00:00"/>
    <x v="0"/>
    <s v="Finance Manager"/>
    <x v="0"/>
    <x v="0"/>
    <x v="3"/>
    <x v="4"/>
    <x v="3"/>
  </r>
  <r>
    <x v="5"/>
    <s v="Maruk"/>
    <x v="1"/>
    <x v="2"/>
    <x v="1"/>
    <d v="2020-01-17T00:00:00"/>
    <d v="1949-04-03T00:00:00"/>
    <x v="4"/>
    <s v="Marketing Assistant"/>
    <x v="0"/>
    <x v="0"/>
    <x v="2"/>
    <x v="5"/>
    <x v="4"/>
  </r>
  <r>
    <x v="6"/>
    <s v="Latia"/>
    <x v="0"/>
    <x v="3"/>
    <x v="1"/>
    <d v="2022-04-06T00:00:00"/>
    <d v="1942-07-01T00:00:00"/>
    <x v="5"/>
    <s v="Marketing Assistant"/>
    <x v="0"/>
    <x v="1"/>
    <x v="2"/>
    <x v="6"/>
    <x v="3"/>
  </r>
  <r>
    <x v="7"/>
    <s v="Sharlene"/>
    <x v="0"/>
    <x v="3"/>
    <x v="0"/>
    <d v="2020-11-06T00:00:00"/>
    <d v="1957-03-07T00:00:00"/>
    <x v="6"/>
    <s v="HR Assistant"/>
    <x v="0"/>
    <x v="0"/>
    <x v="4"/>
    <x v="3"/>
    <x v="5"/>
  </r>
  <r>
    <x v="8"/>
    <s v="Jac"/>
    <x v="1"/>
    <x v="0"/>
    <x v="3"/>
    <d v="2018-08-18T00:00:00"/>
    <d v="1974-05-15T00:00:00"/>
    <x v="7"/>
    <s v="Sales Manager"/>
    <x v="0"/>
    <x v="0"/>
    <x v="1"/>
    <x v="7"/>
    <x v="6"/>
  </r>
  <r>
    <x v="9"/>
    <s v="Joseph"/>
    <x v="1"/>
    <x v="0"/>
    <x v="3"/>
    <d v="2022-01-21T00:00:00"/>
    <d v="1949-11-11T00:00:00"/>
    <x v="8"/>
    <s v="Finance Manager"/>
    <x v="0"/>
    <x v="2"/>
    <x v="3"/>
    <x v="8"/>
    <x v="2"/>
  </r>
  <r>
    <x v="10"/>
    <s v="Myriam"/>
    <x v="0"/>
    <x v="1"/>
    <x v="1"/>
    <d v="2023-08-04T00:00:00"/>
    <d v="1964-01-26T00:00:00"/>
    <x v="9"/>
    <s v="Finance Manager"/>
    <x v="0"/>
    <x v="0"/>
    <x v="3"/>
    <x v="9"/>
    <x v="0"/>
  </r>
  <r>
    <x v="11"/>
    <s v="Dheepa"/>
    <x v="0"/>
    <x v="2"/>
    <x v="1"/>
    <d v="2018-08-10T00:00:00"/>
    <d v="1948-04-06T00:00:00"/>
    <x v="10"/>
    <s v="Accountant"/>
    <x v="0"/>
    <x v="1"/>
    <x v="3"/>
    <x v="10"/>
    <x v="5"/>
  </r>
  <r>
    <x v="12"/>
    <s v="Bartholemew"/>
    <x v="1"/>
    <x v="1"/>
    <x v="1"/>
    <d v="2022-05-25T00:00:00"/>
    <d v="1981-11-24T00:00:00"/>
    <x v="11"/>
    <s v="Accountant"/>
    <x v="0"/>
    <x v="1"/>
    <x v="3"/>
    <x v="11"/>
    <x v="3"/>
  </r>
  <r>
    <x v="13"/>
    <s v="Xana"/>
    <x v="0"/>
    <x v="3"/>
    <x v="1"/>
    <d v="2019-12-05T00:00:00"/>
    <d v="1951-11-06T00:00:00"/>
    <x v="12"/>
    <s v="Finance Manager"/>
    <x v="0"/>
    <x v="0"/>
    <x v="3"/>
    <x v="12"/>
    <x v="5"/>
  </r>
  <r>
    <x v="14"/>
    <s v="Kaylah"/>
    <x v="1"/>
    <x v="1"/>
    <x v="0"/>
    <d v="2019-07-09T00:00:00"/>
    <d v="1952-11-24T00:00:00"/>
    <x v="13"/>
    <s v="Finance Manager"/>
    <x v="0"/>
    <x v="1"/>
    <x v="3"/>
    <x v="13"/>
    <x v="7"/>
  </r>
  <r>
    <x v="15"/>
    <s v="Kristen"/>
    <x v="1"/>
    <x v="0"/>
    <x v="1"/>
    <d v="2021-04-05T00:00:00"/>
    <d v="1994-04-08T00:00:00"/>
    <x v="14"/>
    <s v="Content Strategist"/>
    <x v="0"/>
    <x v="1"/>
    <x v="2"/>
    <x v="14"/>
    <x v="8"/>
  </r>
  <r>
    <x v="16"/>
    <s v="Bobby"/>
    <x v="1"/>
    <x v="0"/>
    <x v="3"/>
    <d v="2021-11-28T00:00:00"/>
    <d v="1983-11-15T00:00:00"/>
    <x v="15"/>
    <s v="Finance Manager"/>
    <x v="0"/>
    <x v="0"/>
    <x v="3"/>
    <x v="15"/>
    <x v="9"/>
  </r>
  <r>
    <x v="17"/>
    <s v="Reid"/>
    <x v="0"/>
    <x v="2"/>
    <x v="2"/>
    <d v="2021-01-16T00:00:00"/>
    <d v="1985-12-07T00:00:00"/>
    <x v="16"/>
    <s v="HR Officer"/>
    <x v="0"/>
    <x v="0"/>
    <x v="4"/>
    <x v="16"/>
    <x v="0"/>
  </r>
  <r>
    <x v="18"/>
    <s v="Hector"/>
    <x v="0"/>
    <x v="3"/>
    <x v="3"/>
    <d v="2021-08-24T00:00:00"/>
    <d v="1996-05-01T00:00:00"/>
    <x v="17"/>
    <s v="Financial Analyst"/>
    <x v="0"/>
    <x v="2"/>
    <x v="3"/>
    <x v="17"/>
    <x v="7"/>
  </r>
  <r>
    <x v="19"/>
    <s v="Mariela"/>
    <x v="0"/>
    <x v="0"/>
    <x v="0"/>
    <d v="2020-05-26T00:00:00"/>
    <d v="1964-02-17T00:00:00"/>
    <x v="9"/>
    <s v="Marketing Manager"/>
    <x v="1"/>
    <x v="2"/>
    <x v="2"/>
    <x v="18"/>
    <x v="9"/>
  </r>
  <r>
    <x v="20"/>
    <s v="Angela"/>
    <x v="1"/>
    <x v="0"/>
    <x v="1"/>
    <d v="2019-10-01T00:00:00"/>
    <d v="1958-05-12T00:00:00"/>
    <x v="18"/>
    <s v="IT Support"/>
    <x v="1"/>
    <x v="1"/>
    <x v="5"/>
    <x v="19"/>
    <x v="0"/>
  </r>
  <r>
    <x v="21"/>
    <s v="Gerald"/>
    <x v="1"/>
    <x v="1"/>
    <x v="1"/>
    <d v="2023-05-10T00:00:00"/>
    <d v="1992-09-18T00:00:00"/>
    <x v="19"/>
    <s v="Finance Manager"/>
    <x v="1"/>
    <x v="0"/>
    <x v="3"/>
    <x v="8"/>
    <x v="1"/>
  </r>
  <r>
    <x v="22"/>
    <s v="Reilly"/>
    <x v="1"/>
    <x v="1"/>
    <x v="0"/>
    <d v="2020-09-01T00:00:00"/>
    <d v="1994-08-11T00:00:00"/>
    <x v="20"/>
    <s v="Content Strategist"/>
    <x v="0"/>
    <x v="0"/>
    <x v="2"/>
    <x v="20"/>
    <x v="2"/>
  </r>
  <r>
    <x v="23"/>
    <s v="Carlee"/>
    <x v="1"/>
    <x v="3"/>
    <x v="2"/>
    <d v="2021-02-18T00:00:00"/>
    <d v="1968-01-15T00:00:00"/>
    <x v="21"/>
    <s v="Finance Manager"/>
    <x v="0"/>
    <x v="0"/>
    <x v="3"/>
    <x v="21"/>
    <x v="3"/>
  </r>
  <r>
    <x v="24"/>
    <s v="Jaydon"/>
    <x v="1"/>
    <x v="3"/>
    <x v="1"/>
    <d v="2022-11-08T00:00:00"/>
    <d v="1947-01-07T00:00:00"/>
    <x v="22"/>
    <s v="Marketing Assistant"/>
    <x v="0"/>
    <x v="2"/>
    <x v="2"/>
    <x v="22"/>
    <x v="4"/>
  </r>
  <r>
    <x v="25"/>
    <s v="Bridger"/>
    <x v="1"/>
    <x v="0"/>
    <x v="1"/>
    <d v="2022-10-13T00:00:00"/>
    <d v="1982-04-07T00:00:00"/>
    <x v="11"/>
    <s v="Marketing Assistant"/>
    <x v="0"/>
    <x v="0"/>
    <x v="2"/>
    <x v="23"/>
    <x v="3"/>
  </r>
  <r>
    <x v="26"/>
    <s v="Leon"/>
    <x v="1"/>
    <x v="2"/>
    <x v="0"/>
    <d v="2022-09-11T00:00:00"/>
    <d v="1970-01-29T00:00:00"/>
    <x v="0"/>
    <s v="HR Assistant"/>
    <x v="0"/>
    <x v="1"/>
    <x v="4"/>
    <x v="24"/>
    <x v="5"/>
  </r>
  <r>
    <x v="27"/>
    <s v="Charity"/>
    <x v="1"/>
    <x v="0"/>
    <x v="3"/>
    <d v="2021-06-29T00:00:00"/>
    <d v="1999-01-18T00:00:00"/>
    <x v="23"/>
    <s v="Sales Manager"/>
    <x v="0"/>
    <x v="1"/>
    <x v="1"/>
    <x v="25"/>
    <x v="7"/>
  </r>
  <r>
    <x v="28"/>
    <s v="Axel"/>
    <x v="0"/>
    <x v="3"/>
    <x v="3"/>
    <d v="2023-03-06T00:00:00"/>
    <d v="1946-09-25T00:00:00"/>
    <x v="22"/>
    <s v="Finance Manager"/>
    <x v="0"/>
    <x v="1"/>
    <x v="3"/>
    <x v="26"/>
    <x v="2"/>
  </r>
  <r>
    <x v="29"/>
    <s v="Milton"/>
    <x v="0"/>
    <x v="3"/>
    <x v="1"/>
    <d v="2020-09-25T00:00:00"/>
    <d v="1947-08-23T00:00:00"/>
    <x v="10"/>
    <s v="Finance Manager"/>
    <x v="0"/>
    <x v="1"/>
    <x v="3"/>
    <x v="27"/>
    <x v="0"/>
  </r>
  <r>
    <x v="30"/>
    <s v="Cory"/>
    <x v="0"/>
    <x v="1"/>
    <x v="1"/>
    <d v="2022-04-28T00:00:00"/>
    <d v="1996-08-12T00:00:00"/>
    <x v="24"/>
    <s v="Accountant"/>
    <x v="1"/>
    <x v="0"/>
    <x v="3"/>
    <x v="28"/>
    <x v="5"/>
  </r>
  <r>
    <x v="31"/>
    <s v="Saniya"/>
    <x v="1"/>
    <x v="0"/>
    <x v="1"/>
    <d v="2021-04-18T00:00:00"/>
    <d v="1944-02-09T00:00:00"/>
    <x v="25"/>
    <s v="Accountant"/>
    <x v="1"/>
    <x v="2"/>
    <x v="3"/>
    <x v="29"/>
    <x v="3"/>
  </r>
  <r>
    <x v="32"/>
    <s v="Alisa"/>
    <x v="1"/>
    <x v="2"/>
    <x v="1"/>
    <d v="2020-02-19T00:00:00"/>
    <d v="1944-02-10T00:00:00"/>
    <x v="25"/>
    <s v="Finance Manager"/>
    <x v="0"/>
    <x v="1"/>
    <x v="3"/>
    <x v="30"/>
    <x v="5"/>
  </r>
  <r>
    <x v="33"/>
    <s v="Lincoln"/>
    <x v="1"/>
    <x v="2"/>
    <x v="1"/>
    <d v="2019-07-18T00:00:00"/>
    <d v="1997-12-29T00:00:00"/>
    <x v="3"/>
    <s v="Sales Manager"/>
    <x v="1"/>
    <x v="1"/>
    <x v="1"/>
    <x v="31"/>
    <x v="3"/>
  </r>
  <r>
    <x v="34"/>
    <s v="Aliana"/>
    <x v="1"/>
    <x v="3"/>
    <x v="0"/>
    <d v="2018-09-13T00:00:00"/>
    <d v="1942-08-09T00:00:00"/>
    <x v="5"/>
    <s v="Finance Manager"/>
    <x v="0"/>
    <x v="0"/>
    <x v="3"/>
    <x v="32"/>
    <x v="8"/>
  </r>
  <r>
    <x v="35"/>
    <s v="Kayden"/>
    <x v="1"/>
    <x v="1"/>
    <x v="1"/>
    <d v="2020-04-30T00:00:00"/>
    <d v="1951-06-21T00:00:00"/>
    <x v="12"/>
    <s v="Content Strategist"/>
    <x v="0"/>
    <x v="2"/>
    <x v="2"/>
    <x v="33"/>
    <x v="8"/>
  </r>
  <r>
    <x v="36"/>
    <s v="James"/>
    <x v="1"/>
    <x v="0"/>
    <x v="3"/>
    <d v="2018-12-03T00:00:00"/>
    <d v="1998-06-17T00:00:00"/>
    <x v="23"/>
    <s v="Finance Manager"/>
    <x v="0"/>
    <x v="0"/>
    <x v="3"/>
    <x v="32"/>
    <x v="7"/>
  </r>
  <r>
    <x v="37"/>
    <s v="Willow"/>
    <x v="1"/>
    <x v="3"/>
    <x v="2"/>
    <d v="2021-11-08T00:00:00"/>
    <d v="1962-01-07T00:00:00"/>
    <x v="26"/>
    <s v="HR Officer"/>
    <x v="0"/>
    <x v="1"/>
    <x v="4"/>
    <x v="6"/>
    <x v="0"/>
  </r>
  <r>
    <x v="38"/>
    <s v="Clayton"/>
    <x v="1"/>
    <x v="2"/>
    <x v="3"/>
    <d v="2022-04-13T00:00:00"/>
    <d v="1979-01-26T00:00:00"/>
    <x v="27"/>
    <s v="Financial Analyst"/>
    <x v="0"/>
    <x v="2"/>
    <x v="3"/>
    <x v="34"/>
    <x v="8"/>
  </r>
  <r>
    <x v="39"/>
    <s v="Celia"/>
    <x v="0"/>
    <x v="3"/>
    <x v="0"/>
    <d v="2020-05-06T00:00:00"/>
    <d v="1987-05-14T00:00:00"/>
    <x v="28"/>
    <s v="Marketing Manager"/>
    <x v="0"/>
    <x v="0"/>
    <x v="2"/>
    <x v="35"/>
    <x v="9"/>
  </r>
  <r>
    <x v="40"/>
    <s v="Valentin"/>
    <x v="0"/>
    <x v="1"/>
    <x v="1"/>
    <d v="2019-09-09T00:00:00"/>
    <d v="1998-04-26T00:00:00"/>
    <x v="3"/>
    <s v="IT Support"/>
    <x v="0"/>
    <x v="0"/>
    <x v="5"/>
    <x v="12"/>
    <x v="0"/>
  </r>
  <r>
    <x v="41"/>
    <s v="Ryland"/>
    <x v="0"/>
    <x v="3"/>
    <x v="1"/>
    <d v="2020-07-29T00:00:00"/>
    <d v="1945-02-21T00:00:00"/>
    <x v="29"/>
    <s v="Finance Manager"/>
    <x v="1"/>
    <x v="0"/>
    <x v="3"/>
    <x v="36"/>
    <x v="10"/>
  </r>
  <r>
    <x v="42"/>
    <s v="Esteban"/>
    <x v="0"/>
    <x v="2"/>
    <x v="0"/>
    <d v="2018-11-14T00:00:00"/>
    <d v="1997-05-31T00:00:00"/>
    <x v="24"/>
    <s v="Content Strategist"/>
    <x v="1"/>
    <x v="0"/>
    <x v="2"/>
    <x v="37"/>
    <x v="2"/>
  </r>
  <r>
    <x v="43"/>
    <s v="Jonathan"/>
    <x v="1"/>
    <x v="2"/>
    <x v="2"/>
    <d v="2020-02-29T00:00:00"/>
    <d v="1967-01-03T00:00:00"/>
    <x v="30"/>
    <s v="Finance Manager"/>
    <x v="0"/>
    <x v="2"/>
    <x v="3"/>
    <x v="38"/>
    <x v="3"/>
  </r>
  <r>
    <x v="44"/>
    <s v="Nevaeh"/>
    <x v="1"/>
    <x v="2"/>
    <x v="1"/>
    <d v="2023-01-15T00:00:00"/>
    <d v="1982-01-12T00:00:00"/>
    <x v="11"/>
    <s v="Marketing Assistant"/>
    <x v="0"/>
    <x v="0"/>
    <x v="2"/>
    <x v="39"/>
    <x v="4"/>
  </r>
  <r>
    <x v="45"/>
    <s v="Chaim"/>
    <x v="1"/>
    <x v="0"/>
    <x v="1"/>
    <d v="2023-06-29T00:00:00"/>
    <d v="1950-10-01T00:00:00"/>
    <x v="31"/>
    <s v="Marketing Assistant"/>
    <x v="0"/>
    <x v="2"/>
    <x v="2"/>
    <x v="40"/>
    <x v="3"/>
  </r>
  <r>
    <x v="46"/>
    <s v="Arely"/>
    <x v="1"/>
    <x v="3"/>
    <x v="0"/>
    <d v="2020-03-09T00:00:00"/>
    <d v="1965-12-16T00:00:00"/>
    <x v="1"/>
    <s v="HR Assistant"/>
    <x v="0"/>
    <x v="1"/>
    <x v="4"/>
    <x v="38"/>
    <x v="5"/>
  </r>
  <r>
    <x v="47"/>
    <s v="Vance"/>
    <x v="1"/>
    <x v="0"/>
    <x v="3"/>
    <d v="2021-09-21T00:00:00"/>
    <d v="1957-12-25T00:00:00"/>
    <x v="18"/>
    <s v="Sales Manager"/>
    <x v="0"/>
    <x v="1"/>
    <x v="1"/>
    <x v="41"/>
    <x v="6"/>
  </r>
  <r>
    <x v="48"/>
    <s v="Charlie"/>
    <x v="1"/>
    <x v="3"/>
    <x v="3"/>
    <d v="2023-06-12T00:00:00"/>
    <d v="1945-06-20T00:00:00"/>
    <x v="32"/>
    <s v="Finance Manager"/>
    <x v="0"/>
    <x v="2"/>
    <x v="3"/>
    <x v="42"/>
    <x v="2"/>
  </r>
  <r>
    <x v="49"/>
    <s v="Sonny"/>
    <x v="0"/>
    <x v="0"/>
    <x v="1"/>
    <d v="2019-04-07T00:00:00"/>
    <d v="1969-12-03T00:00:00"/>
    <x v="0"/>
    <s v="Finance Manager"/>
    <x v="0"/>
    <x v="2"/>
    <x v="3"/>
    <x v="43"/>
    <x v="0"/>
  </r>
  <r>
    <x v="50"/>
    <s v="Thomas"/>
    <x v="0"/>
    <x v="2"/>
    <x v="1"/>
    <d v="2018-09-17T00:00:00"/>
    <d v="1957-10-10T00:00:00"/>
    <x v="18"/>
    <s v="Accountant"/>
    <x v="0"/>
    <x v="1"/>
    <x v="3"/>
    <x v="44"/>
    <x v="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Age"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M3:N10" firstHeaderRow="1" firstDataRow="1" firstDataCol="1"/>
  <pivotFields count="14">
    <pivotField showAll="0">
      <items count="5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t="default"/>
      </items>
    </pivotField>
    <pivotField showAll="0"/>
    <pivotField showAll="0">
      <items count="3">
        <item x="0"/>
        <item x="1"/>
        <item t="default"/>
      </items>
    </pivotField>
    <pivotField showAll="0"/>
    <pivotField showAll="0">
      <items count="5">
        <item x="3"/>
        <item x="0"/>
        <item x="1"/>
        <item x="2"/>
        <item t="default"/>
      </items>
    </pivotField>
    <pivotField numFmtId="164" showAll="0"/>
    <pivotField numFmtId="165" showAll="0"/>
    <pivotField axis="axisRow" dataField="1" numFmtId="1" showAll="0">
      <items count="9">
        <item x="0"/>
        <item x="1"/>
        <item x="2"/>
        <item x="3"/>
        <item x="4"/>
        <item x="5"/>
        <item x="6"/>
        <item x="7"/>
        <item t="default"/>
      </items>
    </pivotField>
    <pivotField showAll="0"/>
    <pivotField showAll="0"/>
    <pivotField showAll="0"/>
    <pivotField showAll="0">
      <items count="7">
        <item x="3"/>
        <item x="4"/>
        <item x="5"/>
        <item x="2"/>
        <item x="0"/>
        <item x="1"/>
        <item t="default"/>
      </items>
    </pivotField>
    <pivotField numFmtId="166" showAll="0"/>
    <pivotField showAll="0">
      <items count="7">
        <item x="0"/>
        <item x="1"/>
        <item x="2"/>
        <item x="3"/>
        <item x="4"/>
        <item x="5"/>
        <item t="default"/>
      </items>
    </pivotField>
  </pivotFields>
  <rowFields count="1">
    <field x="7"/>
  </rowFields>
  <rowItems count="7">
    <i>
      <x v="1"/>
    </i>
    <i>
      <x v="2"/>
    </i>
    <i>
      <x v="3"/>
    </i>
    <i>
      <x v="4"/>
    </i>
    <i>
      <x v="5"/>
    </i>
    <i>
      <x v="6"/>
    </i>
    <i t="grand">
      <x/>
    </i>
  </rowItems>
  <colItems count="1">
    <i/>
  </colItems>
  <dataFields count="1">
    <dataField name="Count of Age" fld="7" subtotal="count" baseField="2" baseItem="0"/>
  </dataFields>
  <chartFormats count="7">
    <chartFormat chart="6" format="15" series="1">
      <pivotArea type="data" outline="0" fieldPosition="0">
        <references count="1">
          <reference field="4294967294" count="1" selected="0">
            <x v="0"/>
          </reference>
        </references>
      </pivotArea>
    </chartFormat>
    <chartFormat chart="6" format="16">
      <pivotArea type="data" outline="0" fieldPosition="0">
        <references count="2">
          <reference field="4294967294" count="1" selected="0">
            <x v="0"/>
          </reference>
          <reference field="7" count="1" selected="0">
            <x v="1"/>
          </reference>
        </references>
      </pivotArea>
    </chartFormat>
    <chartFormat chart="6" format="17">
      <pivotArea type="data" outline="0" fieldPosition="0">
        <references count="2">
          <reference field="4294967294" count="1" selected="0">
            <x v="0"/>
          </reference>
          <reference field="7" count="1" selected="0">
            <x v="2"/>
          </reference>
        </references>
      </pivotArea>
    </chartFormat>
    <chartFormat chart="6" format="18">
      <pivotArea type="data" outline="0" fieldPosition="0">
        <references count="2">
          <reference field="4294967294" count="1" selected="0">
            <x v="0"/>
          </reference>
          <reference field="7" count="1" selected="0">
            <x v="3"/>
          </reference>
        </references>
      </pivotArea>
    </chartFormat>
    <chartFormat chart="6" format="19">
      <pivotArea type="data" outline="0" fieldPosition="0">
        <references count="2">
          <reference field="4294967294" count="1" selected="0">
            <x v="0"/>
          </reference>
          <reference field="7" count="1" selected="0">
            <x v="4"/>
          </reference>
        </references>
      </pivotArea>
    </chartFormat>
    <chartFormat chart="6" format="20">
      <pivotArea type="data" outline="0" fieldPosition="0">
        <references count="2">
          <reference field="4294967294" count="1" selected="0">
            <x v="0"/>
          </reference>
          <reference field="7" count="1" selected="0">
            <x v="5"/>
          </reference>
        </references>
      </pivotArea>
    </chartFormat>
    <chartFormat chart="6" format="21">
      <pivotArea type="data" outline="0" fieldPosition="0">
        <references count="2">
          <reference field="4294967294" count="1" selected="0">
            <x v="0"/>
          </reference>
          <reference field="7"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0.xml><?xml version="1.0" encoding="utf-8"?>
<pivotTableDefinition xmlns="http://schemas.openxmlformats.org/spreadsheetml/2006/main" name="Employee Status"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P3:Q6" firstHeaderRow="1" firstDataRow="1" firstDataCol="1"/>
  <pivotFields count="14">
    <pivotField showAll="0">
      <items count="5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t="default"/>
      </items>
    </pivotField>
    <pivotField showAll="0"/>
    <pivotField showAll="0"/>
    <pivotField showAll="0"/>
    <pivotField showAll="0">
      <items count="5">
        <item x="3"/>
        <item x="0"/>
        <item x="1"/>
        <item x="2"/>
        <item t="default"/>
      </items>
    </pivotField>
    <pivotField numFmtId="164" showAll="0"/>
    <pivotField numFmtId="165" showAll="0"/>
    <pivotField numFmtId="1" showAll="0">
      <items count="9">
        <item x="0"/>
        <item x="1"/>
        <item x="2"/>
        <item x="3"/>
        <item x="4"/>
        <item x="5"/>
        <item x="6"/>
        <item x="7"/>
        <item t="default"/>
      </items>
    </pivotField>
    <pivotField showAll="0"/>
    <pivotField axis="axisRow" dataField="1" showAll="0">
      <items count="3">
        <item x="0"/>
        <item x="1"/>
        <item t="default"/>
      </items>
    </pivotField>
    <pivotField showAll="0"/>
    <pivotField showAll="0">
      <items count="7">
        <item x="3"/>
        <item x="4"/>
        <item x="5"/>
        <item x="2"/>
        <item x="0"/>
        <item x="1"/>
        <item t="default"/>
      </items>
    </pivotField>
    <pivotField numFmtId="166" showAll="0"/>
    <pivotField showAll="0">
      <items count="7">
        <item x="0"/>
        <item x="1"/>
        <item x="2"/>
        <item x="3"/>
        <item x="4"/>
        <item x="5"/>
        <item t="default"/>
      </items>
    </pivotField>
  </pivotFields>
  <rowFields count="1">
    <field x="9"/>
  </rowFields>
  <rowItems count="3">
    <i>
      <x/>
    </i>
    <i>
      <x v="1"/>
    </i>
    <i t="grand">
      <x/>
    </i>
  </rowItems>
  <colItems count="1">
    <i/>
  </colItems>
  <dataFields count="1">
    <dataField name="Count of Employee Status" fld="9"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EmployeeType"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M13:N17" firstHeaderRow="1" firstDataRow="1" firstDataCol="1"/>
  <pivotFields count="14">
    <pivotField showAll="0"/>
    <pivotField showAll="0"/>
    <pivotField showAll="0"/>
    <pivotField showAll="0"/>
    <pivotField showAll="0"/>
    <pivotField numFmtId="164" showAll="0"/>
    <pivotField numFmtId="165" showAll="0"/>
    <pivotField numFmtId="1" showAll="0"/>
    <pivotField showAll="0"/>
    <pivotField showAll="0"/>
    <pivotField axis="axisRow" dataField="1" showAll="0">
      <items count="4">
        <item x="0"/>
        <item x="1"/>
        <item x="2"/>
        <item t="default"/>
      </items>
    </pivotField>
    <pivotField showAll="0">
      <items count="7">
        <item x="3"/>
        <item x="4"/>
        <item x="5"/>
        <item x="2"/>
        <item x="0"/>
        <item x="1"/>
        <item t="default"/>
      </items>
    </pivotField>
    <pivotField numFmtId="166" showAll="0"/>
    <pivotField showAll="0"/>
  </pivotFields>
  <rowFields count="1">
    <field x="10"/>
  </rowFields>
  <rowItems count="4">
    <i>
      <x/>
    </i>
    <i>
      <x v="1"/>
    </i>
    <i>
      <x v="2"/>
    </i>
    <i t="grand">
      <x/>
    </i>
  </rowItems>
  <colItems count="1">
    <i/>
  </colItems>
  <dataFields count="1">
    <dataField name="Count of EmployeeType" fld="1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Department"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12:B19" firstHeaderRow="1" firstDataRow="1" firstDataCol="1"/>
  <pivotFields count="14">
    <pivotField showAll="0">
      <items count="5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t="default"/>
      </items>
    </pivotField>
    <pivotField showAll="0"/>
    <pivotField showAll="0"/>
    <pivotField showAll="0"/>
    <pivotField showAll="0">
      <items count="5">
        <item x="3"/>
        <item x="0"/>
        <item x="1"/>
        <item x="2"/>
        <item t="default"/>
      </items>
    </pivotField>
    <pivotField numFmtId="164" showAll="0"/>
    <pivotField numFmtId="165" showAll="0"/>
    <pivotField numFmtId="1" showAll="0">
      <items count="9">
        <item x="0"/>
        <item x="1"/>
        <item x="2"/>
        <item x="3"/>
        <item x="4"/>
        <item x="5"/>
        <item x="6"/>
        <item x="7"/>
        <item t="default"/>
      </items>
    </pivotField>
    <pivotField showAll="0"/>
    <pivotField showAll="0"/>
    <pivotField showAll="0"/>
    <pivotField axis="axisRow" dataField="1" showAll="0" sortType="ascending">
      <items count="7">
        <item x="3"/>
        <item x="4"/>
        <item x="5"/>
        <item x="2"/>
        <item x="0"/>
        <item x="1"/>
        <item t="default"/>
      </items>
      <autoSortScope>
        <pivotArea dataOnly="0" outline="0" fieldPosition="0">
          <references count="1">
            <reference field="4294967294" count="1" selected="0">
              <x v="0"/>
            </reference>
          </references>
        </pivotArea>
      </autoSortScope>
    </pivotField>
    <pivotField numFmtId="166" showAll="0"/>
    <pivotField showAll="0">
      <items count="7">
        <item x="0"/>
        <item x="1"/>
        <item x="2"/>
        <item x="3"/>
        <item x="4"/>
        <item x="5"/>
        <item t="default"/>
      </items>
    </pivotField>
  </pivotFields>
  <rowFields count="1">
    <field x="11"/>
  </rowFields>
  <rowItems count="7">
    <i>
      <x v="2"/>
    </i>
    <i>
      <x v="4"/>
    </i>
    <i>
      <x v="1"/>
    </i>
    <i>
      <x v="5"/>
    </i>
    <i>
      <x v="3"/>
    </i>
    <i>
      <x/>
    </i>
    <i t="grand">
      <x/>
    </i>
  </rowItems>
  <colItems count="1">
    <i/>
  </colItems>
  <dataFields count="1">
    <dataField name="Count of Department" fld="11" subtotal="count" baseField="0" baseItem="0"/>
  </dataFields>
  <chartFormats count="1">
    <chartFormat chart="3"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Marital Status"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F3:G8" firstHeaderRow="1" firstDataRow="1" firstDataCol="1"/>
  <pivotFields count="14">
    <pivotField showAll="0">
      <items count="5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t="default"/>
      </items>
    </pivotField>
    <pivotField showAll="0"/>
    <pivotField showAll="0"/>
    <pivotField axis="axisRow" dataField="1" showAll="0">
      <items count="5">
        <item x="3"/>
        <item x="2"/>
        <item x="1"/>
        <item x="0"/>
        <item t="default"/>
      </items>
    </pivotField>
    <pivotField showAll="0"/>
    <pivotField numFmtId="164" showAll="0"/>
    <pivotField numFmtId="165" showAll="0"/>
    <pivotField numFmtId="1" showAll="0">
      <items count="9">
        <item x="0"/>
        <item x="1"/>
        <item x="2"/>
        <item x="3"/>
        <item x="4"/>
        <item x="5"/>
        <item x="6"/>
        <item x="7"/>
        <item t="default"/>
      </items>
    </pivotField>
    <pivotField showAll="0"/>
    <pivotField showAll="0"/>
    <pivotField showAll="0"/>
    <pivotField showAll="0">
      <items count="7">
        <item x="3"/>
        <item x="4"/>
        <item x="5"/>
        <item x="2"/>
        <item x="0"/>
        <item x="1"/>
        <item t="default"/>
      </items>
    </pivotField>
    <pivotField numFmtId="166" showAll="0"/>
    <pivotField showAll="0">
      <items count="7">
        <item x="0"/>
        <item x="1"/>
        <item x="2"/>
        <item x="3"/>
        <item x="4"/>
        <item x="5"/>
        <item t="default"/>
      </items>
    </pivotField>
  </pivotFields>
  <rowFields count="1">
    <field x="3"/>
  </rowFields>
  <rowItems count="5">
    <i>
      <x/>
    </i>
    <i>
      <x v="1"/>
    </i>
    <i>
      <x v="2"/>
    </i>
    <i>
      <x v="3"/>
    </i>
    <i t="grand">
      <x/>
    </i>
  </rowItems>
  <colItems count="1">
    <i/>
  </colItems>
  <dataFields count="1">
    <dataField name="Count of MaritalDesc" fld="3" subtotal="count" baseField="0" baseItem="0"/>
  </dataFields>
  <chartFormats count="16">
    <chartFormat chart="0" format="1" series="1">
      <pivotArea type="data" outline="0" fieldPosition="0">
        <references count="1">
          <reference field="4294967294" count="1" selected="0">
            <x v="0"/>
          </reference>
        </references>
      </pivotArea>
    </chartFormat>
    <chartFormat chart="1" format="2" series="1">
      <pivotArea type="data" outline="0" fieldPosition="0">
        <references count="1">
          <reference field="4294967294" count="1" selected="0">
            <x v="0"/>
          </reference>
        </references>
      </pivotArea>
    </chartFormat>
    <chartFormat chart="1" format="3">
      <pivotArea type="data" outline="0" fieldPosition="0">
        <references count="2">
          <reference field="4294967294" count="1" selected="0">
            <x v="0"/>
          </reference>
          <reference field="3" count="1" selected="0">
            <x v="0"/>
          </reference>
        </references>
      </pivotArea>
    </chartFormat>
    <chartFormat chart="1" format="4">
      <pivotArea type="data" outline="0" fieldPosition="0">
        <references count="2">
          <reference field="4294967294" count="1" selected="0">
            <x v="0"/>
          </reference>
          <reference field="3" count="1" selected="0">
            <x v="1"/>
          </reference>
        </references>
      </pivotArea>
    </chartFormat>
    <chartFormat chart="1" format="5">
      <pivotArea type="data" outline="0" fieldPosition="0">
        <references count="2">
          <reference field="4294967294" count="1" selected="0">
            <x v="0"/>
          </reference>
          <reference field="3" count="1" selected="0">
            <x v="2"/>
          </reference>
        </references>
      </pivotArea>
    </chartFormat>
    <chartFormat chart="1" format="6">
      <pivotArea type="data" outline="0" fieldPosition="0">
        <references count="2">
          <reference field="4294967294" count="1" selected="0">
            <x v="0"/>
          </reference>
          <reference field="3" count="1" selected="0">
            <x v="3"/>
          </reference>
        </references>
      </pivotArea>
    </chartFormat>
    <chartFormat chart="2" format="7" series="1">
      <pivotArea type="data" outline="0" fieldPosition="0">
        <references count="1">
          <reference field="4294967294" count="1" selected="0">
            <x v="0"/>
          </reference>
        </references>
      </pivotArea>
    </chartFormat>
    <chartFormat chart="2" format="8">
      <pivotArea type="data" outline="0" fieldPosition="0">
        <references count="2">
          <reference field="4294967294" count="1" selected="0">
            <x v="0"/>
          </reference>
          <reference field="3" count="1" selected="0">
            <x v="0"/>
          </reference>
        </references>
      </pivotArea>
    </chartFormat>
    <chartFormat chart="2" format="9">
      <pivotArea type="data" outline="0" fieldPosition="0">
        <references count="2">
          <reference field="4294967294" count="1" selected="0">
            <x v="0"/>
          </reference>
          <reference field="3" count="1" selected="0">
            <x v="1"/>
          </reference>
        </references>
      </pivotArea>
    </chartFormat>
    <chartFormat chart="2" format="10">
      <pivotArea type="data" outline="0" fieldPosition="0">
        <references count="2">
          <reference field="4294967294" count="1" selected="0">
            <x v="0"/>
          </reference>
          <reference field="3" count="1" selected="0">
            <x v="2"/>
          </reference>
        </references>
      </pivotArea>
    </chartFormat>
    <chartFormat chart="2" format="11">
      <pivotArea type="data" outline="0" fieldPosition="0">
        <references count="2">
          <reference field="4294967294" count="1" selected="0">
            <x v="0"/>
          </reference>
          <reference field="3" count="1" selected="0">
            <x v="3"/>
          </reference>
        </references>
      </pivotArea>
    </chartFormat>
    <chartFormat chart="3" format="18" series="1">
      <pivotArea type="data" outline="0" fieldPosition="0">
        <references count="1">
          <reference field="4294967294" count="1" selected="0">
            <x v="0"/>
          </reference>
        </references>
      </pivotArea>
    </chartFormat>
    <chartFormat chart="3" format="19">
      <pivotArea type="data" outline="0" fieldPosition="0">
        <references count="2">
          <reference field="4294967294" count="1" selected="0">
            <x v="0"/>
          </reference>
          <reference field="3" count="1" selected="0">
            <x v="0"/>
          </reference>
        </references>
      </pivotArea>
    </chartFormat>
    <chartFormat chart="3" format="20">
      <pivotArea type="data" outline="0" fieldPosition="0">
        <references count="2">
          <reference field="4294967294" count="1" selected="0">
            <x v="0"/>
          </reference>
          <reference field="3" count="1" selected="0">
            <x v="1"/>
          </reference>
        </references>
      </pivotArea>
    </chartFormat>
    <chartFormat chart="3" format="21">
      <pivotArea type="data" outline="0" fieldPosition="0">
        <references count="2">
          <reference field="4294967294" count="1" selected="0">
            <x v="0"/>
          </reference>
          <reference field="3" count="1" selected="0">
            <x v="3"/>
          </reference>
        </references>
      </pivotArea>
    </chartFormat>
    <chartFormat chart="3" format="22">
      <pivotArea type="data" outline="0" fieldPosition="0">
        <references count="2">
          <reference field="4294967294" count="1" selected="0">
            <x v="0"/>
          </reference>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Total employee"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D3:D4" firstHeaderRow="1" firstDataRow="1" firstDataCol="0"/>
  <pivotFields count="14">
    <pivotField dataField="1" showAll="0">
      <items count="5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t="default"/>
      </items>
    </pivotField>
    <pivotField showAll="0"/>
    <pivotField showAll="0"/>
    <pivotField showAll="0"/>
    <pivotField showAll="0"/>
    <pivotField numFmtId="164" showAll="0"/>
    <pivotField numFmtId="165" showAll="0"/>
    <pivotField numFmtId="1" showAll="0">
      <items count="9">
        <item x="0"/>
        <item x="1"/>
        <item x="2"/>
        <item x="3"/>
        <item x="4"/>
        <item x="5"/>
        <item x="6"/>
        <item x="7"/>
        <item t="default"/>
      </items>
    </pivotField>
    <pivotField showAll="0"/>
    <pivotField showAll="0"/>
    <pivotField showAll="0"/>
    <pivotField showAll="0">
      <items count="7">
        <item x="3"/>
        <item x="4"/>
        <item x="5"/>
        <item x="2"/>
        <item x="0"/>
        <item x="1"/>
        <item t="default"/>
      </items>
    </pivotField>
    <pivotField numFmtId="166" showAll="0"/>
    <pivotField showAll="0">
      <items count="7">
        <item x="0"/>
        <item x="1"/>
        <item x="2"/>
        <item x="3"/>
        <item x="4"/>
        <item x="5"/>
        <item t="default"/>
      </items>
    </pivotField>
  </pivotFields>
  <rowItems count="1">
    <i/>
  </rowItems>
  <colItems count="1">
    <i/>
  </colItems>
  <dataFields count="1">
    <dataField name="Count of Emp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Year of Experience"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2">
  <location ref="I12:J17" firstHeaderRow="1" firstDataRow="1" firstDataCol="1"/>
  <pivotFields count="14">
    <pivotField showAll="0"/>
    <pivotField showAll="0"/>
    <pivotField showAll="0"/>
    <pivotField showAll="0"/>
    <pivotField showAll="0"/>
    <pivotField numFmtId="164" showAll="0"/>
    <pivotField numFmtId="165" showAll="0"/>
    <pivotField numFmtId="1" showAll="0"/>
    <pivotField showAll="0"/>
    <pivotField showAll="0"/>
    <pivotField showAll="0"/>
    <pivotField showAll="0">
      <items count="7">
        <item x="3"/>
        <item x="4"/>
        <item x="5"/>
        <item x="2"/>
        <item x="0"/>
        <item x="1"/>
        <item t="default"/>
      </items>
    </pivotField>
    <pivotField numFmtId="166" showAll="0"/>
    <pivotField axis="axisRow" dataField="1" showAll="0">
      <items count="7">
        <item x="0"/>
        <item x="1"/>
        <item x="2"/>
        <item x="3"/>
        <item x="4"/>
        <item x="5"/>
        <item t="default"/>
      </items>
    </pivotField>
  </pivotFields>
  <rowFields count="1">
    <field x="13"/>
  </rowFields>
  <rowItems count="5">
    <i>
      <x v="1"/>
    </i>
    <i>
      <x v="2"/>
    </i>
    <i>
      <x v="3"/>
    </i>
    <i>
      <x v="4"/>
    </i>
    <i t="grand">
      <x/>
    </i>
  </rowItems>
  <colItems count="1">
    <i/>
  </colItems>
  <dataFields count="1">
    <dataField name="Count of Year of Experience" fld="13" subtotal="count" baseField="0" baseItem="365945920"/>
  </dataFields>
  <chartFormats count="5">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0"/>
          </reference>
        </references>
      </pivotArea>
    </chartFormat>
    <chartFormat chart="11"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Education Level"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location ref="I3:J8" firstHeaderRow="1" firstDataRow="1" firstDataCol="1"/>
  <pivotFields count="14">
    <pivotField showAll="0">
      <items count="5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t="default"/>
      </items>
    </pivotField>
    <pivotField showAll="0"/>
    <pivotField showAll="0"/>
    <pivotField showAll="0"/>
    <pivotField axis="axisRow" dataField="1" showAll="0" sortType="ascending">
      <items count="5">
        <item x="3"/>
        <item x="0"/>
        <item x="1"/>
        <item x="2"/>
        <item t="default"/>
      </items>
      <autoSortScope>
        <pivotArea dataOnly="0" outline="0" fieldPosition="0">
          <references count="1">
            <reference field="4294967294" count="1" selected="0">
              <x v="0"/>
            </reference>
          </references>
        </pivotArea>
      </autoSortScope>
    </pivotField>
    <pivotField numFmtId="164" showAll="0"/>
    <pivotField numFmtId="165" showAll="0"/>
    <pivotField numFmtId="1" showAll="0">
      <items count="9">
        <item x="0"/>
        <item x="1"/>
        <item x="2"/>
        <item x="3"/>
        <item x="4"/>
        <item x="5"/>
        <item x="6"/>
        <item x="7"/>
        <item t="default"/>
      </items>
    </pivotField>
    <pivotField showAll="0"/>
    <pivotField showAll="0"/>
    <pivotField showAll="0"/>
    <pivotField showAll="0">
      <items count="7">
        <item x="3"/>
        <item x="4"/>
        <item x="5"/>
        <item x="2"/>
        <item x="0"/>
        <item x="1"/>
        <item t="default"/>
      </items>
    </pivotField>
    <pivotField numFmtId="166" showAll="0"/>
    <pivotField showAll="0">
      <items count="7">
        <item x="0"/>
        <item x="1"/>
        <item x="2"/>
        <item x="3"/>
        <item x="4"/>
        <item x="5"/>
        <item t="default"/>
      </items>
    </pivotField>
  </pivotFields>
  <rowFields count="1">
    <field x="4"/>
  </rowFields>
  <rowItems count="5">
    <i>
      <x v="3"/>
    </i>
    <i>
      <x/>
    </i>
    <i>
      <x v="1"/>
    </i>
    <i>
      <x v="2"/>
    </i>
    <i t="grand">
      <x/>
    </i>
  </rowItems>
  <colItems count="1">
    <i/>
  </colItems>
  <dataFields count="1">
    <dataField name="Count of Education Level" fld="4" subtotal="count" baseField="0" baseItem="0"/>
  </dataFields>
  <chartFormats count="1">
    <chartFormat chart="7"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Salary"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D12:E19" firstHeaderRow="1" firstDataRow="1" firstDataCol="1"/>
  <pivotFields count="14">
    <pivotField showAll="0">
      <items count="5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t="default"/>
      </items>
    </pivotField>
    <pivotField showAll="0"/>
    <pivotField showAll="0"/>
    <pivotField showAll="0"/>
    <pivotField showAll="0">
      <items count="5">
        <item x="3"/>
        <item x="0"/>
        <item x="1"/>
        <item x="2"/>
        <item t="default"/>
      </items>
    </pivotField>
    <pivotField numFmtId="164" showAll="0"/>
    <pivotField numFmtId="165" showAll="0"/>
    <pivotField numFmtId="1" showAll="0">
      <items count="9">
        <item x="0"/>
        <item x="1"/>
        <item x="2"/>
        <item x="3"/>
        <item x="4"/>
        <item x="5"/>
        <item x="6"/>
        <item x="7"/>
        <item t="default"/>
      </items>
    </pivotField>
    <pivotField showAll="0"/>
    <pivotField showAll="0"/>
    <pivotField showAll="0"/>
    <pivotField axis="axisRow" showAll="0" sortType="descending">
      <items count="7">
        <item x="3"/>
        <item x="4"/>
        <item x="5"/>
        <item x="2"/>
        <item x="0"/>
        <item x="1"/>
        <item t="default"/>
      </items>
      <autoSortScope>
        <pivotArea dataOnly="0" outline="0" fieldPosition="0">
          <references count="1">
            <reference field="4294967294" count="1" selected="0">
              <x v="0"/>
            </reference>
          </references>
        </pivotArea>
      </autoSortScope>
    </pivotField>
    <pivotField dataField="1" numFmtId="166" showAll="0">
      <items count="46">
        <item x="20"/>
        <item x="34"/>
        <item x="21"/>
        <item x="2"/>
        <item x="19"/>
        <item x="3"/>
        <item x="39"/>
        <item x="35"/>
        <item x="8"/>
        <item x="17"/>
        <item x="11"/>
        <item x="7"/>
        <item x="10"/>
        <item x="33"/>
        <item x="37"/>
        <item x="40"/>
        <item x="9"/>
        <item x="38"/>
        <item x="22"/>
        <item x="26"/>
        <item x="32"/>
        <item x="5"/>
        <item x="24"/>
        <item x="41"/>
        <item x="25"/>
        <item x="12"/>
        <item x="43"/>
        <item x="6"/>
        <item x="27"/>
        <item x="18"/>
        <item x="1"/>
        <item x="28"/>
        <item x="13"/>
        <item x="29"/>
        <item x="16"/>
        <item x="4"/>
        <item x="44"/>
        <item x="14"/>
        <item x="0"/>
        <item x="42"/>
        <item x="23"/>
        <item x="31"/>
        <item x="30"/>
        <item x="15"/>
        <item x="36"/>
        <item t="default"/>
      </items>
    </pivotField>
    <pivotField showAll="0">
      <items count="7">
        <item x="0"/>
        <item x="1"/>
        <item x="2"/>
        <item x="3"/>
        <item x="4"/>
        <item x="5"/>
        <item t="default"/>
      </items>
    </pivotField>
  </pivotFields>
  <rowFields count="1">
    <field x="11"/>
  </rowFields>
  <rowItems count="7">
    <i>
      <x v="4"/>
    </i>
    <i>
      <x/>
    </i>
    <i>
      <x v="5"/>
    </i>
    <i>
      <x v="1"/>
    </i>
    <i>
      <x v="3"/>
    </i>
    <i>
      <x v="2"/>
    </i>
    <i t="grand">
      <x/>
    </i>
  </rowItems>
  <colItems count="1">
    <i/>
  </colItems>
  <dataFields count="1">
    <dataField name="Average of Salary" fld="12" subtotal="average" baseField="11" baseItem="0" numFmtId="3"/>
  </dataFields>
  <formats count="3">
    <format dxfId="2">
      <pivotArea collapsedLevelsAreSubtotals="1" fieldPosition="0">
        <references count="1">
          <reference field="11" count="0"/>
        </references>
      </pivotArea>
    </format>
    <format dxfId="1">
      <pivotArea collapsedLevelsAreSubtotals="1" fieldPosition="0">
        <references count="1">
          <reference field="11" count="0"/>
        </references>
      </pivotArea>
    </format>
    <format dxfId="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GENDER"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4:B7" firstHeaderRow="1" firstDataRow="1" firstDataCol="1"/>
  <pivotFields count="14">
    <pivotField showAll="0">
      <items count="5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t="default"/>
      </items>
    </pivotField>
    <pivotField showAll="0"/>
    <pivotField axis="axisRow" dataField="1" showAll="0">
      <items count="3">
        <item x="0"/>
        <item x="1"/>
        <item t="default"/>
      </items>
    </pivotField>
    <pivotField showAll="0"/>
    <pivotField showAll="0"/>
    <pivotField numFmtId="164" showAll="0"/>
    <pivotField numFmtId="165" showAll="0"/>
    <pivotField numFmtId="1" showAll="0">
      <items count="9">
        <item x="0"/>
        <item x="1"/>
        <item x="2"/>
        <item x="3"/>
        <item x="4"/>
        <item x="5"/>
        <item x="6"/>
        <item x="7"/>
        <item t="default"/>
      </items>
    </pivotField>
    <pivotField showAll="0"/>
    <pivotField showAll="0"/>
    <pivotField showAll="0"/>
    <pivotField showAll="0">
      <items count="7">
        <item x="3"/>
        <item x="4"/>
        <item x="5"/>
        <item x="2"/>
        <item x="0"/>
        <item x="1"/>
        <item t="default"/>
      </items>
    </pivotField>
    <pivotField numFmtId="166" showAll="0"/>
    <pivotField showAll="0">
      <items count="7">
        <item x="0"/>
        <item x="1"/>
        <item x="2"/>
        <item x="3"/>
        <item x="4"/>
        <item x="5"/>
        <item t="default"/>
      </items>
    </pivotField>
  </pivotFields>
  <rowFields count="1">
    <field x="2"/>
  </rowFields>
  <rowItems count="3">
    <i>
      <x/>
    </i>
    <i>
      <x v="1"/>
    </i>
    <i t="grand">
      <x/>
    </i>
  </rowItems>
  <colItems count="1">
    <i/>
  </colItems>
  <dataFields count="1">
    <dataField name="Count of GenderCode" fld="2" subtotal="count" baseField="0" baseItem="0"/>
  </dataFields>
  <chartFormats count="3">
    <chartFormat chart="3" format="11">
      <pivotArea type="data" outline="0" fieldPosition="0">
        <references count="2">
          <reference field="4294967294" count="1" selected="0">
            <x v="0"/>
          </reference>
          <reference field="2" count="1" selected="0">
            <x v="0"/>
          </reference>
        </references>
      </pivotArea>
    </chartFormat>
    <chartFormat chart="3" format="12">
      <pivotArea type="data" outline="0" fieldPosition="0">
        <references count="2">
          <reference field="4294967294" count="1" selected="0">
            <x v="0"/>
          </reference>
          <reference field="2" count="1" selected="0">
            <x v="1"/>
          </reference>
        </references>
      </pivotArea>
    </chartFormat>
    <chartFormat chart="3" format="1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Department" sourceName="Department">
  <pivotTables>
    <pivotTable tabId="3" name="Age"/>
    <pivotTable tabId="3" name="Education Level"/>
    <pivotTable tabId="3" name="Employee Status"/>
    <pivotTable tabId="3" name="GENDER"/>
    <pivotTable tabId="3" name="Marital Status"/>
    <pivotTable tabId="3" name="Salary"/>
    <pivotTable tabId="3" name="Total employee"/>
    <pivotTable tabId="3" name="Year of Experience"/>
    <pivotTable tabId="3" name="EmployeeType"/>
  </pivotTables>
  <data>
    <tabular pivotCacheId="1">
      <items count="6">
        <i x="3" s="1"/>
        <i x="4" s="1"/>
        <i x="5" s="1"/>
        <i x="2"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Department" cache="Slicer_Department" caption="Department" style="SlicerStyleLight2" rowHeight="234950"/>
</slicers>
</file>

<file path=xl/tables/table1.xml><?xml version="1.0" encoding="utf-8"?>
<table xmlns="http://schemas.openxmlformats.org/spreadsheetml/2006/main" id="1" name="Table1" displayName="Table1" ref="B2:O53" totalsRowShown="0" headerRowDxfId="18" dataDxfId="17">
  <autoFilter ref="B2:O53">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 name="EmpID" dataDxfId="16"/>
    <tableColumn id="2" name="FirstName" dataDxfId="15"/>
    <tableColumn id="3" name="Gender" dataDxfId="14"/>
    <tableColumn id="4" name="Marital Status" dataDxfId="13"/>
    <tableColumn id="5" name="Education Level" dataDxfId="12"/>
    <tableColumn id="6" name="Start Date" dataDxfId="11"/>
    <tableColumn id="7" name="Date of Birth" dataDxfId="10"/>
    <tableColumn id="8" name="Age" dataDxfId="9">
      <calculatedColumnFormula>INT(YEARFRAC(H3, TODAY()))</calculatedColumnFormula>
    </tableColumn>
    <tableColumn id="9" name="Title" dataDxfId="8"/>
    <tableColumn id="10" name="Employee Status" dataDxfId="7"/>
    <tableColumn id="11" name="EmployeeType" dataDxfId="6"/>
    <tableColumn id="12" name="Department" dataDxfId="5"/>
    <tableColumn id="13" name="Salary" dataDxfId="4"/>
    <tableColumn id="14" name="Year of Experience" dataDxfId="3"/>
  </tableColumns>
  <tableStyleInfo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rinterSettings" Target="../printerSettings/printerSettings3.bin"/><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O2991"/>
  <sheetViews>
    <sheetView showGridLines="0" showRowColHeaders="0" topLeftCell="E1" workbookViewId="0">
      <selection activeCell="F16" sqref="F16"/>
    </sheetView>
  </sheetViews>
  <sheetFormatPr defaultRowHeight="13.8" x14ac:dyDescent="0.25"/>
  <cols>
    <col min="1" max="1" width="8.88671875" style="13"/>
    <col min="2" max="2" width="8.44140625" style="4" customWidth="1"/>
    <col min="3" max="3" width="13.44140625" style="4" customWidth="1"/>
    <col min="4" max="4" width="13.33203125" style="4" customWidth="1"/>
    <col min="5" max="5" width="12.77734375" style="4" customWidth="1"/>
    <col min="6" max="6" width="16.109375" style="4" customWidth="1"/>
    <col min="7" max="7" width="14.33203125" style="4" customWidth="1"/>
    <col min="8" max="8" width="15" style="4" customWidth="1"/>
    <col min="9" max="9" width="10.33203125" style="4" customWidth="1"/>
    <col min="10" max="10" width="21.5546875" style="4" customWidth="1"/>
    <col min="11" max="11" width="16.88671875" style="4" customWidth="1"/>
    <col min="12" max="12" width="15.33203125" style="4" customWidth="1"/>
    <col min="13" max="13" width="13" style="4" customWidth="1"/>
    <col min="14" max="14" width="11.21875" style="4" customWidth="1"/>
    <col min="15" max="15" width="18.44140625" style="4" customWidth="1"/>
    <col min="16" max="16384" width="8.88671875" style="4"/>
  </cols>
  <sheetData>
    <row r="1" spans="1:15" ht="33" customHeight="1" x14ac:dyDescent="0.25">
      <c r="A1" s="12"/>
    </row>
    <row r="2" spans="1:15" s="11" customFormat="1" ht="37.049999999999997" customHeight="1" x14ac:dyDescent="0.3">
      <c r="A2" s="10"/>
      <c r="B2" s="10" t="s">
        <v>0</v>
      </c>
      <c r="C2" s="10" t="s">
        <v>1</v>
      </c>
      <c r="D2" s="10" t="s">
        <v>102</v>
      </c>
      <c r="E2" s="10" t="s">
        <v>106</v>
      </c>
      <c r="F2" s="10" t="s">
        <v>77</v>
      </c>
      <c r="G2" s="10" t="s">
        <v>78</v>
      </c>
      <c r="H2" s="10" t="s">
        <v>97</v>
      </c>
      <c r="I2" s="10" t="s">
        <v>98</v>
      </c>
      <c r="J2" s="10" t="s">
        <v>2</v>
      </c>
      <c r="K2" s="10" t="s">
        <v>90</v>
      </c>
      <c r="L2" s="10" t="s">
        <v>3</v>
      </c>
      <c r="M2" s="10" t="s">
        <v>95</v>
      </c>
      <c r="N2" s="10" t="s">
        <v>76</v>
      </c>
      <c r="O2" s="10" t="s">
        <v>96</v>
      </c>
    </row>
    <row r="3" spans="1:15" s="5" customFormat="1" ht="21" customHeight="1" x14ac:dyDescent="0.3">
      <c r="A3" s="9"/>
      <c r="B3" s="21">
        <v>3427</v>
      </c>
      <c r="C3" s="22" t="s">
        <v>7</v>
      </c>
      <c r="D3" s="22" t="s">
        <v>12</v>
      </c>
      <c r="E3" s="22" t="s">
        <v>13</v>
      </c>
      <c r="F3" s="22" t="s">
        <v>91</v>
      </c>
      <c r="G3" s="23">
        <v>43728</v>
      </c>
      <c r="H3" s="24">
        <v>25483</v>
      </c>
      <c r="I3" s="25">
        <f ca="1">INT(YEARFRAC(H3, TODAY()))</f>
        <v>55</v>
      </c>
      <c r="J3" s="22" t="s">
        <v>8</v>
      </c>
      <c r="K3" s="22" t="s">
        <v>9</v>
      </c>
      <c r="L3" s="22" t="s">
        <v>10</v>
      </c>
      <c r="M3" s="22" t="s">
        <v>11</v>
      </c>
      <c r="N3" s="26">
        <v>57000</v>
      </c>
      <c r="O3" s="22">
        <v>10</v>
      </c>
    </row>
    <row r="4" spans="1:15" s="5" customFormat="1" ht="21" customHeight="1" x14ac:dyDescent="0.3">
      <c r="A4" s="9"/>
      <c r="B4" s="27">
        <v>3428</v>
      </c>
      <c r="C4" s="27" t="s">
        <v>14</v>
      </c>
      <c r="D4" s="27" t="s">
        <v>16</v>
      </c>
      <c r="E4" s="27" t="s">
        <v>13</v>
      </c>
      <c r="F4" s="27" t="s">
        <v>92</v>
      </c>
      <c r="G4" s="28">
        <v>44968</v>
      </c>
      <c r="H4" s="29">
        <v>23984</v>
      </c>
      <c r="I4" s="30">
        <f t="shared" ref="I4:I53" ca="1" si="0">INT(YEARFRAC(H4, TODAY()))</f>
        <v>59</v>
      </c>
      <c r="J4" s="27" t="s">
        <v>8</v>
      </c>
      <c r="K4" s="27" t="s">
        <v>9</v>
      </c>
      <c r="L4" s="27" t="s">
        <v>10</v>
      </c>
      <c r="M4" s="27" t="s">
        <v>11</v>
      </c>
      <c r="N4" s="31">
        <v>40200</v>
      </c>
      <c r="O4" s="27">
        <v>10</v>
      </c>
    </row>
    <row r="5" spans="1:15" s="5" customFormat="1" ht="21" customHeight="1" x14ac:dyDescent="0.3">
      <c r="A5" s="9"/>
      <c r="B5" s="21">
        <v>3429</v>
      </c>
      <c r="C5" s="22" t="s">
        <v>17</v>
      </c>
      <c r="D5" s="22" t="s">
        <v>16</v>
      </c>
      <c r="E5" s="22" t="s">
        <v>13</v>
      </c>
      <c r="F5" s="22" t="s">
        <v>92</v>
      </c>
      <c r="G5" s="23">
        <v>43444</v>
      </c>
      <c r="H5" s="24">
        <v>33517</v>
      </c>
      <c r="I5" s="25">
        <f t="shared" ca="1" si="0"/>
        <v>33</v>
      </c>
      <c r="J5" s="22" t="s">
        <v>18</v>
      </c>
      <c r="K5" s="22" t="s">
        <v>9</v>
      </c>
      <c r="L5" s="22" t="s">
        <v>19</v>
      </c>
      <c r="M5" s="22" t="s">
        <v>20</v>
      </c>
      <c r="N5" s="26">
        <v>21450</v>
      </c>
      <c r="O5" s="22">
        <v>11</v>
      </c>
    </row>
    <row r="6" spans="1:15" s="5" customFormat="1" ht="21" customHeight="1" x14ac:dyDescent="0.3">
      <c r="A6" s="9"/>
      <c r="B6" s="27">
        <v>3430</v>
      </c>
      <c r="C6" s="27" t="s">
        <v>21</v>
      </c>
      <c r="D6" s="27" t="s">
        <v>16</v>
      </c>
      <c r="E6" s="27" t="s">
        <v>22</v>
      </c>
      <c r="F6" s="27" t="s">
        <v>91</v>
      </c>
      <c r="G6" s="28">
        <v>44368</v>
      </c>
      <c r="H6" s="29">
        <v>35889</v>
      </c>
      <c r="I6" s="30">
        <f t="shared" ca="1" si="0"/>
        <v>27</v>
      </c>
      <c r="J6" s="27" t="s">
        <v>83</v>
      </c>
      <c r="K6" s="27" t="s">
        <v>9</v>
      </c>
      <c r="L6" s="27" t="s">
        <v>10</v>
      </c>
      <c r="M6" s="27" t="s">
        <v>79</v>
      </c>
      <c r="N6" s="31">
        <v>21900</v>
      </c>
      <c r="O6" s="27">
        <v>13</v>
      </c>
    </row>
    <row r="7" spans="1:15" s="5" customFormat="1" ht="21" customHeight="1" x14ac:dyDescent="0.3">
      <c r="A7" s="9"/>
      <c r="B7" s="21">
        <v>3431</v>
      </c>
      <c r="C7" s="22" t="s">
        <v>23</v>
      </c>
      <c r="D7" s="22" t="s">
        <v>12</v>
      </c>
      <c r="E7" s="22" t="s">
        <v>24</v>
      </c>
      <c r="F7" s="22" t="s">
        <v>93</v>
      </c>
      <c r="G7" s="23">
        <v>43645</v>
      </c>
      <c r="H7" s="24">
        <v>25444</v>
      </c>
      <c r="I7" s="25">
        <f t="shared" ca="1" si="0"/>
        <v>55</v>
      </c>
      <c r="J7" s="22" t="s">
        <v>84</v>
      </c>
      <c r="K7" s="22" t="s">
        <v>9</v>
      </c>
      <c r="L7" s="22" t="s">
        <v>10</v>
      </c>
      <c r="M7" s="22" t="s">
        <v>80</v>
      </c>
      <c r="N7" s="26">
        <v>45000</v>
      </c>
      <c r="O7" s="22">
        <v>12</v>
      </c>
    </row>
    <row r="8" spans="1:15" s="5" customFormat="1" ht="21" customHeight="1" x14ac:dyDescent="0.3">
      <c r="A8" s="9"/>
      <c r="B8" s="27">
        <v>3432</v>
      </c>
      <c r="C8" s="27" t="s">
        <v>25</v>
      </c>
      <c r="D8" s="27" t="s">
        <v>16</v>
      </c>
      <c r="E8" s="27" t="s">
        <v>24</v>
      </c>
      <c r="F8" s="27" t="s">
        <v>92</v>
      </c>
      <c r="G8" s="28">
        <v>43847</v>
      </c>
      <c r="H8" s="29">
        <v>17991</v>
      </c>
      <c r="I8" s="30">
        <f t="shared" ca="1" si="0"/>
        <v>76</v>
      </c>
      <c r="J8" s="27" t="s">
        <v>85</v>
      </c>
      <c r="K8" s="27" t="s">
        <v>9</v>
      </c>
      <c r="L8" s="27" t="s">
        <v>10</v>
      </c>
      <c r="M8" s="27" t="s">
        <v>79</v>
      </c>
      <c r="N8" s="31">
        <v>32100</v>
      </c>
      <c r="O8" s="27">
        <v>2</v>
      </c>
    </row>
    <row r="9" spans="1:15" s="5" customFormat="1" ht="21" customHeight="1" x14ac:dyDescent="0.3">
      <c r="A9" s="9"/>
      <c r="B9" s="21">
        <v>3433</v>
      </c>
      <c r="C9" s="22" t="s">
        <v>26</v>
      </c>
      <c r="D9" s="22" t="s">
        <v>12</v>
      </c>
      <c r="E9" s="22" t="s">
        <v>27</v>
      </c>
      <c r="F9" s="22" t="s">
        <v>92</v>
      </c>
      <c r="G9" s="23">
        <v>44657</v>
      </c>
      <c r="H9" s="24">
        <v>15523</v>
      </c>
      <c r="I9" s="25">
        <f t="shared" ca="1" si="0"/>
        <v>82</v>
      </c>
      <c r="J9" s="22" t="s">
        <v>85</v>
      </c>
      <c r="K9" s="22" t="s">
        <v>9</v>
      </c>
      <c r="L9" s="22" t="s">
        <v>19</v>
      </c>
      <c r="M9" s="22" t="s">
        <v>79</v>
      </c>
      <c r="N9" s="26">
        <v>36000</v>
      </c>
      <c r="O9" s="22">
        <v>12</v>
      </c>
    </row>
    <row r="10" spans="1:15" s="5" customFormat="1" ht="21" customHeight="1" x14ac:dyDescent="0.3">
      <c r="A10" s="9"/>
      <c r="B10" s="27">
        <v>3434</v>
      </c>
      <c r="C10" s="27" t="s">
        <v>28</v>
      </c>
      <c r="D10" s="27" t="s">
        <v>12</v>
      </c>
      <c r="E10" s="27" t="s">
        <v>27</v>
      </c>
      <c r="F10" s="27" t="s">
        <v>91</v>
      </c>
      <c r="G10" s="28">
        <v>44141</v>
      </c>
      <c r="H10" s="29">
        <v>20886</v>
      </c>
      <c r="I10" s="30">
        <f t="shared" ca="1" si="0"/>
        <v>68</v>
      </c>
      <c r="J10" s="27" t="s">
        <v>86</v>
      </c>
      <c r="K10" s="27" t="s">
        <v>9</v>
      </c>
      <c r="L10" s="27" t="s">
        <v>10</v>
      </c>
      <c r="M10" s="27" t="s">
        <v>81</v>
      </c>
      <c r="N10" s="31">
        <v>21900</v>
      </c>
      <c r="O10" s="27">
        <v>6</v>
      </c>
    </row>
    <row r="11" spans="1:15" s="5" customFormat="1" ht="21" customHeight="1" x14ac:dyDescent="0.3">
      <c r="A11" s="9"/>
      <c r="B11" s="21">
        <v>3435</v>
      </c>
      <c r="C11" s="22" t="s">
        <v>29</v>
      </c>
      <c r="D11" s="22" t="s">
        <v>16</v>
      </c>
      <c r="E11" s="22" t="s">
        <v>13</v>
      </c>
      <c r="F11" s="22" t="s">
        <v>94</v>
      </c>
      <c r="G11" s="23">
        <v>43330</v>
      </c>
      <c r="H11" s="24">
        <v>27164</v>
      </c>
      <c r="I11" s="25">
        <f t="shared" ca="1" si="0"/>
        <v>51</v>
      </c>
      <c r="J11" s="22" t="s">
        <v>75</v>
      </c>
      <c r="K11" s="22" t="s">
        <v>9</v>
      </c>
      <c r="L11" s="22" t="s">
        <v>10</v>
      </c>
      <c r="M11" s="22" t="s">
        <v>20</v>
      </c>
      <c r="N11" s="26">
        <v>27900</v>
      </c>
      <c r="O11" s="22">
        <v>7</v>
      </c>
    </row>
    <row r="12" spans="1:15" s="5" customFormat="1" ht="21" customHeight="1" x14ac:dyDescent="0.3">
      <c r="A12" s="9"/>
      <c r="B12" s="27">
        <v>3436</v>
      </c>
      <c r="C12" s="27" t="s">
        <v>30</v>
      </c>
      <c r="D12" s="27" t="s">
        <v>16</v>
      </c>
      <c r="E12" s="27" t="s">
        <v>13</v>
      </c>
      <c r="F12" s="27" t="s">
        <v>94</v>
      </c>
      <c r="G12" s="28">
        <v>44582</v>
      </c>
      <c r="H12" s="29">
        <v>18213</v>
      </c>
      <c r="I12" s="30">
        <f t="shared" ca="1" si="0"/>
        <v>75</v>
      </c>
      <c r="J12" s="27" t="s">
        <v>84</v>
      </c>
      <c r="K12" s="27" t="s">
        <v>9</v>
      </c>
      <c r="L12" s="27" t="s">
        <v>15</v>
      </c>
      <c r="M12" s="27" t="s">
        <v>80</v>
      </c>
      <c r="N12" s="31">
        <v>24000</v>
      </c>
      <c r="O12" s="27">
        <v>13</v>
      </c>
    </row>
    <row r="13" spans="1:15" s="5" customFormat="1" ht="21" customHeight="1" x14ac:dyDescent="0.3">
      <c r="A13" s="9"/>
      <c r="B13" s="21">
        <v>3437</v>
      </c>
      <c r="C13" s="22" t="s">
        <v>31</v>
      </c>
      <c r="D13" s="22" t="s">
        <v>12</v>
      </c>
      <c r="E13" s="22" t="s">
        <v>22</v>
      </c>
      <c r="F13" s="22" t="s">
        <v>92</v>
      </c>
      <c r="G13" s="23">
        <v>45142</v>
      </c>
      <c r="H13" s="24">
        <v>23402</v>
      </c>
      <c r="I13" s="25">
        <f t="shared" ca="1" si="0"/>
        <v>61</v>
      </c>
      <c r="J13" s="22" t="s">
        <v>84</v>
      </c>
      <c r="K13" s="22" t="s">
        <v>9</v>
      </c>
      <c r="L13" s="22" t="s">
        <v>10</v>
      </c>
      <c r="M13" s="22" t="s">
        <v>80</v>
      </c>
      <c r="N13" s="26">
        <v>30300</v>
      </c>
      <c r="O13" s="22">
        <v>10</v>
      </c>
    </row>
    <row r="14" spans="1:15" s="5" customFormat="1" ht="21" customHeight="1" x14ac:dyDescent="0.3">
      <c r="A14" s="9"/>
      <c r="B14" s="27">
        <v>3438</v>
      </c>
      <c r="C14" s="27" t="s">
        <v>32</v>
      </c>
      <c r="D14" s="27" t="s">
        <v>12</v>
      </c>
      <c r="E14" s="27" t="s">
        <v>24</v>
      </c>
      <c r="F14" s="27" t="s">
        <v>92</v>
      </c>
      <c r="G14" s="28">
        <v>43322</v>
      </c>
      <c r="H14" s="29">
        <v>17629</v>
      </c>
      <c r="I14" s="30">
        <f t="shared" ca="1" si="0"/>
        <v>77</v>
      </c>
      <c r="J14" s="27" t="s">
        <v>74</v>
      </c>
      <c r="K14" s="27" t="s">
        <v>9</v>
      </c>
      <c r="L14" s="27" t="s">
        <v>19</v>
      </c>
      <c r="M14" s="27" t="s">
        <v>80</v>
      </c>
      <c r="N14" s="31">
        <v>28350</v>
      </c>
      <c r="O14" s="27">
        <v>6</v>
      </c>
    </row>
    <row r="15" spans="1:15" s="5" customFormat="1" ht="21" customHeight="1" x14ac:dyDescent="0.3">
      <c r="A15" s="9"/>
      <c r="B15" s="21">
        <v>3439</v>
      </c>
      <c r="C15" s="22" t="s">
        <v>33</v>
      </c>
      <c r="D15" s="22" t="s">
        <v>16</v>
      </c>
      <c r="E15" s="22" t="s">
        <v>22</v>
      </c>
      <c r="F15" s="22" t="s">
        <v>92</v>
      </c>
      <c r="G15" s="23">
        <v>44706</v>
      </c>
      <c r="H15" s="24">
        <v>29914</v>
      </c>
      <c r="I15" s="25">
        <f t="shared" ca="1" si="0"/>
        <v>43</v>
      </c>
      <c r="J15" s="22" t="s">
        <v>74</v>
      </c>
      <c r="K15" s="22" t="s">
        <v>9</v>
      </c>
      <c r="L15" s="22" t="s">
        <v>19</v>
      </c>
      <c r="M15" s="22" t="s">
        <v>80</v>
      </c>
      <c r="N15" s="26">
        <v>27750</v>
      </c>
      <c r="O15" s="22">
        <v>12</v>
      </c>
    </row>
    <row r="16" spans="1:15" s="5" customFormat="1" ht="21" customHeight="1" x14ac:dyDescent="0.3">
      <c r="A16" s="9"/>
      <c r="B16" s="27">
        <v>3440</v>
      </c>
      <c r="C16" s="27" t="s">
        <v>34</v>
      </c>
      <c r="D16" s="27" t="s">
        <v>12</v>
      </c>
      <c r="E16" s="27" t="s">
        <v>27</v>
      </c>
      <c r="F16" s="27" t="s">
        <v>92</v>
      </c>
      <c r="G16" s="28">
        <v>43804</v>
      </c>
      <c r="H16" s="29">
        <v>18938</v>
      </c>
      <c r="I16" s="30">
        <f t="shared" ca="1" si="0"/>
        <v>73</v>
      </c>
      <c r="J16" s="27" t="s">
        <v>84</v>
      </c>
      <c r="K16" s="27" t="s">
        <v>9</v>
      </c>
      <c r="L16" s="27" t="s">
        <v>10</v>
      </c>
      <c r="M16" s="27" t="s">
        <v>80</v>
      </c>
      <c r="N16" s="31">
        <v>35100</v>
      </c>
      <c r="O16" s="27">
        <v>6</v>
      </c>
    </row>
    <row r="17" spans="1:15" s="5" customFormat="1" ht="21" customHeight="1" x14ac:dyDescent="0.3">
      <c r="A17" s="9"/>
      <c r="B17" s="21">
        <v>3442</v>
      </c>
      <c r="C17" s="22" t="s">
        <v>35</v>
      </c>
      <c r="D17" s="22" t="s">
        <v>16</v>
      </c>
      <c r="E17" s="22" t="s">
        <v>22</v>
      </c>
      <c r="F17" s="22" t="s">
        <v>91</v>
      </c>
      <c r="G17" s="23">
        <v>43655</v>
      </c>
      <c r="H17" s="24">
        <v>19322</v>
      </c>
      <c r="I17" s="25">
        <f t="shared" ca="1" si="0"/>
        <v>72</v>
      </c>
      <c r="J17" s="22" t="s">
        <v>84</v>
      </c>
      <c r="K17" s="22" t="s">
        <v>9</v>
      </c>
      <c r="L17" s="22" t="s">
        <v>19</v>
      </c>
      <c r="M17" s="22" t="s">
        <v>80</v>
      </c>
      <c r="N17" s="26">
        <v>40800</v>
      </c>
      <c r="O17" s="22">
        <v>4</v>
      </c>
    </row>
    <row r="18" spans="1:15" s="5" customFormat="1" ht="21" customHeight="1" x14ac:dyDescent="0.3">
      <c r="A18" s="9"/>
      <c r="B18" s="27">
        <v>3443</v>
      </c>
      <c r="C18" s="27" t="s">
        <v>36</v>
      </c>
      <c r="D18" s="27" t="s">
        <v>16</v>
      </c>
      <c r="E18" s="27" t="s">
        <v>13</v>
      </c>
      <c r="F18" s="27" t="s">
        <v>92</v>
      </c>
      <c r="G18" s="28">
        <v>44291</v>
      </c>
      <c r="H18" s="29">
        <v>34432</v>
      </c>
      <c r="I18" s="30">
        <f t="shared" ca="1" si="0"/>
        <v>31</v>
      </c>
      <c r="J18" s="27" t="s">
        <v>83</v>
      </c>
      <c r="K18" s="27" t="s">
        <v>9</v>
      </c>
      <c r="L18" s="27" t="s">
        <v>19</v>
      </c>
      <c r="M18" s="27" t="s">
        <v>79</v>
      </c>
      <c r="N18" s="31">
        <v>46000</v>
      </c>
      <c r="O18" s="27">
        <v>5</v>
      </c>
    </row>
    <row r="19" spans="1:15" s="5" customFormat="1" ht="21" customHeight="1" x14ac:dyDescent="0.3">
      <c r="A19" s="9"/>
      <c r="B19" s="21">
        <v>3444</v>
      </c>
      <c r="C19" s="22" t="s">
        <v>37</v>
      </c>
      <c r="D19" s="22" t="s">
        <v>16</v>
      </c>
      <c r="E19" s="22" t="s">
        <v>13</v>
      </c>
      <c r="F19" s="22" t="s">
        <v>94</v>
      </c>
      <c r="G19" s="23">
        <v>44528</v>
      </c>
      <c r="H19" s="24">
        <v>30635</v>
      </c>
      <c r="I19" s="25">
        <f t="shared" ca="1" si="0"/>
        <v>41</v>
      </c>
      <c r="J19" s="22" t="s">
        <v>84</v>
      </c>
      <c r="K19" s="22" t="s">
        <v>9</v>
      </c>
      <c r="L19" s="22" t="s">
        <v>10</v>
      </c>
      <c r="M19" s="22" t="s">
        <v>80</v>
      </c>
      <c r="N19" s="26">
        <v>103750</v>
      </c>
      <c r="O19" s="22">
        <v>15</v>
      </c>
    </row>
    <row r="20" spans="1:15" s="5" customFormat="1" ht="21" customHeight="1" x14ac:dyDescent="0.3">
      <c r="A20" s="9"/>
      <c r="B20" s="27">
        <v>3445</v>
      </c>
      <c r="C20" s="27" t="s">
        <v>38</v>
      </c>
      <c r="D20" s="27" t="s">
        <v>12</v>
      </c>
      <c r="E20" s="27" t="s">
        <v>24</v>
      </c>
      <c r="F20" s="27" t="s">
        <v>93</v>
      </c>
      <c r="G20" s="28">
        <v>44212</v>
      </c>
      <c r="H20" s="29">
        <v>31388</v>
      </c>
      <c r="I20" s="30">
        <f t="shared" ca="1" si="0"/>
        <v>39</v>
      </c>
      <c r="J20" s="27" t="s">
        <v>87</v>
      </c>
      <c r="K20" s="27" t="s">
        <v>9</v>
      </c>
      <c r="L20" s="27" t="s">
        <v>10</v>
      </c>
      <c r="M20" s="27" t="s">
        <v>81</v>
      </c>
      <c r="N20" s="31">
        <v>42300</v>
      </c>
      <c r="O20" s="27">
        <v>10</v>
      </c>
    </row>
    <row r="21" spans="1:15" s="5" customFormat="1" ht="21" customHeight="1" x14ac:dyDescent="0.3">
      <c r="A21" s="9"/>
      <c r="B21" s="21">
        <v>3446</v>
      </c>
      <c r="C21" s="22" t="s">
        <v>39</v>
      </c>
      <c r="D21" s="22" t="s">
        <v>12</v>
      </c>
      <c r="E21" s="22" t="s">
        <v>27</v>
      </c>
      <c r="F21" s="22" t="s">
        <v>94</v>
      </c>
      <c r="G21" s="23">
        <v>44432</v>
      </c>
      <c r="H21" s="24">
        <v>35186</v>
      </c>
      <c r="I21" s="25">
        <f t="shared" ca="1" si="0"/>
        <v>29</v>
      </c>
      <c r="J21" s="22" t="s">
        <v>88</v>
      </c>
      <c r="K21" s="22" t="s">
        <v>9</v>
      </c>
      <c r="L21" s="22" t="s">
        <v>15</v>
      </c>
      <c r="M21" s="22" t="s">
        <v>80</v>
      </c>
      <c r="N21" s="26">
        <v>26250</v>
      </c>
      <c r="O21" s="22">
        <v>4</v>
      </c>
    </row>
    <row r="22" spans="1:15" s="5" customFormat="1" ht="21" customHeight="1" x14ac:dyDescent="0.3">
      <c r="A22" s="9"/>
      <c r="B22" s="27">
        <v>3447</v>
      </c>
      <c r="C22" s="27" t="s">
        <v>40</v>
      </c>
      <c r="D22" s="27" t="s">
        <v>12</v>
      </c>
      <c r="E22" s="27" t="s">
        <v>13</v>
      </c>
      <c r="F22" s="27" t="s">
        <v>91</v>
      </c>
      <c r="G22" s="28">
        <v>43977</v>
      </c>
      <c r="H22" s="29">
        <v>23424</v>
      </c>
      <c r="I22" s="30">
        <f t="shared" ca="1" si="0"/>
        <v>61</v>
      </c>
      <c r="J22" s="27" t="s">
        <v>89</v>
      </c>
      <c r="K22" s="27" t="s">
        <v>41</v>
      </c>
      <c r="L22" s="27" t="s">
        <v>15</v>
      </c>
      <c r="M22" s="27" t="s">
        <v>79</v>
      </c>
      <c r="N22" s="31">
        <v>38850</v>
      </c>
      <c r="O22" s="27">
        <v>15</v>
      </c>
    </row>
    <row r="23" spans="1:15" s="5" customFormat="1" ht="21" customHeight="1" x14ac:dyDescent="0.3">
      <c r="A23" s="9"/>
      <c r="B23" s="21">
        <v>3448</v>
      </c>
      <c r="C23" s="22" t="s">
        <v>42</v>
      </c>
      <c r="D23" s="22" t="s">
        <v>16</v>
      </c>
      <c r="E23" s="22" t="s">
        <v>13</v>
      </c>
      <c r="F23" s="22" t="s">
        <v>92</v>
      </c>
      <c r="G23" s="23">
        <v>43739</v>
      </c>
      <c r="H23" s="24">
        <v>21317</v>
      </c>
      <c r="I23" s="25">
        <f t="shared" ca="1" si="0"/>
        <v>67</v>
      </c>
      <c r="J23" s="22" t="s">
        <v>73</v>
      </c>
      <c r="K23" s="22" t="s">
        <v>41</v>
      </c>
      <c r="L23" s="22" t="s">
        <v>19</v>
      </c>
      <c r="M23" s="22" t="s">
        <v>82</v>
      </c>
      <c r="N23" s="26">
        <v>21750</v>
      </c>
      <c r="O23" s="22">
        <v>10</v>
      </c>
    </row>
    <row r="24" spans="1:15" s="5" customFormat="1" ht="21" customHeight="1" x14ac:dyDescent="0.3">
      <c r="A24" s="9"/>
      <c r="B24" s="27">
        <v>3449</v>
      </c>
      <c r="C24" s="27" t="s">
        <v>43</v>
      </c>
      <c r="D24" s="27" t="s">
        <v>16</v>
      </c>
      <c r="E24" s="27" t="s">
        <v>22</v>
      </c>
      <c r="F24" s="27" t="s">
        <v>92</v>
      </c>
      <c r="G24" s="28">
        <v>45056</v>
      </c>
      <c r="H24" s="29">
        <v>33865</v>
      </c>
      <c r="I24" s="30">
        <f t="shared" ca="1" si="0"/>
        <v>32</v>
      </c>
      <c r="J24" s="27" t="s">
        <v>84</v>
      </c>
      <c r="K24" s="27" t="s">
        <v>41</v>
      </c>
      <c r="L24" s="27" t="s">
        <v>10</v>
      </c>
      <c r="M24" s="27" t="s">
        <v>80</v>
      </c>
      <c r="N24" s="31">
        <v>24000</v>
      </c>
      <c r="O24" s="27">
        <v>11</v>
      </c>
    </row>
    <row r="25" spans="1:15" s="5" customFormat="1" ht="21" customHeight="1" x14ac:dyDescent="0.3">
      <c r="A25" s="9"/>
      <c r="B25" s="21">
        <v>3450</v>
      </c>
      <c r="C25" s="22" t="s">
        <v>44</v>
      </c>
      <c r="D25" s="22" t="s">
        <v>16</v>
      </c>
      <c r="E25" s="22" t="s">
        <v>22</v>
      </c>
      <c r="F25" s="22" t="s">
        <v>91</v>
      </c>
      <c r="G25" s="23">
        <v>44075</v>
      </c>
      <c r="H25" s="24">
        <v>34557</v>
      </c>
      <c r="I25" s="25">
        <f t="shared" ca="1" si="0"/>
        <v>30</v>
      </c>
      <c r="J25" s="22" t="s">
        <v>83</v>
      </c>
      <c r="K25" s="22" t="s">
        <v>9</v>
      </c>
      <c r="L25" s="22" t="s">
        <v>10</v>
      </c>
      <c r="M25" s="22" t="s">
        <v>79</v>
      </c>
      <c r="N25" s="26">
        <v>16950</v>
      </c>
      <c r="O25" s="22">
        <v>13</v>
      </c>
    </row>
    <row r="26" spans="1:15" s="5" customFormat="1" ht="21" customHeight="1" x14ac:dyDescent="0.3">
      <c r="A26" s="9"/>
      <c r="B26" s="27">
        <v>3451</v>
      </c>
      <c r="C26" s="27" t="s">
        <v>45</v>
      </c>
      <c r="D26" s="27" t="s">
        <v>16</v>
      </c>
      <c r="E26" s="27" t="s">
        <v>27</v>
      </c>
      <c r="F26" s="27" t="s">
        <v>93</v>
      </c>
      <c r="G26" s="28">
        <v>44245</v>
      </c>
      <c r="H26" s="29">
        <v>24852</v>
      </c>
      <c r="I26" s="30">
        <f t="shared" ca="1" si="0"/>
        <v>57</v>
      </c>
      <c r="J26" s="27" t="s">
        <v>84</v>
      </c>
      <c r="K26" s="27" t="s">
        <v>9</v>
      </c>
      <c r="L26" s="27" t="s">
        <v>10</v>
      </c>
      <c r="M26" s="27" t="s">
        <v>80</v>
      </c>
      <c r="N26" s="31">
        <v>21150</v>
      </c>
      <c r="O26" s="27">
        <v>12</v>
      </c>
    </row>
    <row r="27" spans="1:15" s="5" customFormat="1" ht="21" customHeight="1" x14ac:dyDescent="0.3">
      <c r="A27" s="9"/>
      <c r="B27" s="21">
        <v>3452</v>
      </c>
      <c r="C27" s="22" t="s">
        <v>46</v>
      </c>
      <c r="D27" s="22" t="s">
        <v>16</v>
      </c>
      <c r="E27" s="22" t="s">
        <v>27</v>
      </c>
      <c r="F27" s="22" t="s">
        <v>92</v>
      </c>
      <c r="G27" s="23">
        <v>44873</v>
      </c>
      <c r="H27" s="24">
        <v>17174</v>
      </c>
      <c r="I27" s="25">
        <f t="shared" ca="1" si="0"/>
        <v>78</v>
      </c>
      <c r="J27" s="22" t="s">
        <v>85</v>
      </c>
      <c r="K27" s="22" t="s">
        <v>9</v>
      </c>
      <c r="L27" s="22" t="s">
        <v>15</v>
      </c>
      <c r="M27" s="22" t="s">
        <v>79</v>
      </c>
      <c r="N27" s="26">
        <v>31050</v>
      </c>
      <c r="O27" s="22">
        <v>2</v>
      </c>
    </row>
    <row r="28" spans="1:15" s="5" customFormat="1" ht="21" customHeight="1" x14ac:dyDescent="0.3">
      <c r="A28" s="9"/>
      <c r="B28" s="27">
        <v>3453</v>
      </c>
      <c r="C28" s="27" t="s">
        <v>47</v>
      </c>
      <c r="D28" s="27" t="s">
        <v>16</v>
      </c>
      <c r="E28" s="27" t="s">
        <v>13</v>
      </c>
      <c r="F28" s="27" t="s">
        <v>92</v>
      </c>
      <c r="G28" s="28">
        <v>44847</v>
      </c>
      <c r="H28" s="29">
        <v>30048</v>
      </c>
      <c r="I28" s="30">
        <f t="shared" ca="1" si="0"/>
        <v>43</v>
      </c>
      <c r="J28" s="27" t="s">
        <v>85</v>
      </c>
      <c r="K28" s="27" t="s">
        <v>9</v>
      </c>
      <c r="L28" s="27" t="s">
        <v>10</v>
      </c>
      <c r="M28" s="27" t="s">
        <v>79</v>
      </c>
      <c r="N28" s="31">
        <v>60375</v>
      </c>
      <c r="O28" s="27">
        <v>12</v>
      </c>
    </row>
    <row r="29" spans="1:15" s="5" customFormat="1" ht="21" customHeight="1" x14ac:dyDescent="0.3">
      <c r="A29" s="9"/>
      <c r="B29" s="21">
        <v>3454</v>
      </c>
      <c r="C29" s="22" t="s">
        <v>48</v>
      </c>
      <c r="D29" s="22" t="s">
        <v>16</v>
      </c>
      <c r="E29" s="22" t="s">
        <v>24</v>
      </c>
      <c r="F29" s="22" t="s">
        <v>91</v>
      </c>
      <c r="G29" s="23">
        <v>44815</v>
      </c>
      <c r="H29" s="24">
        <v>25597</v>
      </c>
      <c r="I29" s="25">
        <f t="shared" ca="1" si="0"/>
        <v>55</v>
      </c>
      <c r="J29" s="22" t="s">
        <v>86</v>
      </c>
      <c r="K29" s="22" t="s">
        <v>9</v>
      </c>
      <c r="L29" s="22" t="s">
        <v>19</v>
      </c>
      <c r="M29" s="22" t="s">
        <v>81</v>
      </c>
      <c r="N29" s="26">
        <v>32550</v>
      </c>
      <c r="O29" s="22">
        <v>6</v>
      </c>
    </row>
    <row r="30" spans="1:15" s="5" customFormat="1" ht="21" customHeight="1" x14ac:dyDescent="0.3">
      <c r="A30" s="9"/>
      <c r="B30" s="27">
        <v>3455</v>
      </c>
      <c r="C30" s="27" t="s">
        <v>49</v>
      </c>
      <c r="D30" s="27" t="s">
        <v>16</v>
      </c>
      <c r="E30" s="27" t="s">
        <v>13</v>
      </c>
      <c r="F30" s="27" t="s">
        <v>94</v>
      </c>
      <c r="G30" s="28">
        <v>44376</v>
      </c>
      <c r="H30" s="29">
        <v>36178</v>
      </c>
      <c r="I30" s="30">
        <f t="shared" ca="1" si="0"/>
        <v>26</v>
      </c>
      <c r="J30" s="27" t="s">
        <v>75</v>
      </c>
      <c r="K30" s="27" t="s">
        <v>9</v>
      </c>
      <c r="L30" s="27" t="s">
        <v>19</v>
      </c>
      <c r="M30" s="27" t="s">
        <v>20</v>
      </c>
      <c r="N30" s="31">
        <v>35000</v>
      </c>
      <c r="O30" s="27">
        <v>4</v>
      </c>
    </row>
    <row r="31" spans="1:15" s="5" customFormat="1" ht="21" customHeight="1" x14ac:dyDescent="0.3">
      <c r="A31" s="9"/>
      <c r="B31" s="21">
        <v>3456</v>
      </c>
      <c r="C31" s="22" t="s">
        <v>50</v>
      </c>
      <c r="D31" s="22" t="s">
        <v>12</v>
      </c>
      <c r="E31" s="22" t="s">
        <v>27</v>
      </c>
      <c r="F31" s="22" t="s">
        <v>94</v>
      </c>
      <c r="G31" s="23">
        <v>44991</v>
      </c>
      <c r="H31" s="24">
        <v>17070</v>
      </c>
      <c r="I31" s="25">
        <f t="shared" ca="1" si="0"/>
        <v>78</v>
      </c>
      <c r="J31" s="22" t="s">
        <v>84</v>
      </c>
      <c r="K31" s="22" t="s">
        <v>9</v>
      </c>
      <c r="L31" s="22" t="s">
        <v>19</v>
      </c>
      <c r="M31" s="22" t="s">
        <v>80</v>
      </c>
      <c r="N31" s="26">
        <v>31200</v>
      </c>
      <c r="O31" s="22">
        <v>13</v>
      </c>
    </row>
    <row r="32" spans="1:15" s="5" customFormat="1" ht="21" customHeight="1" x14ac:dyDescent="0.3">
      <c r="A32" s="9"/>
      <c r="B32" s="27">
        <v>3457</v>
      </c>
      <c r="C32" s="27" t="s">
        <v>51</v>
      </c>
      <c r="D32" s="27" t="s">
        <v>12</v>
      </c>
      <c r="E32" s="27" t="s">
        <v>27</v>
      </c>
      <c r="F32" s="27" t="s">
        <v>92</v>
      </c>
      <c r="G32" s="28">
        <v>44099</v>
      </c>
      <c r="H32" s="29">
        <v>17402</v>
      </c>
      <c r="I32" s="30">
        <f t="shared" ca="1" si="0"/>
        <v>77</v>
      </c>
      <c r="J32" s="27" t="s">
        <v>84</v>
      </c>
      <c r="K32" s="27" t="s">
        <v>9</v>
      </c>
      <c r="L32" s="27" t="s">
        <v>19</v>
      </c>
      <c r="M32" s="27" t="s">
        <v>80</v>
      </c>
      <c r="N32" s="31">
        <v>36150</v>
      </c>
      <c r="O32" s="27">
        <v>10</v>
      </c>
    </row>
    <row r="33" spans="1:15" s="5" customFormat="1" ht="21" customHeight="1" x14ac:dyDescent="0.3">
      <c r="A33" s="9"/>
      <c r="B33" s="21">
        <v>3458</v>
      </c>
      <c r="C33" s="22" t="s">
        <v>52</v>
      </c>
      <c r="D33" s="22" t="s">
        <v>12</v>
      </c>
      <c r="E33" s="22" t="s">
        <v>22</v>
      </c>
      <c r="F33" s="22" t="s">
        <v>92</v>
      </c>
      <c r="G33" s="23">
        <v>44679</v>
      </c>
      <c r="H33" s="24">
        <v>35289</v>
      </c>
      <c r="I33" s="25">
        <f t="shared" ca="1" si="0"/>
        <v>28</v>
      </c>
      <c r="J33" s="22" t="s">
        <v>74</v>
      </c>
      <c r="K33" s="22" t="s">
        <v>41</v>
      </c>
      <c r="L33" s="22" t="s">
        <v>10</v>
      </c>
      <c r="M33" s="22" t="s">
        <v>80</v>
      </c>
      <c r="N33" s="26">
        <v>40625</v>
      </c>
      <c r="O33" s="22">
        <v>6</v>
      </c>
    </row>
    <row r="34" spans="1:15" s="5" customFormat="1" ht="21" customHeight="1" x14ac:dyDescent="0.3">
      <c r="A34" s="9"/>
      <c r="B34" s="27">
        <v>3459</v>
      </c>
      <c r="C34" s="27" t="s">
        <v>53</v>
      </c>
      <c r="D34" s="27" t="s">
        <v>16</v>
      </c>
      <c r="E34" s="27" t="s">
        <v>13</v>
      </c>
      <c r="F34" s="27" t="s">
        <v>92</v>
      </c>
      <c r="G34" s="28">
        <v>44304</v>
      </c>
      <c r="H34" s="29">
        <v>16111</v>
      </c>
      <c r="I34" s="30">
        <f t="shared" ca="1" si="0"/>
        <v>81</v>
      </c>
      <c r="J34" s="27" t="s">
        <v>74</v>
      </c>
      <c r="K34" s="27" t="s">
        <v>41</v>
      </c>
      <c r="L34" s="27" t="s">
        <v>15</v>
      </c>
      <c r="M34" s="27" t="s">
        <v>80</v>
      </c>
      <c r="N34" s="31">
        <v>42000</v>
      </c>
      <c r="O34" s="27">
        <v>12</v>
      </c>
    </row>
    <row r="35" spans="1:15" s="5" customFormat="1" ht="21" customHeight="1" x14ac:dyDescent="0.3">
      <c r="A35" s="9"/>
      <c r="B35" s="21">
        <v>3460</v>
      </c>
      <c r="C35" s="22" t="s">
        <v>54</v>
      </c>
      <c r="D35" s="22" t="s">
        <v>16</v>
      </c>
      <c r="E35" s="22" t="s">
        <v>24</v>
      </c>
      <c r="F35" s="22" t="s">
        <v>92</v>
      </c>
      <c r="G35" s="23">
        <v>43880</v>
      </c>
      <c r="H35" s="24">
        <v>16112</v>
      </c>
      <c r="I35" s="25">
        <f t="shared" ca="1" si="0"/>
        <v>81</v>
      </c>
      <c r="J35" s="22" t="s">
        <v>84</v>
      </c>
      <c r="K35" s="22" t="s">
        <v>9</v>
      </c>
      <c r="L35" s="22" t="s">
        <v>19</v>
      </c>
      <c r="M35" s="22" t="s">
        <v>80</v>
      </c>
      <c r="N35" s="26">
        <v>92000</v>
      </c>
      <c r="O35" s="22">
        <v>6</v>
      </c>
    </row>
    <row r="36" spans="1:15" s="5" customFormat="1" ht="21" customHeight="1" x14ac:dyDescent="0.3">
      <c r="A36" s="9"/>
      <c r="B36" s="27">
        <v>3461</v>
      </c>
      <c r="C36" s="27" t="s">
        <v>56</v>
      </c>
      <c r="D36" s="27" t="s">
        <v>16</v>
      </c>
      <c r="E36" s="27" t="s">
        <v>24</v>
      </c>
      <c r="F36" s="27" t="s">
        <v>92</v>
      </c>
      <c r="G36" s="28">
        <v>43664</v>
      </c>
      <c r="H36" s="29">
        <v>35793</v>
      </c>
      <c r="I36" s="30">
        <f t="shared" ca="1" si="0"/>
        <v>27</v>
      </c>
      <c r="J36" s="27" t="s">
        <v>75</v>
      </c>
      <c r="K36" s="27" t="s">
        <v>41</v>
      </c>
      <c r="L36" s="27" t="s">
        <v>19</v>
      </c>
      <c r="M36" s="27" t="s">
        <v>20</v>
      </c>
      <c r="N36" s="31">
        <v>81250</v>
      </c>
      <c r="O36" s="27">
        <v>12</v>
      </c>
    </row>
    <row r="37" spans="1:15" s="5" customFormat="1" ht="21" customHeight="1" x14ac:dyDescent="0.3">
      <c r="A37" s="9"/>
      <c r="B37" s="21">
        <v>3462</v>
      </c>
      <c r="C37" s="22" t="s">
        <v>57</v>
      </c>
      <c r="D37" s="22" t="s">
        <v>16</v>
      </c>
      <c r="E37" s="22" t="s">
        <v>27</v>
      </c>
      <c r="F37" s="22" t="s">
        <v>91</v>
      </c>
      <c r="G37" s="23">
        <v>43356</v>
      </c>
      <c r="H37" s="24">
        <v>15562</v>
      </c>
      <c r="I37" s="25">
        <f t="shared" ca="1" si="0"/>
        <v>82</v>
      </c>
      <c r="J37" s="22" t="s">
        <v>84</v>
      </c>
      <c r="K37" s="22" t="s">
        <v>9</v>
      </c>
      <c r="L37" s="22" t="s">
        <v>10</v>
      </c>
      <c r="M37" s="22" t="s">
        <v>80</v>
      </c>
      <c r="N37" s="26">
        <v>31350</v>
      </c>
      <c r="O37" s="22">
        <v>5</v>
      </c>
    </row>
    <row r="38" spans="1:15" s="5" customFormat="1" ht="21" customHeight="1" x14ac:dyDescent="0.3">
      <c r="A38" s="9"/>
      <c r="B38" s="27">
        <v>3463</v>
      </c>
      <c r="C38" s="27" t="s">
        <v>58</v>
      </c>
      <c r="D38" s="27" t="s">
        <v>16</v>
      </c>
      <c r="E38" s="27" t="s">
        <v>22</v>
      </c>
      <c r="F38" s="27" t="s">
        <v>92</v>
      </c>
      <c r="G38" s="28">
        <v>43951</v>
      </c>
      <c r="H38" s="29">
        <v>18800</v>
      </c>
      <c r="I38" s="30">
        <f t="shared" ca="1" si="0"/>
        <v>73</v>
      </c>
      <c r="J38" s="27" t="s">
        <v>83</v>
      </c>
      <c r="K38" s="27" t="s">
        <v>9</v>
      </c>
      <c r="L38" s="27" t="s">
        <v>15</v>
      </c>
      <c r="M38" s="27" t="s">
        <v>79</v>
      </c>
      <c r="N38" s="31">
        <v>29100</v>
      </c>
      <c r="O38" s="27">
        <v>5</v>
      </c>
    </row>
    <row r="39" spans="1:15" s="5" customFormat="1" ht="21" customHeight="1" x14ac:dyDescent="0.3">
      <c r="A39" s="9"/>
      <c r="B39" s="21">
        <v>3464</v>
      </c>
      <c r="C39" s="22" t="s">
        <v>55</v>
      </c>
      <c r="D39" s="22" t="s">
        <v>16</v>
      </c>
      <c r="E39" s="22" t="s">
        <v>13</v>
      </c>
      <c r="F39" s="22" t="s">
        <v>94</v>
      </c>
      <c r="G39" s="23">
        <v>43437</v>
      </c>
      <c r="H39" s="24">
        <v>35963</v>
      </c>
      <c r="I39" s="25">
        <f t="shared" ca="1" si="0"/>
        <v>27</v>
      </c>
      <c r="J39" s="22" t="s">
        <v>84</v>
      </c>
      <c r="K39" s="22" t="s">
        <v>9</v>
      </c>
      <c r="L39" s="22" t="s">
        <v>10</v>
      </c>
      <c r="M39" s="22" t="s">
        <v>80</v>
      </c>
      <c r="N39" s="26">
        <v>31350</v>
      </c>
      <c r="O39" s="22">
        <v>4</v>
      </c>
    </row>
    <row r="40" spans="1:15" s="5" customFormat="1" ht="21" customHeight="1" x14ac:dyDescent="0.3">
      <c r="A40" s="9"/>
      <c r="B40" s="27">
        <v>3465</v>
      </c>
      <c r="C40" s="27" t="s">
        <v>59</v>
      </c>
      <c r="D40" s="27" t="s">
        <v>16</v>
      </c>
      <c r="E40" s="27" t="s">
        <v>27</v>
      </c>
      <c r="F40" s="27" t="s">
        <v>93</v>
      </c>
      <c r="G40" s="28">
        <v>44508</v>
      </c>
      <c r="H40" s="29">
        <v>22653</v>
      </c>
      <c r="I40" s="30">
        <f t="shared" ca="1" si="0"/>
        <v>63</v>
      </c>
      <c r="J40" s="27" t="s">
        <v>87</v>
      </c>
      <c r="K40" s="27" t="s">
        <v>9</v>
      </c>
      <c r="L40" s="27" t="s">
        <v>19</v>
      </c>
      <c r="M40" s="27" t="s">
        <v>81</v>
      </c>
      <c r="N40" s="31">
        <v>36000</v>
      </c>
      <c r="O40" s="27">
        <v>10</v>
      </c>
    </row>
    <row r="41" spans="1:15" s="5" customFormat="1" ht="21" customHeight="1" x14ac:dyDescent="0.3">
      <c r="A41" s="9"/>
      <c r="B41" s="21">
        <v>3466</v>
      </c>
      <c r="C41" s="22" t="s">
        <v>60</v>
      </c>
      <c r="D41" s="22" t="s">
        <v>16</v>
      </c>
      <c r="E41" s="22" t="s">
        <v>24</v>
      </c>
      <c r="F41" s="22" t="s">
        <v>94</v>
      </c>
      <c r="G41" s="23">
        <v>44664</v>
      </c>
      <c r="H41" s="24">
        <v>28881</v>
      </c>
      <c r="I41" s="25">
        <f t="shared" ca="1" si="0"/>
        <v>46</v>
      </c>
      <c r="J41" s="22" t="s">
        <v>88</v>
      </c>
      <c r="K41" s="22" t="s">
        <v>9</v>
      </c>
      <c r="L41" s="22" t="s">
        <v>15</v>
      </c>
      <c r="M41" s="22" t="s">
        <v>80</v>
      </c>
      <c r="N41" s="26">
        <v>19200</v>
      </c>
      <c r="O41" s="22">
        <v>5</v>
      </c>
    </row>
    <row r="42" spans="1:15" s="5" customFormat="1" ht="21" customHeight="1" x14ac:dyDescent="0.3">
      <c r="A42" s="9"/>
      <c r="B42" s="27">
        <v>3467</v>
      </c>
      <c r="C42" s="27" t="s">
        <v>61</v>
      </c>
      <c r="D42" s="27" t="s">
        <v>12</v>
      </c>
      <c r="E42" s="27" t="s">
        <v>27</v>
      </c>
      <c r="F42" s="27" t="s">
        <v>91</v>
      </c>
      <c r="G42" s="28">
        <v>43957</v>
      </c>
      <c r="H42" s="29">
        <v>31911</v>
      </c>
      <c r="I42" s="30">
        <f t="shared" ca="1" si="0"/>
        <v>38</v>
      </c>
      <c r="J42" s="27" t="s">
        <v>89</v>
      </c>
      <c r="K42" s="27" t="s">
        <v>9</v>
      </c>
      <c r="L42" s="27" t="s">
        <v>10</v>
      </c>
      <c r="M42" s="27" t="s">
        <v>79</v>
      </c>
      <c r="N42" s="31">
        <v>23550</v>
      </c>
      <c r="O42" s="27">
        <v>15</v>
      </c>
    </row>
    <row r="43" spans="1:15" s="5" customFormat="1" ht="21" customHeight="1" x14ac:dyDescent="0.3">
      <c r="A43" s="9"/>
      <c r="B43" s="21">
        <v>3468</v>
      </c>
      <c r="C43" s="22" t="s">
        <v>62</v>
      </c>
      <c r="D43" s="22" t="s">
        <v>12</v>
      </c>
      <c r="E43" s="22" t="s">
        <v>22</v>
      </c>
      <c r="F43" s="22" t="s">
        <v>92</v>
      </c>
      <c r="G43" s="23">
        <v>43717</v>
      </c>
      <c r="H43" s="24">
        <v>35911</v>
      </c>
      <c r="I43" s="25">
        <f t="shared" ca="1" si="0"/>
        <v>27</v>
      </c>
      <c r="J43" s="22" t="s">
        <v>73</v>
      </c>
      <c r="K43" s="22" t="s">
        <v>9</v>
      </c>
      <c r="L43" s="22" t="s">
        <v>10</v>
      </c>
      <c r="M43" s="22" t="s">
        <v>82</v>
      </c>
      <c r="N43" s="26">
        <v>35100</v>
      </c>
      <c r="O43" s="22">
        <v>10</v>
      </c>
    </row>
    <row r="44" spans="1:15" s="5" customFormat="1" ht="21" customHeight="1" x14ac:dyDescent="0.3">
      <c r="A44" s="9"/>
      <c r="B44" s="27">
        <v>3469</v>
      </c>
      <c r="C44" s="27" t="s">
        <v>63</v>
      </c>
      <c r="D44" s="27" t="s">
        <v>12</v>
      </c>
      <c r="E44" s="27" t="s">
        <v>27</v>
      </c>
      <c r="F44" s="27" t="s">
        <v>92</v>
      </c>
      <c r="G44" s="28">
        <v>44041</v>
      </c>
      <c r="H44" s="29">
        <v>16489</v>
      </c>
      <c r="I44" s="30">
        <f t="shared" ca="1" si="0"/>
        <v>80</v>
      </c>
      <c r="J44" s="27" t="s">
        <v>84</v>
      </c>
      <c r="K44" s="27" t="s">
        <v>41</v>
      </c>
      <c r="L44" s="27" t="s">
        <v>10</v>
      </c>
      <c r="M44" s="27" t="s">
        <v>80</v>
      </c>
      <c r="N44" s="31">
        <v>223250</v>
      </c>
      <c r="O44" s="27">
        <v>20</v>
      </c>
    </row>
    <row r="45" spans="1:15" s="5" customFormat="1" ht="21" customHeight="1" x14ac:dyDescent="0.3">
      <c r="A45" s="9"/>
      <c r="B45" s="21">
        <v>3470</v>
      </c>
      <c r="C45" s="22" t="s">
        <v>64</v>
      </c>
      <c r="D45" s="22" t="s">
        <v>12</v>
      </c>
      <c r="E45" s="22" t="s">
        <v>24</v>
      </c>
      <c r="F45" s="22" t="s">
        <v>91</v>
      </c>
      <c r="G45" s="23">
        <v>43418</v>
      </c>
      <c r="H45" s="24">
        <v>35581</v>
      </c>
      <c r="I45" s="25">
        <f t="shared" ca="1" si="0"/>
        <v>28</v>
      </c>
      <c r="J45" s="22" t="s">
        <v>83</v>
      </c>
      <c r="K45" s="22" t="s">
        <v>41</v>
      </c>
      <c r="L45" s="22" t="s">
        <v>10</v>
      </c>
      <c r="M45" s="22" t="s">
        <v>79</v>
      </c>
      <c r="N45" s="26">
        <v>29250</v>
      </c>
      <c r="O45" s="22">
        <v>13</v>
      </c>
    </row>
    <row r="46" spans="1:15" s="5" customFormat="1" ht="21" customHeight="1" x14ac:dyDescent="0.3">
      <c r="A46" s="9"/>
      <c r="B46" s="27">
        <v>3471</v>
      </c>
      <c r="C46" s="27" t="s">
        <v>65</v>
      </c>
      <c r="D46" s="27" t="s">
        <v>16</v>
      </c>
      <c r="E46" s="27" t="s">
        <v>24</v>
      </c>
      <c r="F46" s="27" t="s">
        <v>93</v>
      </c>
      <c r="G46" s="28">
        <v>43890</v>
      </c>
      <c r="H46" s="29">
        <v>24475</v>
      </c>
      <c r="I46" s="30">
        <f t="shared" ca="1" si="0"/>
        <v>58</v>
      </c>
      <c r="J46" s="27" t="s">
        <v>84</v>
      </c>
      <c r="K46" s="27" t="s">
        <v>9</v>
      </c>
      <c r="L46" s="27" t="s">
        <v>15</v>
      </c>
      <c r="M46" s="27" t="s">
        <v>80</v>
      </c>
      <c r="N46" s="31">
        <v>30750</v>
      </c>
      <c r="O46" s="27">
        <v>12</v>
      </c>
    </row>
    <row r="47" spans="1:15" s="5" customFormat="1" ht="21" customHeight="1" x14ac:dyDescent="0.3">
      <c r="A47" s="9"/>
      <c r="B47" s="21">
        <v>3472</v>
      </c>
      <c r="C47" s="22" t="s">
        <v>66</v>
      </c>
      <c r="D47" s="22" t="s">
        <v>16</v>
      </c>
      <c r="E47" s="22" t="s">
        <v>24</v>
      </c>
      <c r="F47" s="22" t="s">
        <v>92</v>
      </c>
      <c r="G47" s="23">
        <v>44941</v>
      </c>
      <c r="H47" s="24">
        <v>29963</v>
      </c>
      <c r="I47" s="25">
        <f t="shared" ca="1" si="0"/>
        <v>43</v>
      </c>
      <c r="J47" s="22" t="s">
        <v>85</v>
      </c>
      <c r="K47" s="22" t="s">
        <v>9</v>
      </c>
      <c r="L47" s="22" t="s">
        <v>10</v>
      </c>
      <c r="M47" s="22" t="s">
        <v>79</v>
      </c>
      <c r="N47" s="26">
        <v>22350</v>
      </c>
      <c r="O47" s="22">
        <v>2</v>
      </c>
    </row>
    <row r="48" spans="1:15" s="5" customFormat="1" ht="21" customHeight="1" x14ac:dyDescent="0.3">
      <c r="A48" s="9"/>
      <c r="B48" s="27">
        <v>3473</v>
      </c>
      <c r="C48" s="27" t="s">
        <v>67</v>
      </c>
      <c r="D48" s="27" t="s">
        <v>16</v>
      </c>
      <c r="E48" s="27" t="s">
        <v>13</v>
      </c>
      <c r="F48" s="27" t="s">
        <v>92</v>
      </c>
      <c r="G48" s="28">
        <v>45106</v>
      </c>
      <c r="H48" s="29">
        <v>18537</v>
      </c>
      <c r="I48" s="30">
        <f t="shared" ca="1" si="0"/>
        <v>74</v>
      </c>
      <c r="J48" s="27" t="s">
        <v>85</v>
      </c>
      <c r="K48" s="27" t="s">
        <v>9</v>
      </c>
      <c r="L48" s="27" t="s">
        <v>15</v>
      </c>
      <c r="M48" s="27" t="s">
        <v>79</v>
      </c>
      <c r="N48" s="31">
        <v>30000</v>
      </c>
      <c r="O48" s="27">
        <v>12</v>
      </c>
    </row>
    <row r="49" spans="1:15" s="5" customFormat="1" ht="21" customHeight="1" x14ac:dyDescent="0.3">
      <c r="A49" s="9"/>
      <c r="B49" s="21">
        <v>3474</v>
      </c>
      <c r="C49" s="22" t="s">
        <v>68</v>
      </c>
      <c r="D49" s="22" t="s">
        <v>16</v>
      </c>
      <c r="E49" s="22" t="s">
        <v>27</v>
      </c>
      <c r="F49" s="22" t="s">
        <v>91</v>
      </c>
      <c r="G49" s="23">
        <v>43899</v>
      </c>
      <c r="H49" s="24">
        <v>24092</v>
      </c>
      <c r="I49" s="25">
        <f t="shared" ca="1" si="0"/>
        <v>59</v>
      </c>
      <c r="J49" s="22" t="s">
        <v>86</v>
      </c>
      <c r="K49" s="22" t="s">
        <v>9</v>
      </c>
      <c r="L49" s="22" t="s">
        <v>19</v>
      </c>
      <c r="M49" s="22" t="s">
        <v>81</v>
      </c>
      <c r="N49" s="26">
        <v>30750</v>
      </c>
      <c r="O49" s="22">
        <v>6</v>
      </c>
    </row>
    <row r="50" spans="1:15" s="5" customFormat="1" ht="21" customHeight="1" x14ac:dyDescent="0.3">
      <c r="A50" s="9"/>
      <c r="B50" s="27">
        <v>3475</v>
      </c>
      <c r="C50" s="27" t="s">
        <v>69</v>
      </c>
      <c r="D50" s="27" t="s">
        <v>16</v>
      </c>
      <c r="E50" s="27" t="s">
        <v>13</v>
      </c>
      <c r="F50" s="27" t="s">
        <v>94</v>
      </c>
      <c r="G50" s="28">
        <v>44460</v>
      </c>
      <c r="H50" s="29">
        <v>21179</v>
      </c>
      <c r="I50" s="30">
        <f t="shared" ca="1" si="0"/>
        <v>67</v>
      </c>
      <c r="J50" s="27" t="s">
        <v>75</v>
      </c>
      <c r="K50" s="27" t="s">
        <v>9</v>
      </c>
      <c r="L50" s="27" t="s">
        <v>19</v>
      </c>
      <c r="M50" s="27" t="s">
        <v>20</v>
      </c>
      <c r="N50" s="31">
        <v>34800</v>
      </c>
      <c r="O50" s="27">
        <v>7</v>
      </c>
    </row>
    <row r="51" spans="1:15" s="5" customFormat="1" ht="21" customHeight="1" x14ac:dyDescent="0.3">
      <c r="A51" s="9"/>
      <c r="B51" s="21">
        <v>3476</v>
      </c>
      <c r="C51" s="22" t="s">
        <v>70</v>
      </c>
      <c r="D51" s="22" t="s">
        <v>16</v>
      </c>
      <c r="E51" s="22" t="s">
        <v>27</v>
      </c>
      <c r="F51" s="22" t="s">
        <v>94</v>
      </c>
      <c r="G51" s="23">
        <v>45089</v>
      </c>
      <c r="H51" s="24">
        <v>16608</v>
      </c>
      <c r="I51" s="25">
        <f t="shared" ca="1" si="0"/>
        <v>79</v>
      </c>
      <c r="J51" s="22" t="s">
        <v>84</v>
      </c>
      <c r="K51" s="22" t="s">
        <v>9</v>
      </c>
      <c r="L51" s="22" t="s">
        <v>15</v>
      </c>
      <c r="M51" s="22" t="s">
        <v>80</v>
      </c>
      <c r="N51" s="26">
        <v>60000</v>
      </c>
      <c r="O51" s="22">
        <v>13</v>
      </c>
    </row>
    <row r="52" spans="1:15" s="5" customFormat="1" ht="21" customHeight="1" x14ac:dyDescent="0.3">
      <c r="A52" s="9"/>
      <c r="B52" s="27">
        <v>3477</v>
      </c>
      <c r="C52" s="27" t="s">
        <v>71</v>
      </c>
      <c r="D52" s="27" t="s">
        <v>12</v>
      </c>
      <c r="E52" s="27" t="s">
        <v>13</v>
      </c>
      <c r="F52" s="27" t="s">
        <v>92</v>
      </c>
      <c r="G52" s="28">
        <v>43562</v>
      </c>
      <c r="H52" s="29">
        <v>25540</v>
      </c>
      <c r="I52" s="30">
        <f t="shared" ca="1" si="0"/>
        <v>55</v>
      </c>
      <c r="J52" s="27" t="s">
        <v>84</v>
      </c>
      <c r="K52" s="27" t="s">
        <v>9</v>
      </c>
      <c r="L52" s="27" t="s">
        <v>15</v>
      </c>
      <c r="M52" s="27" t="s">
        <v>80</v>
      </c>
      <c r="N52" s="31">
        <v>35550</v>
      </c>
      <c r="O52" s="27">
        <v>10</v>
      </c>
    </row>
    <row r="53" spans="1:15" s="5" customFormat="1" ht="21" customHeight="1" x14ac:dyDescent="0.3">
      <c r="A53" s="9"/>
      <c r="B53" s="21">
        <v>3478</v>
      </c>
      <c r="C53" s="22" t="s">
        <v>72</v>
      </c>
      <c r="D53" s="22" t="s">
        <v>12</v>
      </c>
      <c r="E53" s="22" t="s">
        <v>24</v>
      </c>
      <c r="F53" s="22" t="s">
        <v>92</v>
      </c>
      <c r="G53" s="23">
        <v>43360</v>
      </c>
      <c r="H53" s="24">
        <v>21103</v>
      </c>
      <c r="I53" s="25">
        <f t="shared" ca="1" si="0"/>
        <v>67</v>
      </c>
      <c r="J53" s="22" t="s">
        <v>74</v>
      </c>
      <c r="K53" s="22" t="s">
        <v>9</v>
      </c>
      <c r="L53" s="22" t="s">
        <v>19</v>
      </c>
      <c r="M53" s="22" t="s">
        <v>80</v>
      </c>
      <c r="N53" s="26">
        <v>45150</v>
      </c>
      <c r="O53" s="22">
        <v>5</v>
      </c>
    </row>
    <row r="54" spans="1:15" x14ac:dyDescent="0.25">
      <c r="G54" s="6"/>
      <c r="H54" s="7"/>
      <c r="I54" s="7"/>
    </row>
    <row r="55" spans="1:15" x14ac:dyDescent="0.25">
      <c r="G55" s="6"/>
      <c r="H55" s="7"/>
      <c r="I55" s="7"/>
    </row>
    <row r="56" spans="1:15" x14ac:dyDescent="0.25">
      <c r="G56" s="6"/>
      <c r="H56" s="7"/>
      <c r="I56" s="7"/>
    </row>
    <row r="57" spans="1:15" x14ac:dyDescent="0.25">
      <c r="G57" s="6"/>
      <c r="H57" s="7"/>
      <c r="I57" s="7"/>
    </row>
    <row r="58" spans="1:15" x14ac:dyDescent="0.25">
      <c r="G58" s="6"/>
      <c r="H58" s="7"/>
      <c r="I58" s="7"/>
    </row>
    <row r="59" spans="1:15" x14ac:dyDescent="0.25">
      <c r="G59" s="6"/>
      <c r="H59" s="7"/>
      <c r="I59" s="7"/>
    </row>
    <row r="60" spans="1:15" x14ac:dyDescent="0.25">
      <c r="G60" s="6"/>
      <c r="H60" s="7"/>
      <c r="I60" s="7"/>
    </row>
    <row r="61" spans="1:15" x14ac:dyDescent="0.25">
      <c r="G61" s="6"/>
      <c r="H61" s="7"/>
      <c r="I61" s="7"/>
    </row>
    <row r="62" spans="1:15" x14ac:dyDescent="0.25">
      <c r="G62" s="6"/>
      <c r="H62" s="7"/>
      <c r="I62" s="7"/>
    </row>
    <row r="63" spans="1:15" x14ac:dyDescent="0.25">
      <c r="G63" s="6"/>
      <c r="H63" s="7"/>
      <c r="I63" s="7"/>
    </row>
    <row r="64" spans="1:15" x14ac:dyDescent="0.25">
      <c r="G64" s="6"/>
      <c r="H64" s="7"/>
      <c r="I64" s="7"/>
    </row>
    <row r="65" spans="7:9" x14ac:dyDescent="0.25">
      <c r="G65" s="6"/>
      <c r="H65" s="7"/>
      <c r="I65" s="7"/>
    </row>
    <row r="66" spans="7:9" x14ac:dyDescent="0.25">
      <c r="G66" s="6"/>
      <c r="H66" s="7"/>
      <c r="I66" s="7"/>
    </row>
    <row r="67" spans="7:9" x14ac:dyDescent="0.25">
      <c r="G67" s="6"/>
      <c r="H67" s="7"/>
      <c r="I67" s="7"/>
    </row>
    <row r="68" spans="7:9" x14ac:dyDescent="0.25">
      <c r="G68" s="6"/>
      <c r="H68" s="7"/>
      <c r="I68" s="7"/>
    </row>
    <row r="69" spans="7:9" x14ac:dyDescent="0.25">
      <c r="G69" s="6"/>
      <c r="H69" s="7"/>
      <c r="I69" s="7"/>
    </row>
    <row r="70" spans="7:9" x14ac:dyDescent="0.25">
      <c r="G70" s="6"/>
      <c r="H70" s="7"/>
      <c r="I70" s="7"/>
    </row>
    <row r="71" spans="7:9" x14ac:dyDescent="0.25">
      <c r="G71" s="6"/>
      <c r="H71" s="7"/>
      <c r="I71" s="7"/>
    </row>
    <row r="72" spans="7:9" x14ac:dyDescent="0.25">
      <c r="G72" s="6"/>
      <c r="H72" s="7"/>
      <c r="I72" s="7"/>
    </row>
    <row r="73" spans="7:9" x14ac:dyDescent="0.25">
      <c r="G73" s="6"/>
      <c r="H73" s="7"/>
      <c r="I73" s="7"/>
    </row>
    <row r="74" spans="7:9" x14ac:dyDescent="0.25">
      <c r="G74" s="6"/>
      <c r="H74" s="7"/>
      <c r="I74" s="7"/>
    </row>
    <row r="75" spans="7:9" x14ac:dyDescent="0.25">
      <c r="G75" s="6"/>
      <c r="H75" s="7"/>
      <c r="I75" s="7"/>
    </row>
    <row r="76" spans="7:9" x14ac:dyDescent="0.25">
      <c r="G76" s="6"/>
      <c r="H76" s="7"/>
      <c r="I76" s="7"/>
    </row>
    <row r="77" spans="7:9" x14ac:dyDescent="0.25">
      <c r="G77" s="6"/>
      <c r="H77" s="7"/>
      <c r="I77" s="7"/>
    </row>
    <row r="78" spans="7:9" x14ac:dyDescent="0.25">
      <c r="G78" s="6"/>
      <c r="H78" s="7"/>
      <c r="I78" s="7"/>
    </row>
    <row r="79" spans="7:9" x14ac:dyDescent="0.25">
      <c r="G79" s="6"/>
      <c r="H79" s="7"/>
      <c r="I79" s="7"/>
    </row>
    <row r="80" spans="7:9" x14ac:dyDescent="0.25">
      <c r="G80" s="6"/>
      <c r="H80" s="7"/>
      <c r="I80" s="7"/>
    </row>
    <row r="81" spans="7:9" x14ac:dyDescent="0.25">
      <c r="G81" s="6"/>
      <c r="H81" s="7"/>
      <c r="I81" s="7"/>
    </row>
    <row r="82" spans="7:9" x14ac:dyDescent="0.25">
      <c r="G82" s="6"/>
      <c r="H82" s="7"/>
      <c r="I82" s="7"/>
    </row>
    <row r="83" spans="7:9" x14ac:dyDescent="0.25">
      <c r="G83" s="6"/>
      <c r="H83" s="7"/>
      <c r="I83" s="7"/>
    </row>
    <row r="84" spans="7:9" x14ac:dyDescent="0.25">
      <c r="G84" s="6"/>
      <c r="H84" s="7"/>
      <c r="I84" s="7"/>
    </row>
    <row r="85" spans="7:9" x14ac:dyDescent="0.25">
      <c r="G85" s="6"/>
      <c r="H85" s="7"/>
      <c r="I85" s="7"/>
    </row>
    <row r="86" spans="7:9" x14ac:dyDescent="0.25">
      <c r="G86" s="6"/>
      <c r="H86" s="7"/>
      <c r="I86" s="7"/>
    </row>
    <row r="87" spans="7:9" x14ac:dyDescent="0.25">
      <c r="G87" s="6"/>
      <c r="H87" s="7"/>
      <c r="I87" s="7"/>
    </row>
    <row r="88" spans="7:9" x14ac:dyDescent="0.25">
      <c r="G88" s="6"/>
      <c r="H88" s="7"/>
      <c r="I88" s="7"/>
    </row>
    <row r="89" spans="7:9" x14ac:dyDescent="0.25">
      <c r="G89" s="6"/>
      <c r="H89" s="7"/>
      <c r="I89" s="7"/>
    </row>
    <row r="90" spans="7:9" x14ac:dyDescent="0.25">
      <c r="G90" s="6"/>
      <c r="H90" s="7"/>
      <c r="I90" s="7"/>
    </row>
    <row r="91" spans="7:9" x14ac:dyDescent="0.25">
      <c r="G91" s="8"/>
      <c r="H91" s="7"/>
      <c r="I91" s="7"/>
    </row>
    <row r="92" spans="7:9" x14ac:dyDescent="0.25">
      <c r="G92" s="8"/>
      <c r="H92" s="7"/>
      <c r="I92" s="7"/>
    </row>
    <row r="93" spans="7:9" x14ac:dyDescent="0.25">
      <c r="G93" s="8"/>
      <c r="H93" s="7"/>
      <c r="I93" s="7"/>
    </row>
    <row r="94" spans="7:9" x14ac:dyDescent="0.25">
      <c r="G94" s="8"/>
      <c r="H94" s="7"/>
      <c r="I94" s="7"/>
    </row>
    <row r="95" spans="7:9" x14ac:dyDescent="0.25">
      <c r="G95" s="8"/>
      <c r="H95" s="7"/>
      <c r="I95" s="7"/>
    </row>
    <row r="96" spans="7:9" x14ac:dyDescent="0.25">
      <c r="G96" s="8"/>
      <c r="H96" s="7"/>
      <c r="I96" s="7"/>
    </row>
    <row r="97" spans="7:9" x14ac:dyDescent="0.25">
      <c r="G97" s="8"/>
      <c r="H97" s="7"/>
      <c r="I97" s="7"/>
    </row>
    <row r="98" spans="7:9" x14ac:dyDescent="0.25">
      <c r="G98" s="8"/>
      <c r="H98" s="7"/>
      <c r="I98" s="7"/>
    </row>
    <row r="99" spans="7:9" x14ac:dyDescent="0.25">
      <c r="G99" s="8"/>
      <c r="H99" s="7"/>
      <c r="I99" s="7"/>
    </row>
    <row r="100" spans="7:9" x14ac:dyDescent="0.25">
      <c r="G100" s="8"/>
      <c r="H100" s="7"/>
      <c r="I100" s="7"/>
    </row>
    <row r="101" spans="7:9" x14ac:dyDescent="0.25">
      <c r="G101" s="8"/>
      <c r="H101" s="7"/>
      <c r="I101" s="7"/>
    </row>
    <row r="102" spans="7:9" x14ac:dyDescent="0.25">
      <c r="G102" s="8"/>
      <c r="H102" s="7"/>
      <c r="I102" s="7"/>
    </row>
    <row r="103" spans="7:9" x14ac:dyDescent="0.25">
      <c r="G103" s="8"/>
      <c r="H103" s="7"/>
      <c r="I103" s="7"/>
    </row>
    <row r="104" spans="7:9" x14ac:dyDescent="0.25">
      <c r="G104" s="8"/>
      <c r="H104" s="7"/>
      <c r="I104" s="7"/>
    </row>
    <row r="105" spans="7:9" x14ac:dyDescent="0.25">
      <c r="G105" s="8"/>
      <c r="H105" s="7"/>
      <c r="I105" s="7"/>
    </row>
    <row r="106" spans="7:9" x14ac:dyDescent="0.25">
      <c r="G106" s="8"/>
      <c r="H106" s="7"/>
      <c r="I106" s="7"/>
    </row>
    <row r="107" spans="7:9" x14ac:dyDescent="0.25">
      <c r="G107" s="8"/>
      <c r="H107" s="7"/>
      <c r="I107" s="7"/>
    </row>
    <row r="108" spans="7:9" x14ac:dyDescent="0.25">
      <c r="G108" s="8"/>
      <c r="H108" s="7"/>
      <c r="I108" s="7"/>
    </row>
    <row r="109" spans="7:9" x14ac:dyDescent="0.25">
      <c r="G109" s="8"/>
      <c r="H109" s="7"/>
      <c r="I109" s="7"/>
    </row>
    <row r="110" spans="7:9" x14ac:dyDescent="0.25">
      <c r="G110" s="8"/>
      <c r="H110" s="7"/>
      <c r="I110" s="7"/>
    </row>
    <row r="111" spans="7:9" x14ac:dyDescent="0.25">
      <c r="G111" s="8"/>
      <c r="H111" s="7"/>
      <c r="I111" s="7"/>
    </row>
    <row r="112" spans="7:9" x14ac:dyDescent="0.25">
      <c r="G112" s="8"/>
      <c r="H112" s="7"/>
      <c r="I112" s="7"/>
    </row>
    <row r="113" spans="7:9" x14ac:dyDescent="0.25">
      <c r="G113" s="8"/>
      <c r="H113" s="7"/>
      <c r="I113" s="7"/>
    </row>
    <row r="114" spans="7:9" x14ac:dyDescent="0.25">
      <c r="G114" s="8"/>
      <c r="H114" s="7"/>
      <c r="I114" s="7"/>
    </row>
    <row r="115" spans="7:9" x14ac:dyDescent="0.25">
      <c r="G115" s="8"/>
      <c r="H115" s="7"/>
      <c r="I115" s="7"/>
    </row>
    <row r="116" spans="7:9" x14ac:dyDescent="0.25">
      <c r="G116" s="8"/>
      <c r="H116" s="7"/>
      <c r="I116" s="7"/>
    </row>
    <row r="117" spans="7:9" x14ac:dyDescent="0.25">
      <c r="G117" s="8"/>
      <c r="H117" s="7"/>
      <c r="I117" s="7"/>
    </row>
    <row r="118" spans="7:9" x14ac:dyDescent="0.25">
      <c r="G118" s="8"/>
      <c r="H118" s="7"/>
      <c r="I118" s="7"/>
    </row>
    <row r="119" spans="7:9" x14ac:dyDescent="0.25">
      <c r="G119" s="8"/>
      <c r="H119" s="7"/>
      <c r="I119" s="7"/>
    </row>
    <row r="120" spans="7:9" x14ac:dyDescent="0.25">
      <c r="G120" s="8"/>
      <c r="H120" s="7"/>
      <c r="I120" s="7"/>
    </row>
    <row r="121" spans="7:9" x14ac:dyDescent="0.25">
      <c r="G121" s="8"/>
      <c r="H121" s="7"/>
      <c r="I121" s="7"/>
    </row>
    <row r="122" spans="7:9" x14ac:dyDescent="0.25">
      <c r="G122" s="8"/>
      <c r="H122" s="7"/>
      <c r="I122" s="7"/>
    </row>
    <row r="123" spans="7:9" x14ac:dyDescent="0.25">
      <c r="G123" s="8"/>
      <c r="H123" s="7"/>
      <c r="I123" s="7"/>
    </row>
    <row r="124" spans="7:9" x14ac:dyDescent="0.25">
      <c r="G124" s="8"/>
      <c r="H124" s="7"/>
      <c r="I124" s="7"/>
    </row>
    <row r="125" spans="7:9" x14ac:dyDescent="0.25">
      <c r="G125" s="8"/>
      <c r="H125" s="7"/>
      <c r="I125" s="7"/>
    </row>
    <row r="126" spans="7:9" x14ac:dyDescent="0.25">
      <c r="G126" s="8"/>
      <c r="H126" s="7"/>
      <c r="I126" s="7"/>
    </row>
    <row r="127" spans="7:9" x14ac:dyDescent="0.25">
      <c r="G127" s="8"/>
      <c r="H127" s="7"/>
      <c r="I127" s="7"/>
    </row>
    <row r="128" spans="7:9" x14ac:dyDescent="0.25">
      <c r="G128" s="8"/>
      <c r="H128" s="7"/>
      <c r="I128" s="7"/>
    </row>
    <row r="129" spans="7:9" x14ac:dyDescent="0.25">
      <c r="G129" s="8"/>
      <c r="H129" s="7"/>
      <c r="I129" s="7"/>
    </row>
    <row r="130" spans="7:9" x14ac:dyDescent="0.25">
      <c r="G130" s="8"/>
      <c r="H130" s="7"/>
      <c r="I130" s="7"/>
    </row>
    <row r="131" spans="7:9" x14ac:dyDescent="0.25">
      <c r="G131" s="8"/>
      <c r="H131" s="7"/>
      <c r="I131" s="7"/>
    </row>
    <row r="132" spans="7:9" x14ac:dyDescent="0.25">
      <c r="G132" s="8"/>
      <c r="H132" s="7"/>
      <c r="I132" s="7"/>
    </row>
    <row r="133" spans="7:9" x14ac:dyDescent="0.25">
      <c r="G133" s="8"/>
      <c r="H133" s="7"/>
      <c r="I133" s="7"/>
    </row>
    <row r="134" spans="7:9" x14ac:dyDescent="0.25">
      <c r="G134" s="8"/>
      <c r="H134" s="7"/>
      <c r="I134" s="7"/>
    </row>
    <row r="135" spans="7:9" x14ac:dyDescent="0.25">
      <c r="G135" s="8"/>
      <c r="H135" s="7"/>
      <c r="I135" s="7"/>
    </row>
    <row r="136" spans="7:9" x14ac:dyDescent="0.25">
      <c r="G136" s="8"/>
      <c r="H136" s="7"/>
      <c r="I136" s="7"/>
    </row>
    <row r="137" spans="7:9" x14ac:dyDescent="0.25">
      <c r="G137" s="8"/>
      <c r="H137" s="7"/>
      <c r="I137" s="7"/>
    </row>
    <row r="138" spans="7:9" x14ac:dyDescent="0.25">
      <c r="G138" s="8"/>
      <c r="H138" s="7"/>
      <c r="I138" s="7"/>
    </row>
    <row r="139" spans="7:9" x14ac:dyDescent="0.25">
      <c r="G139" s="8"/>
      <c r="H139" s="7"/>
      <c r="I139" s="7"/>
    </row>
    <row r="140" spans="7:9" x14ac:dyDescent="0.25">
      <c r="G140" s="8"/>
      <c r="H140" s="7"/>
      <c r="I140" s="7"/>
    </row>
    <row r="141" spans="7:9" x14ac:dyDescent="0.25">
      <c r="G141" s="8"/>
      <c r="H141" s="7"/>
      <c r="I141" s="7"/>
    </row>
    <row r="142" spans="7:9" x14ac:dyDescent="0.25">
      <c r="G142" s="8"/>
      <c r="H142" s="7"/>
      <c r="I142" s="7"/>
    </row>
    <row r="143" spans="7:9" x14ac:dyDescent="0.25">
      <c r="G143" s="8"/>
      <c r="H143" s="7"/>
      <c r="I143" s="7"/>
    </row>
    <row r="144" spans="7:9" x14ac:dyDescent="0.25">
      <c r="G144" s="8"/>
      <c r="H144" s="7"/>
      <c r="I144" s="7"/>
    </row>
    <row r="145" spans="7:9" x14ac:dyDescent="0.25">
      <c r="G145" s="8"/>
      <c r="H145" s="7"/>
      <c r="I145" s="7"/>
    </row>
    <row r="146" spans="7:9" x14ac:dyDescent="0.25">
      <c r="G146" s="8"/>
      <c r="H146" s="7"/>
      <c r="I146" s="7"/>
    </row>
    <row r="147" spans="7:9" x14ac:dyDescent="0.25">
      <c r="G147" s="8"/>
      <c r="H147" s="7"/>
      <c r="I147" s="7"/>
    </row>
    <row r="148" spans="7:9" x14ac:dyDescent="0.25">
      <c r="G148" s="8"/>
      <c r="H148" s="7"/>
      <c r="I148" s="7"/>
    </row>
    <row r="149" spans="7:9" x14ac:dyDescent="0.25">
      <c r="G149" s="8"/>
      <c r="H149" s="7"/>
      <c r="I149" s="7"/>
    </row>
    <row r="150" spans="7:9" x14ac:dyDescent="0.25">
      <c r="G150" s="8"/>
      <c r="H150" s="7"/>
      <c r="I150" s="7"/>
    </row>
    <row r="151" spans="7:9" x14ac:dyDescent="0.25">
      <c r="G151" s="8"/>
      <c r="H151" s="7"/>
      <c r="I151" s="7"/>
    </row>
    <row r="152" spans="7:9" x14ac:dyDescent="0.25">
      <c r="G152" s="8"/>
      <c r="H152" s="7"/>
      <c r="I152" s="7"/>
    </row>
    <row r="153" spans="7:9" x14ac:dyDescent="0.25">
      <c r="G153" s="8"/>
      <c r="H153" s="7"/>
      <c r="I153" s="7"/>
    </row>
    <row r="154" spans="7:9" x14ac:dyDescent="0.25">
      <c r="G154" s="8"/>
      <c r="H154" s="7"/>
      <c r="I154" s="7"/>
    </row>
    <row r="155" spans="7:9" x14ac:dyDescent="0.25">
      <c r="G155" s="8"/>
      <c r="H155" s="7"/>
      <c r="I155" s="7"/>
    </row>
    <row r="156" spans="7:9" x14ac:dyDescent="0.25">
      <c r="G156" s="8"/>
      <c r="H156" s="7"/>
      <c r="I156" s="7"/>
    </row>
    <row r="157" spans="7:9" x14ac:dyDescent="0.25">
      <c r="G157" s="8"/>
      <c r="H157" s="7"/>
      <c r="I157" s="7"/>
    </row>
    <row r="158" spans="7:9" x14ac:dyDescent="0.25">
      <c r="G158" s="8"/>
      <c r="H158" s="7"/>
      <c r="I158" s="7"/>
    </row>
    <row r="159" spans="7:9" x14ac:dyDescent="0.25">
      <c r="G159" s="8"/>
      <c r="H159" s="7"/>
      <c r="I159" s="7"/>
    </row>
    <row r="160" spans="7:9" x14ac:dyDescent="0.25">
      <c r="G160" s="8"/>
      <c r="H160" s="7"/>
      <c r="I160" s="7"/>
    </row>
    <row r="161" spans="7:9" x14ac:dyDescent="0.25">
      <c r="G161" s="8"/>
      <c r="H161" s="7"/>
      <c r="I161" s="7"/>
    </row>
    <row r="162" spans="7:9" x14ac:dyDescent="0.25">
      <c r="G162" s="8"/>
      <c r="H162" s="7"/>
      <c r="I162" s="7"/>
    </row>
    <row r="163" spans="7:9" x14ac:dyDescent="0.25">
      <c r="G163" s="8"/>
      <c r="H163" s="7"/>
      <c r="I163" s="7"/>
    </row>
    <row r="164" spans="7:9" x14ac:dyDescent="0.25">
      <c r="G164" s="8"/>
      <c r="H164" s="7"/>
      <c r="I164" s="7"/>
    </row>
    <row r="165" spans="7:9" x14ac:dyDescent="0.25">
      <c r="G165" s="8"/>
      <c r="H165" s="7"/>
      <c r="I165" s="7"/>
    </row>
    <row r="166" spans="7:9" x14ac:dyDescent="0.25">
      <c r="G166" s="8"/>
      <c r="H166" s="7"/>
      <c r="I166" s="7"/>
    </row>
    <row r="167" spans="7:9" x14ac:dyDescent="0.25">
      <c r="G167" s="8"/>
      <c r="H167" s="7"/>
      <c r="I167" s="7"/>
    </row>
    <row r="168" spans="7:9" x14ac:dyDescent="0.25">
      <c r="G168" s="8"/>
      <c r="H168" s="7"/>
      <c r="I168" s="7"/>
    </row>
    <row r="169" spans="7:9" x14ac:dyDescent="0.25">
      <c r="G169" s="8"/>
      <c r="H169" s="7"/>
      <c r="I169" s="7"/>
    </row>
    <row r="170" spans="7:9" x14ac:dyDescent="0.25">
      <c r="G170" s="8"/>
      <c r="H170" s="7"/>
      <c r="I170" s="7"/>
    </row>
    <row r="171" spans="7:9" x14ac:dyDescent="0.25">
      <c r="G171" s="8"/>
      <c r="H171" s="7"/>
      <c r="I171" s="7"/>
    </row>
    <row r="172" spans="7:9" x14ac:dyDescent="0.25">
      <c r="G172" s="8"/>
      <c r="H172" s="7"/>
      <c r="I172" s="7"/>
    </row>
    <row r="173" spans="7:9" x14ac:dyDescent="0.25">
      <c r="G173" s="8"/>
      <c r="H173" s="7"/>
      <c r="I173" s="7"/>
    </row>
    <row r="174" spans="7:9" x14ac:dyDescent="0.25">
      <c r="G174" s="8"/>
      <c r="H174" s="7"/>
      <c r="I174" s="7"/>
    </row>
    <row r="175" spans="7:9" x14ac:dyDescent="0.25">
      <c r="G175" s="8"/>
      <c r="H175" s="7"/>
      <c r="I175" s="7"/>
    </row>
    <row r="176" spans="7:9" x14ac:dyDescent="0.25">
      <c r="G176" s="8"/>
      <c r="H176" s="7"/>
      <c r="I176" s="7"/>
    </row>
    <row r="177" spans="7:9" x14ac:dyDescent="0.25">
      <c r="G177" s="8"/>
      <c r="H177" s="7"/>
      <c r="I177" s="7"/>
    </row>
    <row r="178" spans="7:9" x14ac:dyDescent="0.25">
      <c r="G178" s="8"/>
      <c r="H178" s="7"/>
      <c r="I178" s="7"/>
    </row>
    <row r="179" spans="7:9" x14ac:dyDescent="0.25">
      <c r="G179" s="8"/>
      <c r="H179" s="7"/>
      <c r="I179" s="7"/>
    </row>
    <row r="180" spans="7:9" x14ac:dyDescent="0.25">
      <c r="G180" s="8"/>
      <c r="H180" s="7"/>
      <c r="I180" s="7"/>
    </row>
    <row r="181" spans="7:9" x14ac:dyDescent="0.25">
      <c r="G181" s="8"/>
      <c r="H181" s="7"/>
      <c r="I181" s="7"/>
    </row>
    <row r="182" spans="7:9" x14ac:dyDescent="0.25">
      <c r="G182" s="8"/>
      <c r="H182" s="7"/>
      <c r="I182" s="7"/>
    </row>
    <row r="183" spans="7:9" x14ac:dyDescent="0.25">
      <c r="G183" s="8"/>
      <c r="H183" s="7"/>
      <c r="I183" s="7"/>
    </row>
    <row r="184" spans="7:9" x14ac:dyDescent="0.25">
      <c r="G184" s="8"/>
      <c r="H184" s="7"/>
      <c r="I184" s="7"/>
    </row>
    <row r="185" spans="7:9" x14ac:dyDescent="0.25">
      <c r="G185" s="8"/>
      <c r="H185" s="7"/>
      <c r="I185" s="7"/>
    </row>
    <row r="186" spans="7:9" x14ac:dyDescent="0.25">
      <c r="G186" s="8"/>
      <c r="H186" s="7"/>
      <c r="I186" s="7"/>
    </row>
    <row r="187" spans="7:9" x14ac:dyDescent="0.25">
      <c r="G187" s="8"/>
      <c r="H187" s="7"/>
      <c r="I187" s="7"/>
    </row>
    <row r="188" spans="7:9" x14ac:dyDescent="0.25">
      <c r="G188" s="8"/>
      <c r="H188" s="7"/>
      <c r="I188" s="7"/>
    </row>
    <row r="189" spans="7:9" x14ac:dyDescent="0.25">
      <c r="G189" s="8"/>
      <c r="H189" s="7"/>
      <c r="I189" s="7"/>
    </row>
    <row r="190" spans="7:9" x14ac:dyDescent="0.25">
      <c r="G190" s="8"/>
      <c r="H190" s="7"/>
      <c r="I190" s="7"/>
    </row>
    <row r="191" spans="7:9" x14ac:dyDescent="0.25">
      <c r="G191" s="8"/>
      <c r="H191" s="7"/>
      <c r="I191" s="7"/>
    </row>
    <row r="192" spans="7:9" x14ac:dyDescent="0.25">
      <c r="G192" s="8"/>
      <c r="H192" s="7"/>
      <c r="I192" s="7"/>
    </row>
    <row r="193" spans="7:9" x14ac:dyDescent="0.25">
      <c r="G193" s="8"/>
      <c r="H193" s="7"/>
      <c r="I193" s="7"/>
    </row>
    <row r="194" spans="7:9" x14ac:dyDescent="0.25">
      <c r="G194" s="8"/>
      <c r="H194" s="7"/>
      <c r="I194" s="7"/>
    </row>
    <row r="195" spans="7:9" x14ac:dyDescent="0.25">
      <c r="G195" s="8"/>
      <c r="H195" s="7"/>
      <c r="I195" s="7"/>
    </row>
    <row r="196" spans="7:9" x14ac:dyDescent="0.25">
      <c r="G196" s="8"/>
      <c r="H196" s="7"/>
      <c r="I196" s="7"/>
    </row>
    <row r="197" spans="7:9" x14ac:dyDescent="0.25">
      <c r="G197" s="8"/>
      <c r="H197" s="7"/>
      <c r="I197" s="7"/>
    </row>
    <row r="198" spans="7:9" x14ac:dyDescent="0.25">
      <c r="G198" s="8"/>
      <c r="H198" s="7"/>
      <c r="I198" s="7"/>
    </row>
    <row r="199" spans="7:9" x14ac:dyDescent="0.25">
      <c r="G199" s="8"/>
      <c r="H199" s="7"/>
      <c r="I199" s="7"/>
    </row>
    <row r="200" spans="7:9" x14ac:dyDescent="0.25">
      <c r="G200" s="8"/>
      <c r="H200" s="7"/>
      <c r="I200" s="7"/>
    </row>
    <row r="201" spans="7:9" x14ac:dyDescent="0.25">
      <c r="G201" s="8"/>
      <c r="H201" s="7"/>
      <c r="I201" s="7"/>
    </row>
    <row r="202" spans="7:9" x14ac:dyDescent="0.25">
      <c r="G202" s="8"/>
      <c r="H202" s="7"/>
      <c r="I202" s="7"/>
    </row>
    <row r="203" spans="7:9" x14ac:dyDescent="0.25">
      <c r="G203" s="8"/>
      <c r="H203" s="7"/>
      <c r="I203" s="7"/>
    </row>
    <row r="204" spans="7:9" x14ac:dyDescent="0.25">
      <c r="G204" s="8"/>
      <c r="H204" s="7"/>
      <c r="I204" s="7"/>
    </row>
    <row r="205" spans="7:9" x14ac:dyDescent="0.25">
      <c r="G205" s="8"/>
      <c r="H205" s="7"/>
      <c r="I205" s="7"/>
    </row>
    <row r="206" spans="7:9" x14ac:dyDescent="0.25">
      <c r="G206" s="8"/>
      <c r="H206" s="7"/>
      <c r="I206" s="7"/>
    </row>
    <row r="207" spans="7:9" x14ac:dyDescent="0.25">
      <c r="G207" s="8"/>
      <c r="H207" s="7"/>
      <c r="I207" s="7"/>
    </row>
    <row r="208" spans="7:9" x14ac:dyDescent="0.25">
      <c r="G208" s="8"/>
      <c r="H208" s="7"/>
      <c r="I208" s="7"/>
    </row>
    <row r="209" spans="7:9" x14ac:dyDescent="0.25">
      <c r="G209" s="8"/>
      <c r="H209" s="7"/>
      <c r="I209" s="7"/>
    </row>
    <row r="210" spans="7:9" x14ac:dyDescent="0.25">
      <c r="G210" s="8"/>
      <c r="H210" s="7"/>
      <c r="I210" s="7"/>
    </row>
    <row r="211" spans="7:9" x14ac:dyDescent="0.25">
      <c r="G211" s="8"/>
      <c r="H211" s="7"/>
      <c r="I211" s="7"/>
    </row>
    <row r="212" spans="7:9" x14ac:dyDescent="0.25">
      <c r="G212" s="8"/>
      <c r="H212" s="7"/>
      <c r="I212" s="7"/>
    </row>
    <row r="213" spans="7:9" x14ac:dyDescent="0.25">
      <c r="G213" s="8"/>
      <c r="H213" s="7"/>
      <c r="I213" s="7"/>
    </row>
    <row r="214" spans="7:9" x14ac:dyDescent="0.25">
      <c r="G214" s="8"/>
      <c r="H214" s="7"/>
      <c r="I214" s="7"/>
    </row>
    <row r="215" spans="7:9" x14ac:dyDescent="0.25">
      <c r="G215" s="8"/>
      <c r="H215" s="7"/>
      <c r="I215" s="7"/>
    </row>
    <row r="216" spans="7:9" x14ac:dyDescent="0.25">
      <c r="G216" s="8"/>
      <c r="H216" s="7"/>
      <c r="I216" s="7"/>
    </row>
    <row r="217" spans="7:9" x14ac:dyDescent="0.25">
      <c r="G217" s="8"/>
      <c r="H217" s="7"/>
      <c r="I217" s="7"/>
    </row>
    <row r="218" spans="7:9" x14ac:dyDescent="0.25">
      <c r="G218" s="8"/>
      <c r="H218" s="7"/>
      <c r="I218" s="7"/>
    </row>
    <row r="219" spans="7:9" x14ac:dyDescent="0.25">
      <c r="G219" s="8"/>
      <c r="H219" s="7"/>
      <c r="I219" s="7"/>
    </row>
    <row r="220" spans="7:9" x14ac:dyDescent="0.25">
      <c r="G220" s="8"/>
      <c r="H220" s="7"/>
      <c r="I220" s="7"/>
    </row>
    <row r="221" spans="7:9" x14ac:dyDescent="0.25">
      <c r="G221" s="8"/>
      <c r="H221" s="7"/>
      <c r="I221" s="7"/>
    </row>
    <row r="222" spans="7:9" x14ac:dyDescent="0.25">
      <c r="G222" s="8"/>
      <c r="H222" s="7"/>
      <c r="I222" s="7"/>
    </row>
    <row r="223" spans="7:9" x14ac:dyDescent="0.25">
      <c r="G223" s="8"/>
      <c r="H223" s="7"/>
      <c r="I223" s="7"/>
    </row>
    <row r="224" spans="7:9" x14ac:dyDescent="0.25">
      <c r="G224" s="8"/>
      <c r="H224" s="7"/>
      <c r="I224" s="7"/>
    </row>
    <row r="225" spans="7:9" x14ac:dyDescent="0.25">
      <c r="G225" s="8"/>
      <c r="H225" s="7"/>
      <c r="I225" s="7"/>
    </row>
    <row r="226" spans="7:9" x14ac:dyDescent="0.25">
      <c r="G226" s="8"/>
      <c r="H226" s="7"/>
      <c r="I226" s="7"/>
    </row>
    <row r="227" spans="7:9" x14ac:dyDescent="0.25">
      <c r="G227" s="8"/>
      <c r="H227" s="7"/>
      <c r="I227" s="7"/>
    </row>
    <row r="228" spans="7:9" x14ac:dyDescent="0.25">
      <c r="G228" s="8"/>
      <c r="H228" s="7"/>
      <c r="I228" s="7"/>
    </row>
    <row r="229" spans="7:9" x14ac:dyDescent="0.25">
      <c r="G229" s="8"/>
      <c r="H229" s="7"/>
      <c r="I229" s="7"/>
    </row>
    <row r="230" spans="7:9" x14ac:dyDescent="0.25">
      <c r="G230" s="8"/>
      <c r="H230" s="7"/>
      <c r="I230" s="7"/>
    </row>
    <row r="231" spans="7:9" x14ac:dyDescent="0.25">
      <c r="G231" s="8"/>
      <c r="H231" s="7"/>
      <c r="I231" s="7"/>
    </row>
    <row r="232" spans="7:9" x14ac:dyDescent="0.25">
      <c r="G232" s="8"/>
      <c r="H232" s="7"/>
      <c r="I232" s="7"/>
    </row>
    <row r="233" spans="7:9" x14ac:dyDescent="0.25">
      <c r="G233" s="8"/>
      <c r="H233" s="7"/>
      <c r="I233" s="7"/>
    </row>
    <row r="234" spans="7:9" x14ac:dyDescent="0.25">
      <c r="G234" s="8"/>
      <c r="H234" s="7"/>
      <c r="I234" s="7"/>
    </row>
    <row r="235" spans="7:9" x14ac:dyDescent="0.25">
      <c r="G235" s="8"/>
      <c r="H235" s="7"/>
      <c r="I235" s="7"/>
    </row>
    <row r="236" spans="7:9" x14ac:dyDescent="0.25">
      <c r="G236" s="8"/>
      <c r="H236" s="7"/>
      <c r="I236" s="7"/>
    </row>
    <row r="237" spans="7:9" x14ac:dyDescent="0.25">
      <c r="G237" s="8"/>
      <c r="H237" s="7"/>
      <c r="I237" s="7"/>
    </row>
    <row r="238" spans="7:9" x14ac:dyDescent="0.25">
      <c r="G238" s="8"/>
      <c r="H238" s="7"/>
      <c r="I238" s="7"/>
    </row>
    <row r="239" spans="7:9" x14ac:dyDescent="0.25">
      <c r="G239" s="8"/>
      <c r="H239" s="7"/>
      <c r="I239" s="7"/>
    </row>
    <row r="240" spans="7:9" x14ac:dyDescent="0.25">
      <c r="G240" s="8"/>
      <c r="H240" s="7"/>
      <c r="I240" s="7"/>
    </row>
    <row r="241" spans="7:9" x14ac:dyDescent="0.25">
      <c r="G241" s="8"/>
      <c r="H241" s="7"/>
      <c r="I241" s="7"/>
    </row>
    <row r="242" spans="7:9" x14ac:dyDescent="0.25">
      <c r="G242" s="8"/>
      <c r="H242" s="7"/>
      <c r="I242" s="7"/>
    </row>
    <row r="243" spans="7:9" x14ac:dyDescent="0.25">
      <c r="G243" s="8"/>
      <c r="H243" s="7"/>
      <c r="I243" s="7"/>
    </row>
    <row r="244" spans="7:9" x14ac:dyDescent="0.25">
      <c r="G244" s="8"/>
      <c r="H244" s="7"/>
      <c r="I244" s="7"/>
    </row>
    <row r="245" spans="7:9" x14ac:dyDescent="0.25">
      <c r="G245" s="8"/>
      <c r="H245" s="7"/>
      <c r="I245" s="7"/>
    </row>
    <row r="246" spans="7:9" x14ac:dyDescent="0.25">
      <c r="G246" s="8"/>
      <c r="H246" s="7"/>
      <c r="I246" s="7"/>
    </row>
    <row r="247" spans="7:9" x14ac:dyDescent="0.25">
      <c r="G247" s="8"/>
      <c r="H247" s="7"/>
      <c r="I247" s="7"/>
    </row>
    <row r="248" spans="7:9" x14ac:dyDescent="0.25">
      <c r="G248" s="8"/>
      <c r="H248" s="7"/>
      <c r="I248" s="7"/>
    </row>
    <row r="249" spans="7:9" x14ac:dyDescent="0.25">
      <c r="G249" s="8"/>
      <c r="H249" s="7"/>
      <c r="I249" s="7"/>
    </row>
    <row r="250" spans="7:9" x14ac:dyDescent="0.25">
      <c r="G250" s="8"/>
      <c r="H250" s="7"/>
      <c r="I250" s="7"/>
    </row>
    <row r="251" spans="7:9" x14ac:dyDescent="0.25">
      <c r="G251" s="8"/>
      <c r="H251" s="7"/>
      <c r="I251" s="7"/>
    </row>
    <row r="252" spans="7:9" x14ac:dyDescent="0.25">
      <c r="G252" s="8"/>
      <c r="H252" s="7"/>
      <c r="I252" s="7"/>
    </row>
    <row r="253" spans="7:9" x14ac:dyDescent="0.25">
      <c r="G253" s="8"/>
      <c r="H253" s="7"/>
      <c r="I253" s="7"/>
    </row>
    <row r="254" spans="7:9" x14ac:dyDescent="0.25">
      <c r="G254" s="8"/>
      <c r="H254" s="7"/>
      <c r="I254" s="7"/>
    </row>
    <row r="255" spans="7:9" x14ac:dyDescent="0.25">
      <c r="G255" s="8"/>
      <c r="H255" s="7"/>
      <c r="I255" s="7"/>
    </row>
    <row r="256" spans="7:9" x14ac:dyDescent="0.25">
      <c r="G256" s="8"/>
      <c r="H256" s="7"/>
      <c r="I256" s="7"/>
    </row>
    <row r="257" spans="7:9" x14ac:dyDescent="0.25">
      <c r="G257" s="8"/>
      <c r="H257" s="7"/>
      <c r="I257" s="7"/>
    </row>
    <row r="258" spans="7:9" x14ac:dyDescent="0.25">
      <c r="G258" s="8"/>
      <c r="H258" s="7"/>
      <c r="I258" s="7"/>
    </row>
    <row r="259" spans="7:9" x14ac:dyDescent="0.25">
      <c r="G259" s="8"/>
      <c r="H259" s="7"/>
      <c r="I259" s="7"/>
    </row>
    <row r="260" spans="7:9" x14ac:dyDescent="0.25">
      <c r="G260" s="8"/>
      <c r="H260" s="7"/>
      <c r="I260" s="7"/>
    </row>
    <row r="261" spans="7:9" x14ac:dyDescent="0.25">
      <c r="G261" s="8"/>
      <c r="H261" s="7"/>
      <c r="I261" s="7"/>
    </row>
    <row r="262" spans="7:9" x14ac:dyDescent="0.25">
      <c r="G262" s="8"/>
      <c r="H262" s="7"/>
      <c r="I262" s="7"/>
    </row>
    <row r="263" spans="7:9" x14ac:dyDescent="0.25">
      <c r="G263" s="8"/>
      <c r="H263" s="7"/>
      <c r="I263" s="7"/>
    </row>
    <row r="264" spans="7:9" x14ac:dyDescent="0.25">
      <c r="G264" s="8"/>
      <c r="H264" s="7"/>
      <c r="I264" s="7"/>
    </row>
    <row r="265" spans="7:9" x14ac:dyDescent="0.25">
      <c r="G265" s="8"/>
      <c r="H265" s="7"/>
      <c r="I265" s="7"/>
    </row>
    <row r="266" spans="7:9" x14ac:dyDescent="0.25">
      <c r="G266" s="8"/>
      <c r="H266" s="7"/>
      <c r="I266" s="7"/>
    </row>
    <row r="267" spans="7:9" x14ac:dyDescent="0.25">
      <c r="G267" s="8"/>
      <c r="H267" s="7"/>
      <c r="I267" s="7"/>
    </row>
    <row r="268" spans="7:9" x14ac:dyDescent="0.25">
      <c r="G268" s="8"/>
      <c r="H268" s="7"/>
      <c r="I268" s="7"/>
    </row>
    <row r="269" spans="7:9" x14ac:dyDescent="0.25">
      <c r="G269" s="8"/>
      <c r="H269" s="7"/>
      <c r="I269" s="7"/>
    </row>
    <row r="270" spans="7:9" x14ac:dyDescent="0.25">
      <c r="G270" s="8"/>
      <c r="H270" s="7"/>
      <c r="I270" s="7"/>
    </row>
    <row r="271" spans="7:9" x14ac:dyDescent="0.25">
      <c r="G271" s="8"/>
      <c r="H271" s="7"/>
      <c r="I271" s="7"/>
    </row>
    <row r="272" spans="7:9" x14ac:dyDescent="0.25">
      <c r="G272" s="8"/>
      <c r="H272" s="7"/>
      <c r="I272" s="7"/>
    </row>
    <row r="273" spans="7:9" x14ac:dyDescent="0.25">
      <c r="G273" s="8"/>
      <c r="H273" s="7"/>
      <c r="I273" s="7"/>
    </row>
    <row r="274" spans="7:9" x14ac:dyDescent="0.25">
      <c r="G274" s="8"/>
      <c r="H274" s="7"/>
      <c r="I274" s="7"/>
    </row>
    <row r="275" spans="7:9" x14ac:dyDescent="0.25">
      <c r="G275" s="8"/>
      <c r="H275" s="7"/>
      <c r="I275" s="7"/>
    </row>
    <row r="276" spans="7:9" x14ac:dyDescent="0.25">
      <c r="G276" s="8"/>
      <c r="H276" s="7"/>
      <c r="I276" s="7"/>
    </row>
    <row r="277" spans="7:9" x14ac:dyDescent="0.25">
      <c r="G277" s="8"/>
      <c r="H277" s="7"/>
      <c r="I277" s="7"/>
    </row>
    <row r="278" spans="7:9" x14ac:dyDescent="0.25">
      <c r="G278" s="8"/>
      <c r="H278" s="7"/>
      <c r="I278" s="7"/>
    </row>
    <row r="279" spans="7:9" x14ac:dyDescent="0.25">
      <c r="G279" s="8"/>
      <c r="H279" s="7"/>
      <c r="I279" s="7"/>
    </row>
    <row r="280" spans="7:9" x14ac:dyDescent="0.25">
      <c r="G280" s="8"/>
      <c r="H280" s="7"/>
      <c r="I280" s="7"/>
    </row>
    <row r="281" spans="7:9" x14ac:dyDescent="0.25">
      <c r="G281" s="8"/>
      <c r="H281" s="7"/>
      <c r="I281" s="7"/>
    </row>
    <row r="282" spans="7:9" x14ac:dyDescent="0.25">
      <c r="G282" s="8"/>
      <c r="H282" s="7"/>
      <c r="I282" s="7"/>
    </row>
    <row r="283" spans="7:9" x14ac:dyDescent="0.25">
      <c r="G283" s="8"/>
      <c r="H283" s="7"/>
      <c r="I283" s="7"/>
    </row>
    <row r="284" spans="7:9" x14ac:dyDescent="0.25">
      <c r="G284" s="8"/>
      <c r="H284" s="7"/>
      <c r="I284" s="7"/>
    </row>
    <row r="285" spans="7:9" x14ac:dyDescent="0.25">
      <c r="G285" s="8"/>
      <c r="H285" s="7"/>
      <c r="I285" s="7"/>
    </row>
    <row r="286" spans="7:9" x14ac:dyDescent="0.25">
      <c r="G286" s="8"/>
      <c r="H286" s="7"/>
      <c r="I286" s="7"/>
    </row>
    <row r="287" spans="7:9" x14ac:dyDescent="0.25">
      <c r="G287" s="8"/>
      <c r="H287" s="7"/>
      <c r="I287" s="7"/>
    </row>
    <row r="288" spans="7:9" x14ac:dyDescent="0.25">
      <c r="G288" s="8"/>
      <c r="H288" s="7"/>
      <c r="I288" s="7"/>
    </row>
    <row r="289" spans="7:9" x14ac:dyDescent="0.25">
      <c r="G289" s="8"/>
      <c r="H289" s="7"/>
      <c r="I289" s="7"/>
    </row>
    <row r="290" spans="7:9" x14ac:dyDescent="0.25">
      <c r="G290" s="8"/>
      <c r="H290" s="7"/>
      <c r="I290" s="7"/>
    </row>
    <row r="291" spans="7:9" x14ac:dyDescent="0.25">
      <c r="G291" s="8"/>
      <c r="H291" s="7"/>
      <c r="I291" s="7"/>
    </row>
    <row r="292" spans="7:9" x14ac:dyDescent="0.25">
      <c r="G292" s="8"/>
      <c r="H292" s="7"/>
      <c r="I292" s="7"/>
    </row>
    <row r="293" spans="7:9" x14ac:dyDescent="0.25">
      <c r="G293" s="8"/>
      <c r="H293" s="7"/>
      <c r="I293" s="7"/>
    </row>
    <row r="294" spans="7:9" x14ac:dyDescent="0.25">
      <c r="G294" s="8"/>
      <c r="H294" s="7"/>
      <c r="I294" s="7"/>
    </row>
    <row r="295" spans="7:9" x14ac:dyDescent="0.25">
      <c r="G295" s="8"/>
      <c r="H295" s="7"/>
      <c r="I295" s="7"/>
    </row>
    <row r="296" spans="7:9" x14ac:dyDescent="0.25">
      <c r="G296" s="8"/>
      <c r="H296" s="7"/>
      <c r="I296" s="7"/>
    </row>
    <row r="297" spans="7:9" x14ac:dyDescent="0.25">
      <c r="G297" s="8"/>
      <c r="H297" s="7"/>
      <c r="I297" s="7"/>
    </row>
    <row r="298" spans="7:9" x14ac:dyDescent="0.25">
      <c r="G298" s="8"/>
      <c r="H298" s="7"/>
      <c r="I298" s="7"/>
    </row>
    <row r="299" spans="7:9" x14ac:dyDescent="0.25">
      <c r="G299" s="8"/>
      <c r="H299" s="7"/>
      <c r="I299" s="7"/>
    </row>
    <row r="300" spans="7:9" x14ac:dyDescent="0.25">
      <c r="G300" s="8"/>
      <c r="H300" s="7"/>
      <c r="I300" s="7"/>
    </row>
    <row r="301" spans="7:9" x14ac:dyDescent="0.25">
      <c r="G301" s="8"/>
      <c r="H301" s="7"/>
      <c r="I301" s="7"/>
    </row>
    <row r="302" spans="7:9" x14ac:dyDescent="0.25">
      <c r="G302" s="8"/>
      <c r="H302" s="7"/>
      <c r="I302" s="7"/>
    </row>
    <row r="303" spans="7:9" x14ac:dyDescent="0.25">
      <c r="G303" s="8"/>
      <c r="H303" s="7"/>
      <c r="I303" s="7"/>
    </row>
    <row r="304" spans="7:9" x14ac:dyDescent="0.25">
      <c r="G304" s="8"/>
      <c r="H304" s="7"/>
      <c r="I304" s="7"/>
    </row>
    <row r="305" spans="7:9" x14ac:dyDescent="0.25">
      <c r="G305" s="8"/>
      <c r="H305" s="7"/>
      <c r="I305" s="7"/>
    </row>
    <row r="306" spans="7:9" x14ac:dyDescent="0.25">
      <c r="G306" s="8"/>
      <c r="H306" s="7"/>
      <c r="I306" s="7"/>
    </row>
    <row r="307" spans="7:9" x14ac:dyDescent="0.25">
      <c r="G307" s="8"/>
      <c r="H307" s="7"/>
      <c r="I307" s="7"/>
    </row>
    <row r="308" spans="7:9" x14ac:dyDescent="0.25">
      <c r="G308" s="8"/>
      <c r="H308" s="7"/>
      <c r="I308" s="7"/>
    </row>
    <row r="309" spans="7:9" x14ac:dyDescent="0.25">
      <c r="G309" s="8"/>
      <c r="H309" s="7"/>
      <c r="I309" s="7"/>
    </row>
    <row r="310" spans="7:9" x14ac:dyDescent="0.25">
      <c r="G310" s="8"/>
      <c r="H310" s="7"/>
      <c r="I310" s="7"/>
    </row>
    <row r="311" spans="7:9" x14ac:dyDescent="0.25">
      <c r="G311" s="8"/>
      <c r="H311" s="7"/>
      <c r="I311" s="7"/>
    </row>
    <row r="312" spans="7:9" x14ac:dyDescent="0.25">
      <c r="G312" s="8"/>
      <c r="H312" s="7"/>
      <c r="I312" s="7"/>
    </row>
    <row r="313" spans="7:9" x14ac:dyDescent="0.25">
      <c r="G313" s="8"/>
      <c r="H313" s="7"/>
      <c r="I313" s="7"/>
    </row>
    <row r="314" spans="7:9" x14ac:dyDescent="0.25">
      <c r="G314" s="8"/>
      <c r="H314" s="7"/>
      <c r="I314" s="7"/>
    </row>
    <row r="315" spans="7:9" x14ac:dyDescent="0.25">
      <c r="G315" s="8"/>
      <c r="H315" s="7"/>
      <c r="I315" s="7"/>
    </row>
    <row r="316" spans="7:9" x14ac:dyDescent="0.25">
      <c r="G316" s="8"/>
      <c r="H316" s="7"/>
      <c r="I316" s="7"/>
    </row>
    <row r="317" spans="7:9" x14ac:dyDescent="0.25">
      <c r="G317" s="8"/>
      <c r="H317" s="7"/>
      <c r="I317" s="7"/>
    </row>
    <row r="318" spans="7:9" x14ac:dyDescent="0.25">
      <c r="G318" s="8"/>
      <c r="H318" s="7"/>
      <c r="I318" s="7"/>
    </row>
    <row r="319" spans="7:9" x14ac:dyDescent="0.25">
      <c r="G319" s="8"/>
      <c r="H319" s="7"/>
      <c r="I319" s="7"/>
    </row>
    <row r="320" spans="7:9" x14ac:dyDescent="0.25">
      <c r="G320" s="8"/>
      <c r="H320" s="7"/>
      <c r="I320" s="7"/>
    </row>
    <row r="321" spans="7:9" x14ac:dyDescent="0.25">
      <c r="G321" s="8"/>
      <c r="H321" s="7"/>
      <c r="I321" s="7"/>
    </row>
    <row r="322" spans="7:9" x14ac:dyDescent="0.25">
      <c r="G322" s="8"/>
      <c r="H322" s="7"/>
      <c r="I322" s="7"/>
    </row>
    <row r="323" spans="7:9" x14ac:dyDescent="0.25">
      <c r="G323" s="8"/>
      <c r="H323" s="7"/>
      <c r="I323" s="7"/>
    </row>
    <row r="324" spans="7:9" x14ac:dyDescent="0.25">
      <c r="G324" s="8"/>
      <c r="H324" s="7"/>
      <c r="I324" s="7"/>
    </row>
    <row r="325" spans="7:9" x14ac:dyDescent="0.25">
      <c r="G325" s="8"/>
      <c r="H325" s="7"/>
      <c r="I325" s="7"/>
    </row>
    <row r="326" spans="7:9" x14ac:dyDescent="0.25">
      <c r="G326" s="8"/>
      <c r="H326" s="7"/>
      <c r="I326" s="7"/>
    </row>
    <row r="327" spans="7:9" x14ac:dyDescent="0.25">
      <c r="G327" s="8"/>
      <c r="H327" s="7"/>
      <c r="I327" s="7"/>
    </row>
    <row r="328" spans="7:9" x14ac:dyDescent="0.25">
      <c r="G328" s="8"/>
      <c r="H328" s="7"/>
      <c r="I328" s="7"/>
    </row>
    <row r="329" spans="7:9" x14ac:dyDescent="0.25">
      <c r="G329" s="8"/>
      <c r="H329" s="7"/>
      <c r="I329" s="7"/>
    </row>
    <row r="330" spans="7:9" x14ac:dyDescent="0.25">
      <c r="G330" s="8"/>
      <c r="H330" s="7"/>
      <c r="I330" s="7"/>
    </row>
    <row r="331" spans="7:9" x14ac:dyDescent="0.25">
      <c r="G331" s="8"/>
      <c r="H331" s="7"/>
      <c r="I331" s="7"/>
    </row>
    <row r="332" spans="7:9" x14ac:dyDescent="0.25">
      <c r="G332" s="8"/>
      <c r="H332" s="7"/>
      <c r="I332" s="7"/>
    </row>
    <row r="333" spans="7:9" x14ac:dyDescent="0.25">
      <c r="G333" s="8"/>
      <c r="H333" s="7"/>
      <c r="I333" s="7"/>
    </row>
    <row r="334" spans="7:9" x14ac:dyDescent="0.25">
      <c r="G334" s="8"/>
      <c r="H334" s="7"/>
      <c r="I334" s="7"/>
    </row>
    <row r="335" spans="7:9" x14ac:dyDescent="0.25">
      <c r="G335" s="8"/>
      <c r="H335" s="7"/>
      <c r="I335" s="7"/>
    </row>
    <row r="336" spans="7:9" x14ac:dyDescent="0.25">
      <c r="G336" s="8"/>
      <c r="H336" s="7"/>
      <c r="I336" s="7"/>
    </row>
    <row r="337" spans="7:9" x14ac:dyDescent="0.25">
      <c r="G337" s="8"/>
      <c r="H337" s="7"/>
      <c r="I337" s="7"/>
    </row>
    <row r="338" spans="7:9" x14ac:dyDescent="0.25">
      <c r="G338" s="8"/>
      <c r="H338" s="7"/>
      <c r="I338" s="7"/>
    </row>
    <row r="339" spans="7:9" x14ac:dyDescent="0.25">
      <c r="G339" s="8"/>
      <c r="H339" s="7"/>
      <c r="I339" s="7"/>
    </row>
    <row r="340" spans="7:9" x14ac:dyDescent="0.25">
      <c r="G340" s="8"/>
      <c r="H340" s="7"/>
      <c r="I340" s="7"/>
    </row>
    <row r="341" spans="7:9" x14ac:dyDescent="0.25">
      <c r="G341" s="8"/>
      <c r="H341" s="7"/>
      <c r="I341" s="7"/>
    </row>
    <row r="342" spans="7:9" x14ac:dyDescent="0.25">
      <c r="G342" s="8"/>
      <c r="H342" s="7"/>
      <c r="I342" s="7"/>
    </row>
    <row r="343" spans="7:9" x14ac:dyDescent="0.25">
      <c r="G343" s="8"/>
      <c r="H343" s="7"/>
      <c r="I343" s="7"/>
    </row>
    <row r="344" spans="7:9" x14ac:dyDescent="0.25">
      <c r="G344" s="8"/>
      <c r="H344" s="7"/>
      <c r="I344" s="7"/>
    </row>
    <row r="345" spans="7:9" x14ac:dyDescent="0.25">
      <c r="G345" s="8"/>
      <c r="H345" s="7"/>
      <c r="I345" s="7"/>
    </row>
    <row r="346" spans="7:9" x14ac:dyDescent="0.25">
      <c r="G346" s="8"/>
      <c r="H346" s="7"/>
      <c r="I346" s="7"/>
    </row>
    <row r="347" spans="7:9" x14ac:dyDescent="0.25">
      <c r="G347" s="8"/>
      <c r="H347" s="7"/>
      <c r="I347" s="7"/>
    </row>
    <row r="348" spans="7:9" x14ac:dyDescent="0.25">
      <c r="G348" s="8"/>
      <c r="H348" s="7"/>
      <c r="I348" s="7"/>
    </row>
    <row r="349" spans="7:9" x14ac:dyDescent="0.25">
      <c r="G349" s="8"/>
      <c r="H349" s="7"/>
      <c r="I349" s="7"/>
    </row>
    <row r="350" spans="7:9" x14ac:dyDescent="0.25">
      <c r="G350" s="8"/>
      <c r="H350" s="7"/>
      <c r="I350" s="7"/>
    </row>
    <row r="351" spans="7:9" x14ac:dyDescent="0.25">
      <c r="G351" s="8"/>
      <c r="H351" s="7"/>
      <c r="I351" s="7"/>
    </row>
    <row r="352" spans="7:9" x14ac:dyDescent="0.25">
      <c r="G352" s="8"/>
      <c r="H352" s="7"/>
      <c r="I352" s="7"/>
    </row>
    <row r="353" spans="7:9" x14ac:dyDescent="0.25">
      <c r="G353" s="8"/>
      <c r="H353" s="7"/>
      <c r="I353" s="7"/>
    </row>
    <row r="354" spans="7:9" x14ac:dyDescent="0.25">
      <c r="G354" s="8"/>
      <c r="H354" s="7"/>
      <c r="I354" s="7"/>
    </row>
    <row r="355" spans="7:9" x14ac:dyDescent="0.25">
      <c r="G355" s="8"/>
      <c r="H355" s="7"/>
      <c r="I355" s="7"/>
    </row>
    <row r="356" spans="7:9" x14ac:dyDescent="0.25">
      <c r="G356" s="8"/>
      <c r="H356" s="7"/>
      <c r="I356" s="7"/>
    </row>
    <row r="357" spans="7:9" x14ac:dyDescent="0.25">
      <c r="G357" s="8"/>
      <c r="H357" s="7"/>
      <c r="I357" s="7"/>
    </row>
    <row r="358" spans="7:9" x14ac:dyDescent="0.25">
      <c r="G358" s="8"/>
      <c r="H358" s="7"/>
      <c r="I358" s="7"/>
    </row>
    <row r="359" spans="7:9" x14ac:dyDescent="0.25">
      <c r="G359" s="8"/>
      <c r="H359" s="7"/>
      <c r="I359" s="7"/>
    </row>
    <row r="360" spans="7:9" x14ac:dyDescent="0.25">
      <c r="G360" s="8"/>
      <c r="H360" s="7"/>
      <c r="I360" s="7"/>
    </row>
    <row r="361" spans="7:9" x14ac:dyDescent="0.25">
      <c r="G361" s="8"/>
      <c r="H361" s="7"/>
      <c r="I361" s="7"/>
    </row>
    <row r="362" spans="7:9" x14ac:dyDescent="0.25">
      <c r="G362" s="8"/>
      <c r="H362" s="7"/>
      <c r="I362" s="7"/>
    </row>
    <row r="363" spans="7:9" x14ac:dyDescent="0.25">
      <c r="G363" s="8"/>
      <c r="H363" s="7"/>
      <c r="I363" s="7"/>
    </row>
    <row r="364" spans="7:9" x14ac:dyDescent="0.25">
      <c r="G364" s="8"/>
      <c r="H364" s="7"/>
      <c r="I364" s="7"/>
    </row>
    <row r="365" spans="7:9" x14ac:dyDescent="0.25">
      <c r="G365" s="8"/>
      <c r="H365" s="7"/>
      <c r="I365" s="7"/>
    </row>
    <row r="366" spans="7:9" x14ac:dyDescent="0.25">
      <c r="G366" s="8"/>
      <c r="H366" s="7"/>
      <c r="I366" s="7"/>
    </row>
    <row r="367" spans="7:9" x14ac:dyDescent="0.25">
      <c r="G367" s="8"/>
      <c r="H367" s="7"/>
      <c r="I367" s="7"/>
    </row>
    <row r="368" spans="7:9" x14ac:dyDescent="0.25">
      <c r="G368" s="8"/>
      <c r="H368" s="7"/>
      <c r="I368" s="7"/>
    </row>
    <row r="369" spans="7:9" x14ac:dyDescent="0.25">
      <c r="G369" s="8"/>
      <c r="H369" s="7"/>
      <c r="I369" s="7"/>
    </row>
    <row r="370" spans="7:9" x14ac:dyDescent="0.25">
      <c r="G370" s="8"/>
      <c r="H370" s="7"/>
      <c r="I370" s="7"/>
    </row>
    <row r="371" spans="7:9" x14ac:dyDescent="0.25">
      <c r="G371" s="8"/>
      <c r="H371" s="7"/>
      <c r="I371" s="7"/>
    </row>
    <row r="372" spans="7:9" x14ac:dyDescent="0.25">
      <c r="G372" s="8"/>
      <c r="H372" s="7"/>
      <c r="I372" s="7"/>
    </row>
    <row r="373" spans="7:9" x14ac:dyDescent="0.25">
      <c r="G373" s="8"/>
      <c r="H373" s="7"/>
      <c r="I373" s="7"/>
    </row>
    <row r="374" spans="7:9" x14ac:dyDescent="0.25">
      <c r="G374" s="8"/>
      <c r="H374" s="7"/>
      <c r="I374" s="7"/>
    </row>
    <row r="375" spans="7:9" x14ac:dyDescent="0.25">
      <c r="G375" s="8"/>
      <c r="H375" s="7"/>
      <c r="I375" s="7"/>
    </row>
    <row r="376" spans="7:9" x14ac:dyDescent="0.25">
      <c r="G376" s="8"/>
      <c r="H376" s="7"/>
      <c r="I376" s="7"/>
    </row>
    <row r="377" spans="7:9" x14ac:dyDescent="0.25">
      <c r="G377" s="8"/>
      <c r="H377" s="7"/>
      <c r="I377" s="7"/>
    </row>
    <row r="378" spans="7:9" x14ac:dyDescent="0.25">
      <c r="G378" s="8"/>
      <c r="H378" s="7"/>
      <c r="I378" s="7"/>
    </row>
    <row r="379" spans="7:9" x14ac:dyDescent="0.25">
      <c r="G379" s="8"/>
      <c r="H379" s="7"/>
      <c r="I379" s="7"/>
    </row>
    <row r="380" spans="7:9" x14ac:dyDescent="0.25">
      <c r="G380" s="8"/>
      <c r="H380" s="7"/>
      <c r="I380" s="7"/>
    </row>
    <row r="381" spans="7:9" x14ac:dyDescent="0.25">
      <c r="G381" s="8"/>
      <c r="H381" s="7"/>
      <c r="I381" s="7"/>
    </row>
    <row r="382" spans="7:9" x14ac:dyDescent="0.25">
      <c r="G382" s="8"/>
      <c r="H382" s="7"/>
      <c r="I382" s="7"/>
    </row>
    <row r="383" spans="7:9" x14ac:dyDescent="0.25">
      <c r="G383" s="8"/>
      <c r="H383" s="7"/>
      <c r="I383" s="7"/>
    </row>
    <row r="384" spans="7:9" x14ac:dyDescent="0.25">
      <c r="G384" s="8"/>
      <c r="H384" s="7"/>
      <c r="I384" s="7"/>
    </row>
    <row r="385" spans="7:9" x14ac:dyDescent="0.25">
      <c r="G385" s="8"/>
      <c r="H385" s="7"/>
      <c r="I385" s="7"/>
    </row>
    <row r="386" spans="7:9" x14ac:dyDescent="0.25">
      <c r="G386" s="8"/>
      <c r="H386" s="7"/>
      <c r="I386" s="7"/>
    </row>
    <row r="387" spans="7:9" x14ac:dyDescent="0.25">
      <c r="G387" s="8"/>
      <c r="H387" s="7"/>
      <c r="I387" s="7"/>
    </row>
    <row r="388" spans="7:9" x14ac:dyDescent="0.25">
      <c r="G388" s="8"/>
      <c r="H388" s="7"/>
      <c r="I388" s="7"/>
    </row>
    <row r="389" spans="7:9" x14ac:dyDescent="0.25">
      <c r="G389" s="8"/>
      <c r="H389" s="7"/>
      <c r="I389" s="7"/>
    </row>
    <row r="390" spans="7:9" x14ac:dyDescent="0.25">
      <c r="G390" s="8"/>
      <c r="H390" s="7"/>
      <c r="I390" s="7"/>
    </row>
    <row r="391" spans="7:9" x14ac:dyDescent="0.25">
      <c r="G391" s="8"/>
      <c r="H391" s="7"/>
      <c r="I391" s="7"/>
    </row>
    <row r="392" spans="7:9" x14ac:dyDescent="0.25">
      <c r="G392" s="8"/>
      <c r="H392" s="7"/>
      <c r="I392" s="7"/>
    </row>
    <row r="393" spans="7:9" x14ac:dyDescent="0.25">
      <c r="G393" s="8"/>
      <c r="H393" s="7"/>
      <c r="I393" s="7"/>
    </row>
    <row r="394" spans="7:9" x14ac:dyDescent="0.25">
      <c r="G394" s="8"/>
      <c r="H394" s="7"/>
      <c r="I394" s="7"/>
    </row>
    <row r="395" spans="7:9" x14ac:dyDescent="0.25">
      <c r="G395" s="8"/>
      <c r="H395" s="7"/>
      <c r="I395" s="7"/>
    </row>
    <row r="396" spans="7:9" x14ac:dyDescent="0.25">
      <c r="G396" s="8"/>
      <c r="H396" s="7"/>
      <c r="I396" s="7"/>
    </row>
    <row r="397" spans="7:9" x14ac:dyDescent="0.25">
      <c r="G397" s="8"/>
      <c r="H397" s="7"/>
      <c r="I397" s="7"/>
    </row>
    <row r="398" spans="7:9" x14ac:dyDescent="0.25">
      <c r="G398" s="8"/>
      <c r="H398" s="7"/>
      <c r="I398" s="7"/>
    </row>
    <row r="399" spans="7:9" x14ac:dyDescent="0.25">
      <c r="G399" s="8"/>
      <c r="H399" s="7"/>
      <c r="I399" s="7"/>
    </row>
    <row r="400" spans="7:9" x14ac:dyDescent="0.25">
      <c r="G400" s="8"/>
      <c r="H400" s="7"/>
      <c r="I400" s="7"/>
    </row>
    <row r="401" spans="7:9" x14ac:dyDescent="0.25">
      <c r="G401" s="8"/>
      <c r="H401" s="7"/>
      <c r="I401" s="7"/>
    </row>
    <row r="402" spans="7:9" x14ac:dyDescent="0.25">
      <c r="G402" s="8"/>
      <c r="H402" s="7"/>
      <c r="I402" s="7"/>
    </row>
    <row r="403" spans="7:9" x14ac:dyDescent="0.25">
      <c r="G403" s="8"/>
      <c r="H403" s="7"/>
      <c r="I403" s="7"/>
    </row>
    <row r="404" spans="7:9" x14ac:dyDescent="0.25">
      <c r="G404" s="8"/>
      <c r="H404" s="7"/>
      <c r="I404" s="7"/>
    </row>
    <row r="405" spans="7:9" x14ac:dyDescent="0.25">
      <c r="G405" s="8"/>
      <c r="H405" s="7"/>
      <c r="I405" s="7"/>
    </row>
    <row r="406" spans="7:9" x14ac:dyDescent="0.25">
      <c r="G406" s="8"/>
      <c r="H406" s="7"/>
      <c r="I406" s="7"/>
    </row>
    <row r="407" spans="7:9" x14ac:dyDescent="0.25">
      <c r="G407" s="8"/>
      <c r="H407" s="7"/>
      <c r="I407" s="7"/>
    </row>
    <row r="408" spans="7:9" x14ac:dyDescent="0.25">
      <c r="G408" s="8"/>
      <c r="H408" s="7"/>
      <c r="I408" s="7"/>
    </row>
    <row r="409" spans="7:9" x14ac:dyDescent="0.25">
      <c r="G409" s="8"/>
      <c r="H409" s="7"/>
      <c r="I409" s="7"/>
    </row>
    <row r="410" spans="7:9" x14ac:dyDescent="0.25">
      <c r="G410" s="8"/>
      <c r="H410" s="7"/>
      <c r="I410" s="7"/>
    </row>
    <row r="411" spans="7:9" x14ac:dyDescent="0.25">
      <c r="G411" s="8"/>
      <c r="H411" s="7"/>
      <c r="I411" s="7"/>
    </row>
    <row r="412" spans="7:9" x14ac:dyDescent="0.25">
      <c r="G412" s="8"/>
      <c r="H412" s="7"/>
      <c r="I412" s="7"/>
    </row>
    <row r="413" spans="7:9" x14ac:dyDescent="0.25">
      <c r="G413" s="8"/>
      <c r="H413" s="7"/>
      <c r="I413" s="7"/>
    </row>
    <row r="414" spans="7:9" x14ac:dyDescent="0.25">
      <c r="G414" s="8"/>
      <c r="H414" s="7"/>
      <c r="I414" s="7"/>
    </row>
    <row r="415" spans="7:9" x14ac:dyDescent="0.25">
      <c r="G415" s="8"/>
      <c r="H415" s="7"/>
      <c r="I415" s="7"/>
    </row>
    <row r="416" spans="7:9" x14ac:dyDescent="0.25">
      <c r="G416" s="8"/>
      <c r="H416" s="7"/>
      <c r="I416" s="7"/>
    </row>
    <row r="417" spans="7:9" x14ac:dyDescent="0.25">
      <c r="G417" s="8"/>
      <c r="H417" s="7"/>
      <c r="I417" s="7"/>
    </row>
    <row r="418" spans="7:9" x14ac:dyDescent="0.25">
      <c r="G418" s="8"/>
      <c r="H418" s="7"/>
      <c r="I418" s="7"/>
    </row>
    <row r="419" spans="7:9" x14ac:dyDescent="0.25">
      <c r="G419" s="8"/>
      <c r="H419" s="7"/>
      <c r="I419" s="7"/>
    </row>
    <row r="420" spans="7:9" x14ac:dyDescent="0.25">
      <c r="G420" s="8"/>
      <c r="H420" s="7"/>
      <c r="I420" s="7"/>
    </row>
    <row r="421" spans="7:9" x14ac:dyDescent="0.25">
      <c r="G421" s="8"/>
      <c r="H421" s="7"/>
      <c r="I421" s="7"/>
    </row>
    <row r="422" spans="7:9" x14ac:dyDescent="0.25">
      <c r="G422" s="8"/>
      <c r="H422" s="7"/>
      <c r="I422" s="7"/>
    </row>
    <row r="423" spans="7:9" x14ac:dyDescent="0.25">
      <c r="G423" s="8"/>
      <c r="H423" s="7"/>
      <c r="I423" s="7"/>
    </row>
    <row r="424" spans="7:9" x14ac:dyDescent="0.25">
      <c r="G424" s="8"/>
      <c r="H424" s="7"/>
      <c r="I424" s="7"/>
    </row>
    <row r="425" spans="7:9" x14ac:dyDescent="0.25">
      <c r="G425" s="8"/>
      <c r="H425" s="7"/>
      <c r="I425" s="7"/>
    </row>
    <row r="426" spans="7:9" x14ac:dyDescent="0.25">
      <c r="G426" s="8"/>
      <c r="H426" s="7"/>
      <c r="I426" s="7"/>
    </row>
    <row r="427" spans="7:9" x14ac:dyDescent="0.25">
      <c r="G427" s="8"/>
      <c r="H427" s="7"/>
      <c r="I427" s="7"/>
    </row>
    <row r="428" spans="7:9" x14ac:dyDescent="0.25">
      <c r="G428" s="8"/>
      <c r="H428" s="7"/>
      <c r="I428" s="7"/>
    </row>
    <row r="429" spans="7:9" x14ac:dyDescent="0.25">
      <c r="G429" s="8"/>
      <c r="H429" s="7"/>
      <c r="I429" s="7"/>
    </row>
    <row r="430" spans="7:9" x14ac:dyDescent="0.25">
      <c r="G430" s="8"/>
      <c r="H430" s="7"/>
      <c r="I430" s="7"/>
    </row>
    <row r="431" spans="7:9" x14ac:dyDescent="0.25">
      <c r="G431" s="8"/>
      <c r="H431" s="7"/>
      <c r="I431" s="7"/>
    </row>
    <row r="432" spans="7:9" x14ac:dyDescent="0.25">
      <c r="G432" s="8"/>
      <c r="H432" s="7"/>
      <c r="I432" s="7"/>
    </row>
    <row r="433" spans="7:9" x14ac:dyDescent="0.25">
      <c r="G433" s="8"/>
      <c r="H433" s="7"/>
      <c r="I433" s="7"/>
    </row>
    <row r="434" spans="7:9" x14ac:dyDescent="0.25">
      <c r="G434" s="8"/>
      <c r="H434" s="7"/>
      <c r="I434" s="7"/>
    </row>
    <row r="435" spans="7:9" x14ac:dyDescent="0.25">
      <c r="G435" s="8"/>
      <c r="H435" s="7"/>
      <c r="I435" s="7"/>
    </row>
    <row r="436" spans="7:9" x14ac:dyDescent="0.25">
      <c r="G436" s="8"/>
      <c r="H436" s="7"/>
      <c r="I436" s="7"/>
    </row>
    <row r="437" spans="7:9" x14ac:dyDescent="0.25">
      <c r="G437" s="8"/>
      <c r="H437" s="7"/>
      <c r="I437" s="7"/>
    </row>
    <row r="438" spans="7:9" x14ac:dyDescent="0.25">
      <c r="G438" s="8"/>
      <c r="H438" s="7"/>
      <c r="I438" s="7"/>
    </row>
    <row r="439" spans="7:9" x14ac:dyDescent="0.25">
      <c r="G439" s="8"/>
      <c r="H439" s="7"/>
      <c r="I439" s="7"/>
    </row>
    <row r="440" spans="7:9" x14ac:dyDescent="0.25">
      <c r="G440" s="8"/>
      <c r="H440" s="7"/>
      <c r="I440" s="7"/>
    </row>
    <row r="441" spans="7:9" x14ac:dyDescent="0.25">
      <c r="G441" s="8"/>
      <c r="H441" s="7"/>
      <c r="I441" s="7"/>
    </row>
    <row r="442" spans="7:9" x14ac:dyDescent="0.25">
      <c r="G442" s="8"/>
      <c r="H442" s="7"/>
      <c r="I442" s="7"/>
    </row>
    <row r="443" spans="7:9" x14ac:dyDescent="0.25">
      <c r="G443" s="8"/>
      <c r="H443" s="7"/>
      <c r="I443" s="7"/>
    </row>
    <row r="444" spans="7:9" x14ac:dyDescent="0.25">
      <c r="G444" s="8"/>
      <c r="H444" s="7"/>
      <c r="I444" s="7"/>
    </row>
    <row r="445" spans="7:9" x14ac:dyDescent="0.25">
      <c r="G445" s="8"/>
      <c r="H445" s="7"/>
      <c r="I445" s="7"/>
    </row>
    <row r="446" spans="7:9" x14ac:dyDescent="0.25">
      <c r="G446" s="8"/>
      <c r="H446" s="7"/>
      <c r="I446" s="7"/>
    </row>
    <row r="447" spans="7:9" x14ac:dyDescent="0.25">
      <c r="G447" s="8"/>
      <c r="H447" s="7"/>
      <c r="I447" s="7"/>
    </row>
    <row r="448" spans="7:9" x14ac:dyDescent="0.25">
      <c r="G448" s="8"/>
      <c r="H448" s="7"/>
      <c r="I448" s="7"/>
    </row>
    <row r="449" spans="7:9" x14ac:dyDescent="0.25">
      <c r="G449" s="8"/>
      <c r="H449" s="7"/>
      <c r="I449" s="7"/>
    </row>
    <row r="450" spans="7:9" x14ac:dyDescent="0.25">
      <c r="G450" s="8"/>
      <c r="H450" s="7"/>
      <c r="I450" s="7"/>
    </row>
    <row r="451" spans="7:9" x14ac:dyDescent="0.25">
      <c r="G451" s="8"/>
      <c r="H451" s="7"/>
      <c r="I451" s="7"/>
    </row>
    <row r="452" spans="7:9" x14ac:dyDescent="0.25">
      <c r="G452" s="8"/>
      <c r="H452" s="7"/>
      <c r="I452" s="7"/>
    </row>
    <row r="453" spans="7:9" x14ac:dyDescent="0.25">
      <c r="G453" s="8"/>
      <c r="H453" s="7"/>
      <c r="I453" s="7"/>
    </row>
    <row r="454" spans="7:9" x14ac:dyDescent="0.25">
      <c r="G454" s="8"/>
      <c r="H454" s="7"/>
      <c r="I454" s="7"/>
    </row>
    <row r="455" spans="7:9" x14ac:dyDescent="0.25">
      <c r="G455" s="8"/>
      <c r="H455" s="7"/>
      <c r="I455" s="7"/>
    </row>
    <row r="456" spans="7:9" x14ac:dyDescent="0.25">
      <c r="G456" s="8"/>
      <c r="H456" s="7"/>
      <c r="I456" s="7"/>
    </row>
    <row r="457" spans="7:9" x14ac:dyDescent="0.25">
      <c r="G457" s="8"/>
      <c r="H457" s="7"/>
      <c r="I457" s="7"/>
    </row>
    <row r="458" spans="7:9" x14ac:dyDescent="0.25">
      <c r="G458" s="8"/>
      <c r="H458" s="7"/>
      <c r="I458" s="7"/>
    </row>
    <row r="459" spans="7:9" x14ac:dyDescent="0.25">
      <c r="G459" s="8"/>
      <c r="H459" s="7"/>
      <c r="I459" s="7"/>
    </row>
    <row r="460" spans="7:9" x14ac:dyDescent="0.25">
      <c r="G460" s="8"/>
      <c r="H460" s="7"/>
      <c r="I460" s="7"/>
    </row>
    <row r="461" spans="7:9" x14ac:dyDescent="0.25">
      <c r="G461" s="8"/>
      <c r="H461" s="7"/>
      <c r="I461" s="7"/>
    </row>
    <row r="462" spans="7:9" x14ac:dyDescent="0.25">
      <c r="G462" s="8"/>
      <c r="H462" s="7"/>
      <c r="I462" s="7"/>
    </row>
    <row r="463" spans="7:9" x14ac:dyDescent="0.25">
      <c r="G463" s="8"/>
      <c r="H463" s="7"/>
      <c r="I463" s="7"/>
    </row>
    <row r="464" spans="7:9" x14ac:dyDescent="0.25">
      <c r="G464" s="8"/>
      <c r="H464" s="7"/>
      <c r="I464" s="7"/>
    </row>
    <row r="465" spans="7:9" x14ac:dyDescent="0.25">
      <c r="G465" s="8"/>
      <c r="H465" s="7"/>
      <c r="I465" s="7"/>
    </row>
    <row r="466" spans="7:9" x14ac:dyDescent="0.25">
      <c r="G466" s="8"/>
      <c r="H466" s="7"/>
      <c r="I466" s="7"/>
    </row>
    <row r="467" spans="7:9" x14ac:dyDescent="0.25">
      <c r="G467" s="8"/>
      <c r="H467" s="7"/>
      <c r="I467" s="7"/>
    </row>
    <row r="468" spans="7:9" x14ac:dyDescent="0.25">
      <c r="G468" s="8"/>
      <c r="H468" s="7"/>
      <c r="I468" s="7"/>
    </row>
    <row r="469" spans="7:9" x14ac:dyDescent="0.25">
      <c r="G469" s="8"/>
      <c r="H469" s="7"/>
      <c r="I469" s="7"/>
    </row>
    <row r="470" spans="7:9" x14ac:dyDescent="0.25">
      <c r="G470" s="8"/>
      <c r="H470" s="7"/>
      <c r="I470" s="7"/>
    </row>
    <row r="471" spans="7:9" x14ac:dyDescent="0.25">
      <c r="G471" s="8"/>
      <c r="H471" s="7"/>
      <c r="I471" s="7"/>
    </row>
    <row r="472" spans="7:9" x14ac:dyDescent="0.25">
      <c r="G472" s="8"/>
      <c r="H472" s="7"/>
      <c r="I472" s="7"/>
    </row>
    <row r="473" spans="7:9" x14ac:dyDescent="0.25">
      <c r="G473" s="8"/>
      <c r="H473" s="7"/>
      <c r="I473" s="7"/>
    </row>
    <row r="474" spans="7:9" x14ac:dyDescent="0.25">
      <c r="G474" s="8"/>
      <c r="H474" s="7"/>
      <c r="I474" s="7"/>
    </row>
    <row r="475" spans="7:9" x14ac:dyDescent="0.25">
      <c r="G475" s="8"/>
      <c r="H475" s="7"/>
      <c r="I475" s="7"/>
    </row>
    <row r="476" spans="7:9" x14ac:dyDescent="0.25">
      <c r="G476" s="8"/>
      <c r="H476" s="7"/>
      <c r="I476" s="7"/>
    </row>
    <row r="477" spans="7:9" x14ac:dyDescent="0.25">
      <c r="G477" s="8"/>
      <c r="H477" s="7"/>
      <c r="I477" s="7"/>
    </row>
    <row r="478" spans="7:9" x14ac:dyDescent="0.25">
      <c r="G478" s="8"/>
      <c r="H478" s="7"/>
      <c r="I478" s="7"/>
    </row>
    <row r="479" spans="7:9" x14ac:dyDescent="0.25">
      <c r="G479" s="8"/>
      <c r="H479" s="7"/>
      <c r="I479" s="7"/>
    </row>
    <row r="480" spans="7:9" x14ac:dyDescent="0.25">
      <c r="G480" s="8"/>
      <c r="H480" s="7"/>
      <c r="I480" s="7"/>
    </row>
    <row r="481" spans="7:9" x14ac:dyDescent="0.25">
      <c r="G481" s="8"/>
      <c r="H481" s="7"/>
      <c r="I481" s="7"/>
    </row>
    <row r="482" spans="7:9" x14ac:dyDescent="0.25">
      <c r="G482" s="8"/>
      <c r="H482" s="7"/>
      <c r="I482" s="7"/>
    </row>
    <row r="483" spans="7:9" x14ac:dyDescent="0.25">
      <c r="G483" s="8"/>
      <c r="H483" s="7"/>
      <c r="I483" s="7"/>
    </row>
    <row r="484" spans="7:9" x14ac:dyDescent="0.25">
      <c r="G484" s="8"/>
      <c r="H484" s="7"/>
      <c r="I484" s="7"/>
    </row>
    <row r="485" spans="7:9" x14ac:dyDescent="0.25">
      <c r="G485" s="8"/>
      <c r="H485" s="7"/>
      <c r="I485" s="7"/>
    </row>
    <row r="486" spans="7:9" x14ac:dyDescent="0.25">
      <c r="G486" s="8"/>
      <c r="H486" s="7"/>
      <c r="I486" s="7"/>
    </row>
    <row r="487" spans="7:9" x14ac:dyDescent="0.25">
      <c r="G487" s="8"/>
      <c r="H487" s="7"/>
      <c r="I487" s="7"/>
    </row>
    <row r="488" spans="7:9" x14ac:dyDescent="0.25">
      <c r="G488" s="8"/>
      <c r="H488" s="7"/>
      <c r="I488" s="7"/>
    </row>
    <row r="489" spans="7:9" x14ac:dyDescent="0.25">
      <c r="G489" s="8"/>
      <c r="H489" s="7"/>
      <c r="I489" s="7"/>
    </row>
    <row r="490" spans="7:9" x14ac:dyDescent="0.25">
      <c r="G490" s="8"/>
      <c r="H490" s="7"/>
      <c r="I490" s="7"/>
    </row>
    <row r="491" spans="7:9" x14ac:dyDescent="0.25">
      <c r="G491" s="8"/>
      <c r="H491" s="7"/>
      <c r="I491" s="7"/>
    </row>
    <row r="492" spans="7:9" x14ac:dyDescent="0.25">
      <c r="G492" s="8"/>
      <c r="H492" s="7"/>
      <c r="I492" s="7"/>
    </row>
    <row r="493" spans="7:9" x14ac:dyDescent="0.25">
      <c r="G493" s="8"/>
      <c r="H493" s="7"/>
      <c r="I493" s="7"/>
    </row>
    <row r="494" spans="7:9" x14ac:dyDescent="0.25">
      <c r="G494" s="8"/>
      <c r="H494" s="7"/>
      <c r="I494" s="7"/>
    </row>
    <row r="495" spans="7:9" x14ac:dyDescent="0.25">
      <c r="G495" s="8"/>
      <c r="H495" s="7"/>
      <c r="I495" s="7"/>
    </row>
    <row r="496" spans="7:9" x14ac:dyDescent="0.25">
      <c r="G496" s="8"/>
      <c r="H496" s="7"/>
      <c r="I496" s="7"/>
    </row>
    <row r="497" spans="7:9" x14ac:dyDescent="0.25">
      <c r="G497" s="8"/>
      <c r="H497" s="7"/>
      <c r="I497" s="7"/>
    </row>
    <row r="498" spans="7:9" x14ac:dyDescent="0.25">
      <c r="G498" s="8"/>
      <c r="H498" s="7"/>
      <c r="I498" s="7"/>
    </row>
    <row r="499" spans="7:9" x14ac:dyDescent="0.25">
      <c r="G499" s="8"/>
      <c r="H499" s="7"/>
      <c r="I499" s="7"/>
    </row>
    <row r="500" spans="7:9" x14ac:dyDescent="0.25">
      <c r="G500" s="8"/>
      <c r="H500" s="7"/>
      <c r="I500" s="7"/>
    </row>
    <row r="501" spans="7:9" x14ac:dyDescent="0.25">
      <c r="G501" s="8"/>
      <c r="H501" s="7"/>
      <c r="I501" s="7"/>
    </row>
    <row r="502" spans="7:9" x14ac:dyDescent="0.25">
      <c r="G502" s="8"/>
      <c r="H502" s="7"/>
      <c r="I502" s="7"/>
    </row>
    <row r="503" spans="7:9" x14ac:dyDescent="0.25">
      <c r="G503" s="8"/>
      <c r="H503" s="7"/>
      <c r="I503" s="7"/>
    </row>
    <row r="504" spans="7:9" x14ac:dyDescent="0.25">
      <c r="G504" s="8"/>
      <c r="H504" s="7"/>
      <c r="I504" s="7"/>
    </row>
    <row r="505" spans="7:9" x14ac:dyDescent="0.25">
      <c r="G505" s="8"/>
      <c r="H505" s="7"/>
      <c r="I505" s="7"/>
    </row>
    <row r="506" spans="7:9" x14ac:dyDescent="0.25">
      <c r="G506" s="8"/>
      <c r="H506" s="7"/>
      <c r="I506" s="7"/>
    </row>
    <row r="507" spans="7:9" x14ac:dyDescent="0.25">
      <c r="G507" s="8"/>
      <c r="H507" s="7"/>
      <c r="I507" s="7"/>
    </row>
    <row r="508" spans="7:9" x14ac:dyDescent="0.25">
      <c r="G508" s="8"/>
      <c r="H508" s="7"/>
      <c r="I508" s="7"/>
    </row>
    <row r="509" spans="7:9" x14ac:dyDescent="0.25">
      <c r="G509" s="8"/>
      <c r="H509" s="7"/>
      <c r="I509" s="7"/>
    </row>
    <row r="510" spans="7:9" x14ac:dyDescent="0.25">
      <c r="G510" s="8"/>
      <c r="H510" s="7"/>
      <c r="I510" s="7"/>
    </row>
    <row r="511" spans="7:9" x14ac:dyDescent="0.25">
      <c r="G511" s="8"/>
      <c r="H511" s="7"/>
      <c r="I511" s="7"/>
    </row>
    <row r="512" spans="7:9" x14ac:dyDescent="0.25">
      <c r="G512" s="8"/>
      <c r="H512" s="7"/>
      <c r="I512" s="7"/>
    </row>
    <row r="513" spans="7:9" x14ac:dyDescent="0.25">
      <c r="G513" s="8"/>
      <c r="H513" s="7"/>
      <c r="I513" s="7"/>
    </row>
    <row r="514" spans="7:9" x14ac:dyDescent="0.25">
      <c r="G514" s="8"/>
      <c r="H514" s="7"/>
      <c r="I514" s="7"/>
    </row>
    <row r="515" spans="7:9" x14ac:dyDescent="0.25">
      <c r="G515" s="8"/>
      <c r="H515" s="7"/>
      <c r="I515" s="7"/>
    </row>
    <row r="516" spans="7:9" x14ac:dyDescent="0.25">
      <c r="G516" s="8"/>
      <c r="H516" s="7"/>
      <c r="I516" s="7"/>
    </row>
    <row r="517" spans="7:9" x14ac:dyDescent="0.25">
      <c r="G517" s="8"/>
      <c r="H517" s="7"/>
      <c r="I517" s="7"/>
    </row>
    <row r="518" spans="7:9" x14ac:dyDescent="0.25">
      <c r="G518" s="8"/>
      <c r="H518" s="7"/>
      <c r="I518" s="7"/>
    </row>
    <row r="519" spans="7:9" x14ac:dyDescent="0.25">
      <c r="G519" s="8"/>
      <c r="H519" s="7"/>
      <c r="I519" s="7"/>
    </row>
    <row r="520" spans="7:9" x14ac:dyDescent="0.25">
      <c r="G520" s="8"/>
      <c r="H520" s="7"/>
      <c r="I520" s="7"/>
    </row>
    <row r="521" spans="7:9" x14ac:dyDescent="0.25">
      <c r="G521" s="8"/>
      <c r="H521" s="7"/>
      <c r="I521" s="7"/>
    </row>
    <row r="522" spans="7:9" x14ac:dyDescent="0.25">
      <c r="G522" s="8"/>
      <c r="H522" s="7"/>
      <c r="I522" s="7"/>
    </row>
    <row r="523" spans="7:9" x14ac:dyDescent="0.25">
      <c r="G523" s="8"/>
      <c r="H523" s="7"/>
      <c r="I523" s="7"/>
    </row>
    <row r="524" spans="7:9" x14ac:dyDescent="0.25">
      <c r="G524" s="8"/>
      <c r="H524" s="7"/>
      <c r="I524" s="7"/>
    </row>
    <row r="525" spans="7:9" x14ac:dyDescent="0.25">
      <c r="G525" s="8"/>
      <c r="H525" s="7"/>
      <c r="I525" s="7"/>
    </row>
    <row r="526" spans="7:9" x14ac:dyDescent="0.25">
      <c r="G526" s="8"/>
      <c r="H526" s="7"/>
      <c r="I526" s="7"/>
    </row>
    <row r="527" spans="7:9" x14ac:dyDescent="0.25">
      <c r="G527" s="8"/>
      <c r="H527" s="7"/>
      <c r="I527" s="7"/>
    </row>
    <row r="528" spans="7:9" x14ac:dyDescent="0.25">
      <c r="G528" s="8"/>
      <c r="H528" s="7"/>
      <c r="I528" s="7"/>
    </row>
    <row r="529" spans="7:9" x14ac:dyDescent="0.25">
      <c r="G529" s="8"/>
      <c r="H529" s="7"/>
      <c r="I529" s="7"/>
    </row>
    <row r="530" spans="7:9" x14ac:dyDescent="0.25">
      <c r="G530" s="8"/>
      <c r="H530" s="7"/>
      <c r="I530" s="7"/>
    </row>
    <row r="531" spans="7:9" x14ac:dyDescent="0.25">
      <c r="G531" s="8"/>
      <c r="H531" s="7"/>
      <c r="I531" s="7"/>
    </row>
    <row r="532" spans="7:9" x14ac:dyDescent="0.25">
      <c r="G532" s="8"/>
      <c r="H532" s="7"/>
      <c r="I532" s="7"/>
    </row>
    <row r="533" spans="7:9" x14ac:dyDescent="0.25">
      <c r="G533" s="8"/>
      <c r="H533" s="7"/>
      <c r="I533" s="7"/>
    </row>
    <row r="534" spans="7:9" x14ac:dyDescent="0.25">
      <c r="G534" s="8"/>
      <c r="H534" s="7"/>
      <c r="I534" s="7"/>
    </row>
    <row r="535" spans="7:9" x14ac:dyDescent="0.25">
      <c r="G535" s="8"/>
      <c r="H535" s="7"/>
      <c r="I535" s="7"/>
    </row>
    <row r="536" spans="7:9" x14ac:dyDescent="0.25">
      <c r="G536" s="8"/>
      <c r="H536" s="7"/>
      <c r="I536" s="7"/>
    </row>
    <row r="537" spans="7:9" x14ac:dyDescent="0.25">
      <c r="G537" s="8"/>
      <c r="H537" s="7"/>
      <c r="I537" s="7"/>
    </row>
    <row r="538" spans="7:9" x14ac:dyDescent="0.25">
      <c r="G538" s="8"/>
      <c r="H538" s="7"/>
      <c r="I538" s="7"/>
    </row>
    <row r="539" spans="7:9" x14ac:dyDescent="0.25">
      <c r="G539" s="8"/>
      <c r="H539" s="7"/>
      <c r="I539" s="7"/>
    </row>
    <row r="540" spans="7:9" x14ac:dyDescent="0.25">
      <c r="G540" s="8"/>
      <c r="H540" s="7"/>
      <c r="I540" s="7"/>
    </row>
    <row r="541" spans="7:9" x14ac:dyDescent="0.25">
      <c r="G541" s="8"/>
      <c r="H541" s="7"/>
      <c r="I541" s="7"/>
    </row>
    <row r="542" spans="7:9" x14ac:dyDescent="0.25">
      <c r="G542" s="8"/>
      <c r="H542" s="7"/>
      <c r="I542" s="7"/>
    </row>
    <row r="543" spans="7:9" x14ac:dyDescent="0.25">
      <c r="G543" s="8"/>
      <c r="H543" s="7"/>
      <c r="I543" s="7"/>
    </row>
    <row r="544" spans="7:9" x14ac:dyDescent="0.25">
      <c r="G544" s="8"/>
      <c r="H544" s="7"/>
      <c r="I544" s="7"/>
    </row>
    <row r="545" spans="7:9" x14ac:dyDescent="0.25">
      <c r="G545" s="8"/>
      <c r="H545" s="7"/>
      <c r="I545" s="7"/>
    </row>
    <row r="546" spans="7:9" x14ac:dyDescent="0.25">
      <c r="G546" s="8"/>
      <c r="H546" s="7"/>
      <c r="I546" s="7"/>
    </row>
    <row r="547" spans="7:9" x14ac:dyDescent="0.25">
      <c r="G547" s="8"/>
      <c r="H547" s="7"/>
      <c r="I547" s="7"/>
    </row>
    <row r="548" spans="7:9" x14ac:dyDescent="0.25">
      <c r="G548" s="8"/>
      <c r="H548" s="7"/>
      <c r="I548" s="7"/>
    </row>
    <row r="549" spans="7:9" x14ac:dyDescent="0.25">
      <c r="G549" s="8"/>
      <c r="H549" s="7"/>
      <c r="I549" s="7"/>
    </row>
    <row r="550" spans="7:9" x14ac:dyDescent="0.25">
      <c r="G550" s="8"/>
      <c r="H550" s="7"/>
      <c r="I550" s="7"/>
    </row>
    <row r="551" spans="7:9" x14ac:dyDescent="0.25">
      <c r="G551" s="8"/>
      <c r="H551" s="7"/>
      <c r="I551" s="7"/>
    </row>
    <row r="552" spans="7:9" x14ac:dyDescent="0.25">
      <c r="G552" s="8"/>
      <c r="H552" s="7"/>
      <c r="I552" s="7"/>
    </row>
    <row r="553" spans="7:9" x14ac:dyDescent="0.25">
      <c r="G553" s="8"/>
      <c r="H553" s="7"/>
      <c r="I553" s="7"/>
    </row>
    <row r="554" spans="7:9" x14ac:dyDescent="0.25">
      <c r="G554" s="8"/>
      <c r="H554" s="7"/>
      <c r="I554" s="7"/>
    </row>
    <row r="555" spans="7:9" x14ac:dyDescent="0.25">
      <c r="G555" s="8"/>
      <c r="H555" s="7"/>
      <c r="I555" s="7"/>
    </row>
    <row r="556" spans="7:9" x14ac:dyDescent="0.25">
      <c r="G556" s="8"/>
      <c r="H556" s="7"/>
      <c r="I556" s="7"/>
    </row>
    <row r="557" spans="7:9" x14ac:dyDescent="0.25">
      <c r="G557" s="8"/>
      <c r="H557" s="7"/>
      <c r="I557" s="7"/>
    </row>
    <row r="558" spans="7:9" x14ac:dyDescent="0.25">
      <c r="G558" s="8"/>
      <c r="H558" s="7"/>
      <c r="I558" s="7"/>
    </row>
    <row r="559" spans="7:9" x14ac:dyDescent="0.25">
      <c r="G559" s="8"/>
      <c r="H559" s="7"/>
      <c r="I559" s="7"/>
    </row>
    <row r="560" spans="7:9" x14ac:dyDescent="0.25">
      <c r="G560" s="8"/>
      <c r="H560" s="7"/>
      <c r="I560" s="7"/>
    </row>
    <row r="561" spans="7:9" x14ac:dyDescent="0.25">
      <c r="G561" s="8"/>
      <c r="H561" s="7"/>
      <c r="I561" s="7"/>
    </row>
    <row r="562" spans="7:9" x14ac:dyDescent="0.25">
      <c r="G562" s="8"/>
      <c r="H562" s="7"/>
      <c r="I562" s="7"/>
    </row>
    <row r="563" spans="7:9" x14ac:dyDescent="0.25">
      <c r="G563" s="8"/>
      <c r="H563" s="7"/>
      <c r="I563" s="7"/>
    </row>
    <row r="564" spans="7:9" x14ac:dyDescent="0.25">
      <c r="G564" s="8"/>
      <c r="H564" s="7"/>
      <c r="I564" s="7"/>
    </row>
    <row r="565" spans="7:9" x14ac:dyDescent="0.25">
      <c r="G565" s="8"/>
      <c r="H565" s="7"/>
      <c r="I565" s="7"/>
    </row>
    <row r="566" spans="7:9" x14ac:dyDescent="0.25">
      <c r="G566" s="8"/>
      <c r="H566" s="7"/>
      <c r="I566" s="7"/>
    </row>
    <row r="567" spans="7:9" x14ac:dyDescent="0.25">
      <c r="G567" s="8"/>
      <c r="H567" s="7"/>
      <c r="I567" s="7"/>
    </row>
    <row r="568" spans="7:9" x14ac:dyDescent="0.25">
      <c r="G568" s="8"/>
      <c r="H568" s="7"/>
      <c r="I568" s="7"/>
    </row>
    <row r="569" spans="7:9" x14ac:dyDescent="0.25">
      <c r="G569" s="8"/>
      <c r="H569" s="7"/>
      <c r="I569" s="7"/>
    </row>
    <row r="570" spans="7:9" x14ac:dyDescent="0.25">
      <c r="G570" s="8"/>
      <c r="H570" s="7"/>
      <c r="I570" s="7"/>
    </row>
    <row r="571" spans="7:9" x14ac:dyDescent="0.25">
      <c r="G571" s="8"/>
      <c r="H571" s="7"/>
      <c r="I571" s="7"/>
    </row>
    <row r="572" spans="7:9" x14ac:dyDescent="0.25">
      <c r="G572" s="8"/>
      <c r="H572" s="7"/>
      <c r="I572" s="7"/>
    </row>
    <row r="573" spans="7:9" x14ac:dyDescent="0.25">
      <c r="G573" s="8"/>
      <c r="H573" s="7"/>
      <c r="I573" s="7"/>
    </row>
    <row r="574" spans="7:9" x14ac:dyDescent="0.25">
      <c r="G574" s="8"/>
      <c r="H574" s="7"/>
      <c r="I574" s="7"/>
    </row>
    <row r="575" spans="7:9" x14ac:dyDescent="0.25">
      <c r="G575" s="8"/>
      <c r="H575" s="7"/>
      <c r="I575" s="7"/>
    </row>
    <row r="576" spans="7:9" x14ac:dyDescent="0.25">
      <c r="G576" s="8"/>
      <c r="H576" s="7"/>
      <c r="I576" s="7"/>
    </row>
    <row r="577" spans="7:9" x14ac:dyDescent="0.25">
      <c r="G577" s="8"/>
      <c r="H577" s="7"/>
      <c r="I577" s="7"/>
    </row>
    <row r="578" spans="7:9" x14ac:dyDescent="0.25">
      <c r="G578" s="8"/>
      <c r="H578" s="7"/>
      <c r="I578" s="7"/>
    </row>
    <row r="579" spans="7:9" x14ac:dyDescent="0.25">
      <c r="G579" s="8"/>
      <c r="H579" s="7"/>
      <c r="I579" s="7"/>
    </row>
    <row r="580" spans="7:9" x14ac:dyDescent="0.25">
      <c r="G580" s="8"/>
      <c r="H580" s="7"/>
      <c r="I580" s="7"/>
    </row>
    <row r="581" spans="7:9" x14ac:dyDescent="0.25">
      <c r="G581" s="8"/>
      <c r="H581" s="7"/>
      <c r="I581" s="7"/>
    </row>
    <row r="582" spans="7:9" x14ac:dyDescent="0.25">
      <c r="G582" s="8"/>
      <c r="H582" s="7"/>
      <c r="I582" s="7"/>
    </row>
    <row r="583" spans="7:9" x14ac:dyDescent="0.25">
      <c r="G583" s="8"/>
      <c r="H583" s="7"/>
      <c r="I583" s="7"/>
    </row>
    <row r="584" spans="7:9" x14ac:dyDescent="0.25">
      <c r="G584" s="8"/>
      <c r="H584" s="7"/>
      <c r="I584" s="7"/>
    </row>
    <row r="585" spans="7:9" x14ac:dyDescent="0.25">
      <c r="G585" s="8"/>
      <c r="H585" s="7"/>
      <c r="I585" s="7"/>
    </row>
    <row r="586" spans="7:9" x14ac:dyDescent="0.25">
      <c r="G586" s="8"/>
      <c r="H586" s="7"/>
      <c r="I586" s="7"/>
    </row>
    <row r="587" spans="7:9" x14ac:dyDescent="0.25">
      <c r="G587" s="8"/>
      <c r="H587" s="7"/>
      <c r="I587" s="7"/>
    </row>
    <row r="588" spans="7:9" x14ac:dyDescent="0.25">
      <c r="G588" s="8"/>
      <c r="H588" s="7"/>
      <c r="I588" s="7"/>
    </row>
    <row r="589" spans="7:9" x14ac:dyDescent="0.25">
      <c r="G589" s="8"/>
      <c r="H589" s="7"/>
      <c r="I589" s="7"/>
    </row>
    <row r="590" spans="7:9" x14ac:dyDescent="0.25">
      <c r="G590" s="8"/>
      <c r="H590" s="7"/>
      <c r="I590" s="7"/>
    </row>
    <row r="591" spans="7:9" x14ac:dyDescent="0.25">
      <c r="G591" s="8"/>
      <c r="H591" s="7"/>
      <c r="I591" s="7"/>
    </row>
    <row r="592" spans="7:9" x14ac:dyDescent="0.25">
      <c r="G592" s="8"/>
      <c r="H592" s="7"/>
      <c r="I592" s="7"/>
    </row>
    <row r="593" spans="7:9" x14ac:dyDescent="0.25">
      <c r="G593" s="8"/>
      <c r="H593" s="7"/>
      <c r="I593" s="7"/>
    </row>
    <row r="594" spans="7:9" x14ac:dyDescent="0.25">
      <c r="G594" s="8"/>
      <c r="H594" s="7"/>
      <c r="I594" s="7"/>
    </row>
    <row r="595" spans="7:9" x14ac:dyDescent="0.25">
      <c r="G595" s="8"/>
      <c r="H595" s="7"/>
      <c r="I595" s="7"/>
    </row>
    <row r="596" spans="7:9" x14ac:dyDescent="0.25">
      <c r="G596" s="8"/>
      <c r="H596" s="7"/>
      <c r="I596" s="7"/>
    </row>
    <row r="597" spans="7:9" x14ac:dyDescent="0.25">
      <c r="G597" s="8"/>
      <c r="H597" s="7"/>
      <c r="I597" s="7"/>
    </row>
    <row r="598" spans="7:9" x14ac:dyDescent="0.25">
      <c r="G598" s="8"/>
      <c r="H598" s="7"/>
      <c r="I598" s="7"/>
    </row>
    <row r="599" spans="7:9" x14ac:dyDescent="0.25">
      <c r="G599" s="8"/>
      <c r="H599" s="7"/>
      <c r="I599" s="7"/>
    </row>
    <row r="600" spans="7:9" x14ac:dyDescent="0.25">
      <c r="G600" s="8"/>
      <c r="H600" s="7"/>
      <c r="I600" s="7"/>
    </row>
    <row r="601" spans="7:9" x14ac:dyDescent="0.25">
      <c r="G601" s="8"/>
      <c r="H601" s="7"/>
      <c r="I601" s="7"/>
    </row>
    <row r="602" spans="7:9" x14ac:dyDescent="0.25">
      <c r="G602" s="8"/>
      <c r="H602" s="7"/>
      <c r="I602" s="7"/>
    </row>
    <row r="603" spans="7:9" x14ac:dyDescent="0.25">
      <c r="G603" s="8"/>
      <c r="H603" s="7"/>
      <c r="I603" s="7"/>
    </row>
    <row r="604" spans="7:9" x14ac:dyDescent="0.25">
      <c r="G604" s="8"/>
      <c r="H604" s="7"/>
      <c r="I604" s="7"/>
    </row>
    <row r="605" spans="7:9" x14ac:dyDescent="0.25">
      <c r="G605" s="8"/>
      <c r="H605" s="7"/>
      <c r="I605" s="7"/>
    </row>
    <row r="606" spans="7:9" x14ac:dyDescent="0.25">
      <c r="G606" s="8"/>
      <c r="H606" s="7"/>
      <c r="I606" s="7"/>
    </row>
    <row r="607" spans="7:9" x14ac:dyDescent="0.25">
      <c r="G607" s="8"/>
      <c r="H607" s="7"/>
      <c r="I607" s="7"/>
    </row>
    <row r="608" spans="7:9" x14ac:dyDescent="0.25">
      <c r="G608" s="8"/>
      <c r="H608" s="7"/>
      <c r="I608" s="7"/>
    </row>
    <row r="609" spans="7:9" x14ac:dyDescent="0.25">
      <c r="G609" s="8"/>
      <c r="H609" s="7"/>
      <c r="I609" s="7"/>
    </row>
    <row r="610" spans="7:9" x14ac:dyDescent="0.25">
      <c r="G610" s="8"/>
      <c r="H610" s="7"/>
      <c r="I610" s="7"/>
    </row>
    <row r="611" spans="7:9" x14ac:dyDescent="0.25">
      <c r="G611" s="8"/>
      <c r="H611" s="7"/>
      <c r="I611" s="7"/>
    </row>
    <row r="612" spans="7:9" x14ac:dyDescent="0.25">
      <c r="G612" s="8"/>
      <c r="H612" s="7"/>
      <c r="I612" s="7"/>
    </row>
    <row r="613" spans="7:9" x14ac:dyDescent="0.25">
      <c r="G613" s="8"/>
      <c r="H613" s="7"/>
      <c r="I613" s="7"/>
    </row>
    <row r="614" spans="7:9" x14ac:dyDescent="0.25">
      <c r="G614" s="8"/>
      <c r="H614" s="7"/>
      <c r="I614" s="7"/>
    </row>
    <row r="615" spans="7:9" x14ac:dyDescent="0.25">
      <c r="G615" s="8"/>
      <c r="H615" s="7"/>
      <c r="I615" s="7"/>
    </row>
    <row r="616" spans="7:9" x14ac:dyDescent="0.25">
      <c r="G616" s="8"/>
      <c r="H616" s="7"/>
      <c r="I616" s="7"/>
    </row>
    <row r="617" spans="7:9" x14ac:dyDescent="0.25">
      <c r="G617" s="8"/>
      <c r="H617" s="7"/>
      <c r="I617" s="7"/>
    </row>
    <row r="618" spans="7:9" x14ac:dyDescent="0.25">
      <c r="G618" s="8"/>
      <c r="H618" s="7"/>
      <c r="I618" s="7"/>
    </row>
    <row r="619" spans="7:9" x14ac:dyDescent="0.25">
      <c r="G619" s="8"/>
      <c r="H619" s="7"/>
      <c r="I619" s="7"/>
    </row>
    <row r="620" spans="7:9" x14ac:dyDescent="0.25">
      <c r="G620" s="8"/>
      <c r="H620" s="7"/>
      <c r="I620" s="7"/>
    </row>
    <row r="621" spans="7:9" x14ac:dyDescent="0.25">
      <c r="G621" s="8"/>
      <c r="H621" s="7"/>
      <c r="I621" s="7"/>
    </row>
    <row r="622" spans="7:9" x14ac:dyDescent="0.25">
      <c r="G622" s="8"/>
      <c r="H622" s="7"/>
      <c r="I622" s="7"/>
    </row>
    <row r="623" spans="7:9" x14ac:dyDescent="0.25">
      <c r="G623" s="8"/>
      <c r="H623" s="7"/>
      <c r="I623" s="7"/>
    </row>
    <row r="624" spans="7:9" x14ac:dyDescent="0.25">
      <c r="G624" s="8"/>
      <c r="H624" s="7"/>
      <c r="I624" s="7"/>
    </row>
    <row r="625" spans="7:9" x14ac:dyDescent="0.25">
      <c r="G625" s="8"/>
      <c r="H625" s="7"/>
      <c r="I625" s="7"/>
    </row>
    <row r="626" spans="7:9" x14ac:dyDescent="0.25">
      <c r="G626" s="8"/>
      <c r="H626" s="7"/>
      <c r="I626" s="7"/>
    </row>
    <row r="627" spans="7:9" x14ac:dyDescent="0.25">
      <c r="G627" s="8"/>
      <c r="H627" s="7"/>
      <c r="I627" s="7"/>
    </row>
    <row r="628" spans="7:9" x14ac:dyDescent="0.25">
      <c r="G628" s="8"/>
      <c r="H628" s="7"/>
      <c r="I628" s="7"/>
    </row>
    <row r="629" spans="7:9" x14ac:dyDescent="0.25">
      <c r="G629" s="8"/>
      <c r="H629" s="7"/>
      <c r="I629" s="7"/>
    </row>
    <row r="630" spans="7:9" x14ac:dyDescent="0.25">
      <c r="G630" s="8"/>
      <c r="H630" s="7"/>
      <c r="I630" s="7"/>
    </row>
    <row r="631" spans="7:9" x14ac:dyDescent="0.25">
      <c r="G631" s="8"/>
      <c r="H631" s="7"/>
      <c r="I631" s="7"/>
    </row>
    <row r="632" spans="7:9" x14ac:dyDescent="0.25">
      <c r="G632" s="8"/>
      <c r="H632" s="7"/>
      <c r="I632" s="7"/>
    </row>
    <row r="633" spans="7:9" x14ac:dyDescent="0.25">
      <c r="G633" s="8"/>
      <c r="H633" s="7"/>
      <c r="I633" s="7"/>
    </row>
    <row r="634" spans="7:9" x14ac:dyDescent="0.25">
      <c r="G634" s="8"/>
      <c r="H634" s="7"/>
      <c r="I634" s="7"/>
    </row>
    <row r="635" spans="7:9" x14ac:dyDescent="0.25">
      <c r="G635" s="8"/>
      <c r="H635" s="7"/>
      <c r="I635" s="7"/>
    </row>
    <row r="636" spans="7:9" x14ac:dyDescent="0.25">
      <c r="G636" s="8"/>
      <c r="H636" s="7"/>
      <c r="I636" s="7"/>
    </row>
    <row r="637" spans="7:9" x14ac:dyDescent="0.25">
      <c r="G637" s="8"/>
      <c r="H637" s="7"/>
      <c r="I637" s="7"/>
    </row>
    <row r="638" spans="7:9" x14ac:dyDescent="0.25">
      <c r="G638" s="8"/>
      <c r="H638" s="7"/>
      <c r="I638" s="7"/>
    </row>
    <row r="639" spans="7:9" x14ac:dyDescent="0.25">
      <c r="G639" s="8"/>
      <c r="H639" s="7"/>
      <c r="I639" s="7"/>
    </row>
    <row r="640" spans="7:9" x14ac:dyDescent="0.25">
      <c r="G640" s="8"/>
      <c r="H640" s="7"/>
      <c r="I640" s="7"/>
    </row>
    <row r="641" spans="7:9" x14ac:dyDescent="0.25">
      <c r="G641" s="8"/>
      <c r="H641" s="7"/>
      <c r="I641" s="7"/>
    </row>
    <row r="642" spans="7:9" x14ac:dyDescent="0.25">
      <c r="G642" s="8"/>
      <c r="H642" s="7"/>
      <c r="I642" s="7"/>
    </row>
    <row r="643" spans="7:9" x14ac:dyDescent="0.25">
      <c r="G643" s="8"/>
      <c r="H643" s="7"/>
      <c r="I643" s="7"/>
    </row>
    <row r="644" spans="7:9" x14ac:dyDescent="0.25">
      <c r="G644" s="8"/>
      <c r="H644" s="7"/>
      <c r="I644" s="7"/>
    </row>
    <row r="645" spans="7:9" x14ac:dyDescent="0.25">
      <c r="G645" s="8"/>
      <c r="H645" s="7"/>
      <c r="I645" s="7"/>
    </row>
    <row r="646" spans="7:9" x14ac:dyDescent="0.25">
      <c r="G646" s="8"/>
      <c r="H646" s="7"/>
      <c r="I646" s="7"/>
    </row>
    <row r="647" spans="7:9" x14ac:dyDescent="0.25">
      <c r="G647" s="8"/>
      <c r="H647" s="7"/>
      <c r="I647" s="7"/>
    </row>
    <row r="648" spans="7:9" x14ac:dyDescent="0.25">
      <c r="G648" s="8"/>
      <c r="H648" s="7"/>
      <c r="I648" s="7"/>
    </row>
    <row r="649" spans="7:9" x14ac:dyDescent="0.25">
      <c r="G649" s="8"/>
      <c r="H649" s="7"/>
      <c r="I649" s="7"/>
    </row>
    <row r="650" spans="7:9" x14ac:dyDescent="0.25">
      <c r="G650" s="8"/>
      <c r="H650" s="7"/>
      <c r="I650" s="7"/>
    </row>
    <row r="651" spans="7:9" x14ac:dyDescent="0.25">
      <c r="G651" s="8"/>
      <c r="H651" s="7"/>
      <c r="I651" s="7"/>
    </row>
    <row r="652" spans="7:9" x14ac:dyDescent="0.25">
      <c r="G652" s="8"/>
      <c r="H652" s="7"/>
      <c r="I652" s="7"/>
    </row>
    <row r="653" spans="7:9" x14ac:dyDescent="0.25">
      <c r="G653" s="8"/>
      <c r="H653" s="7"/>
      <c r="I653" s="7"/>
    </row>
    <row r="654" spans="7:9" x14ac:dyDescent="0.25">
      <c r="G654" s="8"/>
      <c r="H654" s="7"/>
      <c r="I654" s="7"/>
    </row>
    <row r="655" spans="7:9" x14ac:dyDescent="0.25">
      <c r="G655" s="8"/>
      <c r="H655" s="7"/>
      <c r="I655" s="7"/>
    </row>
    <row r="656" spans="7:9" x14ac:dyDescent="0.25">
      <c r="G656" s="8"/>
      <c r="H656" s="7"/>
      <c r="I656" s="7"/>
    </row>
    <row r="657" spans="7:9" x14ac:dyDescent="0.25">
      <c r="G657" s="8"/>
      <c r="H657" s="7"/>
      <c r="I657" s="7"/>
    </row>
    <row r="658" spans="7:9" x14ac:dyDescent="0.25">
      <c r="G658" s="8"/>
      <c r="H658" s="7"/>
      <c r="I658" s="7"/>
    </row>
    <row r="659" spans="7:9" x14ac:dyDescent="0.25">
      <c r="G659" s="8"/>
      <c r="H659" s="7"/>
      <c r="I659" s="7"/>
    </row>
    <row r="660" spans="7:9" x14ac:dyDescent="0.25">
      <c r="G660" s="8"/>
      <c r="H660" s="7"/>
      <c r="I660" s="7"/>
    </row>
    <row r="661" spans="7:9" x14ac:dyDescent="0.25">
      <c r="G661" s="8"/>
      <c r="H661" s="7"/>
      <c r="I661" s="7"/>
    </row>
    <row r="662" spans="7:9" x14ac:dyDescent="0.25">
      <c r="G662" s="8"/>
      <c r="H662" s="7"/>
      <c r="I662" s="7"/>
    </row>
    <row r="663" spans="7:9" x14ac:dyDescent="0.25">
      <c r="G663" s="8"/>
      <c r="H663" s="7"/>
      <c r="I663" s="7"/>
    </row>
    <row r="664" spans="7:9" x14ac:dyDescent="0.25">
      <c r="G664" s="8"/>
      <c r="H664" s="7"/>
      <c r="I664" s="7"/>
    </row>
    <row r="665" spans="7:9" x14ac:dyDescent="0.25">
      <c r="G665" s="8"/>
      <c r="H665" s="7"/>
      <c r="I665" s="7"/>
    </row>
    <row r="666" spans="7:9" x14ac:dyDescent="0.25">
      <c r="G666" s="8"/>
      <c r="H666" s="7"/>
      <c r="I666" s="7"/>
    </row>
    <row r="667" spans="7:9" x14ac:dyDescent="0.25">
      <c r="G667" s="8"/>
      <c r="H667" s="7"/>
      <c r="I667" s="7"/>
    </row>
    <row r="668" spans="7:9" x14ac:dyDescent="0.25">
      <c r="G668" s="8"/>
      <c r="H668" s="7"/>
      <c r="I668" s="7"/>
    </row>
    <row r="669" spans="7:9" x14ac:dyDescent="0.25">
      <c r="G669" s="8"/>
      <c r="H669" s="7"/>
      <c r="I669" s="7"/>
    </row>
    <row r="670" spans="7:9" x14ac:dyDescent="0.25">
      <c r="G670" s="8"/>
      <c r="H670" s="7"/>
      <c r="I670" s="7"/>
    </row>
    <row r="671" spans="7:9" x14ac:dyDescent="0.25">
      <c r="G671" s="8"/>
      <c r="H671" s="7"/>
      <c r="I671" s="7"/>
    </row>
    <row r="672" spans="7:9" x14ac:dyDescent="0.25">
      <c r="G672" s="8"/>
      <c r="H672" s="7"/>
      <c r="I672" s="7"/>
    </row>
    <row r="673" spans="7:9" x14ac:dyDescent="0.25">
      <c r="G673" s="8"/>
      <c r="H673" s="7"/>
      <c r="I673" s="7"/>
    </row>
    <row r="674" spans="7:9" x14ac:dyDescent="0.25">
      <c r="G674" s="8"/>
      <c r="H674" s="7"/>
      <c r="I674" s="7"/>
    </row>
    <row r="675" spans="7:9" x14ac:dyDescent="0.25">
      <c r="G675" s="8"/>
      <c r="H675" s="7"/>
      <c r="I675" s="7"/>
    </row>
    <row r="676" spans="7:9" x14ac:dyDescent="0.25">
      <c r="G676" s="8"/>
      <c r="H676" s="7"/>
      <c r="I676" s="7"/>
    </row>
    <row r="677" spans="7:9" x14ac:dyDescent="0.25">
      <c r="G677" s="8"/>
      <c r="H677" s="7"/>
      <c r="I677" s="7"/>
    </row>
    <row r="678" spans="7:9" x14ac:dyDescent="0.25">
      <c r="G678" s="8"/>
      <c r="H678" s="7"/>
      <c r="I678" s="7"/>
    </row>
    <row r="679" spans="7:9" x14ac:dyDescent="0.25">
      <c r="G679" s="8"/>
      <c r="H679" s="7"/>
      <c r="I679" s="7"/>
    </row>
    <row r="680" spans="7:9" x14ac:dyDescent="0.25">
      <c r="G680" s="8"/>
      <c r="H680" s="7"/>
      <c r="I680" s="7"/>
    </row>
    <row r="681" spans="7:9" x14ac:dyDescent="0.25">
      <c r="G681" s="8"/>
      <c r="H681" s="7"/>
      <c r="I681" s="7"/>
    </row>
    <row r="682" spans="7:9" x14ac:dyDescent="0.25">
      <c r="G682" s="8"/>
      <c r="H682" s="7"/>
      <c r="I682" s="7"/>
    </row>
    <row r="683" spans="7:9" x14ac:dyDescent="0.25">
      <c r="G683" s="8"/>
      <c r="H683" s="7"/>
      <c r="I683" s="7"/>
    </row>
    <row r="684" spans="7:9" x14ac:dyDescent="0.25">
      <c r="G684" s="8"/>
      <c r="H684" s="7"/>
      <c r="I684" s="7"/>
    </row>
    <row r="685" spans="7:9" x14ac:dyDescent="0.25">
      <c r="G685" s="8"/>
      <c r="H685" s="7"/>
      <c r="I685" s="7"/>
    </row>
    <row r="686" spans="7:9" x14ac:dyDescent="0.25">
      <c r="G686" s="8"/>
      <c r="H686" s="7"/>
      <c r="I686" s="7"/>
    </row>
    <row r="687" spans="7:9" x14ac:dyDescent="0.25">
      <c r="G687" s="8"/>
      <c r="H687" s="7"/>
      <c r="I687" s="7"/>
    </row>
    <row r="688" spans="7:9" x14ac:dyDescent="0.25">
      <c r="G688" s="8"/>
      <c r="H688" s="7"/>
      <c r="I688" s="7"/>
    </row>
    <row r="689" spans="7:9" x14ac:dyDescent="0.25">
      <c r="G689" s="8"/>
      <c r="H689" s="7"/>
      <c r="I689" s="7"/>
    </row>
    <row r="690" spans="7:9" x14ac:dyDescent="0.25">
      <c r="G690" s="8"/>
      <c r="H690" s="7"/>
      <c r="I690" s="7"/>
    </row>
    <row r="691" spans="7:9" x14ac:dyDescent="0.25">
      <c r="G691" s="8"/>
      <c r="H691" s="7"/>
      <c r="I691" s="7"/>
    </row>
    <row r="692" spans="7:9" x14ac:dyDescent="0.25">
      <c r="G692" s="8"/>
      <c r="H692" s="7"/>
      <c r="I692" s="7"/>
    </row>
    <row r="693" spans="7:9" x14ac:dyDescent="0.25">
      <c r="G693" s="8"/>
      <c r="H693" s="7"/>
      <c r="I693" s="7"/>
    </row>
    <row r="694" spans="7:9" x14ac:dyDescent="0.25">
      <c r="G694" s="8"/>
      <c r="H694" s="7"/>
      <c r="I694" s="7"/>
    </row>
    <row r="695" spans="7:9" x14ac:dyDescent="0.25">
      <c r="G695" s="8"/>
      <c r="H695" s="7"/>
      <c r="I695" s="7"/>
    </row>
    <row r="696" spans="7:9" x14ac:dyDescent="0.25">
      <c r="G696" s="8"/>
      <c r="H696" s="7"/>
      <c r="I696" s="7"/>
    </row>
    <row r="697" spans="7:9" x14ac:dyDescent="0.25">
      <c r="G697" s="8"/>
      <c r="H697" s="7"/>
      <c r="I697" s="7"/>
    </row>
    <row r="698" spans="7:9" x14ac:dyDescent="0.25">
      <c r="G698" s="8"/>
      <c r="H698" s="7"/>
      <c r="I698" s="7"/>
    </row>
    <row r="699" spans="7:9" x14ac:dyDescent="0.25">
      <c r="G699" s="8"/>
      <c r="H699" s="7"/>
      <c r="I699" s="7"/>
    </row>
    <row r="700" spans="7:9" x14ac:dyDescent="0.25">
      <c r="G700" s="8"/>
      <c r="H700" s="7"/>
      <c r="I700" s="7"/>
    </row>
    <row r="701" spans="7:9" x14ac:dyDescent="0.25">
      <c r="G701" s="8"/>
      <c r="H701" s="7"/>
      <c r="I701" s="7"/>
    </row>
    <row r="702" spans="7:9" x14ac:dyDescent="0.25">
      <c r="G702" s="8"/>
      <c r="H702" s="7"/>
      <c r="I702" s="7"/>
    </row>
    <row r="703" spans="7:9" x14ac:dyDescent="0.25">
      <c r="G703" s="8"/>
      <c r="H703" s="7"/>
      <c r="I703" s="7"/>
    </row>
    <row r="704" spans="7:9" x14ac:dyDescent="0.25">
      <c r="G704" s="8"/>
      <c r="H704" s="7"/>
      <c r="I704" s="7"/>
    </row>
    <row r="705" spans="7:9" x14ac:dyDescent="0.25">
      <c r="G705" s="8"/>
      <c r="H705" s="7"/>
      <c r="I705" s="7"/>
    </row>
    <row r="706" spans="7:9" x14ac:dyDescent="0.25">
      <c r="G706" s="8"/>
      <c r="H706" s="7"/>
      <c r="I706" s="7"/>
    </row>
    <row r="707" spans="7:9" x14ac:dyDescent="0.25">
      <c r="G707" s="8"/>
      <c r="H707" s="7"/>
      <c r="I707" s="7"/>
    </row>
    <row r="708" spans="7:9" x14ac:dyDescent="0.25">
      <c r="G708" s="8"/>
      <c r="H708" s="7"/>
      <c r="I708" s="7"/>
    </row>
    <row r="709" spans="7:9" x14ac:dyDescent="0.25">
      <c r="G709" s="8"/>
      <c r="H709" s="7"/>
      <c r="I709" s="7"/>
    </row>
    <row r="710" spans="7:9" x14ac:dyDescent="0.25">
      <c r="G710" s="8"/>
      <c r="H710" s="7"/>
      <c r="I710" s="7"/>
    </row>
    <row r="711" spans="7:9" x14ac:dyDescent="0.25">
      <c r="G711" s="8"/>
      <c r="H711" s="7"/>
      <c r="I711" s="7"/>
    </row>
    <row r="712" spans="7:9" x14ac:dyDescent="0.25">
      <c r="G712" s="8"/>
      <c r="H712" s="7"/>
      <c r="I712" s="7"/>
    </row>
    <row r="713" spans="7:9" x14ac:dyDescent="0.25">
      <c r="G713" s="8"/>
      <c r="H713" s="7"/>
      <c r="I713" s="7"/>
    </row>
    <row r="714" spans="7:9" x14ac:dyDescent="0.25">
      <c r="G714" s="8"/>
      <c r="H714" s="7"/>
      <c r="I714" s="7"/>
    </row>
    <row r="715" spans="7:9" x14ac:dyDescent="0.25">
      <c r="G715" s="8"/>
      <c r="H715" s="7"/>
      <c r="I715" s="7"/>
    </row>
    <row r="716" spans="7:9" x14ac:dyDescent="0.25">
      <c r="G716" s="8"/>
      <c r="H716" s="7"/>
      <c r="I716" s="7"/>
    </row>
    <row r="717" spans="7:9" x14ac:dyDescent="0.25">
      <c r="G717" s="8"/>
      <c r="H717" s="7"/>
      <c r="I717" s="7"/>
    </row>
    <row r="718" spans="7:9" x14ac:dyDescent="0.25">
      <c r="G718" s="8"/>
      <c r="H718" s="7"/>
      <c r="I718" s="7"/>
    </row>
    <row r="719" spans="7:9" x14ac:dyDescent="0.25">
      <c r="G719" s="8"/>
      <c r="H719" s="7"/>
      <c r="I719" s="7"/>
    </row>
    <row r="720" spans="7:9" x14ac:dyDescent="0.25">
      <c r="G720" s="8"/>
      <c r="H720" s="7"/>
      <c r="I720" s="7"/>
    </row>
    <row r="721" spans="7:9" x14ac:dyDescent="0.25">
      <c r="G721" s="8"/>
      <c r="H721" s="7"/>
      <c r="I721" s="7"/>
    </row>
    <row r="722" spans="7:9" x14ac:dyDescent="0.25">
      <c r="G722" s="8"/>
      <c r="H722" s="7"/>
      <c r="I722" s="7"/>
    </row>
    <row r="723" spans="7:9" x14ac:dyDescent="0.25">
      <c r="G723" s="8"/>
      <c r="H723" s="7"/>
      <c r="I723" s="7"/>
    </row>
    <row r="724" spans="7:9" x14ac:dyDescent="0.25">
      <c r="G724" s="8"/>
      <c r="H724" s="7"/>
      <c r="I724" s="7"/>
    </row>
    <row r="725" spans="7:9" x14ac:dyDescent="0.25">
      <c r="G725" s="8"/>
      <c r="H725" s="7"/>
      <c r="I725" s="7"/>
    </row>
    <row r="726" spans="7:9" x14ac:dyDescent="0.25">
      <c r="G726" s="8"/>
      <c r="H726" s="7"/>
      <c r="I726" s="7"/>
    </row>
    <row r="727" spans="7:9" x14ac:dyDescent="0.25">
      <c r="G727" s="8"/>
      <c r="H727" s="7"/>
      <c r="I727" s="7"/>
    </row>
    <row r="728" spans="7:9" x14ac:dyDescent="0.25">
      <c r="G728" s="8"/>
      <c r="H728" s="7"/>
      <c r="I728" s="7"/>
    </row>
    <row r="729" spans="7:9" x14ac:dyDescent="0.25">
      <c r="G729" s="8"/>
      <c r="H729" s="7"/>
      <c r="I729" s="7"/>
    </row>
    <row r="730" spans="7:9" x14ac:dyDescent="0.25">
      <c r="G730" s="8"/>
      <c r="H730" s="7"/>
      <c r="I730" s="7"/>
    </row>
    <row r="731" spans="7:9" x14ac:dyDescent="0.25">
      <c r="G731" s="8"/>
      <c r="H731" s="7"/>
      <c r="I731" s="7"/>
    </row>
    <row r="732" spans="7:9" x14ac:dyDescent="0.25">
      <c r="G732" s="8"/>
      <c r="H732" s="7"/>
      <c r="I732" s="7"/>
    </row>
    <row r="733" spans="7:9" x14ac:dyDescent="0.25">
      <c r="G733" s="8"/>
      <c r="H733" s="7"/>
      <c r="I733" s="7"/>
    </row>
    <row r="734" spans="7:9" x14ac:dyDescent="0.25">
      <c r="G734" s="8"/>
      <c r="H734" s="7"/>
      <c r="I734" s="7"/>
    </row>
    <row r="735" spans="7:9" x14ac:dyDescent="0.25">
      <c r="G735" s="8"/>
      <c r="H735" s="7"/>
      <c r="I735" s="7"/>
    </row>
    <row r="736" spans="7:9" x14ac:dyDescent="0.25">
      <c r="G736" s="8"/>
      <c r="H736" s="7"/>
      <c r="I736" s="7"/>
    </row>
    <row r="737" spans="7:9" x14ac:dyDescent="0.25">
      <c r="G737" s="8"/>
      <c r="H737" s="7"/>
      <c r="I737" s="7"/>
    </row>
    <row r="738" spans="7:9" x14ac:dyDescent="0.25">
      <c r="G738" s="8"/>
      <c r="H738" s="7"/>
      <c r="I738" s="7"/>
    </row>
    <row r="739" spans="7:9" x14ac:dyDescent="0.25">
      <c r="G739" s="8"/>
      <c r="H739" s="7"/>
      <c r="I739" s="7"/>
    </row>
    <row r="740" spans="7:9" x14ac:dyDescent="0.25">
      <c r="G740" s="8"/>
      <c r="H740" s="7"/>
      <c r="I740" s="7"/>
    </row>
    <row r="741" spans="7:9" x14ac:dyDescent="0.25">
      <c r="G741" s="8"/>
      <c r="H741" s="7"/>
      <c r="I741" s="7"/>
    </row>
    <row r="742" spans="7:9" x14ac:dyDescent="0.25">
      <c r="G742" s="8"/>
      <c r="H742" s="7"/>
      <c r="I742" s="7"/>
    </row>
    <row r="743" spans="7:9" x14ac:dyDescent="0.25">
      <c r="G743" s="8"/>
      <c r="H743" s="7"/>
      <c r="I743" s="7"/>
    </row>
    <row r="744" spans="7:9" x14ac:dyDescent="0.25">
      <c r="G744" s="8"/>
      <c r="H744" s="7"/>
      <c r="I744" s="7"/>
    </row>
    <row r="745" spans="7:9" x14ac:dyDescent="0.25">
      <c r="G745" s="8"/>
      <c r="H745" s="7"/>
      <c r="I745" s="7"/>
    </row>
    <row r="746" spans="7:9" x14ac:dyDescent="0.25">
      <c r="G746" s="8"/>
      <c r="H746" s="7"/>
      <c r="I746" s="7"/>
    </row>
    <row r="747" spans="7:9" x14ac:dyDescent="0.25">
      <c r="G747" s="8"/>
      <c r="H747" s="7"/>
      <c r="I747" s="7"/>
    </row>
    <row r="748" spans="7:9" x14ac:dyDescent="0.25">
      <c r="G748" s="8"/>
      <c r="H748" s="7"/>
      <c r="I748" s="7"/>
    </row>
    <row r="749" spans="7:9" x14ac:dyDescent="0.25">
      <c r="G749" s="8"/>
      <c r="H749" s="7"/>
      <c r="I749" s="7"/>
    </row>
    <row r="750" spans="7:9" x14ac:dyDescent="0.25">
      <c r="G750" s="8"/>
      <c r="H750" s="7"/>
      <c r="I750" s="7"/>
    </row>
    <row r="751" spans="7:9" x14ac:dyDescent="0.25">
      <c r="G751" s="8"/>
      <c r="H751" s="7"/>
      <c r="I751" s="7"/>
    </row>
    <row r="752" spans="7:9" x14ac:dyDescent="0.25">
      <c r="G752" s="8"/>
      <c r="H752" s="7"/>
      <c r="I752" s="7"/>
    </row>
    <row r="753" spans="7:9" x14ac:dyDescent="0.25">
      <c r="G753" s="8"/>
      <c r="H753" s="7"/>
      <c r="I753" s="7"/>
    </row>
    <row r="754" spans="7:9" x14ac:dyDescent="0.25">
      <c r="G754" s="8"/>
      <c r="H754" s="7"/>
      <c r="I754" s="7"/>
    </row>
    <row r="755" spans="7:9" x14ac:dyDescent="0.25">
      <c r="G755" s="8"/>
      <c r="H755" s="7"/>
      <c r="I755" s="7"/>
    </row>
    <row r="756" spans="7:9" x14ac:dyDescent="0.25">
      <c r="G756" s="8"/>
      <c r="H756" s="7"/>
      <c r="I756" s="7"/>
    </row>
    <row r="757" spans="7:9" x14ac:dyDescent="0.25">
      <c r="G757" s="8"/>
      <c r="H757" s="7"/>
      <c r="I757" s="7"/>
    </row>
    <row r="758" spans="7:9" x14ac:dyDescent="0.25">
      <c r="G758" s="8"/>
      <c r="H758" s="7"/>
      <c r="I758" s="7"/>
    </row>
    <row r="759" spans="7:9" x14ac:dyDescent="0.25">
      <c r="G759" s="8"/>
      <c r="H759" s="7"/>
      <c r="I759" s="7"/>
    </row>
    <row r="760" spans="7:9" x14ac:dyDescent="0.25">
      <c r="G760" s="8"/>
      <c r="H760" s="7"/>
      <c r="I760" s="7"/>
    </row>
    <row r="761" spans="7:9" x14ac:dyDescent="0.25">
      <c r="G761" s="8"/>
      <c r="H761" s="7"/>
      <c r="I761" s="7"/>
    </row>
    <row r="762" spans="7:9" x14ac:dyDescent="0.25">
      <c r="G762" s="8"/>
      <c r="H762" s="7"/>
      <c r="I762" s="7"/>
    </row>
    <row r="763" spans="7:9" x14ac:dyDescent="0.25">
      <c r="G763" s="8"/>
      <c r="H763" s="7"/>
      <c r="I763" s="7"/>
    </row>
    <row r="764" spans="7:9" x14ac:dyDescent="0.25">
      <c r="G764" s="8"/>
      <c r="H764" s="7"/>
      <c r="I764" s="7"/>
    </row>
    <row r="765" spans="7:9" x14ac:dyDescent="0.25">
      <c r="G765" s="8"/>
      <c r="H765" s="7"/>
      <c r="I765" s="7"/>
    </row>
    <row r="766" spans="7:9" x14ac:dyDescent="0.25">
      <c r="G766" s="8"/>
      <c r="H766" s="7"/>
      <c r="I766" s="7"/>
    </row>
    <row r="767" spans="7:9" x14ac:dyDescent="0.25">
      <c r="G767" s="8"/>
      <c r="H767" s="7"/>
      <c r="I767" s="7"/>
    </row>
    <row r="768" spans="7:9" x14ac:dyDescent="0.25">
      <c r="G768" s="8"/>
      <c r="H768" s="7"/>
      <c r="I768" s="7"/>
    </row>
    <row r="769" spans="7:9" x14ac:dyDescent="0.25">
      <c r="G769" s="8"/>
      <c r="H769" s="7"/>
      <c r="I769" s="7"/>
    </row>
    <row r="770" spans="7:9" x14ac:dyDescent="0.25">
      <c r="G770" s="8"/>
      <c r="H770" s="7"/>
      <c r="I770" s="7"/>
    </row>
    <row r="771" spans="7:9" x14ac:dyDescent="0.25">
      <c r="G771" s="8"/>
      <c r="H771" s="7"/>
      <c r="I771" s="7"/>
    </row>
    <row r="772" spans="7:9" x14ac:dyDescent="0.25">
      <c r="G772" s="8"/>
      <c r="H772" s="7"/>
      <c r="I772" s="7"/>
    </row>
    <row r="773" spans="7:9" x14ac:dyDescent="0.25">
      <c r="G773" s="8"/>
      <c r="H773" s="7"/>
      <c r="I773" s="7"/>
    </row>
    <row r="774" spans="7:9" x14ac:dyDescent="0.25">
      <c r="G774" s="8"/>
      <c r="H774" s="7"/>
      <c r="I774" s="7"/>
    </row>
    <row r="775" spans="7:9" x14ac:dyDescent="0.25">
      <c r="G775" s="8"/>
      <c r="H775" s="7"/>
      <c r="I775" s="7"/>
    </row>
    <row r="776" spans="7:9" x14ac:dyDescent="0.25">
      <c r="G776" s="8"/>
      <c r="H776" s="7"/>
      <c r="I776" s="7"/>
    </row>
    <row r="777" spans="7:9" x14ac:dyDescent="0.25">
      <c r="G777" s="8"/>
      <c r="H777" s="7"/>
      <c r="I777" s="7"/>
    </row>
    <row r="778" spans="7:9" x14ac:dyDescent="0.25">
      <c r="G778" s="8"/>
      <c r="H778" s="7"/>
      <c r="I778" s="7"/>
    </row>
    <row r="779" spans="7:9" x14ac:dyDescent="0.25">
      <c r="G779" s="8"/>
      <c r="H779" s="7"/>
      <c r="I779" s="7"/>
    </row>
    <row r="780" spans="7:9" x14ac:dyDescent="0.25">
      <c r="G780" s="8"/>
      <c r="H780" s="7"/>
      <c r="I780" s="7"/>
    </row>
    <row r="781" spans="7:9" x14ac:dyDescent="0.25">
      <c r="G781" s="8"/>
      <c r="H781" s="7"/>
      <c r="I781" s="7"/>
    </row>
    <row r="782" spans="7:9" x14ac:dyDescent="0.25">
      <c r="G782" s="8"/>
      <c r="H782" s="7"/>
      <c r="I782" s="7"/>
    </row>
    <row r="783" spans="7:9" x14ac:dyDescent="0.25">
      <c r="G783" s="8"/>
      <c r="H783" s="7"/>
      <c r="I783" s="7"/>
    </row>
    <row r="784" spans="7:9" x14ac:dyDescent="0.25">
      <c r="G784" s="8"/>
      <c r="H784" s="7"/>
      <c r="I784" s="7"/>
    </row>
    <row r="785" spans="7:9" x14ac:dyDescent="0.25">
      <c r="G785" s="8"/>
      <c r="H785" s="7"/>
      <c r="I785" s="7"/>
    </row>
    <row r="786" spans="7:9" x14ac:dyDescent="0.25">
      <c r="G786" s="8"/>
      <c r="H786" s="7"/>
      <c r="I786" s="7"/>
    </row>
    <row r="787" spans="7:9" x14ac:dyDescent="0.25">
      <c r="G787" s="8"/>
      <c r="H787" s="7"/>
      <c r="I787" s="7"/>
    </row>
    <row r="788" spans="7:9" x14ac:dyDescent="0.25">
      <c r="G788" s="8"/>
      <c r="H788" s="7"/>
      <c r="I788" s="7"/>
    </row>
    <row r="789" spans="7:9" x14ac:dyDescent="0.25">
      <c r="G789" s="8"/>
      <c r="H789" s="7"/>
      <c r="I789" s="7"/>
    </row>
    <row r="790" spans="7:9" x14ac:dyDescent="0.25">
      <c r="G790" s="8"/>
      <c r="H790" s="7"/>
      <c r="I790" s="7"/>
    </row>
    <row r="791" spans="7:9" x14ac:dyDescent="0.25">
      <c r="G791" s="8"/>
      <c r="H791" s="7"/>
      <c r="I791" s="7"/>
    </row>
    <row r="792" spans="7:9" x14ac:dyDescent="0.25">
      <c r="G792" s="8"/>
      <c r="H792" s="7"/>
      <c r="I792" s="7"/>
    </row>
    <row r="793" spans="7:9" x14ac:dyDescent="0.25">
      <c r="G793" s="8"/>
      <c r="H793" s="7"/>
      <c r="I793" s="7"/>
    </row>
    <row r="794" spans="7:9" x14ac:dyDescent="0.25">
      <c r="G794" s="8"/>
      <c r="H794" s="7"/>
      <c r="I794" s="7"/>
    </row>
    <row r="795" spans="7:9" x14ac:dyDescent="0.25">
      <c r="G795" s="8"/>
      <c r="H795" s="7"/>
      <c r="I795" s="7"/>
    </row>
    <row r="796" spans="7:9" x14ac:dyDescent="0.25">
      <c r="G796" s="8"/>
      <c r="H796" s="7"/>
      <c r="I796" s="7"/>
    </row>
    <row r="797" spans="7:9" x14ac:dyDescent="0.25">
      <c r="G797" s="8"/>
      <c r="H797" s="7"/>
      <c r="I797" s="7"/>
    </row>
    <row r="798" spans="7:9" x14ac:dyDescent="0.25">
      <c r="G798" s="8"/>
      <c r="H798" s="7"/>
      <c r="I798" s="7"/>
    </row>
    <row r="799" spans="7:9" x14ac:dyDescent="0.25">
      <c r="G799" s="8"/>
      <c r="H799" s="7"/>
      <c r="I799" s="7"/>
    </row>
    <row r="800" spans="7:9" x14ac:dyDescent="0.25">
      <c r="G800" s="8"/>
      <c r="H800" s="7"/>
      <c r="I800" s="7"/>
    </row>
    <row r="801" spans="7:9" x14ac:dyDescent="0.25">
      <c r="G801" s="8"/>
      <c r="H801" s="7"/>
      <c r="I801" s="7"/>
    </row>
    <row r="802" spans="7:9" x14ac:dyDescent="0.25">
      <c r="G802" s="8"/>
      <c r="H802" s="7"/>
      <c r="I802" s="7"/>
    </row>
    <row r="803" spans="7:9" x14ac:dyDescent="0.25">
      <c r="G803" s="8"/>
      <c r="H803" s="7"/>
      <c r="I803" s="7"/>
    </row>
    <row r="804" spans="7:9" x14ac:dyDescent="0.25">
      <c r="G804" s="8"/>
      <c r="H804" s="7"/>
      <c r="I804" s="7"/>
    </row>
    <row r="805" spans="7:9" x14ac:dyDescent="0.25">
      <c r="G805" s="8"/>
      <c r="H805" s="7"/>
      <c r="I805" s="7"/>
    </row>
    <row r="806" spans="7:9" x14ac:dyDescent="0.25">
      <c r="G806" s="8"/>
      <c r="H806" s="7"/>
      <c r="I806" s="7"/>
    </row>
    <row r="807" spans="7:9" x14ac:dyDescent="0.25">
      <c r="G807" s="8"/>
      <c r="H807" s="7"/>
      <c r="I807" s="7"/>
    </row>
    <row r="808" spans="7:9" x14ac:dyDescent="0.25">
      <c r="G808" s="8"/>
      <c r="H808" s="7"/>
      <c r="I808" s="7"/>
    </row>
    <row r="809" spans="7:9" x14ac:dyDescent="0.25">
      <c r="G809" s="8"/>
      <c r="H809" s="7"/>
      <c r="I809" s="7"/>
    </row>
    <row r="810" spans="7:9" x14ac:dyDescent="0.25">
      <c r="G810" s="8"/>
      <c r="H810" s="7"/>
      <c r="I810" s="7"/>
    </row>
    <row r="811" spans="7:9" x14ac:dyDescent="0.25">
      <c r="G811" s="8"/>
      <c r="H811" s="7"/>
      <c r="I811" s="7"/>
    </row>
    <row r="812" spans="7:9" x14ac:dyDescent="0.25">
      <c r="G812" s="8"/>
      <c r="H812" s="7"/>
      <c r="I812" s="7"/>
    </row>
    <row r="813" spans="7:9" x14ac:dyDescent="0.25">
      <c r="G813" s="8"/>
      <c r="H813" s="7"/>
      <c r="I813" s="7"/>
    </row>
    <row r="814" spans="7:9" x14ac:dyDescent="0.25">
      <c r="G814" s="8"/>
      <c r="H814" s="7"/>
      <c r="I814" s="7"/>
    </row>
    <row r="815" spans="7:9" x14ac:dyDescent="0.25">
      <c r="G815" s="8"/>
      <c r="H815" s="7"/>
      <c r="I815" s="7"/>
    </row>
    <row r="816" spans="7:9" x14ac:dyDescent="0.25">
      <c r="G816" s="8"/>
      <c r="H816" s="7"/>
      <c r="I816" s="7"/>
    </row>
    <row r="817" spans="7:9" x14ac:dyDescent="0.25">
      <c r="G817" s="8"/>
      <c r="H817" s="7"/>
      <c r="I817" s="7"/>
    </row>
    <row r="818" spans="7:9" x14ac:dyDescent="0.25">
      <c r="G818" s="8"/>
      <c r="H818" s="7"/>
      <c r="I818" s="7"/>
    </row>
    <row r="819" spans="7:9" x14ac:dyDescent="0.25">
      <c r="G819" s="8"/>
      <c r="H819" s="7"/>
      <c r="I819" s="7"/>
    </row>
    <row r="820" spans="7:9" x14ac:dyDescent="0.25">
      <c r="G820" s="8"/>
      <c r="H820" s="7"/>
      <c r="I820" s="7"/>
    </row>
    <row r="821" spans="7:9" x14ac:dyDescent="0.25">
      <c r="G821" s="8"/>
      <c r="H821" s="7"/>
      <c r="I821" s="7"/>
    </row>
    <row r="822" spans="7:9" x14ac:dyDescent="0.25">
      <c r="G822" s="8"/>
      <c r="H822" s="7"/>
      <c r="I822" s="7"/>
    </row>
    <row r="823" spans="7:9" x14ac:dyDescent="0.25">
      <c r="G823" s="8"/>
      <c r="H823" s="7"/>
      <c r="I823" s="7"/>
    </row>
    <row r="824" spans="7:9" x14ac:dyDescent="0.25">
      <c r="G824" s="8"/>
      <c r="H824" s="7"/>
      <c r="I824" s="7"/>
    </row>
    <row r="825" spans="7:9" x14ac:dyDescent="0.25">
      <c r="G825" s="8"/>
      <c r="H825" s="7"/>
      <c r="I825" s="7"/>
    </row>
    <row r="826" spans="7:9" x14ac:dyDescent="0.25">
      <c r="G826" s="8"/>
      <c r="H826" s="7"/>
      <c r="I826" s="7"/>
    </row>
    <row r="827" spans="7:9" x14ac:dyDescent="0.25">
      <c r="G827" s="8"/>
      <c r="H827" s="7"/>
      <c r="I827" s="7"/>
    </row>
    <row r="828" spans="7:9" x14ac:dyDescent="0.25">
      <c r="G828" s="8"/>
      <c r="H828" s="7"/>
      <c r="I828" s="7"/>
    </row>
    <row r="829" spans="7:9" x14ac:dyDescent="0.25">
      <c r="G829" s="8"/>
      <c r="H829" s="7"/>
      <c r="I829" s="7"/>
    </row>
    <row r="830" spans="7:9" x14ac:dyDescent="0.25">
      <c r="G830" s="8"/>
      <c r="H830" s="7"/>
      <c r="I830" s="7"/>
    </row>
    <row r="831" spans="7:9" x14ac:dyDescent="0.25">
      <c r="G831" s="8"/>
      <c r="H831" s="7"/>
      <c r="I831" s="7"/>
    </row>
    <row r="832" spans="7:9" x14ac:dyDescent="0.25">
      <c r="G832" s="8"/>
      <c r="H832" s="7"/>
      <c r="I832" s="7"/>
    </row>
    <row r="833" spans="7:9" x14ac:dyDescent="0.25">
      <c r="G833" s="8"/>
      <c r="H833" s="7"/>
      <c r="I833" s="7"/>
    </row>
    <row r="834" spans="7:9" x14ac:dyDescent="0.25">
      <c r="G834" s="8"/>
      <c r="H834" s="7"/>
      <c r="I834" s="7"/>
    </row>
    <row r="835" spans="7:9" x14ac:dyDescent="0.25">
      <c r="G835" s="8"/>
      <c r="H835" s="7"/>
      <c r="I835" s="7"/>
    </row>
    <row r="836" spans="7:9" x14ac:dyDescent="0.25">
      <c r="G836" s="8"/>
      <c r="H836" s="7"/>
      <c r="I836" s="7"/>
    </row>
    <row r="837" spans="7:9" x14ac:dyDescent="0.25">
      <c r="G837" s="8"/>
      <c r="H837" s="7"/>
      <c r="I837" s="7"/>
    </row>
    <row r="838" spans="7:9" x14ac:dyDescent="0.25">
      <c r="G838" s="8"/>
      <c r="H838" s="7"/>
      <c r="I838" s="7"/>
    </row>
    <row r="839" spans="7:9" x14ac:dyDescent="0.25">
      <c r="G839" s="8"/>
      <c r="H839" s="7"/>
      <c r="I839" s="7"/>
    </row>
    <row r="840" spans="7:9" x14ac:dyDescent="0.25">
      <c r="G840" s="8"/>
      <c r="H840" s="7"/>
      <c r="I840" s="7"/>
    </row>
    <row r="841" spans="7:9" x14ac:dyDescent="0.25">
      <c r="G841" s="8"/>
      <c r="H841" s="7"/>
      <c r="I841" s="7"/>
    </row>
    <row r="842" spans="7:9" x14ac:dyDescent="0.25">
      <c r="G842" s="8"/>
      <c r="H842" s="7"/>
      <c r="I842" s="7"/>
    </row>
    <row r="843" spans="7:9" x14ac:dyDescent="0.25">
      <c r="G843" s="8"/>
      <c r="H843" s="7"/>
      <c r="I843" s="7"/>
    </row>
    <row r="844" spans="7:9" x14ac:dyDescent="0.25">
      <c r="G844" s="8"/>
      <c r="H844" s="7"/>
      <c r="I844" s="7"/>
    </row>
    <row r="845" spans="7:9" x14ac:dyDescent="0.25">
      <c r="G845" s="8"/>
      <c r="H845" s="7"/>
      <c r="I845" s="7"/>
    </row>
    <row r="846" spans="7:9" x14ac:dyDescent="0.25">
      <c r="G846" s="8"/>
      <c r="H846" s="7"/>
      <c r="I846" s="7"/>
    </row>
    <row r="847" spans="7:9" x14ac:dyDescent="0.25">
      <c r="G847" s="8"/>
      <c r="H847" s="7"/>
      <c r="I847" s="7"/>
    </row>
    <row r="848" spans="7:9" x14ac:dyDescent="0.25">
      <c r="G848" s="8"/>
      <c r="H848" s="7"/>
      <c r="I848" s="7"/>
    </row>
    <row r="849" spans="7:9" x14ac:dyDescent="0.25">
      <c r="G849" s="8"/>
      <c r="H849" s="7"/>
      <c r="I849" s="7"/>
    </row>
    <row r="850" spans="7:9" x14ac:dyDescent="0.25">
      <c r="G850" s="8"/>
      <c r="H850" s="7"/>
      <c r="I850" s="7"/>
    </row>
    <row r="851" spans="7:9" x14ac:dyDescent="0.25">
      <c r="G851" s="8"/>
      <c r="H851" s="7"/>
      <c r="I851" s="7"/>
    </row>
    <row r="852" spans="7:9" x14ac:dyDescent="0.25">
      <c r="G852" s="8"/>
      <c r="H852" s="7"/>
      <c r="I852" s="7"/>
    </row>
    <row r="853" spans="7:9" x14ac:dyDescent="0.25">
      <c r="G853" s="8"/>
      <c r="H853" s="7"/>
      <c r="I853" s="7"/>
    </row>
    <row r="854" spans="7:9" x14ac:dyDescent="0.25">
      <c r="G854" s="8"/>
      <c r="H854" s="7"/>
      <c r="I854" s="7"/>
    </row>
    <row r="855" spans="7:9" x14ac:dyDescent="0.25">
      <c r="G855" s="8"/>
      <c r="H855" s="7"/>
      <c r="I855" s="7"/>
    </row>
    <row r="856" spans="7:9" x14ac:dyDescent="0.25">
      <c r="G856" s="8"/>
      <c r="H856" s="7"/>
      <c r="I856" s="7"/>
    </row>
    <row r="857" spans="7:9" x14ac:dyDescent="0.25">
      <c r="G857" s="8"/>
      <c r="H857" s="7"/>
      <c r="I857" s="7"/>
    </row>
    <row r="858" spans="7:9" x14ac:dyDescent="0.25">
      <c r="G858" s="8"/>
      <c r="H858" s="7"/>
      <c r="I858" s="7"/>
    </row>
    <row r="859" spans="7:9" x14ac:dyDescent="0.25">
      <c r="G859" s="8"/>
      <c r="H859" s="7"/>
      <c r="I859" s="7"/>
    </row>
    <row r="860" spans="7:9" x14ac:dyDescent="0.25">
      <c r="G860" s="8"/>
      <c r="H860" s="7"/>
      <c r="I860" s="7"/>
    </row>
    <row r="861" spans="7:9" x14ac:dyDescent="0.25">
      <c r="G861" s="8"/>
      <c r="H861" s="7"/>
      <c r="I861" s="7"/>
    </row>
    <row r="862" spans="7:9" x14ac:dyDescent="0.25">
      <c r="G862" s="8"/>
      <c r="H862" s="7"/>
      <c r="I862" s="7"/>
    </row>
    <row r="863" spans="7:9" x14ac:dyDescent="0.25">
      <c r="G863" s="8"/>
      <c r="H863" s="7"/>
      <c r="I863" s="7"/>
    </row>
    <row r="864" spans="7:9" x14ac:dyDescent="0.25">
      <c r="G864" s="8"/>
      <c r="H864" s="7"/>
      <c r="I864" s="7"/>
    </row>
    <row r="865" spans="7:9" x14ac:dyDescent="0.25">
      <c r="G865" s="8"/>
      <c r="H865" s="7"/>
      <c r="I865" s="7"/>
    </row>
    <row r="866" spans="7:9" x14ac:dyDescent="0.25">
      <c r="G866" s="8"/>
      <c r="H866" s="7"/>
      <c r="I866" s="7"/>
    </row>
    <row r="867" spans="7:9" x14ac:dyDescent="0.25">
      <c r="G867" s="8"/>
      <c r="H867" s="7"/>
      <c r="I867" s="7"/>
    </row>
    <row r="868" spans="7:9" x14ac:dyDescent="0.25">
      <c r="G868" s="8"/>
      <c r="H868" s="7"/>
      <c r="I868" s="7"/>
    </row>
    <row r="869" spans="7:9" x14ac:dyDescent="0.25">
      <c r="G869" s="8"/>
      <c r="H869" s="7"/>
      <c r="I869" s="7"/>
    </row>
    <row r="870" spans="7:9" x14ac:dyDescent="0.25">
      <c r="G870" s="8"/>
      <c r="H870" s="7"/>
      <c r="I870" s="7"/>
    </row>
    <row r="871" spans="7:9" x14ac:dyDescent="0.25">
      <c r="G871" s="8"/>
      <c r="H871" s="7"/>
      <c r="I871" s="7"/>
    </row>
    <row r="872" spans="7:9" x14ac:dyDescent="0.25">
      <c r="G872" s="8"/>
      <c r="H872" s="7"/>
      <c r="I872" s="7"/>
    </row>
    <row r="873" spans="7:9" x14ac:dyDescent="0.25">
      <c r="G873" s="8"/>
      <c r="H873" s="7"/>
      <c r="I873" s="7"/>
    </row>
    <row r="874" spans="7:9" x14ac:dyDescent="0.25">
      <c r="G874" s="8"/>
      <c r="H874" s="7"/>
      <c r="I874" s="7"/>
    </row>
    <row r="875" spans="7:9" x14ac:dyDescent="0.25">
      <c r="G875" s="8"/>
      <c r="H875" s="7"/>
      <c r="I875" s="7"/>
    </row>
    <row r="876" spans="7:9" x14ac:dyDescent="0.25">
      <c r="G876" s="8"/>
      <c r="H876" s="7"/>
      <c r="I876" s="7"/>
    </row>
    <row r="877" spans="7:9" x14ac:dyDescent="0.25">
      <c r="G877" s="8"/>
      <c r="H877" s="7"/>
      <c r="I877" s="7"/>
    </row>
    <row r="878" spans="7:9" x14ac:dyDescent="0.25">
      <c r="G878" s="8"/>
      <c r="H878" s="7"/>
      <c r="I878" s="7"/>
    </row>
    <row r="879" spans="7:9" x14ac:dyDescent="0.25">
      <c r="G879" s="8"/>
      <c r="H879" s="7"/>
      <c r="I879" s="7"/>
    </row>
    <row r="880" spans="7:9" x14ac:dyDescent="0.25">
      <c r="G880" s="8"/>
      <c r="H880" s="7"/>
      <c r="I880" s="7"/>
    </row>
    <row r="881" spans="7:9" x14ac:dyDescent="0.25">
      <c r="G881" s="8"/>
      <c r="H881" s="7"/>
      <c r="I881" s="7"/>
    </row>
    <row r="882" spans="7:9" x14ac:dyDescent="0.25">
      <c r="G882" s="8"/>
      <c r="H882" s="7"/>
      <c r="I882" s="7"/>
    </row>
    <row r="883" spans="7:9" x14ac:dyDescent="0.25">
      <c r="G883" s="8"/>
      <c r="H883" s="7"/>
      <c r="I883" s="7"/>
    </row>
    <row r="884" spans="7:9" x14ac:dyDescent="0.25">
      <c r="G884" s="8"/>
      <c r="H884" s="7"/>
      <c r="I884" s="7"/>
    </row>
    <row r="885" spans="7:9" x14ac:dyDescent="0.25">
      <c r="G885" s="8"/>
      <c r="H885" s="7"/>
      <c r="I885" s="7"/>
    </row>
    <row r="886" spans="7:9" x14ac:dyDescent="0.25">
      <c r="G886" s="8"/>
      <c r="H886" s="7"/>
      <c r="I886" s="7"/>
    </row>
    <row r="887" spans="7:9" x14ac:dyDescent="0.25">
      <c r="G887" s="8"/>
      <c r="H887" s="7"/>
      <c r="I887" s="7"/>
    </row>
    <row r="888" spans="7:9" x14ac:dyDescent="0.25">
      <c r="G888" s="8"/>
      <c r="H888" s="7"/>
      <c r="I888" s="7"/>
    </row>
    <row r="889" spans="7:9" x14ac:dyDescent="0.25">
      <c r="G889" s="8"/>
      <c r="H889" s="7"/>
      <c r="I889" s="7"/>
    </row>
    <row r="890" spans="7:9" x14ac:dyDescent="0.25">
      <c r="G890" s="8"/>
      <c r="H890" s="7"/>
      <c r="I890" s="7"/>
    </row>
    <row r="891" spans="7:9" x14ac:dyDescent="0.25">
      <c r="G891" s="8"/>
      <c r="H891" s="7"/>
      <c r="I891" s="7"/>
    </row>
    <row r="892" spans="7:9" x14ac:dyDescent="0.25">
      <c r="G892" s="8"/>
      <c r="H892" s="7"/>
      <c r="I892" s="7"/>
    </row>
    <row r="893" spans="7:9" x14ac:dyDescent="0.25">
      <c r="G893" s="8"/>
      <c r="H893" s="7"/>
      <c r="I893" s="7"/>
    </row>
    <row r="894" spans="7:9" x14ac:dyDescent="0.25">
      <c r="G894" s="8"/>
      <c r="H894" s="7"/>
      <c r="I894" s="7"/>
    </row>
    <row r="895" spans="7:9" x14ac:dyDescent="0.25">
      <c r="G895" s="8"/>
      <c r="H895" s="7"/>
      <c r="I895" s="7"/>
    </row>
    <row r="896" spans="7:9" x14ac:dyDescent="0.25">
      <c r="G896" s="8"/>
      <c r="H896" s="7"/>
      <c r="I896" s="7"/>
    </row>
    <row r="897" spans="7:9" x14ac:dyDescent="0.25">
      <c r="G897" s="8"/>
      <c r="H897" s="7"/>
      <c r="I897" s="7"/>
    </row>
    <row r="898" spans="7:9" x14ac:dyDescent="0.25">
      <c r="G898" s="8"/>
      <c r="H898" s="7"/>
      <c r="I898" s="7"/>
    </row>
    <row r="899" spans="7:9" x14ac:dyDescent="0.25">
      <c r="G899" s="8"/>
      <c r="H899" s="7"/>
      <c r="I899" s="7"/>
    </row>
    <row r="900" spans="7:9" x14ac:dyDescent="0.25">
      <c r="G900" s="8"/>
      <c r="H900" s="7"/>
      <c r="I900" s="7"/>
    </row>
    <row r="901" spans="7:9" x14ac:dyDescent="0.25">
      <c r="G901" s="8"/>
      <c r="H901" s="7"/>
      <c r="I901" s="7"/>
    </row>
    <row r="902" spans="7:9" x14ac:dyDescent="0.25">
      <c r="G902" s="8"/>
      <c r="H902" s="7"/>
      <c r="I902" s="7"/>
    </row>
    <row r="903" spans="7:9" x14ac:dyDescent="0.25">
      <c r="G903" s="8"/>
      <c r="H903" s="7"/>
      <c r="I903" s="7"/>
    </row>
    <row r="904" spans="7:9" x14ac:dyDescent="0.25">
      <c r="G904" s="8"/>
      <c r="H904" s="7"/>
      <c r="I904" s="7"/>
    </row>
    <row r="905" spans="7:9" x14ac:dyDescent="0.25">
      <c r="G905" s="8"/>
      <c r="H905" s="7"/>
      <c r="I905" s="7"/>
    </row>
    <row r="906" spans="7:9" x14ac:dyDescent="0.25">
      <c r="G906" s="8"/>
      <c r="H906" s="7"/>
      <c r="I906" s="7"/>
    </row>
    <row r="907" spans="7:9" x14ac:dyDescent="0.25">
      <c r="G907" s="8"/>
      <c r="H907" s="7"/>
      <c r="I907" s="7"/>
    </row>
    <row r="908" spans="7:9" x14ac:dyDescent="0.25">
      <c r="G908" s="8"/>
      <c r="H908" s="7"/>
      <c r="I908" s="7"/>
    </row>
    <row r="909" spans="7:9" x14ac:dyDescent="0.25">
      <c r="G909" s="8"/>
      <c r="H909" s="7"/>
      <c r="I909" s="7"/>
    </row>
    <row r="910" spans="7:9" x14ac:dyDescent="0.25">
      <c r="G910" s="8"/>
      <c r="H910" s="7"/>
      <c r="I910" s="7"/>
    </row>
    <row r="911" spans="7:9" x14ac:dyDescent="0.25">
      <c r="G911" s="8"/>
      <c r="H911" s="7"/>
      <c r="I911" s="7"/>
    </row>
    <row r="912" spans="7:9" x14ac:dyDescent="0.25">
      <c r="G912" s="8"/>
      <c r="H912" s="7"/>
      <c r="I912" s="7"/>
    </row>
    <row r="913" spans="7:9" x14ac:dyDescent="0.25">
      <c r="G913" s="8"/>
      <c r="H913" s="7"/>
      <c r="I913" s="7"/>
    </row>
    <row r="914" spans="7:9" x14ac:dyDescent="0.25">
      <c r="G914" s="8"/>
      <c r="H914" s="7"/>
      <c r="I914" s="7"/>
    </row>
    <row r="915" spans="7:9" x14ac:dyDescent="0.25">
      <c r="G915" s="8"/>
      <c r="H915" s="7"/>
      <c r="I915" s="7"/>
    </row>
    <row r="916" spans="7:9" x14ac:dyDescent="0.25">
      <c r="G916" s="8"/>
      <c r="H916" s="7"/>
      <c r="I916" s="7"/>
    </row>
    <row r="917" spans="7:9" x14ac:dyDescent="0.25">
      <c r="G917" s="8"/>
      <c r="H917" s="7"/>
      <c r="I917" s="7"/>
    </row>
    <row r="918" spans="7:9" x14ac:dyDescent="0.25">
      <c r="G918" s="8"/>
      <c r="H918" s="7"/>
      <c r="I918" s="7"/>
    </row>
    <row r="919" spans="7:9" x14ac:dyDescent="0.25">
      <c r="G919" s="8"/>
      <c r="H919" s="7"/>
      <c r="I919" s="7"/>
    </row>
    <row r="920" spans="7:9" x14ac:dyDescent="0.25">
      <c r="G920" s="8"/>
      <c r="H920" s="7"/>
      <c r="I920" s="7"/>
    </row>
    <row r="921" spans="7:9" x14ac:dyDescent="0.25">
      <c r="G921" s="8"/>
      <c r="H921" s="7"/>
      <c r="I921" s="7"/>
    </row>
    <row r="922" spans="7:9" x14ac:dyDescent="0.25">
      <c r="G922" s="8"/>
      <c r="H922" s="7"/>
      <c r="I922" s="7"/>
    </row>
    <row r="923" spans="7:9" x14ac:dyDescent="0.25">
      <c r="G923" s="8"/>
      <c r="H923" s="7"/>
      <c r="I923" s="7"/>
    </row>
    <row r="924" spans="7:9" x14ac:dyDescent="0.25">
      <c r="G924" s="8"/>
      <c r="H924" s="7"/>
      <c r="I924" s="7"/>
    </row>
    <row r="925" spans="7:9" x14ac:dyDescent="0.25">
      <c r="G925" s="8"/>
      <c r="H925" s="7"/>
      <c r="I925" s="7"/>
    </row>
    <row r="926" spans="7:9" x14ac:dyDescent="0.25">
      <c r="G926" s="8"/>
      <c r="H926" s="7"/>
      <c r="I926" s="7"/>
    </row>
    <row r="927" spans="7:9" x14ac:dyDescent="0.25">
      <c r="G927" s="8"/>
      <c r="H927" s="7"/>
      <c r="I927" s="7"/>
    </row>
    <row r="928" spans="7:9" x14ac:dyDescent="0.25">
      <c r="G928" s="8"/>
      <c r="H928" s="7"/>
      <c r="I928" s="7"/>
    </row>
    <row r="929" spans="7:9" x14ac:dyDescent="0.25">
      <c r="G929" s="8"/>
      <c r="H929" s="7"/>
      <c r="I929" s="7"/>
    </row>
    <row r="930" spans="7:9" x14ac:dyDescent="0.25">
      <c r="G930" s="8"/>
      <c r="H930" s="7"/>
      <c r="I930" s="7"/>
    </row>
    <row r="931" spans="7:9" x14ac:dyDescent="0.25">
      <c r="G931" s="8"/>
      <c r="H931" s="7"/>
      <c r="I931" s="7"/>
    </row>
    <row r="932" spans="7:9" x14ac:dyDescent="0.25">
      <c r="G932" s="8"/>
      <c r="H932" s="7"/>
      <c r="I932" s="7"/>
    </row>
    <row r="933" spans="7:9" x14ac:dyDescent="0.25">
      <c r="G933" s="8"/>
      <c r="H933" s="7"/>
      <c r="I933" s="7"/>
    </row>
    <row r="934" spans="7:9" x14ac:dyDescent="0.25">
      <c r="G934" s="8"/>
      <c r="H934" s="7"/>
      <c r="I934" s="7"/>
    </row>
    <row r="935" spans="7:9" x14ac:dyDescent="0.25">
      <c r="G935" s="8"/>
      <c r="H935" s="7"/>
      <c r="I935" s="7"/>
    </row>
    <row r="936" spans="7:9" x14ac:dyDescent="0.25">
      <c r="G936" s="8"/>
      <c r="H936" s="7"/>
      <c r="I936" s="7"/>
    </row>
    <row r="937" spans="7:9" x14ac:dyDescent="0.25">
      <c r="G937" s="8"/>
      <c r="H937" s="7"/>
      <c r="I937" s="7"/>
    </row>
    <row r="938" spans="7:9" x14ac:dyDescent="0.25">
      <c r="G938" s="8"/>
      <c r="H938" s="7"/>
      <c r="I938" s="7"/>
    </row>
    <row r="939" spans="7:9" x14ac:dyDescent="0.25">
      <c r="G939" s="8"/>
      <c r="H939" s="7"/>
      <c r="I939" s="7"/>
    </row>
    <row r="940" spans="7:9" x14ac:dyDescent="0.25">
      <c r="G940" s="8"/>
      <c r="H940" s="7"/>
      <c r="I940" s="7"/>
    </row>
    <row r="941" spans="7:9" x14ac:dyDescent="0.25">
      <c r="G941" s="8"/>
      <c r="H941" s="7"/>
      <c r="I941" s="7"/>
    </row>
    <row r="942" spans="7:9" x14ac:dyDescent="0.25">
      <c r="G942" s="8"/>
      <c r="H942" s="7"/>
      <c r="I942" s="7"/>
    </row>
    <row r="943" spans="7:9" x14ac:dyDescent="0.25">
      <c r="G943" s="8"/>
      <c r="H943" s="7"/>
      <c r="I943" s="7"/>
    </row>
    <row r="944" spans="7:9" x14ac:dyDescent="0.25">
      <c r="G944" s="8"/>
      <c r="H944" s="7"/>
      <c r="I944" s="7"/>
    </row>
    <row r="945" spans="7:9" x14ac:dyDescent="0.25">
      <c r="G945" s="8"/>
      <c r="H945" s="7"/>
      <c r="I945" s="7"/>
    </row>
    <row r="946" spans="7:9" x14ac:dyDescent="0.25">
      <c r="G946" s="8"/>
      <c r="H946" s="7"/>
      <c r="I946" s="7"/>
    </row>
    <row r="947" spans="7:9" x14ac:dyDescent="0.25">
      <c r="G947" s="8"/>
      <c r="H947" s="7"/>
      <c r="I947" s="7"/>
    </row>
    <row r="948" spans="7:9" x14ac:dyDescent="0.25">
      <c r="G948" s="8"/>
      <c r="H948" s="7"/>
      <c r="I948" s="7"/>
    </row>
    <row r="949" spans="7:9" x14ac:dyDescent="0.25">
      <c r="G949" s="8"/>
      <c r="H949" s="7"/>
      <c r="I949" s="7"/>
    </row>
    <row r="950" spans="7:9" x14ac:dyDescent="0.25">
      <c r="G950" s="8"/>
      <c r="H950" s="7"/>
      <c r="I950" s="7"/>
    </row>
    <row r="951" spans="7:9" x14ac:dyDescent="0.25">
      <c r="G951" s="8"/>
      <c r="H951" s="7"/>
      <c r="I951" s="7"/>
    </row>
    <row r="952" spans="7:9" x14ac:dyDescent="0.25">
      <c r="G952" s="8"/>
      <c r="H952" s="7"/>
      <c r="I952" s="7"/>
    </row>
    <row r="953" spans="7:9" x14ac:dyDescent="0.25">
      <c r="G953" s="8"/>
      <c r="H953" s="7"/>
      <c r="I953" s="7"/>
    </row>
    <row r="954" spans="7:9" x14ac:dyDescent="0.25">
      <c r="G954" s="8"/>
      <c r="H954" s="7"/>
      <c r="I954" s="7"/>
    </row>
    <row r="955" spans="7:9" x14ac:dyDescent="0.25">
      <c r="G955" s="8"/>
      <c r="H955" s="7"/>
      <c r="I955" s="7"/>
    </row>
    <row r="956" spans="7:9" x14ac:dyDescent="0.25">
      <c r="G956" s="8"/>
      <c r="H956" s="7"/>
      <c r="I956" s="7"/>
    </row>
    <row r="957" spans="7:9" x14ac:dyDescent="0.25">
      <c r="G957" s="8"/>
      <c r="H957" s="7"/>
      <c r="I957" s="7"/>
    </row>
    <row r="958" spans="7:9" x14ac:dyDescent="0.25">
      <c r="G958" s="8"/>
      <c r="H958" s="7"/>
      <c r="I958" s="7"/>
    </row>
    <row r="959" spans="7:9" x14ac:dyDescent="0.25">
      <c r="G959" s="8"/>
      <c r="H959" s="7"/>
      <c r="I959" s="7"/>
    </row>
    <row r="960" spans="7:9" x14ac:dyDescent="0.25">
      <c r="G960" s="8"/>
      <c r="H960" s="7"/>
      <c r="I960" s="7"/>
    </row>
    <row r="961" spans="7:9" x14ac:dyDescent="0.25">
      <c r="G961" s="8"/>
      <c r="H961" s="7"/>
      <c r="I961" s="7"/>
    </row>
    <row r="962" spans="7:9" x14ac:dyDescent="0.25">
      <c r="G962" s="8"/>
      <c r="H962" s="7"/>
      <c r="I962" s="7"/>
    </row>
    <row r="963" spans="7:9" x14ac:dyDescent="0.25">
      <c r="G963" s="8"/>
      <c r="H963" s="7"/>
      <c r="I963" s="7"/>
    </row>
    <row r="964" spans="7:9" x14ac:dyDescent="0.25">
      <c r="G964" s="8"/>
      <c r="H964" s="7"/>
      <c r="I964" s="7"/>
    </row>
    <row r="965" spans="7:9" x14ac:dyDescent="0.25">
      <c r="G965" s="8"/>
      <c r="H965" s="7"/>
      <c r="I965" s="7"/>
    </row>
    <row r="966" spans="7:9" x14ac:dyDescent="0.25">
      <c r="G966" s="8"/>
      <c r="H966" s="7"/>
      <c r="I966" s="7"/>
    </row>
    <row r="967" spans="7:9" x14ac:dyDescent="0.25">
      <c r="G967" s="8"/>
      <c r="H967" s="7"/>
      <c r="I967" s="7"/>
    </row>
    <row r="968" spans="7:9" x14ac:dyDescent="0.25">
      <c r="G968" s="8"/>
      <c r="H968" s="7"/>
      <c r="I968" s="7"/>
    </row>
    <row r="969" spans="7:9" x14ac:dyDescent="0.25">
      <c r="G969" s="8"/>
      <c r="H969" s="7"/>
      <c r="I969" s="7"/>
    </row>
    <row r="970" spans="7:9" x14ac:dyDescent="0.25">
      <c r="G970" s="8"/>
      <c r="H970" s="7"/>
      <c r="I970" s="7"/>
    </row>
    <row r="971" spans="7:9" x14ac:dyDescent="0.25">
      <c r="G971" s="8"/>
      <c r="H971" s="7"/>
      <c r="I971" s="7"/>
    </row>
    <row r="972" spans="7:9" x14ac:dyDescent="0.25">
      <c r="G972" s="8"/>
      <c r="H972" s="7"/>
      <c r="I972" s="7"/>
    </row>
    <row r="973" spans="7:9" x14ac:dyDescent="0.25">
      <c r="G973" s="8"/>
      <c r="H973" s="7"/>
      <c r="I973" s="7"/>
    </row>
    <row r="974" spans="7:9" x14ac:dyDescent="0.25">
      <c r="G974" s="8"/>
      <c r="H974" s="7"/>
      <c r="I974" s="7"/>
    </row>
    <row r="975" spans="7:9" x14ac:dyDescent="0.25">
      <c r="G975" s="8"/>
      <c r="H975" s="7"/>
      <c r="I975" s="7"/>
    </row>
    <row r="976" spans="7:9" x14ac:dyDescent="0.25">
      <c r="G976" s="8"/>
      <c r="H976" s="7"/>
      <c r="I976" s="7"/>
    </row>
    <row r="977" spans="7:9" x14ac:dyDescent="0.25">
      <c r="G977" s="8"/>
      <c r="H977" s="7"/>
      <c r="I977" s="7"/>
    </row>
    <row r="978" spans="7:9" x14ac:dyDescent="0.25">
      <c r="G978" s="8"/>
      <c r="H978" s="7"/>
      <c r="I978" s="7"/>
    </row>
    <row r="979" spans="7:9" x14ac:dyDescent="0.25">
      <c r="G979" s="8"/>
      <c r="H979" s="7"/>
      <c r="I979" s="7"/>
    </row>
    <row r="980" spans="7:9" x14ac:dyDescent="0.25">
      <c r="G980" s="8"/>
      <c r="H980" s="7"/>
      <c r="I980" s="7"/>
    </row>
    <row r="981" spans="7:9" x14ac:dyDescent="0.25">
      <c r="G981" s="8"/>
      <c r="H981" s="7"/>
      <c r="I981" s="7"/>
    </row>
    <row r="982" spans="7:9" x14ac:dyDescent="0.25">
      <c r="G982" s="8"/>
      <c r="H982" s="7"/>
      <c r="I982" s="7"/>
    </row>
    <row r="983" spans="7:9" x14ac:dyDescent="0.25">
      <c r="G983" s="8"/>
      <c r="H983" s="7"/>
      <c r="I983" s="7"/>
    </row>
    <row r="984" spans="7:9" x14ac:dyDescent="0.25">
      <c r="G984" s="8"/>
      <c r="H984" s="7"/>
      <c r="I984" s="7"/>
    </row>
    <row r="985" spans="7:9" x14ac:dyDescent="0.25">
      <c r="G985" s="8"/>
      <c r="H985" s="7"/>
      <c r="I985" s="7"/>
    </row>
    <row r="986" spans="7:9" x14ac:dyDescent="0.25">
      <c r="G986" s="8"/>
      <c r="H986" s="7"/>
      <c r="I986" s="7"/>
    </row>
    <row r="987" spans="7:9" x14ac:dyDescent="0.25">
      <c r="G987" s="8"/>
      <c r="H987" s="7"/>
      <c r="I987" s="7"/>
    </row>
    <row r="988" spans="7:9" x14ac:dyDescent="0.25">
      <c r="G988" s="8"/>
      <c r="H988" s="7"/>
      <c r="I988" s="7"/>
    </row>
    <row r="989" spans="7:9" x14ac:dyDescent="0.25">
      <c r="G989" s="8"/>
      <c r="H989" s="7"/>
      <c r="I989" s="7"/>
    </row>
    <row r="990" spans="7:9" x14ac:dyDescent="0.25">
      <c r="G990" s="8"/>
      <c r="H990" s="7"/>
      <c r="I990" s="7"/>
    </row>
    <row r="991" spans="7:9" x14ac:dyDescent="0.25">
      <c r="G991" s="8"/>
      <c r="H991" s="7"/>
      <c r="I991" s="7"/>
    </row>
    <row r="992" spans="7:9" x14ac:dyDescent="0.25">
      <c r="G992" s="8"/>
      <c r="H992" s="7"/>
      <c r="I992" s="7"/>
    </row>
    <row r="993" spans="7:9" x14ac:dyDescent="0.25">
      <c r="G993" s="8"/>
      <c r="H993" s="7"/>
      <c r="I993" s="7"/>
    </row>
    <row r="994" spans="7:9" x14ac:dyDescent="0.25">
      <c r="G994" s="8"/>
      <c r="H994" s="7"/>
      <c r="I994" s="7"/>
    </row>
    <row r="995" spans="7:9" x14ac:dyDescent="0.25">
      <c r="G995" s="8"/>
      <c r="H995" s="7"/>
      <c r="I995" s="7"/>
    </row>
    <row r="996" spans="7:9" x14ac:dyDescent="0.25">
      <c r="G996" s="8"/>
      <c r="H996" s="7"/>
      <c r="I996" s="7"/>
    </row>
    <row r="997" spans="7:9" x14ac:dyDescent="0.25">
      <c r="G997" s="8"/>
      <c r="H997" s="7"/>
      <c r="I997" s="7"/>
    </row>
    <row r="998" spans="7:9" x14ac:dyDescent="0.25">
      <c r="G998" s="8"/>
      <c r="H998" s="7"/>
      <c r="I998" s="7"/>
    </row>
    <row r="999" spans="7:9" x14ac:dyDescent="0.25">
      <c r="G999" s="8"/>
      <c r="H999" s="7"/>
      <c r="I999" s="7"/>
    </row>
    <row r="1000" spans="7:9" x14ac:dyDescent="0.25">
      <c r="G1000" s="8"/>
      <c r="H1000" s="7"/>
      <c r="I1000" s="7"/>
    </row>
    <row r="1001" spans="7:9" x14ac:dyDescent="0.25">
      <c r="G1001" s="8"/>
      <c r="H1001" s="7"/>
      <c r="I1001" s="7"/>
    </row>
    <row r="1002" spans="7:9" x14ac:dyDescent="0.25">
      <c r="G1002" s="8"/>
      <c r="H1002" s="7"/>
      <c r="I1002" s="7"/>
    </row>
    <row r="1003" spans="7:9" x14ac:dyDescent="0.25">
      <c r="G1003" s="8"/>
      <c r="H1003" s="7"/>
      <c r="I1003" s="7"/>
    </row>
    <row r="1004" spans="7:9" x14ac:dyDescent="0.25">
      <c r="G1004" s="8"/>
      <c r="H1004" s="7"/>
      <c r="I1004" s="7"/>
    </row>
    <row r="1005" spans="7:9" x14ac:dyDescent="0.25">
      <c r="G1005" s="8"/>
      <c r="H1005" s="7"/>
      <c r="I1005" s="7"/>
    </row>
    <row r="1006" spans="7:9" x14ac:dyDescent="0.25">
      <c r="G1006" s="8"/>
      <c r="H1006" s="7"/>
      <c r="I1006" s="7"/>
    </row>
    <row r="1007" spans="7:9" x14ac:dyDescent="0.25">
      <c r="G1007" s="8"/>
      <c r="H1007" s="7"/>
      <c r="I1007" s="7"/>
    </row>
    <row r="1008" spans="7:9" x14ac:dyDescent="0.25">
      <c r="G1008" s="8"/>
      <c r="H1008" s="7"/>
      <c r="I1008" s="7"/>
    </row>
    <row r="1009" spans="7:9" x14ac:dyDescent="0.25">
      <c r="G1009" s="8"/>
      <c r="H1009" s="7"/>
      <c r="I1009" s="7"/>
    </row>
    <row r="1010" spans="7:9" x14ac:dyDescent="0.25">
      <c r="G1010" s="8"/>
      <c r="H1010" s="7"/>
      <c r="I1010" s="7"/>
    </row>
    <row r="1011" spans="7:9" x14ac:dyDescent="0.25">
      <c r="G1011" s="8"/>
      <c r="H1011" s="7"/>
      <c r="I1011" s="7"/>
    </row>
    <row r="1012" spans="7:9" x14ac:dyDescent="0.25">
      <c r="G1012" s="8"/>
      <c r="H1012" s="7"/>
      <c r="I1012" s="7"/>
    </row>
    <row r="1013" spans="7:9" x14ac:dyDescent="0.25">
      <c r="G1013" s="8"/>
      <c r="H1013" s="7"/>
      <c r="I1013" s="7"/>
    </row>
    <row r="1014" spans="7:9" x14ac:dyDescent="0.25">
      <c r="G1014" s="8"/>
      <c r="H1014" s="7"/>
      <c r="I1014" s="7"/>
    </row>
    <row r="1015" spans="7:9" x14ac:dyDescent="0.25">
      <c r="G1015" s="8"/>
      <c r="H1015" s="7"/>
      <c r="I1015" s="7"/>
    </row>
    <row r="1016" spans="7:9" x14ac:dyDescent="0.25">
      <c r="G1016" s="8"/>
      <c r="H1016" s="7"/>
      <c r="I1016" s="7"/>
    </row>
    <row r="1017" spans="7:9" x14ac:dyDescent="0.25">
      <c r="G1017" s="8"/>
      <c r="H1017" s="7"/>
      <c r="I1017" s="7"/>
    </row>
    <row r="1018" spans="7:9" x14ac:dyDescent="0.25">
      <c r="G1018" s="8"/>
      <c r="H1018" s="7"/>
      <c r="I1018" s="7"/>
    </row>
    <row r="1019" spans="7:9" x14ac:dyDescent="0.25">
      <c r="G1019" s="8"/>
      <c r="H1019" s="7"/>
      <c r="I1019" s="7"/>
    </row>
    <row r="1020" spans="7:9" x14ac:dyDescent="0.25">
      <c r="G1020" s="8"/>
      <c r="H1020" s="7"/>
      <c r="I1020" s="7"/>
    </row>
    <row r="1021" spans="7:9" x14ac:dyDescent="0.25">
      <c r="G1021" s="8"/>
      <c r="H1021" s="7"/>
      <c r="I1021" s="7"/>
    </row>
    <row r="1022" spans="7:9" x14ac:dyDescent="0.25">
      <c r="G1022" s="8"/>
      <c r="H1022" s="7"/>
      <c r="I1022" s="7"/>
    </row>
    <row r="1023" spans="7:9" x14ac:dyDescent="0.25">
      <c r="G1023" s="8"/>
      <c r="H1023" s="7"/>
      <c r="I1023" s="7"/>
    </row>
    <row r="1024" spans="7:9" x14ac:dyDescent="0.25">
      <c r="G1024" s="8"/>
      <c r="H1024" s="7"/>
      <c r="I1024" s="7"/>
    </row>
    <row r="1025" spans="7:9" x14ac:dyDescent="0.25">
      <c r="G1025" s="8"/>
      <c r="H1025" s="7"/>
      <c r="I1025" s="7"/>
    </row>
    <row r="1026" spans="7:9" x14ac:dyDescent="0.25">
      <c r="G1026" s="8"/>
      <c r="H1026" s="7"/>
      <c r="I1026" s="7"/>
    </row>
    <row r="1027" spans="7:9" x14ac:dyDescent="0.25">
      <c r="G1027" s="8"/>
      <c r="H1027" s="7"/>
      <c r="I1027" s="7"/>
    </row>
    <row r="1028" spans="7:9" x14ac:dyDescent="0.25">
      <c r="G1028" s="8"/>
      <c r="H1028" s="7"/>
      <c r="I1028" s="7"/>
    </row>
    <row r="1029" spans="7:9" x14ac:dyDescent="0.25">
      <c r="G1029" s="8"/>
      <c r="H1029" s="7"/>
      <c r="I1029" s="7"/>
    </row>
    <row r="1030" spans="7:9" x14ac:dyDescent="0.25">
      <c r="G1030" s="8"/>
      <c r="H1030" s="7"/>
      <c r="I1030" s="7"/>
    </row>
    <row r="1031" spans="7:9" x14ac:dyDescent="0.25">
      <c r="G1031" s="8"/>
      <c r="H1031" s="7"/>
      <c r="I1031" s="7"/>
    </row>
    <row r="1032" spans="7:9" x14ac:dyDescent="0.25">
      <c r="G1032" s="8"/>
      <c r="H1032" s="7"/>
      <c r="I1032" s="7"/>
    </row>
    <row r="1033" spans="7:9" x14ac:dyDescent="0.25">
      <c r="G1033" s="8"/>
      <c r="H1033" s="7"/>
      <c r="I1033" s="7"/>
    </row>
    <row r="1034" spans="7:9" x14ac:dyDescent="0.25">
      <c r="G1034" s="8"/>
      <c r="H1034" s="7"/>
      <c r="I1034" s="7"/>
    </row>
    <row r="1035" spans="7:9" x14ac:dyDescent="0.25">
      <c r="G1035" s="8"/>
      <c r="H1035" s="7"/>
      <c r="I1035" s="7"/>
    </row>
    <row r="1036" spans="7:9" x14ac:dyDescent="0.25">
      <c r="G1036" s="8"/>
      <c r="H1036" s="7"/>
      <c r="I1036" s="7"/>
    </row>
    <row r="1037" spans="7:9" x14ac:dyDescent="0.25">
      <c r="G1037" s="8"/>
      <c r="H1037" s="7"/>
      <c r="I1037" s="7"/>
    </row>
    <row r="1038" spans="7:9" x14ac:dyDescent="0.25">
      <c r="G1038" s="8"/>
      <c r="H1038" s="7"/>
      <c r="I1038" s="7"/>
    </row>
    <row r="1039" spans="7:9" x14ac:dyDescent="0.25">
      <c r="G1039" s="8"/>
      <c r="H1039" s="7"/>
      <c r="I1039" s="7"/>
    </row>
    <row r="1040" spans="7:9" x14ac:dyDescent="0.25">
      <c r="G1040" s="8"/>
      <c r="H1040" s="7"/>
      <c r="I1040" s="7"/>
    </row>
    <row r="1041" spans="7:9" x14ac:dyDescent="0.25">
      <c r="G1041" s="8"/>
      <c r="H1041" s="7"/>
      <c r="I1041" s="7"/>
    </row>
    <row r="1042" spans="7:9" x14ac:dyDescent="0.25">
      <c r="G1042" s="8"/>
      <c r="H1042" s="7"/>
      <c r="I1042" s="7"/>
    </row>
    <row r="1043" spans="7:9" x14ac:dyDescent="0.25">
      <c r="G1043" s="8"/>
      <c r="H1043" s="7"/>
      <c r="I1043" s="7"/>
    </row>
    <row r="1044" spans="7:9" x14ac:dyDescent="0.25">
      <c r="G1044" s="8"/>
      <c r="H1044" s="7"/>
      <c r="I1044" s="7"/>
    </row>
    <row r="1045" spans="7:9" x14ac:dyDescent="0.25">
      <c r="G1045" s="8"/>
      <c r="H1045" s="7"/>
      <c r="I1045" s="7"/>
    </row>
    <row r="1046" spans="7:9" x14ac:dyDescent="0.25">
      <c r="G1046" s="8"/>
      <c r="H1046" s="7"/>
      <c r="I1046" s="7"/>
    </row>
    <row r="1047" spans="7:9" x14ac:dyDescent="0.25">
      <c r="G1047" s="8"/>
      <c r="H1047" s="7"/>
      <c r="I1047" s="7"/>
    </row>
    <row r="1048" spans="7:9" x14ac:dyDescent="0.25">
      <c r="G1048" s="8"/>
      <c r="H1048" s="7"/>
      <c r="I1048" s="7"/>
    </row>
    <row r="1049" spans="7:9" x14ac:dyDescent="0.25">
      <c r="G1049" s="8"/>
      <c r="H1049" s="7"/>
      <c r="I1049" s="7"/>
    </row>
    <row r="1050" spans="7:9" x14ac:dyDescent="0.25">
      <c r="G1050" s="8"/>
      <c r="H1050" s="7"/>
      <c r="I1050" s="7"/>
    </row>
    <row r="1051" spans="7:9" x14ac:dyDescent="0.25">
      <c r="G1051" s="8"/>
      <c r="H1051" s="7"/>
      <c r="I1051" s="7"/>
    </row>
    <row r="1052" spans="7:9" x14ac:dyDescent="0.25">
      <c r="G1052" s="8"/>
      <c r="H1052" s="7"/>
      <c r="I1052" s="7"/>
    </row>
    <row r="1053" spans="7:9" x14ac:dyDescent="0.25">
      <c r="G1053" s="8"/>
      <c r="H1053" s="7"/>
      <c r="I1053" s="7"/>
    </row>
    <row r="1054" spans="7:9" x14ac:dyDescent="0.25">
      <c r="G1054" s="8"/>
      <c r="H1054" s="7"/>
      <c r="I1054" s="7"/>
    </row>
    <row r="1055" spans="7:9" x14ac:dyDescent="0.25">
      <c r="G1055" s="8"/>
      <c r="H1055" s="7"/>
      <c r="I1055" s="7"/>
    </row>
    <row r="1056" spans="7:9" x14ac:dyDescent="0.25">
      <c r="G1056" s="8"/>
      <c r="H1056" s="7"/>
      <c r="I1056" s="7"/>
    </row>
    <row r="1057" spans="7:9" x14ac:dyDescent="0.25">
      <c r="G1057" s="8"/>
      <c r="H1057" s="7"/>
      <c r="I1057" s="7"/>
    </row>
    <row r="1058" spans="7:9" x14ac:dyDescent="0.25">
      <c r="G1058" s="8"/>
      <c r="H1058" s="7"/>
      <c r="I1058" s="7"/>
    </row>
    <row r="1059" spans="7:9" x14ac:dyDescent="0.25">
      <c r="G1059" s="8"/>
      <c r="H1059" s="7"/>
      <c r="I1059" s="7"/>
    </row>
    <row r="1060" spans="7:9" x14ac:dyDescent="0.25">
      <c r="G1060" s="8"/>
      <c r="H1060" s="7"/>
      <c r="I1060" s="7"/>
    </row>
    <row r="1061" spans="7:9" x14ac:dyDescent="0.25">
      <c r="G1061" s="8"/>
      <c r="H1061" s="7"/>
      <c r="I1061" s="7"/>
    </row>
    <row r="1062" spans="7:9" x14ac:dyDescent="0.25">
      <c r="G1062" s="8"/>
      <c r="H1062" s="7"/>
      <c r="I1062" s="7"/>
    </row>
    <row r="1063" spans="7:9" x14ac:dyDescent="0.25">
      <c r="G1063" s="8"/>
      <c r="H1063" s="7"/>
      <c r="I1063" s="7"/>
    </row>
    <row r="1064" spans="7:9" x14ac:dyDescent="0.25">
      <c r="G1064" s="8"/>
      <c r="H1064" s="7"/>
      <c r="I1064" s="7"/>
    </row>
    <row r="1065" spans="7:9" x14ac:dyDescent="0.25">
      <c r="G1065" s="8"/>
      <c r="H1065" s="7"/>
      <c r="I1065" s="7"/>
    </row>
    <row r="1066" spans="7:9" x14ac:dyDescent="0.25">
      <c r="G1066" s="8"/>
      <c r="H1066" s="7"/>
      <c r="I1066" s="7"/>
    </row>
    <row r="1067" spans="7:9" x14ac:dyDescent="0.25">
      <c r="G1067" s="8"/>
      <c r="H1067" s="7"/>
      <c r="I1067" s="7"/>
    </row>
    <row r="1068" spans="7:9" x14ac:dyDescent="0.25">
      <c r="G1068" s="8"/>
      <c r="H1068" s="7"/>
      <c r="I1068" s="7"/>
    </row>
    <row r="1069" spans="7:9" x14ac:dyDescent="0.25">
      <c r="G1069" s="8"/>
      <c r="H1069" s="7"/>
      <c r="I1069" s="7"/>
    </row>
    <row r="1070" spans="7:9" x14ac:dyDescent="0.25">
      <c r="G1070" s="8"/>
      <c r="H1070" s="7"/>
      <c r="I1070" s="7"/>
    </row>
    <row r="1071" spans="7:9" x14ac:dyDescent="0.25">
      <c r="G1071" s="8"/>
      <c r="H1071" s="7"/>
      <c r="I1071" s="7"/>
    </row>
    <row r="1072" spans="7:9" x14ac:dyDescent="0.25">
      <c r="G1072" s="8"/>
      <c r="H1072" s="7"/>
      <c r="I1072" s="7"/>
    </row>
    <row r="1073" spans="7:9" x14ac:dyDescent="0.25">
      <c r="G1073" s="8"/>
      <c r="H1073" s="7"/>
      <c r="I1073" s="7"/>
    </row>
    <row r="1074" spans="7:9" x14ac:dyDescent="0.25">
      <c r="G1074" s="8"/>
      <c r="H1074" s="7"/>
      <c r="I1074" s="7"/>
    </row>
    <row r="1075" spans="7:9" x14ac:dyDescent="0.25">
      <c r="G1075" s="8"/>
      <c r="H1075" s="7"/>
      <c r="I1075" s="7"/>
    </row>
    <row r="1076" spans="7:9" x14ac:dyDescent="0.25">
      <c r="G1076" s="8"/>
      <c r="H1076" s="7"/>
      <c r="I1076" s="7"/>
    </row>
    <row r="1077" spans="7:9" x14ac:dyDescent="0.25">
      <c r="G1077" s="8"/>
      <c r="H1077" s="7"/>
      <c r="I1077" s="7"/>
    </row>
    <row r="1078" spans="7:9" x14ac:dyDescent="0.25">
      <c r="G1078" s="8"/>
      <c r="H1078" s="7"/>
      <c r="I1078" s="7"/>
    </row>
    <row r="1079" spans="7:9" x14ac:dyDescent="0.25">
      <c r="G1079" s="8"/>
      <c r="H1079" s="7"/>
      <c r="I1079" s="7"/>
    </row>
    <row r="1080" spans="7:9" x14ac:dyDescent="0.25">
      <c r="G1080" s="8"/>
      <c r="H1080" s="7"/>
      <c r="I1080" s="7"/>
    </row>
    <row r="1081" spans="7:9" x14ac:dyDescent="0.25">
      <c r="G1081" s="8"/>
      <c r="H1081" s="7"/>
      <c r="I1081" s="7"/>
    </row>
    <row r="1082" spans="7:9" x14ac:dyDescent="0.25">
      <c r="G1082" s="8"/>
      <c r="H1082" s="7"/>
      <c r="I1082" s="7"/>
    </row>
    <row r="1083" spans="7:9" x14ac:dyDescent="0.25">
      <c r="G1083" s="8"/>
      <c r="H1083" s="7"/>
      <c r="I1083" s="7"/>
    </row>
    <row r="1084" spans="7:9" x14ac:dyDescent="0.25">
      <c r="G1084" s="8"/>
      <c r="H1084" s="7"/>
      <c r="I1084" s="7"/>
    </row>
    <row r="1085" spans="7:9" x14ac:dyDescent="0.25">
      <c r="G1085" s="8"/>
      <c r="H1085" s="7"/>
      <c r="I1085" s="7"/>
    </row>
    <row r="1086" spans="7:9" x14ac:dyDescent="0.25">
      <c r="G1086" s="8"/>
      <c r="H1086" s="7"/>
      <c r="I1086" s="7"/>
    </row>
    <row r="1087" spans="7:9" x14ac:dyDescent="0.25">
      <c r="G1087" s="8"/>
      <c r="H1087" s="7"/>
      <c r="I1087" s="7"/>
    </row>
    <row r="1088" spans="7:9" x14ac:dyDescent="0.25">
      <c r="G1088" s="8"/>
      <c r="H1088" s="7"/>
      <c r="I1088" s="7"/>
    </row>
    <row r="1089" spans="7:9" x14ac:dyDescent="0.25">
      <c r="G1089" s="8"/>
      <c r="H1089" s="7"/>
      <c r="I1089" s="7"/>
    </row>
    <row r="1090" spans="7:9" x14ac:dyDescent="0.25">
      <c r="G1090" s="8"/>
      <c r="H1090" s="7"/>
      <c r="I1090" s="7"/>
    </row>
    <row r="1091" spans="7:9" x14ac:dyDescent="0.25">
      <c r="G1091" s="8"/>
      <c r="H1091" s="7"/>
      <c r="I1091" s="7"/>
    </row>
    <row r="1092" spans="7:9" x14ac:dyDescent="0.25">
      <c r="G1092" s="8"/>
      <c r="H1092" s="7"/>
      <c r="I1092" s="7"/>
    </row>
    <row r="1093" spans="7:9" x14ac:dyDescent="0.25">
      <c r="G1093" s="8"/>
      <c r="H1093" s="7"/>
      <c r="I1093" s="7"/>
    </row>
    <row r="1094" spans="7:9" x14ac:dyDescent="0.25">
      <c r="G1094" s="8"/>
      <c r="H1094" s="7"/>
      <c r="I1094" s="7"/>
    </row>
    <row r="1095" spans="7:9" x14ac:dyDescent="0.25">
      <c r="G1095" s="8"/>
      <c r="H1095" s="7"/>
      <c r="I1095" s="7"/>
    </row>
    <row r="1096" spans="7:9" x14ac:dyDescent="0.25">
      <c r="G1096" s="8"/>
      <c r="H1096" s="7"/>
      <c r="I1096" s="7"/>
    </row>
    <row r="1097" spans="7:9" x14ac:dyDescent="0.25">
      <c r="G1097" s="8"/>
      <c r="H1097" s="7"/>
      <c r="I1097" s="7"/>
    </row>
    <row r="1098" spans="7:9" x14ac:dyDescent="0.25">
      <c r="G1098" s="8"/>
      <c r="H1098" s="7"/>
      <c r="I1098" s="7"/>
    </row>
    <row r="1099" spans="7:9" x14ac:dyDescent="0.25">
      <c r="G1099" s="8"/>
      <c r="H1099" s="7"/>
      <c r="I1099" s="7"/>
    </row>
    <row r="1100" spans="7:9" x14ac:dyDescent="0.25">
      <c r="G1100" s="8"/>
      <c r="H1100" s="7"/>
      <c r="I1100" s="7"/>
    </row>
    <row r="1101" spans="7:9" x14ac:dyDescent="0.25">
      <c r="G1101" s="8"/>
      <c r="H1101" s="7"/>
      <c r="I1101" s="7"/>
    </row>
    <row r="1102" spans="7:9" x14ac:dyDescent="0.25">
      <c r="G1102" s="8"/>
      <c r="H1102" s="7"/>
      <c r="I1102" s="7"/>
    </row>
    <row r="1103" spans="7:9" x14ac:dyDescent="0.25">
      <c r="G1103" s="8"/>
      <c r="H1103" s="7"/>
      <c r="I1103" s="7"/>
    </row>
    <row r="1104" spans="7:9" x14ac:dyDescent="0.25">
      <c r="G1104" s="8"/>
      <c r="H1104" s="7"/>
      <c r="I1104" s="7"/>
    </row>
    <row r="1105" spans="7:9" x14ac:dyDescent="0.25">
      <c r="G1105" s="8"/>
      <c r="H1105" s="7"/>
      <c r="I1105" s="7"/>
    </row>
    <row r="1106" spans="7:9" x14ac:dyDescent="0.25">
      <c r="G1106" s="8"/>
      <c r="H1106" s="7"/>
      <c r="I1106" s="7"/>
    </row>
    <row r="1107" spans="7:9" x14ac:dyDescent="0.25">
      <c r="G1107" s="8"/>
      <c r="H1107" s="7"/>
      <c r="I1107" s="7"/>
    </row>
    <row r="1108" spans="7:9" x14ac:dyDescent="0.25">
      <c r="G1108" s="8"/>
      <c r="H1108" s="7"/>
      <c r="I1108" s="7"/>
    </row>
    <row r="1109" spans="7:9" x14ac:dyDescent="0.25">
      <c r="G1109" s="8"/>
      <c r="H1109" s="7"/>
      <c r="I1109" s="7"/>
    </row>
    <row r="1110" spans="7:9" x14ac:dyDescent="0.25">
      <c r="G1110" s="8"/>
      <c r="H1110" s="7"/>
      <c r="I1110" s="7"/>
    </row>
    <row r="1111" spans="7:9" x14ac:dyDescent="0.25">
      <c r="G1111" s="8"/>
      <c r="H1111" s="7"/>
      <c r="I1111" s="7"/>
    </row>
    <row r="1112" spans="7:9" x14ac:dyDescent="0.25">
      <c r="G1112" s="8"/>
      <c r="H1112" s="7"/>
      <c r="I1112" s="7"/>
    </row>
    <row r="1113" spans="7:9" x14ac:dyDescent="0.25">
      <c r="G1113" s="8"/>
      <c r="H1113" s="7"/>
      <c r="I1113" s="7"/>
    </row>
    <row r="1114" spans="7:9" x14ac:dyDescent="0.25">
      <c r="G1114" s="8"/>
      <c r="H1114" s="7"/>
      <c r="I1114" s="7"/>
    </row>
    <row r="1115" spans="7:9" x14ac:dyDescent="0.25">
      <c r="G1115" s="8"/>
      <c r="H1115" s="7"/>
      <c r="I1115" s="7"/>
    </row>
    <row r="1116" spans="7:9" x14ac:dyDescent="0.25">
      <c r="G1116" s="8"/>
      <c r="H1116" s="7"/>
      <c r="I1116" s="7"/>
    </row>
    <row r="1117" spans="7:9" x14ac:dyDescent="0.25">
      <c r="G1117" s="8"/>
      <c r="H1117" s="7"/>
      <c r="I1117" s="7"/>
    </row>
    <row r="1118" spans="7:9" x14ac:dyDescent="0.25">
      <c r="G1118" s="8"/>
      <c r="H1118" s="7"/>
      <c r="I1118" s="7"/>
    </row>
    <row r="1119" spans="7:9" x14ac:dyDescent="0.25">
      <c r="G1119" s="8"/>
      <c r="H1119" s="7"/>
      <c r="I1119" s="7"/>
    </row>
    <row r="1120" spans="7:9" x14ac:dyDescent="0.25">
      <c r="G1120" s="8"/>
      <c r="H1120" s="7"/>
      <c r="I1120" s="7"/>
    </row>
    <row r="1121" spans="7:9" x14ac:dyDescent="0.25">
      <c r="G1121" s="8"/>
      <c r="H1121" s="7"/>
      <c r="I1121" s="7"/>
    </row>
    <row r="1122" spans="7:9" x14ac:dyDescent="0.25">
      <c r="G1122" s="8"/>
      <c r="H1122" s="7"/>
      <c r="I1122" s="7"/>
    </row>
    <row r="1123" spans="7:9" x14ac:dyDescent="0.25">
      <c r="G1123" s="8"/>
      <c r="H1123" s="7"/>
      <c r="I1123" s="7"/>
    </row>
    <row r="1124" spans="7:9" x14ac:dyDescent="0.25">
      <c r="G1124" s="8"/>
      <c r="H1124" s="7"/>
      <c r="I1124" s="7"/>
    </row>
    <row r="1125" spans="7:9" x14ac:dyDescent="0.25">
      <c r="G1125" s="8"/>
      <c r="H1125" s="7"/>
      <c r="I1125" s="7"/>
    </row>
    <row r="1126" spans="7:9" x14ac:dyDescent="0.25">
      <c r="G1126" s="8"/>
      <c r="H1126" s="7"/>
      <c r="I1126" s="7"/>
    </row>
    <row r="1127" spans="7:9" x14ac:dyDescent="0.25">
      <c r="G1127" s="8"/>
      <c r="H1127" s="7"/>
      <c r="I1127" s="7"/>
    </row>
    <row r="1128" spans="7:9" x14ac:dyDescent="0.25">
      <c r="G1128" s="8"/>
      <c r="H1128" s="7"/>
      <c r="I1128" s="7"/>
    </row>
    <row r="1129" spans="7:9" x14ac:dyDescent="0.25">
      <c r="G1129" s="8"/>
      <c r="H1129" s="7"/>
      <c r="I1129" s="7"/>
    </row>
    <row r="1130" spans="7:9" x14ac:dyDescent="0.25">
      <c r="G1130" s="8"/>
      <c r="H1130" s="7"/>
      <c r="I1130" s="7"/>
    </row>
    <row r="1131" spans="7:9" x14ac:dyDescent="0.25">
      <c r="G1131" s="8"/>
      <c r="H1131" s="7"/>
      <c r="I1131" s="7"/>
    </row>
    <row r="1132" spans="7:9" x14ac:dyDescent="0.25">
      <c r="G1132" s="8"/>
      <c r="H1132" s="7"/>
      <c r="I1132" s="7"/>
    </row>
    <row r="1133" spans="7:9" x14ac:dyDescent="0.25">
      <c r="G1133" s="8"/>
      <c r="H1133" s="7"/>
      <c r="I1133" s="7"/>
    </row>
    <row r="1134" spans="7:9" x14ac:dyDescent="0.25">
      <c r="G1134" s="8"/>
      <c r="H1134" s="7"/>
      <c r="I1134" s="7"/>
    </row>
    <row r="1135" spans="7:9" x14ac:dyDescent="0.25">
      <c r="G1135" s="8"/>
      <c r="H1135" s="7"/>
      <c r="I1135" s="7"/>
    </row>
    <row r="1136" spans="7:9" x14ac:dyDescent="0.25">
      <c r="G1136" s="8"/>
      <c r="H1136" s="7"/>
      <c r="I1136" s="7"/>
    </row>
    <row r="1137" spans="7:9" x14ac:dyDescent="0.25">
      <c r="G1137" s="8"/>
      <c r="H1137" s="7"/>
      <c r="I1137" s="7"/>
    </row>
    <row r="1138" spans="7:9" x14ac:dyDescent="0.25">
      <c r="G1138" s="8"/>
      <c r="H1138" s="7"/>
      <c r="I1138" s="7"/>
    </row>
    <row r="1139" spans="7:9" x14ac:dyDescent="0.25">
      <c r="G1139" s="8"/>
      <c r="H1139" s="7"/>
      <c r="I1139" s="7"/>
    </row>
    <row r="1140" spans="7:9" x14ac:dyDescent="0.25">
      <c r="G1140" s="8"/>
      <c r="H1140" s="7"/>
      <c r="I1140" s="7"/>
    </row>
    <row r="1141" spans="7:9" x14ac:dyDescent="0.25">
      <c r="G1141" s="8"/>
      <c r="H1141" s="7"/>
      <c r="I1141" s="7"/>
    </row>
    <row r="1142" spans="7:9" x14ac:dyDescent="0.25">
      <c r="G1142" s="8"/>
      <c r="H1142" s="7"/>
      <c r="I1142" s="7"/>
    </row>
    <row r="1143" spans="7:9" x14ac:dyDescent="0.25">
      <c r="G1143" s="8"/>
      <c r="H1143" s="7"/>
      <c r="I1143" s="7"/>
    </row>
    <row r="1144" spans="7:9" x14ac:dyDescent="0.25">
      <c r="G1144" s="8"/>
      <c r="H1144" s="7"/>
      <c r="I1144" s="7"/>
    </row>
    <row r="1145" spans="7:9" x14ac:dyDescent="0.25">
      <c r="G1145" s="8"/>
      <c r="H1145" s="7"/>
      <c r="I1145" s="7"/>
    </row>
    <row r="1146" spans="7:9" x14ac:dyDescent="0.25">
      <c r="G1146" s="8"/>
      <c r="H1146" s="7"/>
      <c r="I1146" s="7"/>
    </row>
    <row r="1147" spans="7:9" x14ac:dyDescent="0.25">
      <c r="G1147" s="8"/>
      <c r="H1147" s="7"/>
      <c r="I1147" s="7"/>
    </row>
    <row r="1148" spans="7:9" x14ac:dyDescent="0.25">
      <c r="G1148" s="8"/>
      <c r="H1148" s="7"/>
      <c r="I1148" s="7"/>
    </row>
    <row r="1149" spans="7:9" x14ac:dyDescent="0.25">
      <c r="G1149" s="8"/>
      <c r="H1149" s="7"/>
      <c r="I1149" s="7"/>
    </row>
    <row r="1150" spans="7:9" x14ac:dyDescent="0.25">
      <c r="G1150" s="8"/>
      <c r="H1150" s="7"/>
      <c r="I1150" s="7"/>
    </row>
    <row r="1151" spans="7:9" x14ac:dyDescent="0.25">
      <c r="G1151" s="8"/>
      <c r="H1151" s="7"/>
      <c r="I1151" s="7"/>
    </row>
    <row r="1152" spans="7:9" x14ac:dyDescent="0.25">
      <c r="G1152" s="8"/>
      <c r="H1152" s="7"/>
      <c r="I1152" s="7"/>
    </row>
    <row r="1153" spans="7:9" x14ac:dyDescent="0.25">
      <c r="G1153" s="8"/>
      <c r="H1153" s="7"/>
      <c r="I1153" s="7"/>
    </row>
    <row r="1154" spans="7:9" x14ac:dyDescent="0.25">
      <c r="G1154" s="8"/>
      <c r="H1154" s="7"/>
      <c r="I1154" s="7"/>
    </row>
    <row r="1155" spans="7:9" x14ac:dyDescent="0.25">
      <c r="G1155" s="8"/>
      <c r="H1155" s="7"/>
      <c r="I1155" s="7"/>
    </row>
    <row r="1156" spans="7:9" x14ac:dyDescent="0.25">
      <c r="G1156" s="8"/>
      <c r="H1156" s="7"/>
      <c r="I1156" s="7"/>
    </row>
    <row r="1157" spans="7:9" x14ac:dyDescent="0.25">
      <c r="G1157" s="8"/>
      <c r="H1157" s="7"/>
      <c r="I1157" s="7"/>
    </row>
    <row r="1158" spans="7:9" x14ac:dyDescent="0.25">
      <c r="G1158" s="8"/>
      <c r="H1158" s="7"/>
      <c r="I1158" s="7"/>
    </row>
    <row r="1159" spans="7:9" x14ac:dyDescent="0.25">
      <c r="G1159" s="8"/>
      <c r="H1159" s="7"/>
      <c r="I1159" s="7"/>
    </row>
    <row r="1160" spans="7:9" x14ac:dyDescent="0.25">
      <c r="G1160" s="8"/>
      <c r="H1160" s="7"/>
      <c r="I1160" s="7"/>
    </row>
    <row r="1161" spans="7:9" x14ac:dyDescent="0.25">
      <c r="G1161" s="8"/>
      <c r="H1161" s="7"/>
      <c r="I1161" s="7"/>
    </row>
    <row r="1162" spans="7:9" x14ac:dyDescent="0.25">
      <c r="G1162" s="8"/>
      <c r="H1162" s="7"/>
      <c r="I1162" s="7"/>
    </row>
    <row r="1163" spans="7:9" x14ac:dyDescent="0.25">
      <c r="G1163" s="8"/>
      <c r="H1163" s="7"/>
      <c r="I1163" s="7"/>
    </row>
    <row r="1164" spans="7:9" x14ac:dyDescent="0.25">
      <c r="G1164" s="8"/>
      <c r="H1164" s="7"/>
      <c r="I1164" s="7"/>
    </row>
    <row r="1165" spans="7:9" x14ac:dyDescent="0.25">
      <c r="G1165" s="8"/>
      <c r="H1165" s="7"/>
      <c r="I1165" s="7"/>
    </row>
    <row r="1166" spans="7:9" x14ac:dyDescent="0.25">
      <c r="G1166" s="8"/>
      <c r="H1166" s="7"/>
      <c r="I1166" s="7"/>
    </row>
    <row r="1167" spans="7:9" x14ac:dyDescent="0.25">
      <c r="G1167" s="8"/>
      <c r="H1167" s="7"/>
      <c r="I1167" s="7"/>
    </row>
    <row r="1168" spans="7:9" x14ac:dyDescent="0.25">
      <c r="G1168" s="8"/>
      <c r="H1168" s="7"/>
      <c r="I1168" s="7"/>
    </row>
    <row r="1169" spans="7:9" x14ac:dyDescent="0.25">
      <c r="G1169" s="8"/>
      <c r="H1169" s="7"/>
      <c r="I1169" s="7"/>
    </row>
    <row r="1170" spans="7:9" x14ac:dyDescent="0.25">
      <c r="G1170" s="8"/>
      <c r="H1170" s="7"/>
      <c r="I1170" s="7"/>
    </row>
    <row r="1171" spans="7:9" x14ac:dyDescent="0.25">
      <c r="G1171" s="8"/>
      <c r="H1171" s="7"/>
      <c r="I1171" s="7"/>
    </row>
    <row r="1172" spans="7:9" x14ac:dyDescent="0.25">
      <c r="G1172" s="8"/>
      <c r="H1172" s="7"/>
      <c r="I1172" s="7"/>
    </row>
    <row r="1173" spans="7:9" x14ac:dyDescent="0.25">
      <c r="G1173" s="8"/>
      <c r="H1173" s="7"/>
      <c r="I1173" s="7"/>
    </row>
    <row r="1174" spans="7:9" x14ac:dyDescent="0.25">
      <c r="G1174" s="8"/>
      <c r="H1174" s="7"/>
      <c r="I1174" s="7"/>
    </row>
    <row r="1175" spans="7:9" x14ac:dyDescent="0.25">
      <c r="G1175" s="8"/>
      <c r="H1175" s="7"/>
      <c r="I1175" s="7"/>
    </row>
    <row r="1176" spans="7:9" x14ac:dyDescent="0.25">
      <c r="G1176" s="8"/>
      <c r="H1176" s="7"/>
      <c r="I1176" s="7"/>
    </row>
    <row r="1177" spans="7:9" x14ac:dyDescent="0.25">
      <c r="G1177" s="8"/>
      <c r="H1177" s="7"/>
      <c r="I1177" s="7"/>
    </row>
    <row r="1178" spans="7:9" x14ac:dyDescent="0.25">
      <c r="G1178" s="8"/>
      <c r="H1178" s="7"/>
      <c r="I1178" s="7"/>
    </row>
    <row r="1179" spans="7:9" x14ac:dyDescent="0.25">
      <c r="G1179" s="8"/>
      <c r="H1179" s="7"/>
      <c r="I1179" s="7"/>
    </row>
    <row r="1180" spans="7:9" x14ac:dyDescent="0.25">
      <c r="G1180" s="8"/>
      <c r="H1180" s="7"/>
      <c r="I1180" s="7"/>
    </row>
    <row r="1181" spans="7:9" x14ac:dyDescent="0.25">
      <c r="G1181" s="8"/>
      <c r="H1181" s="7"/>
      <c r="I1181" s="7"/>
    </row>
    <row r="1182" spans="7:9" x14ac:dyDescent="0.25">
      <c r="G1182" s="8"/>
      <c r="H1182" s="7"/>
      <c r="I1182" s="7"/>
    </row>
    <row r="1183" spans="7:9" x14ac:dyDescent="0.25">
      <c r="G1183" s="8"/>
      <c r="H1183" s="7"/>
      <c r="I1183" s="7"/>
    </row>
    <row r="1184" spans="7:9" x14ac:dyDescent="0.25">
      <c r="G1184" s="8"/>
      <c r="H1184" s="7"/>
      <c r="I1184" s="7"/>
    </row>
    <row r="1185" spans="7:9" x14ac:dyDescent="0.25">
      <c r="G1185" s="8"/>
      <c r="H1185" s="7"/>
      <c r="I1185" s="7"/>
    </row>
    <row r="1186" spans="7:9" x14ac:dyDescent="0.25">
      <c r="G1186" s="8"/>
      <c r="H1186" s="7"/>
      <c r="I1186" s="7"/>
    </row>
    <row r="1187" spans="7:9" x14ac:dyDescent="0.25">
      <c r="G1187" s="8"/>
      <c r="H1187" s="7"/>
      <c r="I1187" s="7"/>
    </row>
    <row r="1188" spans="7:9" x14ac:dyDescent="0.25">
      <c r="G1188" s="8"/>
      <c r="H1188" s="7"/>
      <c r="I1188" s="7"/>
    </row>
    <row r="1189" spans="7:9" x14ac:dyDescent="0.25">
      <c r="G1189" s="8"/>
      <c r="H1189" s="7"/>
      <c r="I1189" s="7"/>
    </row>
    <row r="1190" spans="7:9" x14ac:dyDescent="0.25">
      <c r="G1190" s="8"/>
      <c r="H1190" s="7"/>
      <c r="I1190" s="7"/>
    </row>
    <row r="1191" spans="7:9" x14ac:dyDescent="0.25">
      <c r="G1191" s="8"/>
      <c r="H1191" s="7"/>
      <c r="I1191" s="7"/>
    </row>
    <row r="1192" spans="7:9" x14ac:dyDescent="0.25">
      <c r="G1192" s="8"/>
      <c r="H1192" s="7"/>
      <c r="I1192" s="7"/>
    </row>
    <row r="1193" spans="7:9" x14ac:dyDescent="0.25">
      <c r="G1193" s="8"/>
      <c r="H1193" s="7"/>
      <c r="I1193" s="7"/>
    </row>
    <row r="1194" spans="7:9" x14ac:dyDescent="0.25">
      <c r="G1194" s="8"/>
      <c r="H1194" s="7"/>
      <c r="I1194" s="7"/>
    </row>
    <row r="1195" spans="7:9" x14ac:dyDescent="0.25">
      <c r="G1195" s="8"/>
      <c r="H1195" s="7"/>
      <c r="I1195" s="7"/>
    </row>
    <row r="1196" spans="7:9" x14ac:dyDescent="0.25">
      <c r="G1196" s="8"/>
      <c r="H1196" s="7"/>
      <c r="I1196" s="7"/>
    </row>
    <row r="1197" spans="7:9" x14ac:dyDescent="0.25">
      <c r="G1197" s="8"/>
      <c r="H1197" s="7"/>
      <c r="I1197" s="7"/>
    </row>
    <row r="1198" spans="7:9" x14ac:dyDescent="0.25">
      <c r="G1198" s="8"/>
      <c r="H1198" s="7"/>
      <c r="I1198" s="7"/>
    </row>
    <row r="1199" spans="7:9" x14ac:dyDescent="0.25">
      <c r="G1199" s="8"/>
      <c r="H1199" s="7"/>
      <c r="I1199" s="7"/>
    </row>
    <row r="1200" spans="7:9" x14ac:dyDescent="0.25">
      <c r="G1200" s="8"/>
      <c r="H1200" s="7"/>
      <c r="I1200" s="7"/>
    </row>
    <row r="1201" spans="7:9" x14ac:dyDescent="0.25">
      <c r="G1201" s="8"/>
      <c r="H1201" s="7"/>
      <c r="I1201" s="7"/>
    </row>
    <row r="1202" spans="7:9" x14ac:dyDescent="0.25">
      <c r="G1202" s="8"/>
      <c r="H1202" s="7"/>
      <c r="I1202" s="7"/>
    </row>
    <row r="1203" spans="7:9" x14ac:dyDescent="0.25">
      <c r="G1203" s="8"/>
      <c r="H1203" s="7"/>
      <c r="I1203" s="7"/>
    </row>
    <row r="1204" spans="7:9" x14ac:dyDescent="0.25">
      <c r="G1204" s="8"/>
      <c r="H1204" s="7"/>
      <c r="I1204" s="7"/>
    </row>
    <row r="1205" spans="7:9" x14ac:dyDescent="0.25">
      <c r="G1205" s="8"/>
      <c r="H1205" s="7"/>
      <c r="I1205" s="7"/>
    </row>
    <row r="1206" spans="7:9" x14ac:dyDescent="0.25">
      <c r="G1206" s="8"/>
      <c r="H1206" s="7"/>
      <c r="I1206" s="7"/>
    </row>
    <row r="1207" spans="7:9" x14ac:dyDescent="0.25">
      <c r="G1207" s="8"/>
      <c r="H1207" s="7"/>
      <c r="I1207" s="7"/>
    </row>
    <row r="1208" spans="7:9" x14ac:dyDescent="0.25">
      <c r="G1208" s="8"/>
      <c r="H1208" s="7"/>
      <c r="I1208" s="7"/>
    </row>
    <row r="1209" spans="7:9" x14ac:dyDescent="0.25">
      <c r="G1209" s="8"/>
      <c r="H1209" s="7"/>
      <c r="I1209" s="7"/>
    </row>
    <row r="1210" spans="7:9" x14ac:dyDescent="0.25">
      <c r="G1210" s="8"/>
      <c r="H1210" s="7"/>
      <c r="I1210" s="7"/>
    </row>
    <row r="1211" spans="7:9" x14ac:dyDescent="0.25">
      <c r="G1211" s="8"/>
      <c r="H1211" s="7"/>
      <c r="I1211" s="7"/>
    </row>
    <row r="1212" spans="7:9" x14ac:dyDescent="0.25">
      <c r="G1212" s="8"/>
      <c r="H1212" s="7"/>
      <c r="I1212" s="7"/>
    </row>
    <row r="1213" spans="7:9" x14ac:dyDescent="0.25">
      <c r="G1213" s="8"/>
      <c r="H1213" s="7"/>
      <c r="I1213" s="7"/>
    </row>
    <row r="1214" spans="7:9" x14ac:dyDescent="0.25">
      <c r="G1214" s="8"/>
      <c r="H1214" s="7"/>
      <c r="I1214" s="7"/>
    </row>
    <row r="1215" spans="7:9" x14ac:dyDescent="0.25">
      <c r="G1215" s="8"/>
      <c r="H1215" s="7"/>
      <c r="I1215" s="7"/>
    </row>
    <row r="1216" spans="7:9" x14ac:dyDescent="0.25">
      <c r="G1216" s="8"/>
      <c r="H1216" s="7"/>
      <c r="I1216" s="7"/>
    </row>
    <row r="1217" spans="7:9" x14ac:dyDescent="0.25">
      <c r="G1217" s="8"/>
      <c r="H1217" s="7"/>
      <c r="I1217" s="7"/>
    </row>
    <row r="1218" spans="7:9" x14ac:dyDescent="0.25">
      <c r="G1218" s="8"/>
      <c r="H1218" s="7"/>
      <c r="I1218" s="7"/>
    </row>
    <row r="1219" spans="7:9" x14ac:dyDescent="0.25">
      <c r="G1219" s="8"/>
      <c r="H1219" s="7"/>
      <c r="I1219" s="7"/>
    </row>
    <row r="1220" spans="7:9" x14ac:dyDescent="0.25">
      <c r="G1220" s="8"/>
      <c r="H1220" s="7"/>
      <c r="I1220" s="7"/>
    </row>
    <row r="1221" spans="7:9" x14ac:dyDescent="0.25">
      <c r="G1221" s="8"/>
      <c r="H1221" s="7"/>
      <c r="I1221" s="7"/>
    </row>
    <row r="1222" spans="7:9" x14ac:dyDescent="0.25">
      <c r="G1222" s="8"/>
      <c r="H1222" s="7"/>
      <c r="I1222" s="7"/>
    </row>
    <row r="1223" spans="7:9" x14ac:dyDescent="0.25">
      <c r="G1223" s="8"/>
      <c r="H1223" s="7"/>
      <c r="I1223" s="7"/>
    </row>
    <row r="1224" spans="7:9" x14ac:dyDescent="0.25">
      <c r="G1224" s="8"/>
      <c r="H1224" s="7"/>
      <c r="I1224" s="7"/>
    </row>
    <row r="1225" spans="7:9" x14ac:dyDescent="0.25">
      <c r="G1225" s="8"/>
      <c r="H1225" s="7"/>
      <c r="I1225" s="7"/>
    </row>
    <row r="1226" spans="7:9" x14ac:dyDescent="0.25">
      <c r="G1226" s="8"/>
      <c r="H1226" s="7"/>
      <c r="I1226" s="7"/>
    </row>
    <row r="1227" spans="7:9" x14ac:dyDescent="0.25">
      <c r="G1227" s="8"/>
      <c r="H1227" s="7"/>
      <c r="I1227" s="7"/>
    </row>
    <row r="1228" spans="7:9" x14ac:dyDescent="0.25">
      <c r="G1228" s="8"/>
      <c r="H1228" s="7"/>
      <c r="I1228" s="7"/>
    </row>
    <row r="1229" spans="7:9" x14ac:dyDescent="0.25">
      <c r="G1229" s="8"/>
      <c r="H1229" s="7"/>
      <c r="I1229" s="7"/>
    </row>
    <row r="1230" spans="7:9" x14ac:dyDescent="0.25">
      <c r="G1230" s="8"/>
      <c r="H1230" s="7"/>
      <c r="I1230" s="7"/>
    </row>
    <row r="1231" spans="7:9" x14ac:dyDescent="0.25">
      <c r="G1231" s="8"/>
      <c r="H1231" s="7"/>
      <c r="I1231" s="7"/>
    </row>
    <row r="1232" spans="7:9" x14ac:dyDescent="0.25">
      <c r="G1232" s="8"/>
      <c r="H1232" s="7"/>
      <c r="I1232" s="7"/>
    </row>
    <row r="1233" spans="7:9" x14ac:dyDescent="0.25">
      <c r="G1233" s="8"/>
      <c r="H1233" s="7"/>
      <c r="I1233" s="7"/>
    </row>
    <row r="1234" spans="7:9" x14ac:dyDescent="0.25">
      <c r="G1234" s="8"/>
      <c r="H1234" s="7"/>
      <c r="I1234" s="7"/>
    </row>
    <row r="1235" spans="7:9" x14ac:dyDescent="0.25">
      <c r="G1235" s="8"/>
      <c r="H1235" s="7"/>
      <c r="I1235" s="7"/>
    </row>
    <row r="1236" spans="7:9" x14ac:dyDescent="0.25">
      <c r="G1236" s="8"/>
      <c r="H1236" s="7"/>
      <c r="I1236" s="7"/>
    </row>
    <row r="1237" spans="7:9" x14ac:dyDescent="0.25">
      <c r="G1237" s="8"/>
      <c r="H1237" s="7"/>
      <c r="I1237" s="7"/>
    </row>
    <row r="1238" spans="7:9" x14ac:dyDescent="0.25">
      <c r="G1238" s="8"/>
      <c r="H1238" s="7"/>
      <c r="I1238" s="7"/>
    </row>
    <row r="1239" spans="7:9" x14ac:dyDescent="0.25">
      <c r="G1239" s="8"/>
      <c r="H1239" s="7"/>
      <c r="I1239" s="7"/>
    </row>
    <row r="1240" spans="7:9" x14ac:dyDescent="0.25">
      <c r="G1240" s="8"/>
      <c r="H1240" s="7"/>
      <c r="I1240" s="7"/>
    </row>
    <row r="1241" spans="7:9" x14ac:dyDescent="0.25">
      <c r="G1241" s="8"/>
      <c r="H1241" s="7"/>
      <c r="I1241" s="7"/>
    </row>
    <row r="1242" spans="7:9" x14ac:dyDescent="0.25">
      <c r="G1242" s="8"/>
      <c r="H1242" s="7"/>
      <c r="I1242" s="7"/>
    </row>
    <row r="1243" spans="7:9" x14ac:dyDescent="0.25">
      <c r="G1243" s="8"/>
      <c r="H1243" s="7"/>
      <c r="I1243" s="7"/>
    </row>
    <row r="1244" spans="7:9" x14ac:dyDescent="0.25">
      <c r="G1244" s="8"/>
      <c r="H1244" s="7"/>
      <c r="I1244" s="7"/>
    </row>
    <row r="1245" spans="7:9" x14ac:dyDescent="0.25">
      <c r="G1245" s="8"/>
      <c r="H1245" s="7"/>
      <c r="I1245" s="7"/>
    </row>
    <row r="1246" spans="7:9" x14ac:dyDescent="0.25">
      <c r="G1246" s="8"/>
      <c r="H1246" s="7"/>
      <c r="I1246" s="7"/>
    </row>
    <row r="1247" spans="7:9" x14ac:dyDescent="0.25">
      <c r="G1247" s="8"/>
      <c r="H1247" s="7"/>
      <c r="I1247" s="7"/>
    </row>
    <row r="1248" spans="7:9" x14ac:dyDescent="0.25">
      <c r="G1248" s="8"/>
      <c r="H1248" s="7"/>
      <c r="I1248" s="7"/>
    </row>
    <row r="1249" spans="7:9" x14ac:dyDescent="0.25">
      <c r="G1249" s="8"/>
      <c r="H1249" s="7"/>
      <c r="I1249" s="7"/>
    </row>
    <row r="1250" spans="7:9" x14ac:dyDescent="0.25">
      <c r="G1250" s="8"/>
      <c r="H1250" s="7"/>
      <c r="I1250" s="7"/>
    </row>
    <row r="1251" spans="7:9" x14ac:dyDescent="0.25">
      <c r="G1251" s="8"/>
      <c r="H1251" s="7"/>
      <c r="I1251" s="7"/>
    </row>
    <row r="1252" spans="7:9" x14ac:dyDescent="0.25">
      <c r="G1252" s="8"/>
      <c r="H1252" s="7"/>
      <c r="I1252" s="7"/>
    </row>
    <row r="1253" spans="7:9" x14ac:dyDescent="0.25">
      <c r="G1253" s="8"/>
      <c r="H1253" s="7"/>
      <c r="I1253" s="7"/>
    </row>
    <row r="1254" spans="7:9" x14ac:dyDescent="0.25">
      <c r="G1254" s="8"/>
      <c r="H1254" s="7"/>
      <c r="I1254" s="7"/>
    </row>
    <row r="1255" spans="7:9" x14ac:dyDescent="0.25">
      <c r="G1255" s="8"/>
      <c r="H1255" s="7"/>
      <c r="I1255" s="7"/>
    </row>
    <row r="1256" spans="7:9" x14ac:dyDescent="0.25">
      <c r="G1256" s="8"/>
      <c r="H1256" s="7"/>
      <c r="I1256" s="7"/>
    </row>
    <row r="1257" spans="7:9" x14ac:dyDescent="0.25">
      <c r="G1257" s="8"/>
      <c r="H1257" s="7"/>
      <c r="I1257" s="7"/>
    </row>
    <row r="1258" spans="7:9" x14ac:dyDescent="0.25">
      <c r="G1258" s="8"/>
      <c r="H1258" s="7"/>
      <c r="I1258" s="7"/>
    </row>
    <row r="1259" spans="7:9" x14ac:dyDescent="0.25">
      <c r="G1259" s="8"/>
      <c r="H1259" s="7"/>
      <c r="I1259" s="7"/>
    </row>
    <row r="1260" spans="7:9" x14ac:dyDescent="0.25">
      <c r="G1260" s="8"/>
      <c r="H1260" s="7"/>
      <c r="I1260" s="7"/>
    </row>
    <row r="1261" spans="7:9" x14ac:dyDescent="0.25">
      <c r="G1261" s="8"/>
      <c r="H1261" s="7"/>
      <c r="I1261" s="7"/>
    </row>
    <row r="1262" spans="7:9" x14ac:dyDescent="0.25">
      <c r="G1262" s="8"/>
      <c r="H1262" s="7"/>
      <c r="I1262" s="7"/>
    </row>
    <row r="1263" spans="7:9" x14ac:dyDescent="0.25">
      <c r="G1263" s="8"/>
      <c r="H1263" s="7"/>
      <c r="I1263" s="7"/>
    </row>
    <row r="1264" spans="7:9" x14ac:dyDescent="0.25">
      <c r="G1264" s="8"/>
      <c r="H1264" s="7"/>
      <c r="I1264" s="7"/>
    </row>
    <row r="1265" spans="7:9" x14ac:dyDescent="0.25">
      <c r="G1265" s="8"/>
      <c r="H1265" s="7"/>
      <c r="I1265" s="7"/>
    </row>
    <row r="1266" spans="7:9" x14ac:dyDescent="0.25">
      <c r="G1266" s="8"/>
      <c r="H1266" s="7"/>
      <c r="I1266" s="7"/>
    </row>
    <row r="1267" spans="7:9" x14ac:dyDescent="0.25">
      <c r="G1267" s="8"/>
      <c r="H1267" s="7"/>
      <c r="I1267" s="7"/>
    </row>
    <row r="1268" spans="7:9" x14ac:dyDescent="0.25">
      <c r="G1268" s="8"/>
      <c r="H1268" s="7"/>
      <c r="I1268" s="7"/>
    </row>
    <row r="1269" spans="7:9" x14ac:dyDescent="0.25">
      <c r="G1269" s="8"/>
      <c r="H1269" s="7"/>
      <c r="I1269" s="7"/>
    </row>
    <row r="1270" spans="7:9" x14ac:dyDescent="0.25">
      <c r="G1270" s="8"/>
      <c r="H1270" s="7"/>
      <c r="I1270" s="7"/>
    </row>
    <row r="1271" spans="7:9" x14ac:dyDescent="0.25">
      <c r="G1271" s="8"/>
      <c r="H1271" s="7"/>
      <c r="I1271" s="7"/>
    </row>
    <row r="1272" spans="7:9" x14ac:dyDescent="0.25">
      <c r="G1272" s="8"/>
      <c r="H1272" s="7"/>
      <c r="I1272" s="7"/>
    </row>
    <row r="1273" spans="7:9" x14ac:dyDescent="0.25">
      <c r="G1273" s="8"/>
      <c r="H1273" s="7"/>
      <c r="I1273" s="7"/>
    </row>
    <row r="1274" spans="7:9" x14ac:dyDescent="0.25">
      <c r="G1274" s="8"/>
      <c r="H1274" s="7"/>
      <c r="I1274" s="7"/>
    </row>
    <row r="1275" spans="7:9" x14ac:dyDescent="0.25">
      <c r="G1275" s="8"/>
      <c r="H1275" s="7"/>
      <c r="I1275" s="7"/>
    </row>
    <row r="1276" spans="7:9" x14ac:dyDescent="0.25">
      <c r="G1276" s="8"/>
      <c r="H1276" s="7"/>
      <c r="I1276" s="7"/>
    </row>
    <row r="1277" spans="7:9" x14ac:dyDescent="0.25">
      <c r="G1277" s="8"/>
      <c r="H1277" s="7"/>
      <c r="I1277" s="7"/>
    </row>
    <row r="1278" spans="7:9" x14ac:dyDescent="0.25">
      <c r="G1278" s="8"/>
      <c r="H1278" s="7"/>
      <c r="I1278" s="7"/>
    </row>
    <row r="1279" spans="7:9" x14ac:dyDescent="0.25">
      <c r="G1279" s="8"/>
      <c r="H1279" s="7"/>
      <c r="I1279" s="7"/>
    </row>
    <row r="1280" spans="7:9" x14ac:dyDescent="0.25">
      <c r="G1280" s="8"/>
      <c r="H1280" s="7"/>
      <c r="I1280" s="7"/>
    </row>
    <row r="1281" spans="7:9" x14ac:dyDescent="0.25">
      <c r="G1281" s="8"/>
      <c r="H1281" s="7"/>
      <c r="I1281" s="7"/>
    </row>
    <row r="1282" spans="7:9" x14ac:dyDescent="0.25">
      <c r="G1282" s="8"/>
      <c r="H1282" s="7"/>
      <c r="I1282" s="7"/>
    </row>
    <row r="1283" spans="7:9" x14ac:dyDescent="0.25">
      <c r="G1283" s="8"/>
      <c r="H1283" s="7"/>
      <c r="I1283" s="7"/>
    </row>
    <row r="1284" spans="7:9" x14ac:dyDescent="0.25">
      <c r="G1284" s="8"/>
      <c r="H1284" s="7"/>
      <c r="I1284" s="7"/>
    </row>
    <row r="1285" spans="7:9" x14ac:dyDescent="0.25">
      <c r="G1285" s="8"/>
      <c r="H1285" s="7"/>
      <c r="I1285" s="7"/>
    </row>
    <row r="1286" spans="7:9" x14ac:dyDescent="0.25">
      <c r="G1286" s="8"/>
      <c r="H1286" s="7"/>
      <c r="I1286" s="7"/>
    </row>
    <row r="1287" spans="7:9" x14ac:dyDescent="0.25">
      <c r="G1287" s="8"/>
      <c r="H1287" s="7"/>
      <c r="I1287" s="7"/>
    </row>
    <row r="1288" spans="7:9" x14ac:dyDescent="0.25">
      <c r="G1288" s="8"/>
      <c r="H1288" s="7"/>
      <c r="I1288" s="7"/>
    </row>
    <row r="1289" spans="7:9" x14ac:dyDescent="0.25">
      <c r="G1289" s="8"/>
      <c r="H1289" s="7"/>
      <c r="I1289" s="7"/>
    </row>
    <row r="1290" spans="7:9" x14ac:dyDescent="0.25">
      <c r="G1290" s="8"/>
      <c r="H1290" s="7"/>
      <c r="I1290" s="7"/>
    </row>
    <row r="1291" spans="7:9" x14ac:dyDescent="0.25">
      <c r="G1291" s="8"/>
      <c r="H1291" s="7"/>
      <c r="I1291" s="7"/>
    </row>
    <row r="1292" spans="7:9" x14ac:dyDescent="0.25">
      <c r="G1292" s="8"/>
      <c r="H1292" s="7"/>
      <c r="I1292" s="7"/>
    </row>
    <row r="1293" spans="7:9" x14ac:dyDescent="0.25">
      <c r="G1293" s="8"/>
      <c r="H1293" s="7"/>
      <c r="I1293" s="7"/>
    </row>
    <row r="1294" spans="7:9" x14ac:dyDescent="0.25">
      <c r="G1294" s="8"/>
      <c r="H1294" s="7"/>
      <c r="I1294" s="7"/>
    </row>
    <row r="1295" spans="7:9" x14ac:dyDescent="0.25">
      <c r="G1295" s="8"/>
      <c r="H1295" s="7"/>
      <c r="I1295" s="7"/>
    </row>
    <row r="1296" spans="7:9" x14ac:dyDescent="0.25">
      <c r="G1296" s="8"/>
      <c r="H1296" s="7"/>
      <c r="I1296" s="7"/>
    </row>
    <row r="1297" spans="7:9" x14ac:dyDescent="0.25">
      <c r="G1297" s="8"/>
      <c r="H1297" s="7"/>
      <c r="I1297" s="7"/>
    </row>
    <row r="1298" spans="7:9" x14ac:dyDescent="0.25">
      <c r="G1298" s="8"/>
      <c r="H1298" s="7"/>
      <c r="I1298" s="7"/>
    </row>
    <row r="1299" spans="7:9" x14ac:dyDescent="0.25">
      <c r="G1299" s="8"/>
      <c r="H1299" s="7"/>
      <c r="I1299" s="7"/>
    </row>
    <row r="1300" spans="7:9" x14ac:dyDescent="0.25">
      <c r="G1300" s="8"/>
      <c r="H1300" s="7"/>
      <c r="I1300" s="7"/>
    </row>
    <row r="1301" spans="7:9" x14ac:dyDescent="0.25">
      <c r="G1301" s="8"/>
      <c r="H1301" s="7"/>
      <c r="I1301" s="7"/>
    </row>
    <row r="1302" spans="7:9" x14ac:dyDescent="0.25">
      <c r="G1302" s="8"/>
      <c r="H1302" s="7"/>
      <c r="I1302" s="7"/>
    </row>
    <row r="1303" spans="7:9" x14ac:dyDescent="0.25">
      <c r="G1303" s="8"/>
      <c r="H1303" s="7"/>
      <c r="I1303" s="7"/>
    </row>
    <row r="1304" spans="7:9" x14ac:dyDescent="0.25">
      <c r="G1304" s="8"/>
      <c r="H1304" s="7"/>
      <c r="I1304" s="7"/>
    </row>
    <row r="1305" spans="7:9" x14ac:dyDescent="0.25">
      <c r="G1305" s="8"/>
      <c r="H1305" s="7"/>
      <c r="I1305" s="7"/>
    </row>
    <row r="1306" spans="7:9" x14ac:dyDescent="0.25">
      <c r="G1306" s="8"/>
      <c r="H1306" s="7"/>
      <c r="I1306" s="7"/>
    </row>
    <row r="1307" spans="7:9" x14ac:dyDescent="0.25">
      <c r="G1307" s="8"/>
      <c r="H1307" s="7"/>
      <c r="I1307" s="7"/>
    </row>
    <row r="1308" spans="7:9" x14ac:dyDescent="0.25">
      <c r="G1308" s="8"/>
      <c r="H1308" s="7"/>
      <c r="I1308" s="7"/>
    </row>
    <row r="1309" spans="7:9" x14ac:dyDescent="0.25">
      <c r="G1309" s="8"/>
      <c r="H1309" s="7"/>
      <c r="I1309" s="7"/>
    </row>
    <row r="1310" spans="7:9" x14ac:dyDescent="0.25">
      <c r="G1310" s="8"/>
      <c r="H1310" s="7"/>
      <c r="I1310" s="7"/>
    </row>
    <row r="1311" spans="7:9" x14ac:dyDescent="0.25">
      <c r="G1311" s="8"/>
      <c r="H1311" s="7"/>
      <c r="I1311" s="7"/>
    </row>
    <row r="1312" spans="7:9" x14ac:dyDescent="0.25">
      <c r="G1312" s="8"/>
      <c r="H1312" s="7"/>
      <c r="I1312" s="7"/>
    </row>
    <row r="1313" spans="7:9" x14ac:dyDescent="0.25">
      <c r="G1313" s="8"/>
      <c r="H1313" s="7"/>
      <c r="I1313" s="7"/>
    </row>
    <row r="1314" spans="7:9" x14ac:dyDescent="0.25">
      <c r="G1314" s="8"/>
      <c r="H1314" s="7"/>
      <c r="I1314" s="7"/>
    </row>
    <row r="1315" spans="7:9" x14ac:dyDescent="0.25">
      <c r="G1315" s="8"/>
      <c r="H1315" s="7"/>
      <c r="I1315" s="7"/>
    </row>
    <row r="1316" spans="7:9" x14ac:dyDescent="0.25">
      <c r="G1316" s="8"/>
      <c r="H1316" s="7"/>
      <c r="I1316" s="7"/>
    </row>
    <row r="1317" spans="7:9" x14ac:dyDescent="0.25">
      <c r="G1317" s="8"/>
      <c r="H1317" s="7"/>
      <c r="I1317" s="7"/>
    </row>
    <row r="1318" spans="7:9" x14ac:dyDescent="0.25">
      <c r="G1318" s="8"/>
      <c r="H1318" s="7"/>
      <c r="I1318" s="7"/>
    </row>
    <row r="1319" spans="7:9" x14ac:dyDescent="0.25">
      <c r="G1319" s="8"/>
      <c r="H1319" s="7"/>
      <c r="I1319" s="7"/>
    </row>
    <row r="1320" spans="7:9" x14ac:dyDescent="0.25">
      <c r="G1320" s="8"/>
      <c r="H1320" s="7"/>
      <c r="I1320" s="7"/>
    </row>
    <row r="1321" spans="7:9" x14ac:dyDescent="0.25">
      <c r="G1321" s="8"/>
      <c r="H1321" s="7"/>
      <c r="I1321" s="7"/>
    </row>
    <row r="1322" spans="7:9" x14ac:dyDescent="0.25">
      <c r="G1322" s="8"/>
      <c r="H1322" s="7"/>
      <c r="I1322" s="7"/>
    </row>
    <row r="1323" spans="7:9" x14ac:dyDescent="0.25">
      <c r="G1323" s="8"/>
      <c r="H1323" s="7"/>
      <c r="I1323" s="7"/>
    </row>
    <row r="1324" spans="7:9" x14ac:dyDescent="0.25">
      <c r="G1324" s="8"/>
      <c r="H1324" s="7"/>
      <c r="I1324" s="7"/>
    </row>
    <row r="1325" spans="7:9" x14ac:dyDescent="0.25">
      <c r="G1325" s="8"/>
      <c r="H1325" s="7"/>
      <c r="I1325" s="7"/>
    </row>
    <row r="1326" spans="7:9" x14ac:dyDescent="0.25">
      <c r="G1326" s="8"/>
      <c r="H1326" s="7"/>
      <c r="I1326" s="7"/>
    </row>
    <row r="1327" spans="7:9" x14ac:dyDescent="0.25">
      <c r="G1327" s="8"/>
      <c r="H1327" s="7"/>
      <c r="I1327" s="7"/>
    </row>
    <row r="1328" spans="7:9" x14ac:dyDescent="0.25">
      <c r="G1328" s="8"/>
      <c r="H1328" s="7"/>
      <c r="I1328" s="7"/>
    </row>
    <row r="1329" spans="7:9" x14ac:dyDescent="0.25">
      <c r="G1329" s="8"/>
      <c r="H1329" s="7"/>
      <c r="I1329" s="7"/>
    </row>
    <row r="1330" spans="7:9" x14ac:dyDescent="0.25">
      <c r="G1330" s="8"/>
      <c r="H1330" s="7"/>
      <c r="I1330" s="7"/>
    </row>
    <row r="1331" spans="7:9" x14ac:dyDescent="0.25">
      <c r="G1331" s="8"/>
      <c r="H1331" s="7"/>
      <c r="I1331" s="7"/>
    </row>
    <row r="1332" spans="7:9" x14ac:dyDescent="0.25">
      <c r="G1332" s="8"/>
      <c r="H1332" s="7"/>
      <c r="I1332" s="7"/>
    </row>
    <row r="1333" spans="7:9" x14ac:dyDescent="0.25">
      <c r="G1333" s="8"/>
      <c r="H1333" s="7"/>
      <c r="I1333" s="7"/>
    </row>
    <row r="1334" spans="7:9" x14ac:dyDescent="0.25">
      <c r="G1334" s="8"/>
      <c r="H1334" s="7"/>
      <c r="I1334" s="7"/>
    </row>
    <row r="1335" spans="7:9" x14ac:dyDescent="0.25">
      <c r="G1335" s="8"/>
      <c r="H1335" s="7"/>
      <c r="I1335" s="7"/>
    </row>
    <row r="1336" spans="7:9" x14ac:dyDescent="0.25">
      <c r="G1336" s="8"/>
      <c r="H1336" s="7"/>
      <c r="I1336" s="7"/>
    </row>
    <row r="1337" spans="7:9" x14ac:dyDescent="0.25">
      <c r="G1337" s="8"/>
      <c r="H1337" s="7"/>
      <c r="I1337" s="7"/>
    </row>
    <row r="1338" spans="7:9" x14ac:dyDescent="0.25">
      <c r="G1338" s="8"/>
      <c r="H1338" s="7"/>
      <c r="I1338" s="7"/>
    </row>
    <row r="1339" spans="7:9" x14ac:dyDescent="0.25">
      <c r="G1339" s="8"/>
      <c r="H1339" s="7"/>
      <c r="I1339" s="7"/>
    </row>
    <row r="1340" spans="7:9" x14ac:dyDescent="0.25">
      <c r="G1340" s="8"/>
      <c r="H1340" s="7"/>
      <c r="I1340" s="7"/>
    </row>
    <row r="1341" spans="7:9" x14ac:dyDescent="0.25">
      <c r="G1341" s="8"/>
      <c r="H1341" s="7"/>
      <c r="I1341" s="7"/>
    </row>
    <row r="1342" spans="7:9" x14ac:dyDescent="0.25">
      <c r="G1342" s="8"/>
      <c r="H1342" s="7"/>
      <c r="I1342" s="7"/>
    </row>
    <row r="1343" spans="7:9" x14ac:dyDescent="0.25">
      <c r="G1343" s="8"/>
      <c r="H1343" s="7"/>
      <c r="I1343" s="7"/>
    </row>
    <row r="1344" spans="7:9" x14ac:dyDescent="0.25">
      <c r="G1344" s="8"/>
      <c r="H1344" s="7"/>
      <c r="I1344" s="7"/>
    </row>
    <row r="1345" spans="7:9" x14ac:dyDescent="0.25">
      <c r="G1345" s="8"/>
      <c r="H1345" s="7"/>
      <c r="I1345" s="7"/>
    </row>
    <row r="1346" spans="7:9" x14ac:dyDescent="0.25">
      <c r="G1346" s="8"/>
      <c r="H1346" s="7"/>
      <c r="I1346" s="7"/>
    </row>
    <row r="1347" spans="7:9" x14ac:dyDescent="0.25">
      <c r="G1347" s="8"/>
      <c r="H1347" s="7"/>
      <c r="I1347" s="7"/>
    </row>
    <row r="1348" spans="7:9" x14ac:dyDescent="0.25">
      <c r="G1348" s="8"/>
      <c r="H1348" s="7"/>
      <c r="I1348" s="7"/>
    </row>
    <row r="1349" spans="7:9" x14ac:dyDescent="0.25">
      <c r="G1349" s="8"/>
      <c r="H1349" s="7"/>
      <c r="I1349" s="7"/>
    </row>
    <row r="1350" spans="7:9" x14ac:dyDescent="0.25">
      <c r="G1350" s="8"/>
      <c r="H1350" s="7"/>
      <c r="I1350" s="7"/>
    </row>
    <row r="1351" spans="7:9" x14ac:dyDescent="0.25">
      <c r="G1351" s="8"/>
      <c r="H1351" s="7"/>
      <c r="I1351" s="7"/>
    </row>
    <row r="1352" spans="7:9" x14ac:dyDescent="0.25">
      <c r="G1352" s="8"/>
      <c r="H1352" s="7"/>
      <c r="I1352" s="7"/>
    </row>
    <row r="1353" spans="7:9" x14ac:dyDescent="0.25">
      <c r="G1353" s="8"/>
      <c r="H1353" s="7"/>
      <c r="I1353" s="7"/>
    </row>
    <row r="1354" spans="7:9" x14ac:dyDescent="0.25">
      <c r="G1354" s="8"/>
      <c r="H1354" s="7"/>
      <c r="I1354" s="7"/>
    </row>
    <row r="1355" spans="7:9" x14ac:dyDescent="0.25">
      <c r="G1355" s="8"/>
      <c r="H1355" s="7"/>
      <c r="I1355" s="7"/>
    </row>
    <row r="1356" spans="7:9" x14ac:dyDescent="0.25">
      <c r="G1356" s="8"/>
      <c r="H1356" s="7"/>
      <c r="I1356" s="7"/>
    </row>
    <row r="1357" spans="7:9" x14ac:dyDescent="0.25">
      <c r="G1357" s="8"/>
      <c r="H1357" s="7"/>
      <c r="I1357" s="7"/>
    </row>
    <row r="1358" spans="7:9" x14ac:dyDescent="0.25">
      <c r="G1358" s="8"/>
      <c r="H1358" s="7"/>
      <c r="I1358" s="7"/>
    </row>
    <row r="1359" spans="7:9" x14ac:dyDescent="0.25">
      <c r="G1359" s="8"/>
      <c r="H1359" s="7"/>
      <c r="I1359" s="7"/>
    </row>
    <row r="1360" spans="7:9" x14ac:dyDescent="0.25">
      <c r="G1360" s="8"/>
      <c r="H1360" s="7"/>
      <c r="I1360" s="7"/>
    </row>
    <row r="1361" spans="7:9" x14ac:dyDescent="0.25">
      <c r="G1361" s="8"/>
      <c r="H1361" s="7"/>
      <c r="I1361" s="7"/>
    </row>
    <row r="1362" spans="7:9" x14ac:dyDescent="0.25">
      <c r="G1362" s="8"/>
      <c r="H1362" s="7"/>
      <c r="I1362" s="7"/>
    </row>
    <row r="1363" spans="7:9" x14ac:dyDescent="0.25">
      <c r="G1363" s="8"/>
      <c r="H1363" s="7"/>
      <c r="I1363" s="7"/>
    </row>
    <row r="1364" spans="7:9" x14ac:dyDescent="0.25">
      <c r="G1364" s="8"/>
      <c r="H1364" s="7"/>
      <c r="I1364" s="7"/>
    </row>
    <row r="1365" spans="7:9" x14ac:dyDescent="0.25">
      <c r="G1365" s="8"/>
      <c r="H1365" s="7"/>
      <c r="I1365" s="7"/>
    </row>
    <row r="1366" spans="7:9" x14ac:dyDescent="0.25">
      <c r="G1366" s="8"/>
      <c r="H1366" s="7"/>
      <c r="I1366" s="7"/>
    </row>
    <row r="1367" spans="7:9" x14ac:dyDescent="0.25">
      <c r="G1367" s="8"/>
      <c r="H1367" s="7"/>
      <c r="I1367" s="7"/>
    </row>
    <row r="1368" spans="7:9" x14ac:dyDescent="0.25">
      <c r="G1368" s="8"/>
      <c r="H1368" s="7"/>
      <c r="I1368" s="7"/>
    </row>
    <row r="1369" spans="7:9" x14ac:dyDescent="0.25">
      <c r="G1369" s="8"/>
      <c r="H1369" s="7"/>
      <c r="I1369" s="7"/>
    </row>
    <row r="1370" spans="7:9" x14ac:dyDescent="0.25">
      <c r="G1370" s="8"/>
      <c r="H1370" s="7"/>
      <c r="I1370" s="7"/>
    </row>
    <row r="1371" spans="7:9" x14ac:dyDescent="0.25">
      <c r="G1371" s="8"/>
      <c r="H1371" s="7"/>
      <c r="I1371" s="7"/>
    </row>
    <row r="1372" spans="7:9" x14ac:dyDescent="0.25">
      <c r="G1372" s="8"/>
      <c r="H1372" s="7"/>
      <c r="I1372" s="7"/>
    </row>
    <row r="1373" spans="7:9" x14ac:dyDescent="0.25">
      <c r="G1373" s="8"/>
      <c r="H1373" s="7"/>
      <c r="I1373" s="7"/>
    </row>
    <row r="1374" spans="7:9" x14ac:dyDescent="0.25">
      <c r="G1374" s="8"/>
      <c r="H1374" s="7"/>
      <c r="I1374" s="7"/>
    </row>
    <row r="1375" spans="7:9" x14ac:dyDescent="0.25">
      <c r="G1375" s="8"/>
      <c r="H1375" s="7"/>
      <c r="I1375" s="7"/>
    </row>
    <row r="1376" spans="7:9" x14ac:dyDescent="0.25">
      <c r="G1376" s="8"/>
      <c r="H1376" s="7"/>
      <c r="I1376" s="7"/>
    </row>
    <row r="1377" spans="7:9" x14ac:dyDescent="0.25">
      <c r="G1377" s="8"/>
      <c r="H1377" s="7"/>
      <c r="I1377" s="7"/>
    </row>
    <row r="1378" spans="7:9" x14ac:dyDescent="0.25">
      <c r="G1378" s="8"/>
      <c r="H1378" s="7"/>
      <c r="I1378" s="7"/>
    </row>
    <row r="1379" spans="7:9" x14ac:dyDescent="0.25">
      <c r="G1379" s="8"/>
      <c r="H1379" s="7"/>
      <c r="I1379" s="7"/>
    </row>
    <row r="1380" spans="7:9" x14ac:dyDescent="0.25">
      <c r="G1380" s="8"/>
      <c r="H1380" s="7"/>
      <c r="I1380" s="7"/>
    </row>
    <row r="1381" spans="7:9" x14ac:dyDescent="0.25">
      <c r="G1381" s="8"/>
      <c r="H1381" s="7"/>
      <c r="I1381" s="7"/>
    </row>
    <row r="1382" spans="7:9" x14ac:dyDescent="0.25">
      <c r="G1382" s="8"/>
      <c r="H1382" s="7"/>
      <c r="I1382" s="7"/>
    </row>
    <row r="1383" spans="7:9" x14ac:dyDescent="0.25">
      <c r="G1383" s="8"/>
      <c r="H1383" s="7"/>
      <c r="I1383" s="7"/>
    </row>
    <row r="1384" spans="7:9" x14ac:dyDescent="0.25">
      <c r="G1384" s="8"/>
      <c r="H1384" s="7"/>
      <c r="I1384" s="7"/>
    </row>
    <row r="1385" spans="7:9" x14ac:dyDescent="0.25">
      <c r="G1385" s="8"/>
      <c r="H1385" s="7"/>
      <c r="I1385" s="7"/>
    </row>
    <row r="1386" spans="7:9" x14ac:dyDescent="0.25">
      <c r="G1386" s="8"/>
      <c r="H1386" s="7"/>
      <c r="I1386" s="7"/>
    </row>
    <row r="1387" spans="7:9" x14ac:dyDescent="0.25">
      <c r="G1387" s="8"/>
      <c r="H1387" s="7"/>
      <c r="I1387" s="7"/>
    </row>
    <row r="1388" spans="7:9" x14ac:dyDescent="0.25">
      <c r="G1388" s="8"/>
      <c r="H1388" s="7"/>
      <c r="I1388" s="7"/>
    </row>
    <row r="1389" spans="7:9" x14ac:dyDescent="0.25">
      <c r="G1389" s="8"/>
      <c r="H1389" s="7"/>
      <c r="I1389" s="7"/>
    </row>
    <row r="1390" spans="7:9" x14ac:dyDescent="0.25">
      <c r="G1390" s="8"/>
      <c r="H1390" s="7"/>
      <c r="I1390" s="7"/>
    </row>
    <row r="1391" spans="7:9" x14ac:dyDescent="0.25">
      <c r="G1391" s="8"/>
      <c r="H1391" s="7"/>
      <c r="I1391" s="7"/>
    </row>
    <row r="1392" spans="7:9" x14ac:dyDescent="0.25">
      <c r="G1392" s="8"/>
      <c r="H1392" s="7"/>
      <c r="I1392" s="7"/>
    </row>
    <row r="1393" spans="7:9" x14ac:dyDescent="0.25">
      <c r="G1393" s="8"/>
      <c r="H1393" s="7"/>
      <c r="I1393" s="7"/>
    </row>
    <row r="1394" spans="7:9" x14ac:dyDescent="0.25">
      <c r="G1394" s="8"/>
      <c r="H1394" s="7"/>
      <c r="I1394" s="7"/>
    </row>
    <row r="1395" spans="7:9" x14ac:dyDescent="0.25">
      <c r="G1395" s="8"/>
      <c r="H1395" s="7"/>
      <c r="I1395" s="7"/>
    </row>
    <row r="1396" spans="7:9" x14ac:dyDescent="0.25">
      <c r="G1396" s="8"/>
      <c r="H1396" s="7"/>
      <c r="I1396" s="7"/>
    </row>
    <row r="1397" spans="7:9" x14ac:dyDescent="0.25">
      <c r="G1397" s="8"/>
      <c r="H1397" s="7"/>
      <c r="I1397" s="7"/>
    </row>
    <row r="1398" spans="7:9" x14ac:dyDescent="0.25">
      <c r="G1398" s="8"/>
      <c r="H1398" s="7"/>
      <c r="I1398" s="7"/>
    </row>
    <row r="1399" spans="7:9" x14ac:dyDescent="0.25">
      <c r="G1399" s="8"/>
      <c r="H1399" s="7"/>
      <c r="I1399" s="7"/>
    </row>
    <row r="1400" spans="7:9" x14ac:dyDescent="0.25">
      <c r="G1400" s="8"/>
      <c r="H1400" s="7"/>
      <c r="I1400" s="7"/>
    </row>
    <row r="1401" spans="7:9" x14ac:dyDescent="0.25">
      <c r="G1401" s="8"/>
      <c r="H1401" s="7"/>
      <c r="I1401" s="7"/>
    </row>
    <row r="1402" spans="7:9" x14ac:dyDescent="0.25">
      <c r="G1402" s="8"/>
      <c r="H1402" s="7"/>
      <c r="I1402" s="7"/>
    </row>
    <row r="1403" spans="7:9" x14ac:dyDescent="0.25">
      <c r="G1403" s="8"/>
      <c r="H1403" s="7"/>
      <c r="I1403" s="7"/>
    </row>
    <row r="1404" spans="7:9" x14ac:dyDescent="0.25">
      <c r="G1404" s="8"/>
      <c r="H1404" s="7"/>
      <c r="I1404" s="7"/>
    </row>
    <row r="1405" spans="7:9" x14ac:dyDescent="0.25">
      <c r="G1405" s="8"/>
      <c r="H1405" s="7"/>
      <c r="I1405" s="7"/>
    </row>
    <row r="1406" spans="7:9" x14ac:dyDescent="0.25">
      <c r="G1406" s="8"/>
      <c r="H1406" s="7"/>
      <c r="I1406" s="7"/>
    </row>
    <row r="1407" spans="7:9" x14ac:dyDescent="0.25">
      <c r="G1407" s="8"/>
      <c r="H1407" s="7"/>
      <c r="I1407" s="7"/>
    </row>
    <row r="1408" spans="7:9" x14ac:dyDescent="0.25">
      <c r="G1408" s="8"/>
      <c r="H1408" s="7"/>
      <c r="I1408" s="7"/>
    </row>
    <row r="1409" spans="7:9" x14ac:dyDescent="0.25">
      <c r="G1409" s="8"/>
      <c r="H1409" s="7"/>
      <c r="I1409" s="7"/>
    </row>
    <row r="1410" spans="7:9" x14ac:dyDescent="0.25">
      <c r="G1410" s="8"/>
      <c r="H1410" s="7"/>
      <c r="I1410" s="7"/>
    </row>
    <row r="1411" spans="7:9" x14ac:dyDescent="0.25">
      <c r="G1411" s="8"/>
      <c r="H1411" s="7"/>
      <c r="I1411" s="7"/>
    </row>
    <row r="1412" spans="7:9" x14ac:dyDescent="0.25">
      <c r="G1412" s="8"/>
      <c r="H1412" s="7"/>
      <c r="I1412" s="7"/>
    </row>
    <row r="1413" spans="7:9" x14ac:dyDescent="0.25">
      <c r="G1413" s="8"/>
      <c r="H1413" s="7"/>
      <c r="I1413" s="7"/>
    </row>
    <row r="1414" spans="7:9" x14ac:dyDescent="0.25">
      <c r="G1414" s="8"/>
      <c r="H1414" s="7"/>
      <c r="I1414" s="7"/>
    </row>
    <row r="1415" spans="7:9" x14ac:dyDescent="0.25">
      <c r="G1415" s="8"/>
      <c r="H1415" s="7"/>
      <c r="I1415" s="7"/>
    </row>
    <row r="1416" spans="7:9" x14ac:dyDescent="0.25">
      <c r="G1416" s="8"/>
      <c r="H1416" s="7"/>
      <c r="I1416" s="7"/>
    </row>
    <row r="1417" spans="7:9" x14ac:dyDescent="0.25">
      <c r="G1417" s="8"/>
      <c r="H1417" s="7"/>
      <c r="I1417" s="7"/>
    </row>
    <row r="1418" spans="7:9" x14ac:dyDescent="0.25">
      <c r="G1418" s="8"/>
      <c r="H1418" s="7"/>
      <c r="I1418" s="7"/>
    </row>
    <row r="1419" spans="7:9" x14ac:dyDescent="0.25">
      <c r="G1419" s="8"/>
      <c r="H1419" s="7"/>
      <c r="I1419" s="7"/>
    </row>
    <row r="1420" spans="7:9" x14ac:dyDescent="0.25">
      <c r="G1420" s="8"/>
      <c r="H1420" s="7"/>
      <c r="I1420" s="7"/>
    </row>
    <row r="1421" spans="7:9" x14ac:dyDescent="0.25">
      <c r="G1421" s="8"/>
      <c r="H1421" s="7"/>
      <c r="I1421" s="7"/>
    </row>
    <row r="1422" spans="7:9" x14ac:dyDescent="0.25">
      <c r="G1422" s="8"/>
      <c r="H1422" s="7"/>
      <c r="I1422" s="7"/>
    </row>
    <row r="1423" spans="7:9" x14ac:dyDescent="0.25">
      <c r="G1423" s="8"/>
      <c r="H1423" s="7"/>
      <c r="I1423" s="7"/>
    </row>
    <row r="1424" spans="7:9" x14ac:dyDescent="0.25">
      <c r="G1424" s="8"/>
      <c r="H1424" s="7"/>
      <c r="I1424" s="7"/>
    </row>
    <row r="1425" spans="7:9" x14ac:dyDescent="0.25">
      <c r="G1425" s="8"/>
      <c r="H1425" s="7"/>
      <c r="I1425" s="7"/>
    </row>
    <row r="1426" spans="7:9" x14ac:dyDescent="0.25">
      <c r="G1426" s="8"/>
      <c r="H1426" s="7"/>
      <c r="I1426" s="7"/>
    </row>
    <row r="1427" spans="7:9" x14ac:dyDescent="0.25">
      <c r="G1427" s="8"/>
      <c r="H1427" s="7"/>
      <c r="I1427" s="7"/>
    </row>
    <row r="1428" spans="7:9" x14ac:dyDescent="0.25">
      <c r="G1428" s="8"/>
      <c r="H1428" s="7"/>
      <c r="I1428" s="7"/>
    </row>
    <row r="1429" spans="7:9" x14ac:dyDescent="0.25">
      <c r="G1429" s="8"/>
      <c r="H1429" s="7"/>
      <c r="I1429" s="7"/>
    </row>
    <row r="1430" spans="7:9" x14ac:dyDescent="0.25">
      <c r="G1430" s="8"/>
      <c r="H1430" s="7"/>
      <c r="I1430" s="7"/>
    </row>
    <row r="1431" spans="7:9" x14ac:dyDescent="0.25">
      <c r="G1431" s="8"/>
      <c r="H1431" s="7"/>
      <c r="I1431" s="7"/>
    </row>
    <row r="1432" spans="7:9" x14ac:dyDescent="0.25">
      <c r="G1432" s="8"/>
      <c r="H1432" s="7"/>
      <c r="I1432" s="7"/>
    </row>
    <row r="1433" spans="7:9" x14ac:dyDescent="0.25">
      <c r="G1433" s="8"/>
      <c r="H1433" s="7"/>
      <c r="I1433" s="7"/>
    </row>
    <row r="1434" spans="7:9" x14ac:dyDescent="0.25">
      <c r="G1434" s="8"/>
      <c r="H1434" s="7"/>
      <c r="I1434" s="7"/>
    </row>
    <row r="1435" spans="7:9" x14ac:dyDescent="0.25">
      <c r="G1435" s="8"/>
      <c r="H1435" s="7"/>
      <c r="I1435" s="7"/>
    </row>
    <row r="1436" spans="7:9" x14ac:dyDescent="0.25">
      <c r="G1436" s="8"/>
      <c r="H1436" s="7"/>
      <c r="I1436" s="7"/>
    </row>
    <row r="1437" spans="7:9" x14ac:dyDescent="0.25">
      <c r="G1437" s="8"/>
      <c r="H1437" s="7"/>
      <c r="I1437" s="7"/>
    </row>
    <row r="1438" spans="7:9" x14ac:dyDescent="0.25">
      <c r="G1438" s="8"/>
      <c r="H1438" s="7"/>
      <c r="I1438" s="7"/>
    </row>
    <row r="1439" spans="7:9" x14ac:dyDescent="0.25">
      <c r="G1439" s="8"/>
      <c r="H1439" s="7"/>
      <c r="I1439" s="7"/>
    </row>
    <row r="1440" spans="7:9" x14ac:dyDescent="0.25">
      <c r="G1440" s="8"/>
      <c r="H1440" s="7"/>
      <c r="I1440" s="7"/>
    </row>
    <row r="1441" spans="7:9" x14ac:dyDescent="0.25">
      <c r="G1441" s="8"/>
      <c r="H1441" s="7"/>
      <c r="I1441" s="7"/>
    </row>
    <row r="1442" spans="7:9" x14ac:dyDescent="0.25">
      <c r="G1442" s="8"/>
      <c r="H1442" s="7"/>
      <c r="I1442" s="7"/>
    </row>
    <row r="1443" spans="7:9" x14ac:dyDescent="0.25">
      <c r="G1443" s="8"/>
      <c r="H1443" s="7"/>
      <c r="I1443" s="7"/>
    </row>
    <row r="1444" spans="7:9" x14ac:dyDescent="0.25">
      <c r="G1444" s="8"/>
      <c r="H1444" s="7"/>
      <c r="I1444" s="7"/>
    </row>
    <row r="1445" spans="7:9" x14ac:dyDescent="0.25">
      <c r="G1445" s="8"/>
      <c r="H1445" s="7"/>
      <c r="I1445" s="7"/>
    </row>
    <row r="1446" spans="7:9" x14ac:dyDescent="0.25">
      <c r="G1446" s="8"/>
      <c r="H1446" s="7"/>
      <c r="I1446" s="7"/>
    </row>
    <row r="1447" spans="7:9" x14ac:dyDescent="0.25">
      <c r="G1447" s="8"/>
      <c r="H1447" s="7"/>
      <c r="I1447" s="7"/>
    </row>
    <row r="1448" spans="7:9" x14ac:dyDescent="0.25">
      <c r="G1448" s="8"/>
      <c r="H1448" s="7"/>
      <c r="I1448" s="7"/>
    </row>
    <row r="1449" spans="7:9" x14ac:dyDescent="0.25">
      <c r="G1449" s="8"/>
      <c r="H1449" s="7"/>
      <c r="I1449" s="7"/>
    </row>
    <row r="1450" spans="7:9" x14ac:dyDescent="0.25">
      <c r="G1450" s="8"/>
      <c r="H1450" s="7"/>
      <c r="I1450" s="7"/>
    </row>
    <row r="1451" spans="7:9" x14ac:dyDescent="0.25">
      <c r="G1451" s="8"/>
      <c r="H1451" s="7"/>
      <c r="I1451" s="7"/>
    </row>
    <row r="1452" spans="7:9" x14ac:dyDescent="0.25">
      <c r="G1452" s="8"/>
      <c r="H1452" s="7"/>
      <c r="I1452" s="7"/>
    </row>
    <row r="1453" spans="7:9" x14ac:dyDescent="0.25">
      <c r="G1453" s="8"/>
      <c r="H1453" s="7"/>
      <c r="I1453" s="7"/>
    </row>
    <row r="1454" spans="7:9" x14ac:dyDescent="0.25">
      <c r="G1454" s="8"/>
      <c r="H1454" s="7"/>
      <c r="I1454" s="7"/>
    </row>
    <row r="1455" spans="7:9" x14ac:dyDescent="0.25">
      <c r="G1455" s="8"/>
      <c r="H1455" s="7"/>
      <c r="I1455" s="7"/>
    </row>
    <row r="1456" spans="7:9" x14ac:dyDescent="0.25">
      <c r="G1456" s="8"/>
      <c r="H1456" s="7"/>
      <c r="I1456" s="7"/>
    </row>
    <row r="1457" spans="7:9" x14ac:dyDescent="0.25">
      <c r="G1457" s="8"/>
      <c r="H1457" s="7"/>
      <c r="I1457" s="7"/>
    </row>
    <row r="1458" spans="7:9" x14ac:dyDescent="0.25">
      <c r="G1458" s="8"/>
      <c r="H1458" s="7"/>
      <c r="I1458" s="7"/>
    </row>
    <row r="1459" spans="7:9" x14ac:dyDescent="0.25">
      <c r="G1459" s="8"/>
      <c r="H1459" s="7"/>
      <c r="I1459" s="7"/>
    </row>
    <row r="1460" spans="7:9" x14ac:dyDescent="0.25">
      <c r="G1460" s="8"/>
      <c r="H1460" s="7"/>
      <c r="I1460" s="7"/>
    </row>
    <row r="1461" spans="7:9" x14ac:dyDescent="0.25">
      <c r="G1461" s="8"/>
      <c r="H1461" s="7"/>
      <c r="I1461" s="7"/>
    </row>
    <row r="1462" spans="7:9" x14ac:dyDescent="0.25">
      <c r="G1462" s="8"/>
      <c r="H1462" s="7"/>
      <c r="I1462" s="7"/>
    </row>
    <row r="1463" spans="7:9" x14ac:dyDescent="0.25">
      <c r="G1463" s="8"/>
      <c r="H1463" s="7"/>
      <c r="I1463" s="7"/>
    </row>
    <row r="1464" spans="7:9" x14ac:dyDescent="0.25">
      <c r="G1464" s="8"/>
      <c r="H1464" s="7"/>
      <c r="I1464" s="7"/>
    </row>
    <row r="1465" spans="7:9" x14ac:dyDescent="0.25">
      <c r="G1465" s="8"/>
      <c r="H1465" s="7"/>
      <c r="I1465" s="7"/>
    </row>
    <row r="1466" spans="7:9" x14ac:dyDescent="0.25">
      <c r="G1466" s="8"/>
      <c r="H1466" s="7"/>
      <c r="I1466" s="7"/>
    </row>
    <row r="1467" spans="7:9" x14ac:dyDescent="0.25">
      <c r="G1467" s="8"/>
      <c r="H1467" s="7"/>
      <c r="I1467" s="7"/>
    </row>
    <row r="1468" spans="7:9" x14ac:dyDescent="0.25">
      <c r="G1468" s="8"/>
      <c r="H1468" s="7"/>
      <c r="I1468" s="7"/>
    </row>
    <row r="1469" spans="7:9" x14ac:dyDescent="0.25">
      <c r="G1469" s="8"/>
      <c r="H1469" s="7"/>
      <c r="I1469" s="7"/>
    </row>
    <row r="1470" spans="7:9" x14ac:dyDescent="0.25">
      <c r="G1470" s="8"/>
      <c r="H1470" s="7"/>
      <c r="I1470" s="7"/>
    </row>
    <row r="1471" spans="7:9" x14ac:dyDescent="0.25">
      <c r="G1471" s="8"/>
      <c r="H1471" s="7"/>
      <c r="I1471" s="7"/>
    </row>
    <row r="1472" spans="7:9" x14ac:dyDescent="0.25">
      <c r="G1472" s="8"/>
      <c r="H1472" s="7"/>
      <c r="I1472" s="7"/>
    </row>
    <row r="1473" spans="7:9" x14ac:dyDescent="0.25">
      <c r="G1473" s="8"/>
      <c r="H1473" s="7"/>
      <c r="I1473" s="7"/>
    </row>
    <row r="1474" spans="7:9" x14ac:dyDescent="0.25">
      <c r="G1474" s="8"/>
      <c r="H1474" s="7"/>
      <c r="I1474" s="7"/>
    </row>
    <row r="1475" spans="7:9" x14ac:dyDescent="0.25">
      <c r="G1475" s="8"/>
      <c r="H1475" s="7"/>
      <c r="I1475" s="7"/>
    </row>
    <row r="1476" spans="7:9" x14ac:dyDescent="0.25">
      <c r="G1476" s="8"/>
      <c r="H1476" s="7"/>
      <c r="I1476" s="7"/>
    </row>
    <row r="1477" spans="7:9" x14ac:dyDescent="0.25">
      <c r="G1477" s="8"/>
      <c r="H1477" s="7"/>
      <c r="I1477" s="7"/>
    </row>
    <row r="1478" spans="7:9" x14ac:dyDescent="0.25">
      <c r="G1478" s="8"/>
      <c r="H1478" s="7"/>
      <c r="I1478" s="7"/>
    </row>
    <row r="1479" spans="7:9" x14ac:dyDescent="0.25">
      <c r="G1479" s="8"/>
      <c r="H1479" s="7"/>
      <c r="I1479" s="7"/>
    </row>
    <row r="1480" spans="7:9" x14ac:dyDescent="0.25">
      <c r="G1480" s="8"/>
      <c r="H1480" s="7"/>
      <c r="I1480" s="7"/>
    </row>
    <row r="1481" spans="7:9" x14ac:dyDescent="0.25">
      <c r="G1481" s="8"/>
      <c r="H1481" s="7"/>
      <c r="I1481" s="7"/>
    </row>
    <row r="1482" spans="7:9" x14ac:dyDescent="0.25">
      <c r="G1482" s="8"/>
      <c r="H1482" s="7"/>
      <c r="I1482" s="7"/>
    </row>
    <row r="1483" spans="7:9" x14ac:dyDescent="0.25">
      <c r="G1483" s="8"/>
      <c r="H1483" s="7"/>
      <c r="I1483" s="7"/>
    </row>
    <row r="1484" spans="7:9" x14ac:dyDescent="0.25">
      <c r="G1484" s="8"/>
      <c r="H1484" s="7"/>
      <c r="I1484" s="7"/>
    </row>
    <row r="1485" spans="7:9" x14ac:dyDescent="0.25">
      <c r="G1485" s="8"/>
      <c r="H1485" s="7"/>
      <c r="I1485" s="7"/>
    </row>
    <row r="1486" spans="7:9" x14ac:dyDescent="0.25">
      <c r="G1486" s="8"/>
      <c r="H1486" s="7"/>
      <c r="I1486" s="7"/>
    </row>
    <row r="1487" spans="7:9" x14ac:dyDescent="0.25">
      <c r="G1487" s="8"/>
      <c r="H1487" s="7"/>
      <c r="I1487" s="7"/>
    </row>
    <row r="1488" spans="7:9" x14ac:dyDescent="0.25">
      <c r="G1488" s="8"/>
      <c r="H1488" s="7"/>
      <c r="I1488" s="7"/>
    </row>
    <row r="1489" spans="7:9" x14ac:dyDescent="0.25">
      <c r="G1489" s="8"/>
      <c r="H1489" s="7"/>
      <c r="I1489" s="7"/>
    </row>
    <row r="1490" spans="7:9" x14ac:dyDescent="0.25">
      <c r="G1490" s="8"/>
      <c r="H1490" s="7"/>
      <c r="I1490" s="7"/>
    </row>
    <row r="1491" spans="7:9" x14ac:dyDescent="0.25">
      <c r="G1491" s="8"/>
      <c r="H1491" s="7"/>
      <c r="I1491" s="7"/>
    </row>
    <row r="1492" spans="7:9" x14ac:dyDescent="0.25">
      <c r="G1492" s="8"/>
      <c r="H1492" s="7"/>
      <c r="I1492" s="7"/>
    </row>
    <row r="1493" spans="7:9" x14ac:dyDescent="0.25">
      <c r="G1493" s="8"/>
      <c r="H1493" s="7"/>
      <c r="I1493" s="7"/>
    </row>
    <row r="1494" spans="7:9" x14ac:dyDescent="0.25">
      <c r="G1494" s="8"/>
      <c r="H1494" s="7"/>
      <c r="I1494" s="7"/>
    </row>
    <row r="1495" spans="7:9" x14ac:dyDescent="0.25">
      <c r="G1495" s="8"/>
      <c r="H1495" s="7"/>
      <c r="I1495" s="7"/>
    </row>
    <row r="1496" spans="7:9" x14ac:dyDescent="0.25">
      <c r="G1496" s="8"/>
      <c r="H1496" s="7"/>
      <c r="I1496" s="7"/>
    </row>
    <row r="1497" spans="7:9" x14ac:dyDescent="0.25">
      <c r="G1497" s="8"/>
      <c r="H1497" s="7"/>
      <c r="I1497" s="7"/>
    </row>
    <row r="1498" spans="7:9" x14ac:dyDescent="0.25">
      <c r="G1498" s="8"/>
      <c r="H1498" s="7"/>
      <c r="I1498" s="7"/>
    </row>
    <row r="1499" spans="7:9" x14ac:dyDescent="0.25">
      <c r="G1499" s="8"/>
      <c r="H1499" s="7"/>
      <c r="I1499" s="7"/>
    </row>
    <row r="1500" spans="7:9" x14ac:dyDescent="0.25">
      <c r="G1500" s="8"/>
      <c r="H1500" s="7"/>
      <c r="I1500" s="7"/>
    </row>
    <row r="1501" spans="7:9" x14ac:dyDescent="0.25">
      <c r="G1501" s="8"/>
      <c r="H1501" s="7"/>
      <c r="I1501" s="7"/>
    </row>
    <row r="1502" spans="7:9" x14ac:dyDescent="0.25">
      <c r="G1502" s="8"/>
      <c r="H1502" s="7"/>
      <c r="I1502" s="7"/>
    </row>
    <row r="1503" spans="7:9" x14ac:dyDescent="0.25">
      <c r="G1503" s="8"/>
      <c r="H1503" s="7"/>
      <c r="I1503" s="7"/>
    </row>
    <row r="1504" spans="7:9" x14ac:dyDescent="0.25">
      <c r="G1504" s="8"/>
      <c r="H1504" s="7"/>
      <c r="I1504" s="7"/>
    </row>
    <row r="1505" spans="7:9" x14ac:dyDescent="0.25">
      <c r="G1505" s="8"/>
      <c r="H1505" s="7"/>
      <c r="I1505" s="7"/>
    </row>
    <row r="1506" spans="7:9" x14ac:dyDescent="0.25">
      <c r="G1506" s="8"/>
      <c r="H1506" s="7"/>
      <c r="I1506" s="7"/>
    </row>
    <row r="1507" spans="7:9" x14ac:dyDescent="0.25">
      <c r="G1507" s="8"/>
      <c r="H1507" s="7"/>
      <c r="I1507" s="7"/>
    </row>
    <row r="1508" spans="7:9" x14ac:dyDescent="0.25">
      <c r="G1508" s="8"/>
      <c r="H1508" s="7"/>
      <c r="I1508" s="7"/>
    </row>
    <row r="1509" spans="7:9" x14ac:dyDescent="0.25">
      <c r="G1509" s="8"/>
      <c r="H1509" s="7"/>
      <c r="I1509" s="7"/>
    </row>
    <row r="1510" spans="7:9" x14ac:dyDescent="0.25">
      <c r="G1510" s="8"/>
      <c r="H1510" s="7"/>
      <c r="I1510" s="7"/>
    </row>
    <row r="1511" spans="7:9" x14ac:dyDescent="0.25">
      <c r="G1511" s="8"/>
      <c r="H1511" s="7"/>
      <c r="I1511" s="7"/>
    </row>
    <row r="1512" spans="7:9" x14ac:dyDescent="0.25">
      <c r="G1512" s="8"/>
      <c r="H1512" s="7"/>
      <c r="I1512" s="7"/>
    </row>
    <row r="1513" spans="7:9" x14ac:dyDescent="0.25">
      <c r="G1513" s="8"/>
      <c r="H1513" s="7"/>
      <c r="I1513" s="7"/>
    </row>
    <row r="1514" spans="7:9" x14ac:dyDescent="0.25">
      <c r="G1514" s="8"/>
      <c r="H1514" s="7"/>
      <c r="I1514" s="7"/>
    </row>
    <row r="1515" spans="7:9" x14ac:dyDescent="0.25">
      <c r="G1515" s="8"/>
      <c r="H1515" s="7"/>
      <c r="I1515" s="7"/>
    </row>
    <row r="1516" spans="7:9" x14ac:dyDescent="0.25">
      <c r="G1516" s="8"/>
      <c r="H1516" s="7"/>
      <c r="I1516" s="7"/>
    </row>
    <row r="1517" spans="7:9" x14ac:dyDescent="0.25">
      <c r="G1517" s="8"/>
      <c r="H1517" s="7"/>
      <c r="I1517" s="7"/>
    </row>
    <row r="1518" spans="7:9" x14ac:dyDescent="0.25">
      <c r="G1518" s="8"/>
      <c r="H1518" s="7"/>
      <c r="I1518" s="7"/>
    </row>
    <row r="1519" spans="7:9" x14ac:dyDescent="0.25">
      <c r="G1519" s="8"/>
      <c r="H1519" s="7"/>
      <c r="I1519" s="7"/>
    </row>
    <row r="1520" spans="7:9" x14ac:dyDescent="0.25">
      <c r="G1520" s="8"/>
      <c r="H1520" s="7"/>
      <c r="I1520" s="7"/>
    </row>
    <row r="1521" spans="7:9" x14ac:dyDescent="0.25">
      <c r="G1521" s="8"/>
      <c r="H1521" s="7"/>
      <c r="I1521" s="7"/>
    </row>
    <row r="1522" spans="7:9" x14ac:dyDescent="0.25">
      <c r="G1522" s="8"/>
      <c r="H1522" s="7"/>
      <c r="I1522" s="7"/>
    </row>
    <row r="1523" spans="7:9" x14ac:dyDescent="0.25">
      <c r="G1523" s="8"/>
      <c r="H1523" s="7"/>
      <c r="I1523" s="7"/>
    </row>
    <row r="1524" spans="7:9" x14ac:dyDescent="0.25">
      <c r="G1524" s="8"/>
      <c r="H1524" s="7"/>
      <c r="I1524" s="7"/>
    </row>
    <row r="1525" spans="7:9" x14ac:dyDescent="0.25">
      <c r="G1525" s="8"/>
      <c r="H1525" s="7"/>
      <c r="I1525" s="7"/>
    </row>
    <row r="1526" spans="7:9" x14ac:dyDescent="0.25">
      <c r="G1526" s="8"/>
      <c r="H1526" s="7"/>
      <c r="I1526" s="7"/>
    </row>
    <row r="1527" spans="7:9" x14ac:dyDescent="0.25">
      <c r="G1527" s="8"/>
      <c r="H1527" s="7"/>
      <c r="I1527" s="7"/>
    </row>
    <row r="1528" spans="7:9" x14ac:dyDescent="0.25">
      <c r="G1528" s="8"/>
      <c r="H1528" s="7"/>
      <c r="I1528" s="7"/>
    </row>
    <row r="1529" spans="7:9" x14ac:dyDescent="0.25">
      <c r="G1529" s="8"/>
      <c r="H1529" s="7"/>
      <c r="I1529" s="7"/>
    </row>
    <row r="1530" spans="7:9" x14ac:dyDescent="0.25">
      <c r="G1530" s="8"/>
      <c r="H1530" s="7"/>
      <c r="I1530" s="7"/>
    </row>
    <row r="1531" spans="7:9" x14ac:dyDescent="0.25">
      <c r="G1531" s="8"/>
      <c r="H1531" s="7"/>
      <c r="I1531" s="7"/>
    </row>
    <row r="1532" spans="7:9" x14ac:dyDescent="0.25">
      <c r="G1532" s="8"/>
      <c r="H1532" s="7"/>
      <c r="I1532" s="7"/>
    </row>
    <row r="1533" spans="7:9" x14ac:dyDescent="0.25">
      <c r="G1533" s="8"/>
      <c r="H1533" s="7"/>
      <c r="I1533" s="7"/>
    </row>
    <row r="1534" spans="7:9" x14ac:dyDescent="0.25">
      <c r="G1534" s="8"/>
      <c r="H1534" s="7"/>
      <c r="I1534" s="7"/>
    </row>
    <row r="1535" spans="7:9" x14ac:dyDescent="0.25">
      <c r="G1535" s="8"/>
      <c r="H1535" s="7"/>
      <c r="I1535" s="7"/>
    </row>
    <row r="1536" spans="7:9" x14ac:dyDescent="0.25">
      <c r="G1536" s="8"/>
      <c r="H1536" s="7"/>
      <c r="I1536" s="7"/>
    </row>
    <row r="1537" spans="7:9" x14ac:dyDescent="0.25">
      <c r="G1537" s="8"/>
      <c r="H1537" s="7"/>
      <c r="I1537" s="7"/>
    </row>
    <row r="1538" spans="7:9" x14ac:dyDescent="0.25">
      <c r="G1538" s="8"/>
      <c r="H1538" s="7"/>
      <c r="I1538" s="7"/>
    </row>
    <row r="1539" spans="7:9" x14ac:dyDescent="0.25">
      <c r="G1539" s="8"/>
      <c r="H1539" s="7"/>
      <c r="I1539" s="7"/>
    </row>
    <row r="1540" spans="7:9" x14ac:dyDescent="0.25">
      <c r="G1540" s="8"/>
      <c r="H1540" s="7"/>
      <c r="I1540" s="7"/>
    </row>
    <row r="1541" spans="7:9" x14ac:dyDescent="0.25">
      <c r="G1541" s="8"/>
      <c r="H1541" s="7"/>
      <c r="I1541" s="7"/>
    </row>
    <row r="1542" spans="7:9" x14ac:dyDescent="0.25">
      <c r="G1542" s="8"/>
      <c r="H1542" s="7"/>
      <c r="I1542" s="7"/>
    </row>
    <row r="1543" spans="7:9" x14ac:dyDescent="0.25">
      <c r="G1543" s="8"/>
      <c r="H1543" s="7"/>
      <c r="I1543" s="7"/>
    </row>
    <row r="1544" spans="7:9" x14ac:dyDescent="0.25">
      <c r="G1544" s="8"/>
      <c r="H1544" s="7"/>
      <c r="I1544" s="7"/>
    </row>
    <row r="1545" spans="7:9" x14ac:dyDescent="0.25">
      <c r="G1545" s="8"/>
      <c r="H1545" s="7"/>
      <c r="I1545" s="7"/>
    </row>
    <row r="1546" spans="7:9" x14ac:dyDescent="0.25">
      <c r="G1546" s="8"/>
      <c r="H1546" s="7"/>
      <c r="I1546" s="7"/>
    </row>
    <row r="1547" spans="7:9" x14ac:dyDescent="0.25">
      <c r="G1547" s="8"/>
      <c r="H1547" s="7"/>
      <c r="I1547" s="7"/>
    </row>
    <row r="1548" spans="7:9" x14ac:dyDescent="0.25">
      <c r="G1548" s="8"/>
      <c r="H1548" s="7"/>
      <c r="I1548" s="7"/>
    </row>
    <row r="1549" spans="7:9" x14ac:dyDescent="0.25">
      <c r="G1549" s="8"/>
      <c r="H1549" s="7"/>
      <c r="I1549" s="7"/>
    </row>
    <row r="1550" spans="7:9" x14ac:dyDescent="0.25">
      <c r="G1550" s="8"/>
      <c r="H1550" s="7"/>
      <c r="I1550" s="7"/>
    </row>
    <row r="1551" spans="7:9" x14ac:dyDescent="0.25">
      <c r="G1551" s="8"/>
      <c r="H1551" s="7"/>
      <c r="I1551" s="7"/>
    </row>
    <row r="1552" spans="7:9" x14ac:dyDescent="0.25">
      <c r="G1552" s="8"/>
      <c r="H1552" s="7"/>
      <c r="I1552" s="7"/>
    </row>
    <row r="1553" spans="7:9" x14ac:dyDescent="0.25">
      <c r="G1553" s="8"/>
      <c r="H1553" s="7"/>
      <c r="I1553" s="7"/>
    </row>
    <row r="1554" spans="7:9" x14ac:dyDescent="0.25">
      <c r="G1554" s="8"/>
      <c r="H1554" s="7"/>
      <c r="I1554" s="7"/>
    </row>
    <row r="1555" spans="7:9" x14ac:dyDescent="0.25">
      <c r="G1555" s="8"/>
      <c r="H1555" s="7"/>
      <c r="I1555" s="7"/>
    </row>
    <row r="1556" spans="7:9" x14ac:dyDescent="0.25">
      <c r="G1556" s="8"/>
      <c r="H1556" s="7"/>
      <c r="I1556" s="7"/>
    </row>
    <row r="1557" spans="7:9" x14ac:dyDescent="0.25">
      <c r="G1557" s="8"/>
      <c r="H1557" s="7"/>
      <c r="I1557" s="7"/>
    </row>
    <row r="1558" spans="7:9" x14ac:dyDescent="0.25">
      <c r="G1558" s="8"/>
      <c r="H1558" s="7"/>
      <c r="I1558" s="7"/>
    </row>
    <row r="1559" spans="7:9" x14ac:dyDescent="0.25">
      <c r="G1559" s="8"/>
      <c r="H1559" s="7"/>
      <c r="I1559" s="7"/>
    </row>
    <row r="1560" spans="7:9" x14ac:dyDescent="0.25">
      <c r="G1560" s="8"/>
      <c r="H1560" s="7"/>
      <c r="I1560" s="7"/>
    </row>
    <row r="1561" spans="7:9" x14ac:dyDescent="0.25">
      <c r="G1561" s="8"/>
      <c r="H1561" s="7"/>
      <c r="I1561" s="7"/>
    </row>
    <row r="1562" spans="7:9" x14ac:dyDescent="0.25">
      <c r="G1562" s="8"/>
      <c r="H1562" s="7"/>
      <c r="I1562" s="7"/>
    </row>
    <row r="1563" spans="7:9" x14ac:dyDescent="0.25">
      <c r="G1563" s="8"/>
      <c r="H1563" s="7"/>
      <c r="I1563" s="7"/>
    </row>
    <row r="1564" spans="7:9" x14ac:dyDescent="0.25">
      <c r="G1564" s="8"/>
      <c r="H1564" s="7"/>
      <c r="I1564" s="7"/>
    </row>
    <row r="1565" spans="7:9" x14ac:dyDescent="0.25">
      <c r="G1565" s="8"/>
      <c r="H1565" s="7"/>
      <c r="I1565" s="7"/>
    </row>
    <row r="1566" spans="7:9" x14ac:dyDescent="0.25">
      <c r="G1566" s="8"/>
      <c r="H1566" s="7"/>
      <c r="I1566" s="7"/>
    </row>
    <row r="1567" spans="7:9" x14ac:dyDescent="0.25">
      <c r="G1567" s="8"/>
      <c r="H1567" s="7"/>
      <c r="I1567" s="7"/>
    </row>
    <row r="1568" spans="7:9" x14ac:dyDescent="0.25">
      <c r="G1568" s="8"/>
      <c r="H1568" s="7"/>
      <c r="I1568" s="7"/>
    </row>
    <row r="1569" spans="7:9" x14ac:dyDescent="0.25">
      <c r="G1569" s="8"/>
      <c r="H1569" s="7"/>
      <c r="I1569" s="7"/>
    </row>
    <row r="1570" spans="7:9" x14ac:dyDescent="0.25">
      <c r="G1570" s="8"/>
      <c r="H1570" s="7"/>
      <c r="I1570" s="7"/>
    </row>
    <row r="1571" spans="7:9" x14ac:dyDescent="0.25">
      <c r="G1571" s="8"/>
      <c r="H1571" s="7"/>
      <c r="I1571" s="7"/>
    </row>
    <row r="1572" spans="7:9" x14ac:dyDescent="0.25">
      <c r="G1572" s="8"/>
      <c r="H1572" s="7"/>
      <c r="I1572" s="7"/>
    </row>
    <row r="1573" spans="7:9" x14ac:dyDescent="0.25">
      <c r="G1573" s="8"/>
      <c r="H1573" s="7"/>
      <c r="I1573" s="7"/>
    </row>
    <row r="1574" spans="7:9" x14ac:dyDescent="0.25">
      <c r="G1574" s="8"/>
      <c r="H1574" s="7"/>
      <c r="I1574" s="7"/>
    </row>
    <row r="1575" spans="7:9" x14ac:dyDescent="0.25">
      <c r="G1575" s="8"/>
      <c r="H1575" s="7"/>
      <c r="I1575" s="7"/>
    </row>
    <row r="1576" spans="7:9" x14ac:dyDescent="0.25">
      <c r="G1576" s="8"/>
      <c r="H1576" s="7"/>
      <c r="I1576" s="7"/>
    </row>
    <row r="1577" spans="7:9" x14ac:dyDescent="0.25">
      <c r="G1577" s="8"/>
      <c r="H1577" s="7"/>
      <c r="I1577" s="7"/>
    </row>
    <row r="1578" spans="7:9" x14ac:dyDescent="0.25">
      <c r="G1578" s="8"/>
      <c r="H1578" s="7"/>
      <c r="I1578" s="7"/>
    </row>
    <row r="1579" spans="7:9" x14ac:dyDescent="0.25">
      <c r="G1579" s="8"/>
      <c r="H1579" s="7"/>
      <c r="I1579" s="7"/>
    </row>
    <row r="1580" spans="7:9" x14ac:dyDescent="0.25">
      <c r="G1580" s="8"/>
      <c r="H1580" s="7"/>
      <c r="I1580" s="7"/>
    </row>
    <row r="1581" spans="7:9" x14ac:dyDescent="0.25">
      <c r="G1581" s="8"/>
      <c r="H1581" s="7"/>
      <c r="I1581" s="7"/>
    </row>
    <row r="1582" spans="7:9" x14ac:dyDescent="0.25">
      <c r="G1582" s="8"/>
      <c r="H1582" s="7"/>
      <c r="I1582" s="7"/>
    </row>
    <row r="1583" spans="7:9" x14ac:dyDescent="0.25">
      <c r="G1583" s="8"/>
      <c r="H1583" s="7"/>
      <c r="I1583" s="7"/>
    </row>
    <row r="1584" spans="7:9" x14ac:dyDescent="0.25">
      <c r="G1584" s="8"/>
      <c r="H1584" s="7"/>
      <c r="I1584" s="7"/>
    </row>
    <row r="1585" spans="7:9" x14ac:dyDescent="0.25">
      <c r="G1585" s="8"/>
      <c r="H1585" s="7"/>
      <c r="I1585" s="7"/>
    </row>
    <row r="1586" spans="7:9" x14ac:dyDescent="0.25">
      <c r="G1586" s="8"/>
      <c r="H1586" s="7"/>
      <c r="I1586" s="7"/>
    </row>
    <row r="1587" spans="7:9" x14ac:dyDescent="0.25">
      <c r="G1587" s="8"/>
      <c r="H1587" s="7"/>
      <c r="I1587" s="7"/>
    </row>
    <row r="1588" spans="7:9" x14ac:dyDescent="0.25">
      <c r="G1588" s="8"/>
      <c r="H1588" s="7"/>
      <c r="I1588" s="7"/>
    </row>
    <row r="1589" spans="7:9" x14ac:dyDescent="0.25">
      <c r="G1589" s="8"/>
      <c r="H1589" s="7"/>
      <c r="I1589" s="7"/>
    </row>
    <row r="1590" spans="7:9" x14ac:dyDescent="0.25">
      <c r="G1590" s="8"/>
      <c r="H1590" s="7"/>
      <c r="I1590" s="7"/>
    </row>
    <row r="1591" spans="7:9" x14ac:dyDescent="0.25">
      <c r="G1591" s="8"/>
      <c r="H1591" s="7"/>
      <c r="I1591" s="7"/>
    </row>
    <row r="1592" spans="7:9" x14ac:dyDescent="0.25">
      <c r="G1592" s="8"/>
      <c r="H1592" s="7"/>
      <c r="I1592" s="7"/>
    </row>
    <row r="1593" spans="7:9" x14ac:dyDescent="0.25">
      <c r="G1593" s="8"/>
      <c r="H1593" s="7"/>
      <c r="I1593" s="7"/>
    </row>
    <row r="1594" spans="7:9" x14ac:dyDescent="0.25">
      <c r="G1594" s="8"/>
      <c r="H1594" s="7"/>
      <c r="I1594" s="7"/>
    </row>
    <row r="1595" spans="7:9" x14ac:dyDescent="0.25">
      <c r="G1595" s="8"/>
      <c r="H1595" s="7"/>
      <c r="I1595" s="7"/>
    </row>
    <row r="1596" spans="7:9" x14ac:dyDescent="0.25">
      <c r="G1596" s="8"/>
      <c r="H1596" s="7"/>
      <c r="I1596" s="7"/>
    </row>
    <row r="1597" spans="7:9" x14ac:dyDescent="0.25">
      <c r="G1597" s="8"/>
      <c r="H1597" s="7"/>
      <c r="I1597" s="7"/>
    </row>
    <row r="1598" spans="7:9" x14ac:dyDescent="0.25">
      <c r="G1598" s="8"/>
      <c r="H1598" s="7"/>
      <c r="I1598" s="7"/>
    </row>
    <row r="1599" spans="7:9" x14ac:dyDescent="0.25">
      <c r="G1599" s="8"/>
      <c r="H1599" s="7"/>
      <c r="I1599" s="7"/>
    </row>
    <row r="1600" spans="7:9" x14ac:dyDescent="0.25">
      <c r="G1600" s="8"/>
      <c r="H1600" s="7"/>
      <c r="I1600" s="7"/>
    </row>
    <row r="1601" spans="7:9" x14ac:dyDescent="0.25">
      <c r="G1601" s="8"/>
      <c r="H1601" s="7"/>
      <c r="I1601" s="7"/>
    </row>
    <row r="1602" spans="7:9" x14ac:dyDescent="0.25">
      <c r="G1602" s="8"/>
      <c r="H1602" s="7"/>
      <c r="I1602" s="7"/>
    </row>
    <row r="1603" spans="7:9" x14ac:dyDescent="0.25">
      <c r="G1603" s="8"/>
      <c r="H1603" s="7"/>
      <c r="I1603" s="7"/>
    </row>
    <row r="1604" spans="7:9" x14ac:dyDescent="0.25">
      <c r="G1604" s="8"/>
      <c r="H1604" s="7"/>
      <c r="I1604" s="7"/>
    </row>
    <row r="1605" spans="7:9" x14ac:dyDescent="0.25">
      <c r="G1605" s="8"/>
      <c r="H1605" s="7"/>
      <c r="I1605" s="7"/>
    </row>
    <row r="1606" spans="7:9" x14ac:dyDescent="0.25">
      <c r="G1606" s="8"/>
      <c r="H1606" s="7"/>
      <c r="I1606" s="7"/>
    </row>
    <row r="1607" spans="7:9" x14ac:dyDescent="0.25">
      <c r="G1607" s="8"/>
      <c r="H1607" s="7"/>
      <c r="I1607" s="7"/>
    </row>
    <row r="1608" spans="7:9" x14ac:dyDescent="0.25">
      <c r="G1608" s="8"/>
      <c r="H1608" s="7"/>
      <c r="I1608" s="7"/>
    </row>
    <row r="1609" spans="7:9" x14ac:dyDescent="0.25">
      <c r="G1609" s="8"/>
      <c r="H1609" s="7"/>
      <c r="I1609" s="7"/>
    </row>
    <row r="1610" spans="7:9" x14ac:dyDescent="0.25">
      <c r="G1610" s="8"/>
      <c r="H1610" s="7"/>
      <c r="I1610" s="7"/>
    </row>
    <row r="1611" spans="7:9" x14ac:dyDescent="0.25">
      <c r="G1611" s="8"/>
      <c r="H1611" s="7"/>
      <c r="I1611" s="7"/>
    </row>
    <row r="1612" spans="7:9" x14ac:dyDescent="0.25">
      <c r="G1612" s="8"/>
      <c r="H1612" s="7"/>
      <c r="I1612" s="7"/>
    </row>
    <row r="1613" spans="7:9" x14ac:dyDescent="0.25">
      <c r="G1613" s="8"/>
      <c r="H1613" s="7"/>
      <c r="I1613" s="7"/>
    </row>
    <row r="1614" spans="7:9" x14ac:dyDescent="0.25">
      <c r="G1614" s="8"/>
      <c r="H1614" s="7"/>
      <c r="I1614" s="7"/>
    </row>
    <row r="1615" spans="7:9" x14ac:dyDescent="0.25">
      <c r="G1615" s="8"/>
      <c r="H1615" s="7"/>
      <c r="I1615" s="7"/>
    </row>
    <row r="1616" spans="7:9" x14ac:dyDescent="0.25">
      <c r="G1616" s="8"/>
      <c r="H1616" s="7"/>
      <c r="I1616" s="7"/>
    </row>
    <row r="1617" spans="7:9" x14ac:dyDescent="0.25">
      <c r="G1617" s="8"/>
      <c r="H1617" s="7"/>
      <c r="I1617" s="7"/>
    </row>
    <row r="1618" spans="7:9" x14ac:dyDescent="0.25">
      <c r="G1618" s="8"/>
      <c r="H1618" s="7"/>
      <c r="I1618" s="7"/>
    </row>
    <row r="1619" spans="7:9" x14ac:dyDescent="0.25">
      <c r="G1619" s="8"/>
      <c r="H1619" s="7"/>
      <c r="I1619" s="7"/>
    </row>
    <row r="1620" spans="7:9" x14ac:dyDescent="0.25">
      <c r="G1620" s="8"/>
      <c r="H1620" s="7"/>
      <c r="I1620" s="7"/>
    </row>
    <row r="1621" spans="7:9" x14ac:dyDescent="0.25">
      <c r="G1621" s="8"/>
      <c r="H1621" s="7"/>
      <c r="I1621" s="7"/>
    </row>
    <row r="1622" spans="7:9" x14ac:dyDescent="0.25">
      <c r="G1622" s="8"/>
      <c r="H1622" s="7"/>
      <c r="I1622" s="7"/>
    </row>
    <row r="1623" spans="7:9" x14ac:dyDescent="0.25">
      <c r="G1623" s="8"/>
      <c r="H1623" s="7"/>
      <c r="I1623" s="7"/>
    </row>
    <row r="1624" spans="7:9" x14ac:dyDescent="0.25">
      <c r="G1624" s="8"/>
      <c r="H1624" s="7"/>
      <c r="I1624" s="7"/>
    </row>
    <row r="1625" spans="7:9" x14ac:dyDescent="0.25">
      <c r="G1625" s="8"/>
      <c r="H1625" s="7"/>
      <c r="I1625" s="7"/>
    </row>
    <row r="1626" spans="7:9" x14ac:dyDescent="0.25">
      <c r="G1626" s="8"/>
      <c r="H1626" s="7"/>
      <c r="I1626" s="7"/>
    </row>
    <row r="1627" spans="7:9" x14ac:dyDescent="0.25">
      <c r="G1627" s="8"/>
      <c r="H1627" s="7"/>
      <c r="I1627" s="7"/>
    </row>
    <row r="1628" spans="7:9" x14ac:dyDescent="0.25">
      <c r="G1628" s="8"/>
      <c r="H1628" s="7"/>
      <c r="I1628" s="7"/>
    </row>
    <row r="1629" spans="7:9" x14ac:dyDescent="0.25">
      <c r="G1629" s="8"/>
      <c r="H1629" s="7"/>
      <c r="I1629" s="7"/>
    </row>
    <row r="1630" spans="7:9" x14ac:dyDescent="0.25">
      <c r="G1630" s="8"/>
      <c r="H1630" s="7"/>
      <c r="I1630" s="7"/>
    </row>
    <row r="1631" spans="7:9" x14ac:dyDescent="0.25">
      <c r="G1631" s="8"/>
      <c r="H1631" s="7"/>
      <c r="I1631" s="7"/>
    </row>
    <row r="1632" spans="7:9" x14ac:dyDescent="0.25">
      <c r="G1632" s="8"/>
      <c r="H1632" s="7"/>
      <c r="I1632" s="7"/>
    </row>
    <row r="1633" spans="7:9" x14ac:dyDescent="0.25">
      <c r="G1633" s="8"/>
      <c r="H1633" s="7"/>
      <c r="I1633" s="7"/>
    </row>
    <row r="1634" spans="7:9" x14ac:dyDescent="0.25">
      <c r="G1634" s="8"/>
      <c r="H1634" s="7"/>
      <c r="I1634" s="7"/>
    </row>
    <row r="1635" spans="7:9" x14ac:dyDescent="0.25">
      <c r="G1635" s="8"/>
      <c r="H1635" s="7"/>
      <c r="I1635" s="7"/>
    </row>
    <row r="1636" spans="7:9" x14ac:dyDescent="0.25">
      <c r="G1636" s="8"/>
      <c r="H1636" s="7"/>
      <c r="I1636" s="7"/>
    </row>
    <row r="1637" spans="7:9" x14ac:dyDescent="0.25">
      <c r="G1637" s="8"/>
      <c r="H1637" s="7"/>
      <c r="I1637" s="7"/>
    </row>
    <row r="1638" spans="7:9" x14ac:dyDescent="0.25">
      <c r="G1638" s="8"/>
      <c r="H1638" s="7"/>
      <c r="I1638" s="7"/>
    </row>
    <row r="1639" spans="7:9" x14ac:dyDescent="0.25">
      <c r="G1639" s="8"/>
      <c r="H1639" s="7"/>
      <c r="I1639" s="7"/>
    </row>
    <row r="1640" spans="7:9" x14ac:dyDescent="0.25">
      <c r="G1640" s="8"/>
      <c r="H1640" s="7"/>
      <c r="I1640" s="7"/>
    </row>
    <row r="1641" spans="7:9" x14ac:dyDescent="0.25">
      <c r="G1641" s="8"/>
      <c r="H1641" s="7"/>
      <c r="I1641" s="7"/>
    </row>
    <row r="1642" spans="7:9" x14ac:dyDescent="0.25">
      <c r="G1642" s="8"/>
      <c r="H1642" s="7"/>
      <c r="I1642" s="7"/>
    </row>
    <row r="1643" spans="7:9" x14ac:dyDescent="0.25">
      <c r="G1643" s="8"/>
      <c r="H1643" s="7"/>
      <c r="I1643" s="7"/>
    </row>
    <row r="1644" spans="7:9" x14ac:dyDescent="0.25">
      <c r="G1644" s="8"/>
      <c r="H1644" s="7"/>
      <c r="I1644" s="7"/>
    </row>
    <row r="1645" spans="7:9" x14ac:dyDescent="0.25">
      <c r="G1645" s="8"/>
      <c r="H1645" s="7"/>
      <c r="I1645" s="7"/>
    </row>
    <row r="1646" spans="7:9" x14ac:dyDescent="0.25">
      <c r="G1646" s="8"/>
      <c r="H1646" s="7"/>
      <c r="I1646" s="7"/>
    </row>
    <row r="1647" spans="7:9" x14ac:dyDescent="0.25">
      <c r="G1647" s="8"/>
      <c r="H1647" s="7"/>
      <c r="I1647" s="7"/>
    </row>
    <row r="1648" spans="7:9" x14ac:dyDescent="0.25">
      <c r="G1648" s="8"/>
      <c r="H1648" s="7"/>
      <c r="I1648" s="7"/>
    </row>
    <row r="1649" spans="7:9" x14ac:dyDescent="0.25">
      <c r="G1649" s="8"/>
      <c r="H1649" s="7"/>
      <c r="I1649" s="7"/>
    </row>
    <row r="1650" spans="7:9" x14ac:dyDescent="0.25">
      <c r="G1650" s="8"/>
      <c r="H1650" s="7"/>
      <c r="I1650" s="7"/>
    </row>
    <row r="1651" spans="7:9" x14ac:dyDescent="0.25">
      <c r="G1651" s="8"/>
      <c r="H1651" s="7"/>
      <c r="I1651" s="7"/>
    </row>
    <row r="1652" spans="7:9" x14ac:dyDescent="0.25">
      <c r="G1652" s="8"/>
      <c r="H1652" s="7"/>
      <c r="I1652" s="7"/>
    </row>
    <row r="1653" spans="7:9" x14ac:dyDescent="0.25">
      <c r="G1653" s="8"/>
      <c r="H1653" s="7"/>
      <c r="I1653" s="7"/>
    </row>
    <row r="1654" spans="7:9" x14ac:dyDescent="0.25">
      <c r="G1654" s="8"/>
      <c r="H1654" s="7"/>
      <c r="I1654" s="7"/>
    </row>
    <row r="1655" spans="7:9" x14ac:dyDescent="0.25">
      <c r="G1655" s="8"/>
      <c r="H1655" s="7"/>
      <c r="I1655" s="7"/>
    </row>
    <row r="1656" spans="7:9" x14ac:dyDescent="0.25">
      <c r="G1656" s="8"/>
      <c r="H1656" s="7"/>
      <c r="I1656" s="7"/>
    </row>
    <row r="1657" spans="7:9" x14ac:dyDescent="0.25">
      <c r="G1657" s="8"/>
      <c r="H1657" s="7"/>
      <c r="I1657" s="7"/>
    </row>
    <row r="1658" spans="7:9" x14ac:dyDescent="0.25">
      <c r="G1658" s="8"/>
      <c r="H1658" s="7"/>
      <c r="I1658" s="7"/>
    </row>
    <row r="1659" spans="7:9" x14ac:dyDescent="0.25">
      <c r="G1659" s="8"/>
      <c r="H1659" s="7"/>
      <c r="I1659" s="7"/>
    </row>
    <row r="1660" spans="7:9" x14ac:dyDescent="0.25">
      <c r="G1660" s="8"/>
      <c r="H1660" s="7"/>
      <c r="I1660" s="7"/>
    </row>
    <row r="1661" spans="7:9" x14ac:dyDescent="0.25">
      <c r="G1661" s="8"/>
      <c r="H1661" s="7"/>
      <c r="I1661" s="7"/>
    </row>
    <row r="1662" spans="7:9" x14ac:dyDescent="0.25">
      <c r="G1662" s="8"/>
      <c r="H1662" s="7"/>
      <c r="I1662" s="7"/>
    </row>
    <row r="1663" spans="7:9" x14ac:dyDescent="0.25">
      <c r="G1663" s="8"/>
      <c r="H1663" s="7"/>
      <c r="I1663" s="7"/>
    </row>
    <row r="1664" spans="7:9" x14ac:dyDescent="0.25">
      <c r="G1664" s="8"/>
      <c r="H1664" s="7"/>
      <c r="I1664" s="7"/>
    </row>
    <row r="1665" spans="7:9" x14ac:dyDescent="0.25">
      <c r="G1665" s="8"/>
      <c r="H1665" s="7"/>
      <c r="I1665" s="7"/>
    </row>
    <row r="1666" spans="7:9" x14ac:dyDescent="0.25">
      <c r="G1666" s="8"/>
      <c r="H1666" s="7"/>
      <c r="I1666" s="7"/>
    </row>
    <row r="1667" spans="7:9" x14ac:dyDescent="0.25">
      <c r="G1667" s="8"/>
      <c r="H1667" s="7"/>
      <c r="I1667" s="7"/>
    </row>
    <row r="1668" spans="7:9" x14ac:dyDescent="0.25">
      <c r="G1668" s="8"/>
      <c r="H1668" s="7"/>
      <c r="I1668" s="7"/>
    </row>
    <row r="1669" spans="7:9" x14ac:dyDescent="0.25">
      <c r="G1669" s="8"/>
      <c r="H1669" s="7"/>
      <c r="I1669" s="7"/>
    </row>
    <row r="1670" spans="7:9" x14ac:dyDescent="0.25">
      <c r="G1670" s="8"/>
      <c r="H1670" s="7"/>
      <c r="I1670" s="7"/>
    </row>
    <row r="1671" spans="7:9" x14ac:dyDescent="0.25">
      <c r="G1671" s="8"/>
      <c r="H1671" s="7"/>
      <c r="I1671" s="7"/>
    </row>
    <row r="1672" spans="7:9" x14ac:dyDescent="0.25">
      <c r="G1672" s="8"/>
      <c r="H1672" s="7"/>
      <c r="I1672" s="7"/>
    </row>
    <row r="1673" spans="7:9" x14ac:dyDescent="0.25">
      <c r="G1673" s="8"/>
      <c r="H1673" s="7"/>
      <c r="I1673" s="7"/>
    </row>
    <row r="1674" spans="7:9" x14ac:dyDescent="0.25">
      <c r="G1674" s="8"/>
      <c r="H1674" s="7"/>
      <c r="I1674" s="7"/>
    </row>
    <row r="1675" spans="7:9" x14ac:dyDescent="0.25">
      <c r="G1675" s="8"/>
      <c r="H1675" s="7"/>
      <c r="I1675" s="7"/>
    </row>
    <row r="1676" spans="7:9" x14ac:dyDescent="0.25">
      <c r="G1676" s="8"/>
      <c r="H1676" s="7"/>
      <c r="I1676" s="7"/>
    </row>
    <row r="1677" spans="7:9" x14ac:dyDescent="0.25">
      <c r="G1677" s="8"/>
      <c r="H1677" s="7"/>
      <c r="I1677" s="7"/>
    </row>
    <row r="1678" spans="7:9" x14ac:dyDescent="0.25">
      <c r="G1678" s="8"/>
      <c r="H1678" s="7"/>
      <c r="I1678" s="7"/>
    </row>
    <row r="1679" spans="7:9" x14ac:dyDescent="0.25">
      <c r="G1679" s="8"/>
      <c r="H1679" s="7"/>
      <c r="I1679" s="7"/>
    </row>
    <row r="1680" spans="7:9" x14ac:dyDescent="0.25">
      <c r="G1680" s="8"/>
      <c r="H1680" s="7"/>
      <c r="I1680" s="7"/>
    </row>
    <row r="1681" spans="7:9" x14ac:dyDescent="0.25">
      <c r="G1681" s="8"/>
      <c r="H1681" s="7"/>
      <c r="I1681" s="7"/>
    </row>
    <row r="1682" spans="7:9" x14ac:dyDescent="0.25">
      <c r="G1682" s="8"/>
      <c r="H1682" s="7"/>
      <c r="I1682" s="7"/>
    </row>
    <row r="1683" spans="7:9" x14ac:dyDescent="0.25">
      <c r="G1683" s="8"/>
      <c r="H1683" s="7"/>
      <c r="I1683" s="7"/>
    </row>
    <row r="1684" spans="7:9" x14ac:dyDescent="0.25">
      <c r="G1684" s="8"/>
      <c r="H1684" s="7"/>
      <c r="I1684" s="7"/>
    </row>
    <row r="1685" spans="7:9" x14ac:dyDescent="0.25">
      <c r="G1685" s="8"/>
      <c r="H1685" s="7"/>
      <c r="I1685" s="7"/>
    </row>
    <row r="1686" spans="7:9" x14ac:dyDescent="0.25">
      <c r="G1686" s="8"/>
      <c r="H1686" s="7"/>
      <c r="I1686" s="7"/>
    </row>
    <row r="1687" spans="7:9" x14ac:dyDescent="0.25">
      <c r="G1687" s="8"/>
      <c r="H1687" s="7"/>
      <c r="I1687" s="7"/>
    </row>
    <row r="1688" spans="7:9" x14ac:dyDescent="0.25">
      <c r="G1688" s="8"/>
      <c r="H1688" s="7"/>
      <c r="I1688" s="7"/>
    </row>
    <row r="1689" spans="7:9" x14ac:dyDescent="0.25">
      <c r="G1689" s="8"/>
      <c r="H1689" s="7"/>
      <c r="I1689" s="7"/>
    </row>
    <row r="1690" spans="7:9" x14ac:dyDescent="0.25">
      <c r="G1690" s="8"/>
      <c r="H1690" s="7"/>
      <c r="I1690" s="7"/>
    </row>
    <row r="1691" spans="7:9" x14ac:dyDescent="0.25">
      <c r="G1691" s="8"/>
      <c r="H1691" s="7"/>
      <c r="I1691" s="7"/>
    </row>
    <row r="1692" spans="7:9" x14ac:dyDescent="0.25">
      <c r="G1692" s="8"/>
      <c r="H1692" s="7"/>
      <c r="I1692" s="7"/>
    </row>
    <row r="1693" spans="7:9" x14ac:dyDescent="0.25">
      <c r="G1693" s="8"/>
      <c r="H1693" s="7"/>
      <c r="I1693" s="7"/>
    </row>
    <row r="1694" spans="7:9" x14ac:dyDescent="0.25">
      <c r="G1694" s="8"/>
      <c r="H1694" s="7"/>
      <c r="I1694" s="7"/>
    </row>
    <row r="1695" spans="7:9" x14ac:dyDescent="0.25">
      <c r="G1695" s="8"/>
      <c r="H1695" s="7"/>
      <c r="I1695" s="7"/>
    </row>
    <row r="1696" spans="7:9" x14ac:dyDescent="0.25">
      <c r="G1696" s="8"/>
      <c r="H1696" s="7"/>
      <c r="I1696" s="7"/>
    </row>
    <row r="1697" spans="7:9" x14ac:dyDescent="0.25">
      <c r="G1697" s="8"/>
      <c r="H1697" s="7"/>
      <c r="I1697" s="7"/>
    </row>
    <row r="1698" spans="7:9" x14ac:dyDescent="0.25">
      <c r="G1698" s="8"/>
      <c r="H1698" s="7"/>
      <c r="I1698" s="7"/>
    </row>
    <row r="1699" spans="7:9" x14ac:dyDescent="0.25">
      <c r="G1699" s="8"/>
      <c r="H1699" s="7"/>
      <c r="I1699" s="7"/>
    </row>
    <row r="1700" spans="7:9" x14ac:dyDescent="0.25">
      <c r="G1700" s="8"/>
      <c r="H1700" s="7"/>
      <c r="I1700" s="7"/>
    </row>
    <row r="1701" spans="7:9" x14ac:dyDescent="0.25">
      <c r="G1701" s="8"/>
      <c r="H1701" s="7"/>
      <c r="I1701" s="7"/>
    </row>
    <row r="1702" spans="7:9" x14ac:dyDescent="0.25">
      <c r="G1702" s="8"/>
      <c r="H1702" s="7"/>
      <c r="I1702" s="7"/>
    </row>
    <row r="1703" spans="7:9" x14ac:dyDescent="0.25">
      <c r="G1703" s="8"/>
      <c r="H1703" s="7"/>
      <c r="I1703" s="7"/>
    </row>
    <row r="1704" spans="7:9" x14ac:dyDescent="0.25">
      <c r="G1704" s="8"/>
      <c r="H1704" s="7"/>
      <c r="I1704" s="7"/>
    </row>
    <row r="1705" spans="7:9" x14ac:dyDescent="0.25">
      <c r="G1705" s="8"/>
      <c r="H1705" s="7"/>
      <c r="I1705" s="7"/>
    </row>
    <row r="1706" spans="7:9" x14ac:dyDescent="0.25">
      <c r="G1706" s="8"/>
      <c r="H1706" s="7"/>
      <c r="I1706" s="7"/>
    </row>
    <row r="1707" spans="7:9" x14ac:dyDescent="0.25">
      <c r="G1707" s="8"/>
      <c r="H1707" s="7"/>
      <c r="I1707" s="7"/>
    </row>
    <row r="1708" spans="7:9" x14ac:dyDescent="0.25">
      <c r="G1708" s="8"/>
      <c r="H1708" s="7"/>
      <c r="I1708" s="7"/>
    </row>
    <row r="1709" spans="7:9" x14ac:dyDescent="0.25">
      <c r="G1709" s="8"/>
      <c r="H1709" s="7"/>
      <c r="I1709" s="7"/>
    </row>
    <row r="1710" spans="7:9" x14ac:dyDescent="0.25">
      <c r="G1710" s="8"/>
      <c r="H1710" s="7"/>
      <c r="I1710" s="7"/>
    </row>
    <row r="1711" spans="7:9" x14ac:dyDescent="0.25">
      <c r="G1711" s="8"/>
      <c r="H1711" s="7"/>
      <c r="I1711" s="7"/>
    </row>
    <row r="1712" spans="7:9" x14ac:dyDescent="0.25">
      <c r="G1712" s="8"/>
      <c r="H1712" s="7"/>
      <c r="I1712" s="7"/>
    </row>
    <row r="1713" spans="7:9" x14ac:dyDescent="0.25">
      <c r="G1713" s="8"/>
      <c r="H1713" s="7"/>
      <c r="I1713" s="7"/>
    </row>
    <row r="1714" spans="7:9" x14ac:dyDescent="0.25">
      <c r="G1714" s="8"/>
      <c r="H1714" s="7"/>
      <c r="I1714" s="7"/>
    </row>
    <row r="1715" spans="7:9" x14ac:dyDescent="0.25">
      <c r="G1715" s="8"/>
      <c r="H1715" s="7"/>
      <c r="I1715" s="7"/>
    </row>
    <row r="1716" spans="7:9" x14ac:dyDescent="0.25">
      <c r="G1716" s="8"/>
      <c r="H1716" s="7"/>
      <c r="I1716" s="7"/>
    </row>
    <row r="1717" spans="7:9" x14ac:dyDescent="0.25">
      <c r="G1717" s="8"/>
      <c r="H1717" s="7"/>
      <c r="I1717" s="7"/>
    </row>
    <row r="1718" spans="7:9" x14ac:dyDescent="0.25">
      <c r="G1718" s="8"/>
      <c r="H1718" s="7"/>
      <c r="I1718" s="7"/>
    </row>
    <row r="1719" spans="7:9" x14ac:dyDescent="0.25">
      <c r="G1719" s="8"/>
      <c r="H1719" s="7"/>
      <c r="I1719" s="7"/>
    </row>
    <row r="1720" spans="7:9" x14ac:dyDescent="0.25">
      <c r="G1720" s="8"/>
      <c r="H1720" s="7"/>
      <c r="I1720" s="7"/>
    </row>
    <row r="1721" spans="7:9" x14ac:dyDescent="0.25">
      <c r="G1721" s="8"/>
      <c r="H1721" s="7"/>
      <c r="I1721" s="7"/>
    </row>
    <row r="1722" spans="7:9" x14ac:dyDescent="0.25">
      <c r="G1722" s="8"/>
      <c r="H1722" s="7"/>
      <c r="I1722" s="7"/>
    </row>
    <row r="1723" spans="7:9" x14ac:dyDescent="0.25">
      <c r="G1723" s="8"/>
      <c r="H1723" s="7"/>
      <c r="I1723" s="7"/>
    </row>
    <row r="1724" spans="7:9" x14ac:dyDescent="0.25">
      <c r="G1724" s="8"/>
      <c r="H1724" s="7"/>
      <c r="I1724" s="7"/>
    </row>
    <row r="1725" spans="7:9" x14ac:dyDescent="0.25">
      <c r="G1725" s="8"/>
      <c r="H1725" s="7"/>
      <c r="I1725" s="7"/>
    </row>
    <row r="1726" spans="7:9" x14ac:dyDescent="0.25">
      <c r="G1726" s="8"/>
      <c r="H1726" s="7"/>
      <c r="I1726" s="7"/>
    </row>
    <row r="1727" spans="7:9" x14ac:dyDescent="0.25">
      <c r="G1727" s="8"/>
      <c r="H1727" s="7"/>
      <c r="I1727" s="7"/>
    </row>
    <row r="1728" spans="7:9" x14ac:dyDescent="0.25">
      <c r="G1728" s="8"/>
      <c r="H1728" s="7"/>
      <c r="I1728" s="7"/>
    </row>
    <row r="1729" spans="7:9" x14ac:dyDescent="0.25">
      <c r="G1729" s="8"/>
      <c r="H1729" s="7"/>
      <c r="I1729" s="7"/>
    </row>
    <row r="1730" spans="7:9" x14ac:dyDescent="0.25">
      <c r="G1730" s="8"/>
      <c r="H1730" s="7"/>
      <c r="I1730" s="7"/>
    </row>
    <row r="1731" spans="7:9" x14ac:dyDescent="0.25">
      <c r="G1731" s="8"/>
      <c r="H1731" s="7"/>
      <c r="I1731" s="7"/>
    </row>
    <row r="1732" spans="7:9" x14ac:dyDescent="0.25">
      <c r="G1732" s="8"/>
      <c r="H1732" s="7"/>
      <c r="I1732" s="7"/>
    </row>
    <row r="1733" spans="7:9" x14ac:dyDescent="0.25">
      <c r="G1733" s="8"/>
      <c r="H1733" s="7"/>
      <c r="I1733" s="7"/>
    </row>
    <row r="1734" spans="7:9" x14ac:dyDescent="0.25">
      <c r="G1734" s="8"/>
      <c r="H1734" s="7"/>
      <c r="I1734" s="7"/>
    </row>
    <row r="1735" spans="7:9" x14ac:dyDescent="0.25">
      <c r="G1735" s="8"/>
      <c r="H1735" s="7"/>
      <c r="I1735" s="7"/>
    </row>
    <row r="1736" spans="7:9" x14ac:dyDescent="0.25">
      <c r="G1736" s="8"/>
      <c r="H1736" s="7"/>
      <c r="I1736" s="7"/>
    </row>
    <row r="1737" spans="7:9" x14ac:dyDescent="0.25">
      <c r="G1737" s="8"/>
      <c r="H1737" s="7"/>
      <c r="I1737" s="7"/>
    </row>
    <row r="1738" spans="7:9" x14ac:dyDescent="0.25">
      <c r="G1738" s="8"/>
      <c r="H1738" s="7"/>
      <c r="I1738" s="7"/>
    </row>
    <row r="1739" spans="7:9" x14ac:dyDescent="0.25">
      <c r="G1739" s="8"/>
      <c r="H1739" s="7"/>
      <c r="I1739" s="7"/>
    </row>
    <row r="1740" spans="7:9" x14ac:dyDescent="0.25">
      <c r="G1740" s="8"/>
      <c r="H1740" s="7"/>
      <c r="I1740" s="7"/>
    </row>
    <row r="1741" spans="7:9" x14ac:dyDescent="0.25">
      <c r="G1741" s="8"/>
      <c r="H1741" s="7"/>
      <c r="I1741" s="7"/>
    </row>
    <row r="1742" spans="7:9" x14ac:dyDescent="0.25">
      <c r="G1742" s="8"/>
      <c r="H1742" s="7"/>
      <c r="I1742" s="7"/>
    </row>
    <row r="1743" spans="7:9" x14ac:dyDescent="0.25">
      <c r="G1743" s="8"/>
      <c r="H1743" s="7"/>
      <c r="I1743" s="7"/>
    </row>
    <row r="1744" spans="7:9" x14ac:dyDescent="0.25">
      <c r="G1744" s="8"/>
      <c r="H1744" s="7"/>
      <c r="I1744" s="7"/>
    </row>
    <row r="1745" spans="7:9" x14ac:dyDescent="0.25">
      <c r="G1745" s="8"/>
      <c r="H1745" s="7"/>
      <c r="I1745" s="7"/>
    </row>
    <row r="1746" spans="7:9" x14ac:dyDescent="0.25">
      <c r="G1746" s="8"/>
      <c r="H1746" s="7"/>
      <c r="I1746" s="7"/>
    </row>
    <row r="1747" spans="7:9" x14ac:dyDescent="0.25">
      <c r="G1747" s="8"/>
      <c r="H1747" s="7"/>
      <c r="I1747" s="7"/>
    </row>
    <row r="1748" spans="7:9" x14ac:dyDescent="0.25">
      <c r="G1748" s="8"/>
      <c r="H1748" s="7"/>
      <c r="I1748" s="7"/>
    </row>
    <row r="1749" spans="7:9" x14ac:dyDescent="0.25">
      <c r="G1749" s="8"/>
      <c r="H1749" s="7"/>
      <c r="I1749" s="7"/>
    </row>
    <row r="1750" spans="7:9" x14ac:dyDescent="0.25">
      <c r="G1750" s="8"/>
      <c r="H1750" s="7"/>
      <c r="I1750" s="7"/>
    </row>
    <row r="1751" spans="7:9" x14ac:dyDescent="0.25">
      <c r="G1751" s="8"/>
      <c r="H1751" s="7"/>
      <c r="I1751" s="7"/>
    </row>
    <row r="1752" spans="7:9" x14ac:dyDescent="0.25">
      <c r="G1752" s="8"/>
      <c r="H1752" s="7"/>
      <c r="I1752" s="7"/>
    </row>
    <row r="1753" spans="7:9" x14ac:dyDescent="0.25">
      <c r="G1753" s="8"/>
      <c r="H1753" s="7"/>
      <c r="I1753" s="7"/>
    </row>
    <row r="1754" spans="7:9" x14ac:dyDescent="0.25">
      <c r="G1754" s="8"/>
      <c r="H1754" s="7"/>
      <c r="I1754" s="7"/>
    </row>
    <row r="1755" spans="7:9" x14ac:dyDescent="0.25">
      <c r="G1755" s="8"/>
      <c r="H1755" s="7"/>
      <c r="I1755" s="7"/>
    </row>
    <row r="1756" spans="7:9" x14ac:dyDescent="0.25">
      <c r="G1756" s="8"/>
      <c r="H1756" s="7"/>
      <c r="I1756" s="7"/>
    </row>
    <row r="1757" spans="7:9" x14ac:dyDescent="0.25">
      <c r="G1757" s="8"/>
      <c r="H1757" s="7"/>
      <c r="I1757" s="7"/>
    </row>
    <row r="1758" spans="7:9" x14ac:dyDescent="0.25">
      <c r="G1758" s="8"/>
      <c r="H1758" s="7"/>
      <c r="I1758" s="7"/>
    </row>
    <row r="1759" spans="7:9" x14ac:dyDescent="0.25">
      <c r="G1759" s="8"/>
      <c r="H1759" s="7"/>
      <c r="I1759" s="7"/>
    </row>
    <row r="1760" spans="7:9" x14ac:dyDescent="0.25">
      <c r="G1760" s="8"/>
      <c r="H1760" s="7"/>
      <c r="I1760" s="7"/>
    </row>
    <row r="1761" spans="7:9" x14ac:dyDescent="0.25">
      <c r="G1761" s="8"/>
      <c r="H1761" s="7"/>
      <c r="I1761" s="7"/>
    </row>
    <row r="1762" spans="7:9" x14ac:dyDescent="0.25">
      <c r="G1762" s="8"/>
      <c r="H1762" s="7"/>
      <c r="I1762" s="7"/>
    </row>
    <row r="1763" spans="7:9" x14ac:dyDescent="0.25">
      <c r="G1763" s="8"/>
      <c r="H1763" s="7"/>
      <c r="I1763" s="7"/>
    </row>
    <row r="1764" spans="7:9" x14ac:dyDescent="0.25">
      <c r="G1764" s="8"/>
      <c r="H1764" s="7"/>
      <c r="I1764" s="7"/>
    </row>
    <row r="1765" spans="7:9" x14ac:dyDescent="0.25">
      <c r="G1765" s="8"/>
      <c r="H1765" s="7"/>
      <c r="I1765" s="7"/>
    </row>
    <row r="1766" spans="7:9" x14ac:dyDescent="0.25">
      <c r="G1766" s="8"/>
      <c r="H1766" s="7"/>
      <c r="I1766" s="7"/>
    </row>
    <row r="1767" spans="7:9" x14ac:dyDescent="0.25">
      <c r="G1767" s="8"/>
      <c r="H1767" s="7"/>
      <c r="I1767" s="7"/>
    </row>
    <row r="1768" spans="7:9" x14ac:dyDescent="0.25">
      <c r="G1768" s="8"/>
      <c r="H1768" s="7"/>
      <c r="I1768" s="7"/>
    </row>
    <row r="1769" spans="7:9" x14ac:dyDescent="0.25">
      <c r="G1769" s="8"/>
      <c r="H1769" s="7"/>
      <c r="I1769" s="7"/>
    </row>
    <row r="1770" spans="7:9" x14ac:dyDescent="0.25">
      <c r="G1770" s="8"/>
      <c r="H1770" s="7"/>
      <c r="I1770" s="7"/>
    </row>
    <row r="1771" spans="7:9" x14ac:dyDescent="0.25">
      <c r="G1771" s="8"/>
      <c r="H1771" s="7"/>
      <c r="I1771" s="7"/>
    </row>
    <row r="1772" spans="7:9" x14ac:dyDescent="0.25">
      <c r="G1772" s="8"/>
      <c r="H1772" s="7"/>
      <c r="I1772" s="7"/>
    </row>
    <row r="1773" spans="7:9" x14ac:dyDescent="0.25">
      <c r="G1773" s="8"/>
      <c r="H1773" s="7"/>
      <c r="I1773" s="7"/>
    </row>
    <row r="1774" spans="7:9" x14ac:dyDescent="0.25">
      <c r="G1774" s="8"/>
      <c r="H1774" s="7"/>
      <c r="I1774" s="7"/>
    </row>
    <row r="1775" spans="7:9" x14ac:dyDescent="0.25">
      <c r="G1775" s="8"/>
      <c r="H1775" s="7"/>
      <c r="I1775" s="7"/>
    </row>
    <row r="1776" spans="7:9" x14ac:dyDescent="0.25">
      <c r="G1776" s="8"/>
      <c r="H1776" s="7"/>
      <c r="I1776" s="7"/>
    </row>
    <row r="1777" spans="7:9" x14ac:dyDescent="0.25">
      <c r="G1777" s="8"/>
      <c r="H1777" s="7"/>
      <c r="I1777" s="7"/>
    </row>
    <row r="1778" spans="7:9" x14ac:dyDescent="0.25">
      <c r="G1778" s="8"/>
      <c r="H1778" s="7"/>
      <c r="I1778" s="7"/>
    </row>
    <row r="1779" spans="7:9" x14ac:dyDescent="0.25">
      <c r="G1779" s="8"/>
      <c r="H1779" s="7"/>
      <c r="I1779" s="7"/>
    </row>
    <row r="1780" spans="7:9" x14ac:dyDescent="0.25">
      <c r="G1780" s="8"/>
      <c r="H1780" s="7"/>
      <c r="I1780" s="7"/>
    </row>
    <row r="1781" spans="7:9" x14ac:dyDescent="0.25">
      <c r="G1781" s="8"/>
      <c r="H1781" s="7"/>
      <c r="I1781" s="7"/>
    </row>
    <row r="1782" spans="7:9" x14ac:dyDescent="0.25">
      <c r="G1782" s="8"/>
      <c r="H1782" s="7"/>
      <c r="I1782" s="7"/>
    </row>
    <row r="1783" spans="7:9" x14ac:dyDescent="0.25">
      <c r="G1783" s="8"/>
      <c r="H1783" s="7"/>
      <c r="I1783" s="7"/>
    </row>
    <row r="1784" spans="7:9" x14ac:dyDescent="0.25">
      <c r="G1784" s="8"/>
      <c r="H1784" s="7"/>
      <c r="I1784" s="7"/>
    </row>
    <row r="1785" spans="7:9" x14ac:dyDescent="0.25">
      <c r="G1785" s="8"/>
      <c r="H1785" s="7"/>
      <c r="I1785" s="7"/>
    </row>
    <row r="1786" spans="7:9" x14ac:dyDescent="0.25">
      <c r="G1786" s="8"/>
      <c r="H1786" s="7"/>
      <c r="I1786" s="7"/>
    </row>
    <row r="1787" spans="7:9" x14ac:dyDescent="0.25">
      <c r="G1787" s="8"/>
      <c r="H1787" s="7"/>
      <c r="I1787" s="7"/>
    </row>
    <row r="1788" spans="7:9" x14ac:dyDescent="0.25">
      <c r="G1788" s="8"/>
      <c r="H1788" s="7"/>
      <c r="I1788" s="7"/>
    </row>
    <row r="1789" spans="7:9" x14ac:dyDescent="0.25">
      <c r="G1789" s="8"/>
      <c r="H1789" s="7"/>
      <c r="I1789" s="7"/>
    </row>
    <row r="1790" spans="7:9" x14ac:dyDescent="0.25">
      <c r="G1790" s="8"/>
      <c r="H1790" s="7"/>
      <c r="I1790" s="7"/>
    </row>
    <row r="1791" spans="7:9" x14ac:dyDescent="0.25">
      <c r="G1791" s="8"/>
      <c r="H1791" s="7"/>
      <c r="I1791" s="7"/>
    </row>
    <row r="1792" spans="7:9" x14ac:dyDescent="0.25">
      <c r="G1792" s="8"/>
      <c r="H1792" s="7"/>
      <c r="I1792" s="7"/>
    </row>
    <row r="1793" spans="7:9" x14ac:dyDescent="0.25">
      <c r="G1793" s="8"/>
      <c r="H1793" s="7"/>
      <c r="I1793" s="7"/>
    </row>
    <row r="1794" spans="7:9" x14ac:dyDescent="0.25">
      <c r="G1794" s="8"/>
      <c r="H1794" s="7"/>
      <c r="I1794" s="7"/>
    </row>
    <row r="1795" spans="7:9" x14ac:dyDescent="0.25">
      <c r="G1795" s="8"/>
      <c r="H1795" s="7"/>
      <c r="I1795" s="7"/>
    </row>
    <row r="1796" spans="7:9" x14ac:dyDescent="0.25">
      <c r="G1796" s="8"/>
      <c r="H1796" s="7"/>
      <c r="I1796" s="7"/>
    </row>
    <row r="1797" spans="7:9" x14ac:dyDescent="0.25">
      <c r="G1797" s="8"/>
      <c r="H1797" s="7"/>
      <c r="I1797" s="7"/>
    </row>
    <row r="1798" spans="7:9" x14ac:dyDescent="0.25">
      <c r="G1798" s="8"/>
      <c r="H1798" s="7"/>
      <c r="I1798" s="7"/>
    </row>
    <row r="1799" spans="7:9" x14ac:dyDescent="0.25">
      <c r="G1799" s="8"/>
      <c r="H1799" s="7"/>
      <c r="I1799" s="7"/>
    </row>
    <row r="1800" spans="7:9" x14ac:dyDescent="0.25">
      <c r="G1800" s="8"/>
      <c r="H1800" s="7"/>
      <c r="I1800" s="7"/>
    </row>
    <row r="1801" spans="7:9" x14ac:dyDescent="0.25">
      <c r="G1801" s="8"/>
      <c r="H1801" s="7"/>
      <c r="I1801" s="7"/>
    </row>
    <row r="1802" spans="7:9" x14ac:dyDescent="0.25">
      <c r="G1802" s="8"/>
      <c r="H1802" s="7"/>
      <c r="I1802" s="7"/>
    </row>
    <row r="1803" spans="7:9" x14ac:dyDescent="0.25">
      <c r="G1803" s="8"/>
      <c r="H1803" s="7"/>
      <c r="I1803" s="7"/>
    </row>
    <row r="1804" spans="7:9" x14ac:dyDescent="0.25">
      <c r="G1804" s="8"/>
      <c r="H1804" s="7"/>
      <c r="I1804" s="7"/>
    </row>
    <row r="1805" spans="7:9" x14ac:dyDescent="0.25">
      <c r="G1805" s="8"/>
      <c r="H1805" s="7"/>
      <c r="I1805" s="7"/>
    </row>
    <row r="1806" spans="7:9" x14ac:dyDescent="0.25">
      <c r="G1806" s="8"/>
      <c r="H1806" s="7"/>
      <c r="I1806" s="7"/>
    </row>
    <row r="1807" spans="7:9" x14ac:dyDescent="0.25">
      <c r="G1807" s="8"/>
      <c r="H1807" s="7"/>
      <c r="I1807" s="7"/>
    </row>
    <row r="1808" spans="7:9" x14ac:dyDescent="0.25">
      <c r="G1808" s="8"/>
      <c r="H1808" s="7"/>
      <c r="I1808" s="7"/>
    </row>
    <row r="1809" spans="7:9" x14ac:dyDescent="0.25">
      <c r="G1809" s="8"/>
      <c r="H1809" s="7"/>
      <c r="I1809" s="7"/>
    </row>
    <row r="1810" spans="7:9" x14ac:dyDescent="0.25">
      <c r="G1810" s="8"/>
      <c r="H1810" s="7"/>
      <c r="I1810" s="7"/>
    </row>
    <row r="1811" spans="7:9" x14ac:dyDescent="0.25">
      <c r="G1811" s="8"/>
      <c r="H1811" s="7"/>
      <c r="I1811" s="7"/>
    </row>
    <row r="1812" spans="7:9" x14ac:dyDescent="0.25">
      <c r="G1812" s="8"/>
      <c r="H1812" s="7"/>
      <c r="I1812" s="7"/>
    </row>
    <row r="1813" spans="7:9" x14ac:dyDescent="0.25">
      <c r="G1813" s="8"/>
      <c r="H1813" s="7"/>
      <c r="I1813" s="7"/>
    </row>
    <row r="1814" spans="7:9" x14ac:dyDescent="0.25">
      <c r="G1814" s="8"/>
      <c r="H1814" s="7"/>
      <c r="I1814" s="7"/>
    </row>
    <row r="1815" spans="7:9" x14ac:dyDescent="0.25">
      <c r="G1815" s="8"/>
      <c r="H1815" s="7"/>
      <c r="I1815" s="7"/>
    </row>
    <row r="1816" spans="7:9" x14ac:dyDescent="0.25">
      <c r="G1816" s="8"/>
      <c r="H1816" s="7"/>
      <c r="I1816" s="7"/>
    </row>
    <row r="1817" spans="7:9" x14ac:dyDescent="0.25">
      <c r="G1817" s="8"/>
      <c r="H1817" s="7"/>
      <c r="I1817" s="7"/>
    </row>
    <row r="1818" spans="7:9" x14ac:dyDescent="0.25">
      <c r="G1818" s="8"/>
      <c r="H1818" s="7"/>
      <c r="I1818" s="7"/>
    </row>
    <row r="1819" spans="7:9" x14ac:dyDescent="0.25">
      <c r="G1819" s="8"/>
      <c r="H1819" s="7"/>
      <c r="I1819" s="7"/>
    </row>
    <row r="1820" spans="7:9" x14ac:dyDescent="0.25">
      <c r="G1820" s="8"/>
      <c r="H1820" s="7"/>
      <c r="I1820" s="7"/>
    </row>
    <row r="1821" spans="7:9" x14ac:dyDescent="0.25">
      <c r="G1821" s="8"/>
      <c r="H1821" s="7"/>
      <c r="I1821" s="7"/>
    </row>
    <row r="1822" spans="7:9" x14ac:dyDescent="0.25">
      <c r="G1822" s="8"/>
      <c r="H1822" s="7"/>
      <c r="I1822" s="7"/>
    </row>
    <row r="1823" spans="7:9" x14ac:dyDescent="0.25">
      <c r="G1823" s="8"/>
      <c r="H1823" s="7"/>
      <c r="I1823" s="7"/>
    </row>
    <row r="1824" spans="7:9" x14ac:dyDescent="0.25">
      <c r="G1824" s="8"/>
      <c r="H1824" s="7"/>
      <c r="I1824" s="7"/>
    </row>
    <row r="1825" spans="7:9" x14ac:dyDescent="0.25">
      <c r="G1825" s="8"/>
      <c r="H1825" s="7"/>
      <c r="I1825" s="7"/>
    </row>
    <row r="1826" spans="7:9" x14ac:dyDescent="0.25">
      <c r="G1826" s="8"/>
      <c r="H1826" s="7"/>
      <c r="I1826" s="7"/>
    </row>
    <row r="1827" spans="7:9" x14ac:dyDescent="0.25">
      <c r="G1827" s="8"/>
      <c r="H1827" s="7"/>
      <c r="I1827" s="7"/>
    </row>
    <row r="1828" spans="7:9" x14ac:dyDescent="0.25">
      <c r="G1828" s="8"/>
      <c r="H1828" s="7"/>
      <c r="I1828" s="7"/>
    </row>
    <row r="1829" spans="7:9" x14ac:dyDescent="0.25">
      <c r="G1829" s="8"/>
      <c r="H1829" s="7"/>
      <c r="I1829" s="7"/>
    </row>
    <row r="1830" spans="7:9" x14ac:dyDescent="0.25">
      <c r="G1830" s="8"/>
      <c r="H1830" s="7"/>
      <c r="I1830" s="7"/>
    </row>
    <row r="1831" spans="7:9" x14ac:dyDescent="0.25">
      <c r="G1831" s="8"/>
      <c r="H1831" s="7"/>
      <c r="I1831" s="7"/>
    </row>
    <row r="1832" spans="7:9" x14ac:dyDescent="0.25">
      <c r="G1832" s="8"/>
      <c r="H1832" s="7"/>
      <c r="I1832" s="7"/>
    </row>
    <row r="1833" spans="7:9" x14ac:dyDescent="0.25">
      <c r="G1833" s="8"/>
      <c r="H1833" s="7"/>
      <c r="I1833" s="7"/>
    </row>
    <row r="1834" spans="7:9" x14ac:dyDescent="0.25">
      <c r="G1834" s="8"/>
      <c r="H1834" s="7"/>
      <c r="I1834" s="7"/>
    </row>
    <row r="1835" spans="7:9" x14ac:dyDescent="0.25">
      <c r="G1835" s="8"/>
      <c r="H1835" s="7"/>
      <c r="I1835" s="7"/>
    </row>
    <row r="1836" spans="7:9" x14ac:dyDescent="0.25">
      <c r="G1836" s="8"/>
      <c r="H1836" s="7"/>
      <c r="I1836" s="7"/>
    </row>
    <row r="1837" spans="7:9" x14ac:dyDescent="0.25">
      <c r="G1837" s="8"/>
      <c r="H1837" s="7"/>
      <c r="I1837" s="7"/>
    </row>
    <row r="1838" spans="7:9" x14ac:dyDescent="0.25">
      <c r="G1838" s="8"/>
      <c r="H1838" s="7"/>
      <c r="I1838" s="7"/>
    </row>
    <row r="1839" spans="7:9" x14ac:dyDescent="0.25">
      <c r="G1839" s="8"/>
      <c r="H1839" s="7"/>
      <c r="I1839" s="7"/>
    </row>
    <row r="1840" spans="7:9" x14ac:dyDescent="0.25">
      <c r="G1840" s="8"/>
      <c r="H1840" s="7"/>
      <c r="I1840" s="7"/>
    </row>
    <row r="1841" spans="7:9" x14ac:dyDescent="0.25">
      <c r="G1841" s="8"/>
      <c r="H1841" s="7"/>
      <c r="I1841" s="7"/>
    </row>
    <row r="1842" spans="7:9" x14ac:dyDescent="0.25">
      <c r="G1842" s="8"/>
      <c r="H1842" s="7"/>
      <c r="I1842" s="7"/>
    </row>
    <row r="1843" spans="7:9" x14ac:dyDescent="0.25">
      <c r="G1843" s="8"/>
      <c r="H1843" s="7"/>
      <c r="I1843" s="7"/>
    </row>
    <row r="1844" spans="7:9" x14ac:dyDescent="0.25">
      <c r="G1844" s="8"/>
      <c r="H1844" s="7"/>
      <c r="I1844" s="7"/>
    </row>
    <row r="1845" spans="7:9" x14ac:dyDescent="0.25">
      <c r="G1845" s="8"/>
      <c r="H1845" s="7"/>
      <c r="I1845" s="7"/>
    </row>
    <row r="1846" spans="7:9" x14ac:dyDescent="0.25">
      <c r="G1846" s="8"/>
      <c r="H1846" s="7"/>
      <c r="I1846" s="7"/>
    </row>
    <row r="1847" spans="7:9" x14ac:dyDescent="0.25">
      <c r="G1847" s="8"/>
      <c r="H1847" s="7"/>
      <c r="I1847" s="7"/>
    </row>
    <row r="1848" spans="7:9" x14ac:dyDescent="0.25">
      <c r="G1848" s="8"/>
      <c r="H1848" s="7"/>
      <c r="I1848" s="7"/>
    </row>
    <row r="1849" spans="7:9" x14ac:dyDescent="0.25">
      <c r="G1849" s="8"/>
      <c r="H1849" s="7"/>
      <c r="I1849" s="7"/>
    </row>
    <row r="1850" spans="7:9" x14ac:dyDescent="0.25">
      <c r="G1850" s="8"/>
      <c r="H1850" s="7"/>
      <c r="I1850" s="7"/>
    </row>
    <row r="1851" spans="7:9" x14ac:dyDescent="0.25">
      <c r="G1851" s="8"/>
      <c r="H1851" s="7"/>
      <c r="I1851" s="7"/>
    </row>
    <row r="1852" spans="7:9" x14ac:dyDescent="0.25">
      <c r="G1852" s="8"/>
      <c r="H1852" s="7"/>
      <c r="I1852" s="7"/>
    </row>
    <row r="1853" spans="7:9" x14ac:dyDescent="0.25">
      <c r="G1853" s="8"/>
      <c r="H1853" s="7"/>
      <c r="I1853" s="7"/>
    </row>
    <row r="1854" spans="7:9" x14ac:dyDescent="0.25">
      <c r="G1854" s="8"/>
      <c r="H1854" s="7"/>
      <c r="I1854" s="7"/>
    </row>
    <row r="1855" spans="7:9" x14ac:dyDescent="0.25">
      <c r="G1855" s="8"/>
      <c r="H1855" s="7"/>
      <c r="I1855" s="7"/>
    </row>
    <row r="1856" spans="7:9" x14ac:dyDescent="0.25">
      <c r="G1856" s="8"/>
      <c r="H1856" s="7"/>
      <c r="I1856" s="7"/>
    </row>
    <row r="1857" spans="7:9" x14ac:dyDescent="0.25">
      <c r="G1857" s="8"/>
      <c r="H1857" s="7"/>
      <c r="I1857" s="7"/>
    </row>
    <row r="1858" spans="7:9" x14ac:dyDescent="0.25">
      <c r="G1858" s="8"/>
      <c r="H1858" s="7"/>
      <c r="I1858" s="7"/>
    </row>
    <row r="1859" spans="7:9" x14ac:dyDescent="0.25">
      <c r="G1859" s="8"/>
      <c r="H1859" s="7"/>
      <c r="I1859" s="7"/>
    </row>
    <row r="1860" spans="7:9" x14ac:dyDescent="0.25">
      <c r="G1860" s="8"/>
      <c r="H1860" s="7"/>
      <c r="I1860" s="7"/>
    </row>
    <row r="1861" spans="7:9" x14ac:dyDescent="0.25">
      <c r="G1861" s="8"/>
      <c r="H1861" s="7"/>
      <c r="I1861" s="7"/>
    </row>
    <row r="1862" spans="7:9" x14ac:dyDescent="0.25">
      <c r="G1862" s="8"/>
      <c r="H1862" s="7"/>
      <c r="I1862" s="7"/>
    </row>
    <row r="1863" spans="7:9" x14ac:dyDescent="0.25">
      <c r="G1863" s="8"/>
      <c r="H1863" s="7"/>
      <c r="I1863" s="7"/>
    </row>
    <row r="1864" spans="7:9" x14ac:dyDescent="0.25">
      <c r="G1864" s="8"/>
      <c r="H1864" s="7"/>
      <c r="I1864" s="7"/>
    </row>
    <row r="1865" spans="7:9" x14ac:dyDescent="0.25">
      <c r="G1865" s="8"/>
      <c r="H1865" s="7"/>
      <c r="I1865" s="7"/>
    </row>
    <row r="1866" spans="7:9" x14ac:dyDescent="0.25">
      <c r="G1866" s="8"/>
      <c r="H1866" s="7"/>
      <c r="I1866" s="7"/>
    </row>
    <row r="1867" spans="7:9" x14ac:dyDescent="0.25">
      <c r="G1867" s="8"/>
      <c r="H1867" s="7"/>
      <c r="I1867" s="7"/>
    </row>
    <row r="1868" spans="7:9" x14ac:dyDescent="0.25">
      <c r="G1868" s="8"/>
      <c r="H1868" s="7"/>
      <c r="I1868" s="7"/>
    </row>
    <row r="1869" spans="7:9" x14ac:dyDescent="0.25">
      <c r="G1869" s="8"/>
      <c r="H1869" s="7"/>
      <c r="I1869" s="7"/>
    </row>
    <row r="1870" spans="7:9" x14ac:dyDescent="0.25">
      <c r="G1870" s="8"/>
      <c r="H1870" s="7"/>
      <c r="I1870" s="7"/>
    </row>
    <row r="1871" spans="7:9" x14ac:dyDescent="0.25">
      <c r="G1871" s="8"/>
      <c r="H1871" s="7"/>
      <c r="I1871" s="7"/>
    </row>
    <row r="1872" spans="7:9" x14ac:dyDescent="0.25">
      <c r="G1872" s="8"/>
      <c r="H1872" s="7"/>
      <c r="I1872" s="7"/>
    </row>
    <row r="1873" spans="7:9" x14ac:dyDescent="0.25">
      <c r="G1873" s="8"/>
      <c r="H1873" s="7"/>
      <c r="I1873" s="7"/>
    </row>
    <row r="1874" spans="7:9" x14ac:dyDescent="0.25">
      <c r="G1874" s="8"/>
      <c r="H1874" s="7"/>
      <c r="I1874" s="7"/>
    </row>
    <row r="1875" spans="7:9" x14ac:dyDescent="0.25">
      <c r="G1875" s="8"/>
      <c r="H1875" s="7"/>
      <c r="I1875" s="7"/>
    </row>
    <row r="1876" spans="7:9" x14ac:dyDescent="0.25">
      <c r="G1876" s="8"/>
      <c r="H1876" s="7"/>
      <c r="I1876" s="7"/>
    </row>
    <row r="1877" spans="7:9" x14ac:dyDescent="0.25">
      <c r="G1877" s="8"/>
      <c r="H1877" s="7"/>
      <c r="I1877" s="7"/>
    </row>
    <row r="1878" spans="7:9" x14ac:dyDescent="0.25">
      <c r="G1878" s="8"/>
      <c r="H1878" s="7"/>
      <c r="I1878" s="7"/>
    </row>
    <row r="1879" spans="7:9" x14ac:dyDescent="0.25">
      <c r="G1879" s="8"/>
      <c r="H1879" s="7"/>
      <c r="I1879" s="7"/>
    </row>
    <row r="1880" spans="7:9" x14ac:dyDescent="0.25">
      <c r="G1880" s="8"/>
      <c r="H1880" s="7"/>
      <c r="I1880" s="7"/>
    </row>
    <row r="1881" spans="7:9" x14ac:dyDescent="0.25">
      <c r="G1881" s="8"/>
      <c r="H1881" s="7"/>
      <c r="I1881" s="7"/>
    </row>
    <row r="1882" spans="7:9" x14ac:dyDescent="0.25">
      <c r="G1882" s="8"/>
      <c r="H1882" s="7"/>
      <c r="I1882" s="7"/>
    </row>
    <row r="1883" spans="7:9" x14ac:dyDescent="0.25">
      <c r="G1883" s="8"/>
      <c r="H1883" s="7"/>
      <c r="I1883" s="7"/>
    </row>
    <row r="1884" spans="7:9" x14ac:dyDescent="0.25">
      <c r="G1884" s="8"/>
      <c r="H1884" s="7"/>
      <c r="I1884" s="7"/>
    </row>
    <row r="1885" spans="7:9" x14ac:dyDescent="0.25">
      <c r="G1885" s="8"/>
      <c r="H1885" s="7"/>
      <c r="I1885" s="7"/>
    </row>
    <row r="1886" spans="7:9" x14ac:dyDescent="0.25">
      <c r="G1886" s="8"/>
      <c r="H1886" s="7"/>
      <c r="I1886" s="7"/>
    </row>
    <row r="1887" spans="7:9" x14ac:dyDescent="0.25">
      <c r="G1887" s="8"/>
      <c r="H1887" s="7"/>
      <c r="I1887" s="7"/>
    </row>
    <row r="1888" spans="7:9" x14ac:dyDescent="0.25">
      <c r="G1888" s="8"/>
      <c r="H1888" s="7"/>
      <c r="I1888" s="7"/>
    </row>
    <row r="1889" spans="7:9" x14ac:dyDescent="0.25">
      <c r="G1889" s="8"/>
      <c r="H1889" s="7"/>
      <c r="I1889" s="7"/>
    </row>
    <row r="1890" spans="7:9" x14ac:dyDescent="0.25">
      <c r="G1890" s="8"/>
      <c r="H1890" s="7"/>
      <c r="I1890" s="7"/>
    </row>
    <row r="1891" spans="7:9" x14ac:dyDescent="0.25">
      <c r="G1891" s="8"/>
      <c r="H1891" s="7"/>
      <c r="I1891" s="7"/>
    </row>
    <row r="1892" spans="7:9" x14ac:dyDescent="0.25">
      <c r="G1892" s="8"/>
      <c r="H1892" s="7"/>
      <c r="I1892" s="7"/>
    </row>
    <row r="1893" spans="7:9" x14ac:dyDescent="0.25">
      <c r="G1893" s="8"/>
      <c r="H1893" s="7"/>
      <c r="I1893" s="7"/>
    </row>
    <row r="1894" spans="7:9" x14ac:dyDescent="0.25">
      <c r="G1894" s="8"/>
      <c r="H1894" s="7"/>
      <c r="I1894" s="7"/>
    </row>
    <row r="1895" spans="7:9" x14ac:dyDescent="0.25">
      <c r="G1895" s="8"/>
      <c r="H1895" s="7"/>
      <c r="I1895" s="7"/>
    </row>
    <row r="1896" spans="7:9" x14ac:dyDescent="0.25">
      <c r="G1896" s="8"/>
      <c r="H1896" s="7"/>
      <c r="I1896" s="7"/>
    </row>
    <row r="1897" spans="7:9" x14ac:dyDescent="0.25">
      <c r="G1897" s="8"/>
      <c r="H1897" s="7"/>
      <c r="I1897" s="7"/>
    </row>
    <row r="1898" spans="7:9" x14ac:dyDescent="0.25">
      <c r="G1898" s="8"/>
      <c r="H1898" s="7"/>
      <c r="I1898" s="7"/>
    </row>
    <row r="1899" spans="7:9" x14ac:dyDescent="0.25">
      <c r="G1899" s="8"/>
      <c r="H1899" s="7"/>
      <c r="I1899" s="7"/>
    </row>
    <row r="1900" spans="7:9" x14ac:dyDescent="0.25">
      <c r="G1900" s="8"/>
      <c r="H1900" s="7"/>
      <c r="I1900" s="7"/>
    </row>
    <row r="1901" spans="7:9" x14ac:dyDescent="0.25">
      <c r="G1901" s="8"/>
      <c r="H1901" s="7"/>
      <c r="I1901" s="7"/>
    </row>
    <row r="1902" spans="7:9" x14ac:dyDescent="0.25">
      <c r="G1902" s="8"/>
      <c r="H1902" s="7"/>
      <c r="I1902" s="7"/>
    </row>
    <row r="1903" spans="7:9" x14ac:dyDescent="0.25">
      <c r="G1903" s="8"/>
      <c r="H1903" s="7"/>
      <c r="I1903" s="7"/>
    </row>
    <row r="1904" spans="7:9" x14ac:dyDescent="0.25">
      <c r="G1904" s="8"/>
      <c r="H1904" s="7"/>
      <c r="I1904" s="7"/>
    </row>
    <row r="1905" spans="7:9" x14ac:dyDescent="0.25">
      <c r="G1905" s="8"/>
      <c r="H1905" s="7"/>
      <c r="I1905" s="7"/>
    </row>
    <row r="1906" spans="7:9" x14ac:dyDescent="0.25">
      <c r="G1906" s="8"/>
      <c r="H1906" s="7"/>
      <c r="I1906" s="7"/>
    </row>
    <row r="1907" spans="7:9" x14ac:dyDescent="0.25">
      <c r="G1907" s="8"/>
      <c r="H1907" s="7"/>
      <c r="I1907" s="7"/>
    </row>
    <row r="1908" spans="7:9" x14ac:dyDescent="0.25">
      <c r="G1908" s="8"/>
      <c r="H1908" s="7"/>
      <c r="I1908" s="7"/>
    </row>
    <row r="1909" spans="7:9" x14ac:dyDescent="0.25">
      <c r="G1909" s="8"/>
      <c r="H1909" s="7"/>
      <c r="I1909" s="7"/>
    </row>
    <row r="1910" spans="7:9" x14ac:dyDescent="0.25">
      <c r="G1910" s="8"/>
      <c r="H1910" s="7"/>
      <c r="I1910" s="7"/>
    </row>
    <row r="1911" spans="7:9" x14ac:dyDescent="0.25">
      <c r="G1911" s="8"/>
      <c r="H1911" s="7"/>
      <c r="I1911" s="7"/>
    </row>
    <row r="1912" spans="7:9" x14ac:dyDescent="0.25">
      <c r="G1912" s="8"/>
      <c r="H1912" s="7"/>
      <c r="I1912" s="7"/>
    </row>
    <row r="1913" spans="7:9" x14ac:dyDescent="0.25">
      <c r="G1913" s="8"/>
      <c r="H1913" s="7"/>
      <c r="I1913" s="7"/>
    </row>
    <row r="1914" spans="7:9" x14ac:dyDescent="0.25">
      <c r="G1914" s="8"/>
      <c r="H1914" s="7"/>
      <c r="I1914" s="7"/>
    </row>
    <row r="1915" spans="7:9" x14ac:dyDescent="0.25">
      <c r="G1915" s="8"/>
      <c r="H1915" s="7"/>
      <c r="I1915" s="7"/>
    </row>
    <row r="1916" spans="7:9" x14ac:dyDescent="0.25">
      <c r="G1916" s="8"/>
      <c r="H1916" s="7"/>
      <c r="I1916" s="7"/>
    </row>
    <row r="1917" spans="7:9" x14ac:dyDescent="0.25">
      <c r="G1917" s="8"/>
      <c r="H1917" s="7"/>
      <c r="I1917" s="7"/>
    </row>
    <row r="1918" spans="7:9" x14ac:dyDescent="0.25">
      <c r="G1918" s="8"/>
      <c r="H1918" s="7"/>
      <c r="I1918" s="7"/>
    </row>
    <row r="1919" spans="7:9" x14ac:dyDescent="0.25">
      <c r="G1919" s="8"/>
      <c r="H1919" s="7"/>
      <c r="I1919" s="7"/>
    </row>
    <row r="1920" spans="7:9" x14ac:dyDescent="0.25">
      <c r="G1920" s="8"/>
      <c r="H1920" s="7"/>
      <c r="I1920" s="7"/>
    </row>
    <row r="1921" spans="7:9" x14ac:dyDescent="0.25">
      <c r="G1921" s="8"/>
      <c r="H1921" s="7"/>
      <c r="I1921" s="7"/>
    </row>
    <row r="1922" spans="7:9" x14ac:dyDescent="0.25">
      <c r="G1922" s="8"/>
      <c r="H1922" s="7"/>
      <c r="I1922" s="7"/>
    </row>
    <row r="1923" spans="7:9" x14ac:dyDescent="0.25">
      <c r="G1923" s="8"/>
      <c r="H1923" s="7"/>
      <c r="I1923" s="7"/>
    </row>
    <row r="1924" spans="7:9" x14ac:dyDescent="0.25">
      <c r="G1924" s="8"/>
      <c r="H1924" s="7"/>
      <c r="I1924" s="7"/>
    </row>
    <row r="1925" spans="7:9" x14ac:dyDescent="0.25">
      <c r="G1925" s="8"/>
      <c r="H1925" s="7"/>
      <c r="I1925" s="7"/>
    </row>
    <row r="1926" spans="7:9" x14ac:dyDescent="0.25">
      <c r="G1926" s="8"/>
      <c r="H1926" s="7"/>
      <c r="I1926" s="7"/>
    </row>
    <row r="1927" spans="7:9" x14ac:dyDescent="0.25">
      <c r="G1927" s="8"/>
      <c r="H1927" s="7"/>
      <c r="I1927" s="7"/>
    </row>
    <row r="1928" spans="7:9" x14ac:dyDescent="0.25">
      <c r="G1928" s="8"/>
      <c r="H1928" s="7"/>
      <c r="I1928" s="7"/>
    </row>
    <row r="1929" spans="7:9" x14ac:dyDescent="0.25">
      <c r="G1929" s="8"/>
      <c r="H1929" s="7"/>
      <c r="I1929" s="7"/>
    </row>
    <row r="1930" spans="7:9" x14ac:dyDescent="0.25">
      <c r="G1930" s="8"/>
      <c r="H1930" s="7"/>
      <c r="I1930" s="7"/>
    </row>
    <row r="1931" spans="7:9" x14ac:dyDescent="0.25">
      <c r="G1931" s="8"/>
      <c r="H1931" s="7"/>
      <c r="I1931" s="7"/>
    </row>
    <row r="1932" spans="7:9" x14ac:dyDescent="0.25">
      <c r="G1932" s="8"/>
      <c r="H1932" s="7"/>
      <c r="I1932" s="7"/>
    </row>
    <row r="1933" spans="7:9" x14ac:dyDescent="0.25">
      <c r="G1933" s="8"/>
      <c r="H1933" s="7"/>
      <c r="I1933" s="7"/>
    </row>
    <row r="1934" spans="7:9" x14ac:dyDescent="0.25">
      <c r="G1934" s="8"/>
      <c r="H1934" s="7"/>
      <c r="I1934" s="7"/>
    </row>
    <row r="1935" spans="7:9" x14ac:dyDescent="0.25">
      <c r="G1935" s="8"/>
      <c r="H1935" s="7"/>
      <c r="I1935" s="7"/>
    </row>
    <row r="1936" spans="7:9" x14ac:dyDescent="0.25">
      <c r="G1936" s="8"/>
      <c r="H1936" s="7"/>
      <c r="I1936" s="7"/>
    </row>
    <row r="1937" spans="7:9" x14ac:dyDescent="0.25">
      <c r="G1937" s="8"/>
      <c r="H1937" s="7"/>
      <c r="I1937" s="7"/>
    </row>
    <row r="1938" spans="7:9" x14ac:dyDescent="0.25">
      <c r="G1938" s="8"/>
      <c r="H1938" s="7"/>
      <c r="I1938" s="7"/>
    </row>
    <row r="1939" spans="7:9" x14ac:dyDescent="0.25">
      <c r="G1939" s="8"/>
      <c r="H1939" s="7"/>
      <c r="I1939" s="7"/>
    </row>
    <row r="1940" spans="7:9" x14ac:dyDescent="0.25">
      <c r="G1940" s="8"/>
      <c r="H1940" s="7"/>
      <c r="I1940" s="7"/>
    </row>
    <row r="1941" spans="7:9" x14ac:dyDescent="0.25">
      <c r="G1941" s="8"/>
      <c r="H1941" s="7"/>
      <c r="I1941" s="7"/>
    </row>
    <row r="1942" spans="7:9" x14ac:dyDescent="0.25">
      <c r="G1942" s="8"/>
      <c r="H1942" s="7"/>
      <c r="I1942" s="7"/>
    </row>
    <row r="1943" spans="7:9" x14ac:dyDescent="0.25">
      <c r="G1943" s="8"/>
      <c r="H1943" s="7"/>
      <c r="I1943" s="7"/>
    </row>
    <row r="1944" spans="7:9" x14ac:dyDescent="0.25">
      <c r="G1944" s="8"/>
      <c r="H1944" s="7"/>
      <c r="I1944" s="7"/>
    </row>
    <row r="1945" spans="7:9" x14ac:dyDescent="0.25">
      <c r="G1945" s="8"/>
      <c r="H1945" s="7"/>
      <c r="I1945" s="7"/>
    </row>
    <row r="1946" spans="7:9" x14ac:dyDescent="0.25">
      <c r="G1946" s="8"/>
      <c r="H1946" s="7"/>
      <c r="I1946" s="7"/>
    </row>
    <row r="1947" spans="7:9" x14ac:dyDescent="0.25">
      <c r="G1947" s="8"/>
      <c r="H1947" s="7"/>
      <c r="I1947" s="7"/>
    </row>
    <row r="1948" spans="7:9" x14ac:dyDescent="0.25">
      <c r="G1948" s="8"/>
      <c r="H1948" s="7"/>
      <c r="I1948" s="7"/>
    </row>
    <row r="1949" spans="7:9" x14ac:dyDescent="0.25">
      <c r="G1949" s="8"/>
      <c r="H1949" s="7"/>
      <c r="I1949" s="7"/>
    </row>
    <row r="1950" spans="7:9" x14ac:dyDescent="0.25">
      <c r="G1950" s="8"/>
      <c r="H1950" s="7"/>
      <c r="I1950" s="7"/>
    </row>
    <row r="1951" spans="7:9" x14ac:dyDescent="0.25">
      <c r="G1951" s="8"/>
      <c r="H1951" s="7"/>
      <c r="I1951" s="7"/>
    </row>
    <row r="1952" spans="7:9" x14ac:dyDescent="0.25">
      <c r="G1952" s="8"/>
      <c r="H1952" s="7"/>
      <c r="I1952" s="7"/>
    </row>
    <row r="1953" spans="7:9" x14ac:dyDescent="0.25">
      <c r="G1953" s="8"/>
      <c r="H1953" s="7"/>
      <c r="I1953" s="7"/>
    </row>
    <row r="1954" spans="7:9" x14ac:dyDescent="0.25">
      <c r="G1954" s="8"/>
      <c r="H1954" s="7"/>
      <c r="I1954" s="7"/>
    </row>
    <row r="1955" spans="7:9" x14ac:dyDescent="0.25">
      <c r="G1955" s="8"/>
      <c r="H1955" s="7"/>
      <c r="I1955" s="7"/>
    </row>
    <row r="1956" spans="7:9" x14ac:dyDescent="0.25">
      <c r="G1956" s="8"/>
      <c r="H1956" s="7"/>
      <c r="I1956" s="7"/>
    </row>
    <row r="1957" spans="7:9" x14ac:dyDescent="0.25">
      <c r="G1957" s="8"/>
      <c r="H1957" s="7"/>
      <c r="I1957" s="7"/>
    </row>
    <row r="1958" spans="7:9" x14ac:dyDescent="0.25">
      <c r="G1958" s="8"/>
      <c r="H1958" s="7"/>
      <c r="I1958" s="7"/>
    </row>
    <row r="1959" spans="7:9" x14ac:dyDescent="0.25">
      <c r="G1959" s="8"/>
      <c r="H1959" s="7"/>
      <c r="I1959" s="7"/>
    </row>
    <row r="1960" spans="7:9" x14ac:dyDescent="0.25">
      <c r="G1960" s="8"/>
      <c r="H1960" s="7"/>
      <c r="I1960" s="7"/>
    </row>
    <row r="1961" spans="7:9" x14ac:dyDescent="0.25">
      <c r="G1961" s="8"/>
      <c r="H1961" s="7"/>
      <c r="I1961" s="7"/>
    </row>
    <row r="1962" spans="7:9" x14ac:dyDescent="0.25">
      <c r="G1962" s="8"/>
      <c r="H1962" s="7"/>
      <c r="I1962" s="7"/>
    </row>
    <row r="1963" spans="7:9" x14ac:dyDescent="0.25">
      <c r="G1963" s="8"/>
      <c r="H1963" s="7"/>
      <c r="I1963" s="7"/>
    </row>
    <row r="1964" spans="7:9" x14ac:dyDescent="0.25">
      <c r="G1964" s="8"/>
      <c r="H1964" s="7"/>
      <c r="I1964" s="7"/>
    </row>
    <row r="1965" spans="7:9" x14ac:dyDescent="0.25">
      <c r="G1965" s="8"/>
      <c r="H1965" s="7"/>
      <c r="I1965" s="7"/>
    </row>
    <row r="1966" spans="7:9" x14ac:dyDescent="0.25">
      <c r="G1966" s="8"/>
      <c r="H1966" s="7"/>
      <c r="I1966" s="7"/>
    </row>
    <row r="1967" spans="7:9" x14ac:dyDescent="0.25">
      <c r="G1967" s="8"/>
      <c r="H1967" s="7"/>
      <c r="I1967" s="7"/>
    </row>
    <row r="1968" spans="7:9" x14ac:dyDescent="0.25">
      <c r="G1968" s="8"/>
      <c r="H1968" s="7"/>
      <c r="I1968" s="7"/>
    </row>
    <row r="1969" spans="7:9" x14ac:dyDescent="0.25">
      <c r="G1969" s="8"/>
      <c r="H1969" s="7"/>
      <c r="I1969" s="7"/>
    </row>
    <row r="1970" spans="7:9" x14ac:dyDescent="0.25">
      <c r="G1970" s="8"/>
      <c r="H1970" s="7"/>
      <c r="I1970" s="7"/>
    </row>
    <row r="1971" spans="7:9" x14ac:dyDescent="0.25">
      <c r="G1971" s="8"/>
      <c r="H1971" s="7"/>
      <c r="I1971" s="7"/>
    </row>
    <row r="1972" spans="7:9" x14ac:dyDescent="0.25">
      <c r="G1972" s="8"/>
      <c r="H1972" s="7"/>
      <c r="I1972" s="7"/>
    </row>
    <row r="1973" spans="7:9" x14ac:dyDescent="0.25">
      <c r="G1973" s="8"/>
      <c r="H1973" s="7"/>
      <c r="I1973" s="7"/>
    </row>
    <row r="1974" spans="7:9" x14ac:dyDescent="0.25">
      <c r="G1974" s="8"/>
      <c r="H1974" s="7"/>
      <c r="I1974" s="7"/>
    </row>
    <row r="1975" spans="7:9" x14ac:dyDescent="0.25">
      <c r="G1975" s="8"/>
      <c r="H1975" s="7"/>
      <c r="I1975" s="7"/>
    </row>
    <row r="1976" spans="7:9" x14ac:dyDescent="0.25">
      <c r="G1976" s="8"/>
      <c r="H1976" s="7"/>
      <c r="I1976" s="7"/>
    </row>
    <row r="1977" spans="7:9" x14ac:dyDescent="0.25">
      <c r="G1977" s="8"/>
      <c r="H1977" s="7"/>
      <c r="I1977" s="7"/>
    </row>
    <row r="1978" spans="7:9" x14ac:dyDescent="0.25">
      <c r="G1978" s="8"/>
      <c r="H1978" s="7"/>
      <c r="I1978" s="7"/>
    </row>
    <row r="1979" spans="7:9" x14ac:dyDescent="0.25">
      <c r="G1979" s="8"/>
      <c r="H1979" s="7"/>
      <c r="I1979" s="7"/>
    </row>
    <row r="1980" spans="7:9" x14ac:dyDescent="0.25">
      <c r="G1980" s="8"/>
      <c r="H1980" s="7"/>
      <c r="I1980" s="7"/>
    </row>
    <row r="1981" spans="7:9" x14ac:dyDescent="0.25">
      <c r="G1981" s="8"/>
      <c r="H1981" s="7"/>
      <c r="I1981" s="7"/>
    </row>
    <row r="1982" spans="7:9" x14ac:dyDescent="0.25">
      <c r="G1982" s="8"/>
      <c r="H1982" s="7"/>
      <c r="I1982" s="7"/>
    </row>
    <row r="1983" spans="7:9" x14ac:dyDescent="0.25">
      <c r="G1983" s="8"/>
      <c r="H1983" s="7"/>
      <c r="I1983" s="7"/>
    </row>
    <row r="1984" spans="7:9" x14ac:dyDescent="0.25">
      <c r="G1984" s="8"/>
      <c r="H1984" s="7"/>
      <c r="I1984" s="7"/>
    </row>
    <row r="1985" spans="7:9" x14ac:dyDescent="0.25">
      <c r="G1985" s="8"/>
      <c r="H1985" s="7"/>
      <c r="I1985" s="7"/>
    </row>
    <row r="1986" spans="7:9" x14ac:dyDescent="0.25">
      <c r="G1986" s="8"/>
      <c r="H1986" s="7"/>
      <c r="I1986" s="7"/>
    </row>
    <row r="1987" spans="7:9" x14ac:dyDescent="0.25">
      <c r="G1987" s="8"/>
      <c r="H1987" s="7"/>
      <c r="I1987" s="7"/>
    </row>
    <row r="1988" spans="7:9" x14ac:dyDescent="0.25">
      <c r="G1988" s="8"/>
      <c r="H1988" s="7"/>
      <c r="I1988" s="7"/>
    </row>
    <row r="1989" spans="7:9" x14ac:dyDescent="0.25">
      <c r="G1989" s="8"/>
      <c r="H1989" s="7"/>
      <c r="I1989" s="7"/>
    </row>
    <row r="1990" spans="7:9" x14ac:dyDescent="0.25">
      <c r="G1990" s="8"/>
      <c r="H1990" s="7"/>
      <c r="I1990" s="7"/>
    </row>
    <row r="1991" spans="7:9" x14ac:dyDescent="0.25">
      <c r="G1991" s="8"/>
      <c r="H1991" s="7"/>
      <c r="I1991" s="7"/>
    </row>
    <row r="1992" spans="7:9" x14ac:dyDescent="0.25">
      <c r="G1992" s="8"/>
      <c r="H1992" s="7"/>
      <c r="I1992" s="7"/>
    </row>
    <row r="1993" spans="7:9" x14ac:dyDescent="0.25">
      <c r="G1993" s="8"/>
      <c r="H1993" s="7"/>
      <c r="I1993" s="7"/>
    </row>
    <row r="1994" spans="7:9" x14ac:dyDescent="0.25">
      <c r="G1994" s="8"/>
      <c r="H1994" s="7"/>
      <c r="I1994" s="7"/>
    </row>
    <row r="1995" spans="7:9" x14ac:dyDescent="0.25">
      <c r="G1995" s="8"/>
      <c r="H1995" s="7"/>
      <c r="I1995" s="7"/>
    </row>
    <row r="1996" spans="7:9" x14ac:dyDescent="0.25">
      <c r="G1996" s="8"/>
      <c r="H1996" s="7"/>
      <c r="I1996" s="7"/>
    </row>
    <row r="1997" spans="7:9" x14ac:dyDescent="0.25">
      <c r="G1997" s="8"/>
      <c r="H1997" s="7"/>
      <c r="I1997" s="7"/>
    </row>
    <row r="1998" spans="7:9" x14ac:dyDescent="0.25">
      <c r="G1998" s="8"/>
      <c r="H1998" s="7"/>
      <c r="I1998" s="7"/>
    </row>
    <row r="1999" spans="7:9" x14ac:dyDescent="0.25">
      <c r="G1999" s="8"/>
      <c r="H1999" s="7"/>
      <c r="I1999" s="7"/>
    </row>
    <row r="2000" spans="7:9" x14ac:dyDescent="0.25">
      <c r="G2000" s="8"/>
      <c r="H2000" s="7"/>
      <c r="I2000" s="7"/>
    </row>
    <row r="2001" spans="7:9" x14ac:dyDescent="0.25">
      <c r="G2001" s="8"/>
      <c r="H2001" s="7"/>
      <c r="I2001" s="7"/>
    </row>
    <row r="2002" spans="7:9" x14ac:dyDescent="0.25">
      <c r="G2002" s="8"/>
      <c r="H2002" s="7"/>
      <c r="I2002" s="7"/>
    </row>
    <row r="2003" spans="7:9" x14ac:dyDescent="0.25">
      <c r="G2003" s="8"/>
      <c r="H2003" s="7"/>
      <c r="I2003" s="7"/>
    </row>
    <row r="2004" spans="7:9" x14ac:dyDescent="0.25">
      <c r="G2004" s="8"/>
      <c r="H2004" s="7"/>
      <c r="I2004" s="7"/>
    </row>
    <row r="2005" spans="7:9" x14ac:dyDescent="0.25">
      <c r="G2005" s="8"/>
      <c r="H2005" s="7"/>
      <c r="I2005" s="7"/>
    </row>
    <row r="2006" spans="7:9" x14ac:dyDescent="0.25">
      <c r="G2006" s="8"/>
      <c r="H2006" s="7"/>
      <c r="I2006" s="7"/>
    </row>
    <row r="2007" spans="7:9" x14ac:dyDescent="0.25">
      <c r="G2007" s="8"/>
      <c r="H2007" s="7"/>
      <c r="I2007" s="7"/>
    </row>
    <row r="2008" spans="7:9" x14ac:dyDescent="0.25">
      <c r="G2008" s="8"/>
      <c r="H2008" s="7"/>
      <c r="I2008" s="7"/>
    </row>
    <row r="2009" spans="7:9" x14ac:dyDescent="0.25">
      <c r="G2009" s="8"/>
      <c r="H2009" s="7"/>
      <c r="I2009" s="7"/>
    </row>
    <row r="2010" spans="7:9" x14ac:dyDescent="0.25">
      <c r="G2010" s="8"/>
      <c r="H2010" s="7"/>
      <c r="I2010" s="7"/>
    </row>
    <row r="2011" spans="7:9" x14ac:dyDescent="0.25">
      <c r="G2011" s="8"/>
      <c r="H2011" s="7"/>
      <c r="I2011" s="7"/>
    </row>
    <row r="2012" spans="7:9" x14ac:dyDescent="0.25">
      <c r="G2012" s="8"/>
      <c r="H2012" s="7"/>
      <c r="I2012" s="7"/>
    </row>
    <row r="2013" spans="7:9" x14ac:dyDescent="0.25">
      <c r="G2013" s="8"/>
      <c r="H2013" s="7"/>
      <c r="I2013" s="7"/>
    </row>
    <row r="2014" spans="7:9" x14ac:dyDescent="0.25">
      <c r="G2014" s="8"/>
      <c r="H2014" s="7"/>
      <c r="I2014" s="7"/>
    </row>
    <row r="2015" spans="7:9" x14ac:dyDescent="0.25">
      <c r="G2015" s="8"/>
      <c r="H2015" s="7"/>
      <c r="I2015" s="7"/>
    </row>
    <row r="2016" spans="7:9" x14ac:dyDescent="0.25">
      <c r="G2016" s="8"/>
      <c r="H2016" s="7"/>
      <c r="I2016" s="7"/>
    </row>
    <row r="2017" spans="7:9" x14ac:dyDescent="0.25">
      <c r="G2017" s="8"/>
      <c r="H2017" s="7"/>
      <c r="I2017" s="7"/>
    </row>
    <row r="2018" spans="7:9" x14ac:dyDescent="0.25">
      <c r="G2018" s="8"/>
      <c r="H2018" s="7"/>
      <c r="I2018" s="7"/>
    </row>
    <row r="2019" spans="7:9" x14ac:dyDescent="0.25">
      <c r="G2019" s="8"/>
      <c r="H2019" s="7"/>
      <c r="I2019" s="7"/>
    </row>
    <row r="2020" spans="7:9" x14ac:dyDescent="0.25">
      <c r="G2020" s="8"/>
      <c r="H2020" s="7"/>
      <c r="I2020" s="7"/>
    </row>
    <row r="2021" spans="7:9" x14ac:dyDescent="0.25">
      <c r="G2021" s="8"/>
      <c r="H2021" s="7"/>
      <c r="I2021" s="7"/>
    </row>
    <row r="2022" spans="7:9" x14ac:dyDescent="0.25">
      <c r="G2022" s="8"/>
      <c r="H2022" s="7"/>
      <c r="I2022" s="7"/>
    </row>
    <row r="2023" spans="7:9" x14ac:dyDescent="0.25">
      <c r="G2023" s="8"/>
      <c r="H2023" s="7"/>
      <c r="I2023" s="7"/>
    </row>
    <row r="2024" spans="7:9" x14ac:dyDescent="0.25">
      <c r="G2024" s="8"/>
      <c r="H2024" s="7"/>
      <c r="I2024" s="7"/>
    </row>
    <row r="2025" spans="7:9" x14ac:dyDescent="0.25">
      <c r="G2025" s="8"/>
      <c r="H2025" s="7"/>
      <c r="I2025" s="7"/>
    </row>
    <row r="2026" spans="7:9" x14ac:dyDescent="0.25">
      <c r="G2026" s="8"/>
      <c r="H2026" s="7"/>
      <c r="I2026" s="7"/>
    </row>
    <row r="2027" spans="7:9" x14ac:dyDescent="0.25">
      <c r="G2027" s="8"/>
      <c r="H2027" s="7"/>
      <c r="I2027" s="7"/>
    </row>
    <row r="2028" spans="7:9" x14ac:dyDescent="0.25">
      <c r="G2028" s="8"/>
      <c r="H2028" s="7"/>
      <c r="I2028" s="7"/>
    </row>
    <row r="2029" spans="7:9" x14ac:dyDescent="0.25">
      <c r="G2029" s="8"/>
      <c r="H2029" s="7"/>
      <c r="I2029" s="7"/>
    </row>
    <row r="2030" spans="7:9" x14ac:dyDescent="0.25">
      <c r="G2030" s="8"/>
      <c r="H2030" s="7"/>
      <c r="I2030" s="7"/>
    </row>
    <row r="2031" spans="7:9" x14ac:dyDescent="0.25">
      <c r="G2031" s="8"/>
      <c r="H2031" s="7"/>
      <c r="I2031" s="7"/>
    </row>
    <row r="2032" spans="7:9" x14ac:dyDescent="0.25">
      <c r="G2032" s="8"/>
      <c r="H2032" s="7"/>
      <c r="I2032" s="7"/>
    </row>
    <row r="2033" spans="7:9" x14ac:dyDescent="0.25">
      <c r="G2033" s="8"/>
      <c r="H2033" s="7"/>
      <c r="I2033" s="7"/>
    </row>
    <row r="2034" spans="7:9" x14ac:dyDescent="0.25">
      <c r="G2034" s="8"/>
      <c r="H2034" s="7"/>
      <c r="I2034" s="7"/>
    </row>
    <row r="2035" spans="7:9" x14ac:dyDescent="0.25">
      <c r="G2035" s="8"/>
      <c r="H2035" s="7"/>
      <c r="I2035" s="7"/>
    </row>
    <row r="2036" spans="7:9" x14ac:dyDescent="0.25">
      <c r="G2036" s="8"/>
      <c r="H2036" s="7"/>
      <c r="I2036" s="7"/>
    </row>
    <row r="2037" spans="7:9" x14ac:dyDescent="0.25">
      <c r="G2037" s="8"/>
      <c r="H2037" s="7"/>
      <c r="I2037" s="7"/>
    </row>
    <row r="2038" spans="7:9" x14ac:dyDescent="0.25">
      <c r="G2038" s="8"/>
      <c r="H2038" s="7"/>
      <c r="I2038" s="7"/>
    </row>
    <row r="2039" spans="7:9" x14ac:dyDescent="0.25">
      <c r="G2039" s="8"/>
      <c r="H2039" s="7"/>
      <c r="I2039" s="7"/>
    </row>
    <row r="2040" spans="7:9" x14ac:dyDescent="0.25">
      <c r="G2040" s="8"/>
      <c r="H2040" s="7"/>
      <c r="I2040" s="7"/>
    </row>
    <row r="2041" spans="7:9" x14ac:dyDescent="0.25">
      <c r="G2041" s="8"/>
      <c r="H2041" s="7"/>
      <c r="I2041" s="7"/>
    </row>
    <row r="2042" spans="7:9" x14ac:dyDescent="0.25">
      <c r="G2042" s="8"/>
      <c r="H2042" s="7"/>
      <c r="I2042" s="7"/>
    </row>
    <row r="2043" spans="7:9" x14ac:dyDescent="0.25">
      <c r="G2043" s="8"/>
      <c r="H2043" s="7"/>
      <c r="I2043" s="7"/>
    </row>
    <row r="2044" spans="7:9" x14ac:dyDescent="0.25">
      <c r="G2044" s="8"/>
      <c r="H2044" s="7"/>
      <c r="I2044" s="7"/>
    </row>
    <row r="2045" spans="7:9" x14ac:dyDescent="0.25">
      <c r="G2045" s="8"/>
      <c r="H2045" s="7"/>
      <c r="I2045" s="7"/>
    </row>
    <row r="2046" spans="7:9" x14ac:dyDescent="0.25">
      <c r="G2046" s="8"/>
      <c r="H2046" s="7"/>
      <c r="I2046" s="7"/>
    </row>
    <row r="2047" spans="7:9" x14ac:dyDescent="0.25">
      <c r="G2047" s="8"/>
      <c r="H2047" s="7"/>
      <c r="I2047" s="7"/>
    </row>
    <row r="2048" spans="7:9" x14ac:dyDescent="0.25">
      <c r="G2048" s="8"/>
      <c r="H2048" s="7"/>
      <c r="I2048" s="7"/>
    </row>
    <row r="2049" spans="7:9" x14ac:dyDescent="0.25">
      <c r="G2049" s="8"/>
      <c r="H2049" s="7"/>
      <c r="I2049" s="7"/>
    </row>
    <row r="2050" spans="7:9" x14ac:dyDescent="0.25">
      <c r="G2050" s="8"/>
      <c r="H2050" s="7"/>
      <c r="I2050" s="7"/>
    </row>
    <row r="2051" spans="7:9" x14ac:dyDescent="0.25">
      <c r="G2051" s="8"/>
      <c r="H2051" s="7"/>
      <c r="I2051" s="7"/>
    </row>
    <row r="2052" spans="7:9" x14ac:dyDescent="0.25">
      <c r="G2052" s="8"/>
      <c r="H2052" s="7"/>
      <c r="I2052" s="7"/>
    </row>
    <row r="2053" spans="7:9" x14ac:dyDescent="0.25">
      <c r="G2053" s="8"/>
      <c r="H2053" s="7"/>
      <c r="I2053" s="7"/>
    </row>
    <row r="2054" spans="7:9" x14ac:dyDescent="0.25">
      <c r="G2054" s="8"/>
      <c r="H2054" s="7"/>
      <c r="I2054" s="7"/>
    </row>
    <row r="2055" spans="7:9" x14ac:dyDescent="0.25">
      <c r="G2055" s="8"/>
      <c r="H2055" s="7"/>
      <c r="I2055" s="7"/>
    </row>
    <row r="2056" spans="7:9" x14ac:dyDescent="0.25">
      <c r="G2056" s="8"/>
      <c r="H2056" s="7"/>
      <c r="I2056" s="7"/>
    </row>
    <row r="2057" spans="7:9" x14ac:dyDescent="0.25">
      <c r="G2057" s="8"/>
      <c r="H2057" s="7"/>
      <c r="I2057" s="7"/>
    </row>
    <row r="2058" spans="7:9" x14ac:dyDescent="0.25">
      <c r="G2058" s="8"/>
      <c r="H2058" s="7"/>
      <c r="I2058" s="7"/>
    </row>
    <row r="2059" spans="7:9" x14ac:dyDescent="0.25">
      <c r="G2059" s="8"/>
      <c r="H2059" s="7"/>
      <c r="I2059" s="7"/>
    </row>
    <row r="2060" spans="7:9" x14ac:dyDescent="0.25">
      <c r="G2060" s="8"/>
      <c r="H2060" s="7"/>
      <c r="I2060" s="7"/>
    </row>
    <row r="2061" spans="7:9" x14ac:dyDescent="0.25">
      <c r="G2061" s="8"/>
      <c r="H2061" s="7"/>
      <c r="I2061" s="7"/>
    </row>
    <row r="2062" spans="7:9" x14ac:dyDescent="0.25">
      <c r="G2062" s="8"/>
      <c r="H2062" s="7"/>
      <c r="I2062" s="7"/>
    </row>
    <row r="2063" spans="7:9" x14ac:dyDescent="0.25">
      <c r="G2063" s="8"/>
      <c r="H2063" s="7"/>
      <c r="I2063" s="7"/>
    </row>
    <row r="2064" spans="7:9" x14ac:dyDescent="0.25">
      <c r="G2064" s="8"/>
      <c r="H2064" s="7"/>
      <c r="I2064" s="7"/>
    </row>
    <row r="2065" spans="7:9" x14ac:dyDescent="0.25">
      <c r="G2065" s="8"/>
      <c r="H2065" s="7"/>
      <c r="I2065" s="7"/>
    </row>
    <row r="2066" spans="7:9" x14ac:dyDescent="0.25">
      <c r="G2066" s="8"/>
      <c r="H2066" s="7"/>
      <c r="I2066" s="7"/>
    </row>
    <row r="2067" spans="7:9" x14ac:dyDescent="0.25">
      <c r="G2067" s="8"/>
      <c r="H2067" s="7"/>
      <c r="I2067" s="7"/>
    </row>
    <row r="2068" spans="7:9" x14ac:dyDescent="0.25">
      <c r="G2068" s="8"/>
      <c r="H2068" s="7"/>
      <c r="I2068" s="7"/>
    </row>
    <row r="2069" spans="7:9" x14ac:dyDescent="0.25">
      <c r="G2069" s="8"/>
      <c r="H2069" s="7"/>
      <c r="I2069" s="7"/>
    </row>
    <row r="2070" spans="7:9" x14ac:dyDescent="0.25">
      <c r="G2070" s="8"/>
      <c r="H2070" s="7"/>
      <c r="I2070" s="7"/>
    </row>
    <row r="2071" spans="7:9" x14ac:dyDescent="0.25">
      <c r="G2071" s="8"/>
      <c r="H2071" s="7"/>
      <c r="I2071" s="7"/>
    </row>
    <row r="2072" spans="7:9" x14ac:dyDescent="0.25">
      <c r="G2072" s="8"/>
      <c r="H2072" s="7"/>
      <c r="I2072" s="7"/>
    </row>
    <row r="2073" spans="7:9" x14ac:dyDescent="0.25">
      <c r="G2073" s="8"/>
      <c r="H2073" s="7"/>
      <c r="I2073" s="7"/>
    </row>
    <row r="2074" spans="7:9" x14ac:dyDescent="0.25">
      <c r="G2074" s="8"/>
      <c r="H2074" s="7"/>
      <c r="I2074" s="7"/>
    </row>
    <row r="2075" spans="7:9" x14ac:dyDescent="0.25">
      <c r="G2075" s="8"/>
      <c r="H2075" s="7"/>
      <c r="I2075" s="7"/>
    </row>
    <row r="2076" spans="7:9" x14ac:dyDescent="0.25">
      <c r="G2076" s="8"/>
      <c r="H2076" s="7"/>
      <c r="I2076" s="7"/>
    </row>
    <row r="2077" spans="7:9" x14ac:dyDescent="0.25">
      <c r="G2077" s="8"/>
      <c r="H2077" s="7"/>
      <c r="I2077" s="7"/>
    </row>
    <row r="2078" spans="7:9" x14ac:dyDescent="0.25">
      <c r="G2078" s="8"/>
      <c r="H2078" s="7"/>
      <c r="I2078" s="7"/>
    </row>
    <row r="2079" spans="7:9" x14ac:dyDescent="0.25">
      <c r="G2079" s="8"/>
      <c r="H2079" s="7"/>
      <c r="I2079" s="7"/>
    </row>
    <row r="2080" spans="7:9" x14ac:dyDescent="0.25">
      <c r="G2080" s="8"/>
      <c r="H2080" s="7"/>
      <c r="I2080" s="7"/>
    </row>
    <row r="2081" spans="7:9" x14ac:dyDescent="0.25">
      <c r="G2081" s="8"/>
      <c r="H2081" s="7"/>
      <c r="I2081" s="7"/>
    </row>
    <row r="2082" spans="7:9" x14ac:dyDescent="0.25">
      <c r="G2082" s="8"/>
      <c r="H2082" s="7"/>
      <c r="I2082" s="7"/>
    </row>
    <row r="2083" spans="7:9" x14ac:dyDescent="0.25">
      <c r="G2083" s="8"/>
      <c r="H2083" s="7"/>
      <c r="I2083" s="7"/>
    </row>
    <row r="2084" spans="7:9" x14ac:dyDescent="0.25">
      <c r="G2084" s="8"/>
      <c r="H2084" s="7"/>
      <c r="I2084" s="7"/>
    </row>
    <row r="2085" spans="7:9" x14ac:dyDescent="0.25">
      <c r="G2085" s="8"/>
      <c r="H2085" s="7"/>
      <c r="I2085" s="7"/>
    </row>
    <row r="2086" spans="7:9" x14ac:dyDescent="0.25">
      <c r="G2086" s="8"/>
      <c r="H2086" s="7"/>
      <c r="I2086" s="7"/>
    </row>
    <row r="2087" spans="7:9" x14ac:dyDescent="0.25">
      <c r="G2087" s="8"/>
      <c r="H2087" s="7"/>
      <c r="I2087" s="7"/>
    </row>
    <row r="2088" spans="7:9" x14ac:dyDescent="0.25">
      <c r="G2088" s="8"/>
      <c r="H2088" s="7"/>
      <c r="I2088" s="7"/>
    </row>
    <row r="2089" spans="7:9" x14ac:dyDescent="0.25">
      <c r="G2089" s="8"/>
      <c r="H2089" s="7"/>
      <c r="I2089" s="7"/>
    </row>
    <row r="2090" spans="7:9" x14ac:dyDescent="0.25">
      <c r="G2090" s="8"/>
      <c r="H2090" s="7"/>
      <c r="I2090" s="7"/>
    </row>
    <row r="2091" spans="7:9" x14ac:dyDescent="0.25">
      <c r="G2091" s="8"/>
      <c r="H2091" s="7"/>
      <c r="I2091" s="7"/>
    </row>
    <row r="2092" spans="7:9" x14ac:dyDescent="0.25">
      <c r="G2092" s="8"/>
      <c r="H2092" s="7"/>
      <c r="I2092" s="7"/>
    </row>
    <row r="2093" spans="7:9" x14ac:dyDescent="0.25">
      <c r="G2093" s="8"/>
      <c r="H2093" s="7"/>
      <c r="I2093" s="7"/>
    </row>
    <row r="2094" spans="7:9" x14ac:dyDescent="0.25">
      <c r="G2094" s="8"/>
      <c r="H2094" s="7"/>
      <c r="I2094" s="7"/>
    </row>
    <row r="2095" spans="7:9" x14ac:dyDescent="0.25">
      <c r="G2095" s="8"/>
      <c r="H2095" s="7"/>
      <c r="I2095" s="7"/>
    </row>
    <row r="2096" spans="7:9" x14ac:dyDescent="0.25">
      <c r="G2096" s="8"/>
      <c r="H2096" s="7"/>
      <c r="I2096" s="7"/>
    </row>
    <row r="2097" spans="7:9" x14ac:dyDescent="0.25">
      <c r="G2097" s="8"/>
      <c r="H2097" s="7"/>
      <c r="I2097" s="7"/>
    </row>
    <row r="2098" spans="7:9" x14ac:dyDescent="0.25">
      <c r="G2098" s="8"/>
      <c r="H2098" s="7"/>
      <c r="I2098" s="7"/>
    </row>
    <row r="2099" spans="7:9" x14ac:dyDescent="0.25">
      <c r="G2099" s="8"/>
      <c r="H2099" s="7"/>
      <c r="I2099" s="7"/>
    </row>
    <row r="2100" spans="7:9" x14ac:dyDescent="0.25">
      <c r="G2100" s="8"/>
      <c r="H2100" s="7"/>
      <c r="I2100" s="7"/>
    </row>
    <row r="2101" spans="7:9" x14ac:dyDescent="0.25">
      <c r="G2101" s="8"/>
      <c r="H2101" s="7"/>
      <c r="I2101" s="7"/>
    </row>
    <row r="2102" spans="7:9" x14ac:dyDescent="0.25">
      <c r="G2102" s="8"/>
      <c r="H2102" s="7"/>
      <c r="I2102" s="7"/>
    </row>
    <row r="2103" spans="7:9" x14ac:dyDescent="0.25">
      <c r="G2103" s="8"/>
      <c r="H2103" s="7"/>
      <c r="I2103" s="7"/>
    </row>
    <row r="2104" spans="7:9" x14ac:dyDescent="0.25">
      <c r="G2104" s="8"/>
      <c r="H2104" s="7"/>
      <c r="I2104" s="7"/>
    </row>
    <row r="2105" spans="7:9" x14ac:dyDescent="0.25">
      <c r="G2105" s="8"/>
      <c r="H2105" s="7"/>
      <c r="I2105" s="7"/>
    </row>
    <row r="2106" spans="7:9" x14ac:dyDescent="0.25">
      <c r="G2106" s="8"/>
      <c r="H2106" s="7"/>
      <c r="I2106" s="7"/>
    </row>
    <row r="2107" spans="7:9" x14ac:dyDescent="0.25">
      <c r="G2107" s="8"/>
      <c r="H2107" s="7"/>
      <c r="I2107" s="7"/>
    </row>
    <row r="2108" spans="7:9" x14ac:dyDescent="0.25">
      <c r="G2108" s="8"/>
      <c r="H2108" s="7"/>
      <c r="I2108" s="7"/>
    </row>
    <row r="2109" spans="7:9" x14ac:dyDescent="0.25">
      <c r="G2109" s="8"/>
      <c r="H2109" s="7"/>
      <c r="I2109" s="7"/>
    </row>
    <row r="2110" spans="7:9" x14ac:dyDescent="0.25">
      <c r="G2110" s="8"/>
      <c r="H2110" s="7"/>
      <c r="I2110" s="7"/>
    </row>
    <row r="2111" spans="7:9" x14ac:dyDescent="0.25">
      <c r="G2111" s="8"/>
      <c r="H2111" s="7"/>
      <c r="I2111" s="7"/>
    </row>
    <row r="2112" spans="7:9" x14ac:dyDescent="0.25">
      <c r="G2112" s="8"/>
      <c r="H2112" s="7"/>
      <c r="I2112" s="7"/>
    </row>
    <row r="2113" spans="7:9" x14ac:dyDescent="0.25">
      <c r="G2113" s="8"/>
      <c r="H2113" s="7"/>
      <c r="I2113" s="7"/>
    </row>
    <row r="2114" spans="7:9" x14ac:dyDescent="0.25">
      <c r="G2114" s="8"/>
      <c r="H2114" s="7"/>
      <c r="I2114" s="7"/>
    </row>
    <row r="2115" spans="7:9" x14ac:dyDescent="0.25">
      <c r="G2115" s="8"/>
      <c r="H2115" s="7"/>
      <c r="I2115" s="7"/>
    </row>
    <row r="2116" spans="7:9" x14ac:dyDescent="0.25">
      <c r="G2116" s="8"/>
      <c r="H2116" s="7"/>
      <c r="I2116" s="7"/>
    </row>
    <row r="2117" spans="7:9" x14ac:dyDescent="0.25">
      <c r="G2117" s="8"/>
      <c r="H2117" s="7"/>
      <c r="I2117" s="7"/>
    </row>
    <row r="2118" spans="7:9" x14ac:dyDescent="0.25">
      <c r="G2118" s="8"/>
      <c r="H2118" s="7"/>
      <c r="I2118" s="7"/>
    </row>
    <row r="2119" spans="7:9" x14ac:dyDescent="0.25">
      <c r="G2119" s="8"/>
      <c r="H2119" s="7"/>
      <c r="I2119" s="7"/>
    </row>
    <row r="2120" spans="7:9" x14ac:dyDescent="0.25">
      <c r="G2120" s="8"/>
      <c r="H2120" s="7"/>
      <c r="I2120" s="7"/>
    </row>
    <row r="2121" spans="7:9" x14ac:dyDescent="0.25">
      <c r="G2121" s="8"/>
      <c r="H2121" s="7"/>
      <c r="I2121" s="7"/>
    </row>
    <row r="2122" spans="7:9" x14ac:dyDescent="0.25">
      <c r="G2122" s="8"/>
      <c r="H2122" s="7"/>
      <c r="I2122" s="7"/>
    </row>
    <row r="2123" spans="7:9" x14ac:dyDescent="0.25">
      <c r="G2123" s="8"/>
      <c r="H2123" s="7"/>
      <c r="I2123" s="7"/>
    </row>
    <row r="2124" spans="7:9" x14ac:dyDescent="0.25">
      <c r="G2124" s="8"/>
      <c r="H2124" s="7"/>
      <c r="I2124" s="7"/>
    </row>
    <row r="2125" spans="7:9" x14ac:dyDescent="0.25">
      <c r="G2125" s="8"/>
      <c r="H2125" s="7"/>
      <c r="I2125" s="7"/>
    </row>
    <row r="2126" spans="7:9" x14ac:dyDescent="0.25">
      <c r="G2126" s="8"/>
      <c r="H2126" s="7"/>
      <c r="I2126" s="7"/>
    </row>
    <row r="2127" spans="7:9" x14ac:dyDescent="0.25">
      <c r="G2127" s="8"/>
      <c r="H2127" s="7"/>
      <c r="I2127" s="7"/>
    </row>
    <row r="2128" spans="7:9" x14ac:dyDescent="0.25">
      <c r="G2128" s="8"/>
      <c r="H2128" s="7"/>
      <c r="I2128" s="7"/>
    </row>
    <row r="2129" spans="7:9" x14ac:dyDescent="0.25">
      <c r="G2129" s="8"/>
      <c r="H2129" s="7"/>
      <c r="I2129" s="7"/>
    </row>
    <row r="2130" spans="7:9" x14ac:dyDescent="0.25">
      <c r="G2130" s="8"/>
      <c r="H2130" s="7"/>
      <c r="I2130" s="7"/>
    </row>
    <row r="2131" spans="7:9" x14ac:dyDescent="0.25">
      <c r="G2131" s="8"/>
      <c r="H2131" s="7"/>
      <c r="I2131" s="7"/>
    </row>
    <row r="2132" spans="7:9" x14ac:dyDescent="0.25">
      <c r="G2132" s="8"/>
      <c r="H2132" s="7"/>
      <c r="I2132" s="7"/>
    </row>
    <row r="2133" spans="7:9" x14ac:dyDescent="0.25">
      <c r="G2133" s="8"/>
      <c r="H2133" s="7"/>
      <c r="I2133" s="7"/>
    </row>
    <row r="2134" spans="7:9" x14ac:dyDescent="0.25">
      <c r="G2134" s="8"/>
      <c r="H2134" s="7"/>
      <c r="I2134" s="7"/>
    </row>
    <row r="2135" spans="7:9" x14ac:dyDescent="0.25">
      <c r="G2135" s="8"/>
      <c r="H2135" s="7"/>
      <c r="I2135" s="7"/>
    </row>
    <row r="2136" spans="7:9" x14ac:dyDescent="0.25">
      <c r="G2136" s="8"/>
      <c r="H2136" s="7"/>
      <c r="I2136" s="7"/>
    </row>
    <row r="2137" spans="7:9" x14ac:dyDescent="0.25">
      <c r="G2137" s="8"/>
      <c r="H2137" s="7"/>
      <c r="I2137" s="7"/>
    </row>
    <row r="2138" spans="7:9" x14ac:dyDescent="0.25">
      <c r="G2138" s="8"/>
      <c r="H2138" s="7"/>
      <c r="I2138" s="7"/>
    </row>
    <row r="2139" spans="7:9" x14ac:dyDescent="0.25">
      <c r="G2139" s="8"/>
      <c r="H2139" s="7"/>
      <c r="I2139" s="7"/>
    </row>
    <row r="2140" spans="7:9" x14ac:dyDescent="0.25">
      <c r="G2140" s="8"/>
      <c r="H2140" s="7"/>
      <c r="I2140" s="7"/>
    </row>
    <row r="2141" spans="7:9" x14ac:dyDescent="0.25">
      <c r="G2141" s="8"/>
      <c r="H2141" s="7"/>
      <c r="I2141" s="7"/>
    </row>
    <row r="2142" spans="7:9" x14ac:dyDescent="0.25">
      <c r="G2142" s="8"/>
      <c r="H2142" s="7"/>
      <c r="I2142" s="7"/>
    </row>
    <row r="2143" spans="7:9" x14ac:dyDescent="0.25">
      <c r="G2143" s="8"/>
      <c r="H2143" s="7"/>
      <c r="I2143" s="7"/>
    </row>
    <row r="2144" spans="7:9" x14ac:dyDescent="0.25">
      <c r="G2144" s="8"/>
      <c r="H2144" s="7"/>
      <c r="I2144" s="7"/>
    </row>
    <row r="2145" spans="7:9" x14ac:dyDescent="0.25">
      <c r="G2145" s="8"/>
      <c r="H2145" s="7"/>
      <c r="I2145" s="7"/>
    </row>
    <row r="2146" spans="7:9" x14ac:dyDescent="0.25">
      <c r="G2146" s="8"/>
      <c r="H2146" s="7"/>
      <c r="I2146" s="7"/>
    </row>
    <row r="2147" spans="7:9" x14ac:dyDescent="0.25">
      <c r="G2147" s="8"/>
      <c r="H2147" s="7"/>
      <c r="I2147" s="7"/>
    </row>
    <row r="2148" spans="7:9" x14ac:dyDescent="0.25">
      <c r="G2148" s="8"/>
      <c r="H2148" s="7"/>
      <c r="I2148" s="7"/>
    </row>
    <row r="2149" spans="7:9" x14ac:dyDescent="0.25">
      <c r="G2149" s="8"/>
      <c r="H2149" s="7"/>
      <c r="I2149" s="7"/>
    </row>
    <row r="2150" spans="7:9" x14ac:dyDescent="0.25">
      <c r="G2150" s="8"/>
      <c r="H2150" s="7"/>
      <c r="I2150" s="7"/>
    </row>
    <row r="2151" spans="7:9" x14ac:dyDescent="0.25">
      <c r="G2151" s="8"/>
      <c r="H2151" s="7"/>
      <c r="I2151" s="7"/>
    </row>
    <row r="2152" spans="7:9" x14ac:dyDescent="0.25">
      <c r="G2152" s="8"/>
      <c r="H2152" s="7"/>
      <c r="I2152" s="7"/>
    </row>
    <row r="2153" spans="7:9" x14ac:dyDescent="0.25">
      <c r="G2153" s="8"/>
      <c r="H2153" s="7"/>
      <c r="I2153" s="7"/>
    </row>
    <row r="2154" spans="7:9" x14ac:dyDescent="0.25">
      <c r="G2154" s="8"/>
      <c r="H2154" s="7"/>
      <c r="I2154" s="7"/>
    </row>
    <row r="2155" spans="7:9" x14ac:dyDescent="0.25">
      <c r="G2155" s="8"/>
      <c r="H2155" s="7"/>
      <c r="I2155" s="7"/>
    </row>
    <row r="2156" spans="7:9" x14ac:dyDescent="0.25">
      <c r="G2156" s="8"/>
      <c r="H2156" s="7"/>
      <c r="I2156" s="7"/>
    </row>
    <row r="2157" spans="7:9" x14ac:dyDescent="0.25">
      <c r="G2157" s="8"/>
      <c r="H2157" s="7"/>
      <c r="I2157" s="7"/>
    </row>
    <row r="2158" spans="7:9" x14ac:dyDescent="0.25">
      <c r="G2158" s="8"/>
      <c r="H2158" s="7"/>
      <c r="I2158" s="7"/>
    </row>
    <row r="2159" spans="7:9" x14ac:dyDescent="0.25">
      <c r="G2159" s="8"/>
      <c r="H2159" s="7"/>
      <c r="I2159" s="7"/>
    </row>
    <row r="2160" spans="7:9" x14ac:dyDescent="0.25">
      <c r="G2160" s="8"/>
      <c r="H2160" s="7"/>
      <c r="I2160" s="7"/>
    </row>
    <row r="2161" spans="7:9" x14ac:dyDescent="0.25">
      <c r="G2161" s="8"/>
      <c r="H2161" s="7"/>
      <c r="I2161" s="7"/>
    </row>
    <row r="2162" spans="7:9" x14ac:dyDescent="0.25">
      <c r="G2162" s="8"/>
      <c r="H2162" s="7"/>
      <c r="I2162" s="7"/>
    </row>
    <row r="2163" spans="7:9" x14ac:dyDescent="0.25">
      <c r="G2163" s="8"/>
      <c r="H2163" s="7"/>
      <c r="I2163" s="7"/>
    </row>
    <row r="2164" spans="7:9" x14ac:dyDescent="0.25">
      <c r="G2164" s="8"/>
      <c r="H2164" s="7"/>
      <c r="I2164" s="7"/>
    </row>
    <row r="2165" spans="7:9" x14ac:dyDescent="0.25">
      <c r="G2165" s="8"/>
      <c r="H2165" s="7"/>
      <c r="I2165" s="7"/>
    </row>
    <row r="2166" spans="7:9" x14ac:dyDescent="0.25">
      <c r="G2166" s="8"/>
      <c r="H2166" s="7"/>
      <c r="I2166" s="7"/>
    </row>
    <row r="2167" spans="7:9" x14ac:dyDescent="0.25">
      <c r="G2167" s="8"/>
      <c r="H2167" s="7"/>
      <c r="I2167" s="7"/>
    </row>
    <row r="2168" spans="7:9" x14ac:dyDescent="0.25">
      <c r="G2168" s="8"/>
      <c r="H2168" s="7"/>
      <c r="I2168" s="7"/>
    </row>
    <row r="2169" spans="7:9" x14ac:dyDescent="0.25">
      <c r="G2169" s="8"/>
      <c r="H2169" s="7"/>
      <c r="I2169" s="7"/>
    </row>
    <row r="2170" spans="7:9" x14ac:dyDescent="0.25">
      <c r="G2170" s="8"/>
      <c r="H2170" s="7"/>
      <c r="I2170" s="7"/>
    </row>
    <row r="2171" spans="7:9" x14ac:dyDescent="0.25">
      <c r="G2171" s="8"/>
      <c r="H2171" s="7"/>
      <c r="I2171" s="7"/>
    </row>
    <row r="2172" spans="7:9" x14ac:dyDescent="0.25">
      <c r="G2172" s="8"/>
      <c r="H2172" s="7"/>
      <c r="I2172" s="7"/>
    </row>
    <row r="2173" spans="7:9" x14ac:dyDescent="0.25">
      <c r="G2173" s="8"/>
      <c r="H2173" s="7"/>
      <c r="I2173" s="7"/>
    </row>
    <row r="2174" spans="7:9" x14ac:dyDescent="0.25">
      <c r="G2174" s="8"/>
      <c r="H2174" s="7"/>
      <c r="I2174" s="7"/>
    </row>
    <row r="2175" spans="7:9" x14ac:dyDescent="0.25">
      <c r="G2175" s="8"/>
      <c r="H2175" s="7"/>
      <c r="I2175" s="7"/>
    </row>
    <row r="2176" spans="7:9" x14ac:dyDescent="0.25">
      <c r="G2176" s="8"/>
      <c r="H2176" s="7"/>
      <c r="I2176" s="7"/>
    </row>
    <row r="2177" spans="7:9" x14ac:dyDescent="0.25">
      <c r="G2177" s="8"/>
      <c r="H2177" s="7"/>
      <c r="I2177" s="7"/>
    </row>
    <row r="2178" spans="7:9" x14ac:dyDescent="0.25">
      <c r="G2178" s="8"/>
      <c r="H2178" s="7"/>
      <c r="I2178" s="7"/>
    </row>
    <row r="2179" spans="7:9" x14ac:dyDescent="0.25">
      <c r="G2179" s="8"/>
      <c r="H2179" s="7"/>
      <c r="I2179" s="7"/>
    </row>
    <row r="2180" spans="7:9" x14ac:dyDescent="0.25">
      <c r="G2180" s="8"/>
      <c r="H2180" s="7"/>
      <c r="I2180" s="7"/>
    </row>
    <row r="2181" spans="7:9" x14ac:dyDescent="0.25">
      <c r="G2181" s="8"/>
      <c r="H2181" s="7"/>
      <c r="I2181" s="7"/>
    </row>
    <row r="2182" spans="7:9" x14ac:dyDescent="0.25">
      <c r="G2182" s="8"/>
      <c r="H2182" s="7"/>
      <c r="I2182" s="7"/>
    </row>
    <row r="2183" spans="7:9" x14ac:dyDescent="0.25">
      <c r="G2183" s="8"/>
      <c r="H2183" s="7"/>
      <c r="I2183" s="7"/>
    </row>
    <row r="2184" spans="7:9" x14ac:dyDescent="0.25">
      <c r="G2184" s="8"/>
      <c r="H2184" s="7"/>
      <c r="I2184" s="7"/>
    </row>
    <row r="2185" spans="7:9" x14ac:dyDescent="0.25">
      <c r="G2185" s="8"/>
      <c r="H2185" s="7"/>
      <c r="I2185" s="7"/>
    </row>
    <row r="2186" spans="7:9" x14ac:dyDescent="0.25">
      <c r="G2186" s="8"/>
      <c r="H2186" s="7"/>
      <c r="I2186" s="7"/>
    </row>
    <row r="2187" spans="7:9" x14ac:dyDescent="0.25">
      <c r="G2187" s="8"/>
      <c r="H2187" s="7"/>
      <c r="I2187" s="7"/>
    </row>
    <row r="2188" spans="7:9" x14ac:dyDescent="0.25">
      <c r="G2188" s="8"/>
      <c r="H2188" s="7"/>
      <c r="I2188" s="7"/>
    </row>
    <row r="2189" spans="7:9" x14ac:dyDescent="0.25">
      <c r="G2189" s="8"/>
      <c r="H2189" s="7"/>
      <c r="I2189" s="7"/>
    </row>
    <row r="2190" spans="7:9" x14ac:dyDescent="0.25">
      <c r="G2190" s="8"/>
      <c r="H2190" s="7"/>
      <c r="I2190" s="7"/>
    </row>
    <row r="2191" spans="7:9" x14ac:dyDescent="0.25">
      <c r="G2191" s="8"/>
      <c r="H2191" s="7"/>
      <c r="I2191" s="7"/>
    </row>
    <row r="2192" spans="7:9" x14ac:dyDescent="0.25">
      <c r="G2192" s="8"/>
      <c r="H2192" s="7"/>
      <c r="I2192" s="7"/>
    </row>
    <row r="2193" spans="7:9" x14ac:dyDescent="0.25">
      <c r="G2193" s="8"/>
      <c r="H2193" s="7"/>
      <c r="I2193" s="7"/>
    </row>
    <row r="2194" spans="7:9" x14ac:dyDescent="0.25">
      <c r="G2194" s="8"/>
      <c r="H2194" s="7"/>
      <c r="I2194" s="7"/>
    </row>
    <row r="2195" spans="7:9" x14ac:dyDescent="0.25">
      <c r="G2195" s="8"/>
      <c r="H2195" s="7"/>
      <c r="I2195" s="7"/>
    </row>
    <row r="2196" spans="7:9" x14ac:dyDescent="0.25">
      <c r="G2196" s="8"/>
      <c r="H2196" s="7"/>
      <c r="I2196" s="7"/>
    </row>
    <row r="2197" spans="7:9" x14ac:dyDescent="0.25">
      <c r="G2197" s="8"/>
      <c r="H2197" s="7"/>
      <c r="I2197" s="7"/>
    </row>
    <row r="2198" spans="7:9" x14ac:dyDescent="0.25">
      <c r="G2198" s="8"/>
      <c r="H2198" s="7"/>
      <c r="I2198" s="7"/>
    </row>
    <row r="2199" spans="7:9" x14ac:dyDescent="0.25">
      <c r="G2199" s="8"/>
      <c r="H2199" s="7"/>
      <c r="I2199" s="7"/>
    </row>
    <row r="2200" spans="7:9" x14ac:dyDescent="0.25">
      <c r="G2200" s="8"/>
      <c r="H2200" s="7"/>
      <c r="I2200" s="7"/>
    </row>
    <row r="2201" spans="7:9" x14ac:dyDescent="0.25">
      <c r="G2201" s="8"/>
      <c r="H2201" s="7"/>
      <c r="I2201" s="7"/>
    </row>
    <row r="2202" spans="7:9" x14ac:dyDescent="0.25">
      <c r="G2202" s="8"/>
      <c r="H2202" s="7"/>
      <c r="I2202" s="7"/>
    </row>
    <row r="2203" spans="7:9" x14ac:dyDescent="0.25">
      <c r="G2203" s="8"/>
      <c r="H2203" s="7"/>
      <c r="I2203" s="7"/>
    </row>
    <row r="2204" spans="7:9" x14ac:dyDescent="0.25">
      <c r="G2204" s="8"/>
      <c r="H2204" s="7"/>
      <c r="I2204" s="7"/>
    </row>
    <row r="2205" spans="7:9" x14ac:dyDescent="0.25">
      <c r="G2205" s="8"/>
      <c r="H2205" s="7"/>
      <c r="I2205" s="7"/>
    </row>
    <row r="2206" spans="7:9" x14ac:dyDescent="0.25">
      <c r="G2206" s="8"/>
      <c r="H2206" s="7"/>
      <c r="I2206" s="7"/>
    </row>
    <row r="2207" spans="7:9" x14ac:dyDescent="0.25">
      <c r="G2207" s="8"/>
      <c r="H2207" s="7"/>
      <c r="I2207" s="7"/>
    </row>
    <row r="2208" spans="7:9" x14ac:dyDescent="0.25">
      <c r="G2208" s="8"/>
      <c r="H2208" s="7"/>
      <c r="I2208" s="7"/>
    </row>
    <row r="2209" spans="7:9" x14ac:dyDescent="0.25">
      <c r="G2209" s="8"/>
      <c r="H2209" s="7"/>
      <c r="I2209" s="7"/>
    </row>
    <row r="2210" spans="7:9" x14ac:dyDescent="0.25">
      <c r="G2210" s="8"/>
      <c r="H2210" s="7"/>
      <c r="I2210" s="7"/>
    </row>
    <row r="2211" spans="7:9" x14ac:dyDescent="0.25">
      <c r="G2211" s="8"/>
      <c r="H2211" s="7"/>
      <c r="I2211" s="7"/>
    </row>
    <row r="2212" spans="7:9" x14ac:dyDescent="0.25">
      <c r="G2212" s="8"/>
      <c r="H2212" s="7"/>
      <c r="I2212" s="7"/>
    </row>
    <row r="2213" spans="7:9" x14ac:dyDescent="0.25">
      <c r="G2213" s="8"/>
      <c r="H2213" s="7"/>
      <c r="I2213" s="7"/>
    </row>
    <row r="2214" spans="7:9" x14ac:dyDescent="0.25">
      <c r="G2214" s="8"/>
      <c r="H2214" s="7"/>
      <c r="I2214" s="7"/>
    </row>
    <row r="2215" spans="7:9" x14ac:dyDescent="0.25">
      <c r="G2215" s="8"/>
      <c r="H2215" s="7"/>
      <c r="I2215" s="7"/>
    </row>
    <row r="2216" spans="7:9" x14ac:dyDescent="0.25">
      <c r="G2216" s="8"/>
      <c r="H2216" s="7"/>
      <c r="I2216" s="7"/>
    </row>
    <row r="2217" spans="7:9" x14ac:dyDescent="0.25">
      <c r="G2217" s="8"/>
      <c r="H2217" s="7"/>
      <c r="I2217" s="7"/>
    </row>
    <row r="2218" spans="7:9" x14ac:dyDescent="0.25">
      <c r="G2218" s="8"/>
      <c r="H2218" s="7"/>
      <c r="I2218" s="7"/>
    </row>
    <row r="2219" spans="7:9" x14ac:dyDescent="0.25">
      <c r="G2219" s="8"/>
      <c r="H2219" s="7"/>
      <c r="I2219" s="7"/>
    </row>
    <row r="2220" spans="7:9" x14ac:dyDescent="0.25">
      <c r="G2220" s="8"/>
      <c r="H2220" s="7"/>
      <c r="I2220" s="7"/>
    </row>
    <row r="2221" spans="7:9" x14ac:dyDescent="0.25">
      <c r="G2221" s="8"/>
      <c r="H2221" s="7"/>
      <c r="I2221" s="7"/>
    </row>
    <row r="2222" spans="7:9" x14ac:dyDescent="0.25">
      <c r="G2222" s="8"/>
      <c r="H2222" s="7"/>
      <c r="I2222" s="7"/>
    </row>
    <row r="2223" spans="7:9" x14ac:dyDescent="0.25">
      <c r="G2223" s="8"/>
      <c r="H2223" s="7"/>
      <c r="I2223" s="7"/>
    </row>
    <row r="2224" spans="7:9" x14ac:dyDescent="0.25">
      <c r="G2224" s="8"/>
      <c r="H2224" s="7"/>
      <c r="I2224" s="7"/>
    </row>
    <row r="2225" spans="7:9" x14ac:dyDescent="0.25">
      <c r="G2225" s="8"/>
      <c r="H2225" s="7"/>
      <c r="I2225" s="7"/>
    </row>
    <row r="2226" spans="7:9" x14ac:dyDescent="0.25">
      <c r="G2226" s="8"/>
      <c r="H2226" s="7"/>
      <c r="I2226" s="7"/>
    </row>
    <row r="2227" spans="7:9" x14ac:dyDescent="0.25">
      <c r="G2227" s="8"/>
      <c r="H2227" s="7"/>
      <c r="I2227" s="7"/>
    </row>
    <row r="2228" spans="7:9" x14ac:dyDescent="0.25">
      <c r="G2228" s="8"/>
      <c r="H2228" s="7"/>
      <c r="I2228" s="7"/>
    </row>
    <row r="2229" spans="7:9" x14ac:dyDescent="0.25">
      <c r="G2229" s="8"/>
      <c r="H2229" s="7"/>
      <c r="I2229" s="7"/>
    </row>
    <row r="2230" spans="7:9" x14ac:dyDescent="0.25">
      <c r="G2230" s="8"/>
      <c r="H2230" s="7"/>
      <c r="I2230" s="7"/>
    </row>
    <row r="2231" spans="7:9" x14ac:dyDescent="0.25">
      <c r="G2231" s="8"/>
      <c r="H2231" s="7"/>
      <c r="I2231" s="7"/>
    </row>
    <row r="2232" spans="7:9" x14ac:dyDescent="0.25">
      <c r="G2232" s="8"/>
      <c r="H2232" s="7"/>
      <c r="I2232" s="7"/>
    </row>
    <row r="2233" spans="7:9" x14ac:dyDescent="0.25">
      <c r="G2233" s="8"/>
      <c r="H2233" s="7"/>
      <c r="I2233" s="7"/>
    </row>
    <row r="2234" spans="7:9" x14ac:dyDescent="0.25">
      <c r="G2234" s="8"/>
      <c r="H2234" s="7"/>
      <c r="I2234" s="7"/>
    </row>
    <row r="2235" spans="7:9" x14ac:dyDescent="0.25">
      <c r="G2235" s="8"/>
      <c r="H2235" s="7"/>
      <c r="I2235" s="7"/>
    </row>
    <row r="2236" spans="7:9" x14ac:dyDescent="0.25">
      <c r="G2236" s="8"/>
      <c r="H2236" s="7"/>
      <c r="I2236" s="7"/>
    </row>
    <row r="2237" spans="7:9" x14ac:dyDescent="0.25">
      <c r="G2237" s="8"/>
      <c r="H2237" s="7"/>
      <c r="I2237" s="7"/>
    </row>
    <row r="2238" spans="7:9" x14ac:dyDescent="0.25">
      <c r="G2238" s="8"/>
      <c r="H2238" s="7"/>
      <c r="I2238" s="7"/>
    </row>
    <row r="2239" spans="7:9" x14ac:dyDescent="0.25">
      <c r="G2239" s="8"/>
      <c r="H2239" s="7"/>
      <c r="I2239" s="7"/>
    </row>
    <row r="2240" spans="7:9" x14ac:dyDescent="0.25">
      <c r="G2240" s="8"/>
      <c r="H2240" s="7"/>
      <c r="I2240" s="7"/>
    </row>
    <row r="2241" spans="7:9" x14ac:dyDescent="0.25">
      <c r="G2241" s="8"/>
      <c r="H2241" s="7"/>
      <c r="I2241" s="7"/>
    </row>
    <row r="2242" spans="7:9" x14ac:dyDescent="0.25">
      <c r="G2242" s="8"/>
      <c r="H2242" s="7"/>
      <c r="I2242" s="7"/>
    </row>
    <row r="2243" spans="7:9" x14ac:dyDescent="0.25">
      <c r="G2243" s="8"/>
      <c r="H2243" s="7"/>
      <c r="I2243" s="7"/>
    </row>
    <row r="2244" spans="7:9" x14ac:dyDescent="0.25">
      <c r="G2244" s="8"/>
      <c r="H2244" s="7"/>
      <c r="I2244" s="7"/>
    </row>
    <row r="2245" spans="7:9" x14ac:dyDescent="0.25">
      <c r="G2245" s="8"/>
      <c r="H2245" s="7"/>
      <c r="I2245" s="7"/>
    </row>
    <row r="2246" spans="7:9" x14ac:dyDescent="0.25">
      <c r="G2246" s="8"/>
      <c r="H2246" s="7"/>
      <c r="I2246" s="7"/>
    </row>
    <row r="2247" spans="7:9" x14ac:dyDescent="0.25">
      <c r="G2247" s="8"/>
      <c r="H2247" s="7"/>
      <c r="I2247" s="7"/>
    </row>
    <row r="2248" spans="7:9" x14ac:dyDescent="0.25">
      <c r="G2248" s="8"/>
      <c r="H2248" s="7"/>
      <c r="I2248" s="7"/>
    </row>
    <row r="2249" spans="7:9" x14ac:dyDescent="0.25">
      <c r="G2249" s="8"/>
      <c r="H2249" s="7"/>
      <c r="I2249" s="7"/>
    </row>
    <row r="2250" spans="7:9" x14ac:dyDescent="0.25">
      <c r="G2250" s="8"/>
      <c r="H2250" s="7"/>
      <c r="I2250" s="7"/>
    </row>
    <row r="2251" spans="7:9" x14ac:dyDescent="0.25">
      <c r="G2251" s="8"/>
      <c r="H2251" s="7"/>
      <c r="I2251" s="7"/>
    </row>
    <row r="2252" spans="7:9" x14ac:dyDescent="0.25">
      <c r="G2252" s="8"/>
      <c r="H2252" s="7"/>
      <c r="I2252" s="7"/>
    </row>
    <row r="2253" spans="7:9" x14ac:dyDescent="0.25">
      <c r="G2253" s="8"/>
      <c r="H2253" s="7"/>
      <c r="I2253" s="7"/>
    </row>
    <row r="2254" spans="7:9" x14ac:dyDescent="0.25">
      <c r="G2254" s="8"/>
      <c r="H2254" s="7"/>
      <c r="I2254" s="7"/>
    </row>
    <row r="2255" spans="7:9" x14ac:dyDescent="0.25">
      <c r="G2255" s="8"/>
      <c r="H2255" s="7"/>
      <c r="I2255" s="7"/>
    </row>
    <row r="2256" spans="7:9" x14ac:dyDescent="0.25">
      <c r="G2256" s="8"/>
      <c r="H2256" s="7"/>
      <c r="I2256" s="7"/>
    </row>
    <row r="2257" spans="7:9" x14ac:dyDescent="0.25">
      <c r="G2257" s="8"/>
      <c r="H2257" s="7"/>
      <c r="I2257" s="7"/>
    </row>
    <row r="2258" spans="7:9" x14ac:dyDescent="0.25">
      <c r="G2258" s="8"/>
      <c r="H2258" s="7"/>
      <c r="I2258" s="7"/>
    </row>
    <row r="2259" spans="7:9" x14ac:dyDescent="0.25">
      <c r="G2259" s="8"/>
      <c r="H2259" s="7"/>
      <c r="I2259" s="7"/>
    </row>
    <row r="2260" spans="7:9" x14ac:dyDescent="0.25">
      <c r="G2260" s="8"/>
      <c r="H2260" s="7"/>
      <c r="I2260" s="7"/>
    </row>
    <row r="2261" spans="7:9" x14ac:dyDescent="0.25">
      <c r="G2261" s="8"/>
      <c r="H2261" s="7"/>
      <c r="I2261" s="7"/>
    </row>
    <row r="2262" spans="7:9" x14ac:dyDescent="0.25">
      <c r="G2262" s="8"/>
      <c r="H2262" s="7"/>
      <c r="I2262" s="7"/>
    </row>
    <row r="2263" spans="7:9" x14ac:dyDescent="0.25">
      <c r="G2263" s="8"/>
      <c r="H2263" s="7"/>
      <c r="I2263" s="7"/>
    </row>
    <row r="2264" spans="7:9" x14ac:dyDescent="0.25">
      <c r="G2264" s="8"/>
      <c r="H2264" s="7"/>
      <c r="I2264" s="7"/>
    </row>
    <row r="2265" spans="7:9" x14ac:dyDescent="0.25">
      <c r="G2265" s="8"/>
      <c r="H2265" s="7"/>
      <c r="I2265" s="7"/>
    </row>
    <row r="2266" spans="7:9" x14ac:dyDescent="0.25">
      <c r="G2266" s="8"/>
      <c r="H2266" s="7"/>
      <c r="I2266" s="7"/>
    </row>
    <row r="2267" spans="7:9" x14ac:dyDescent="0.25">
      <c r="G2267" s="8"/>
      <c r="H2267" s="7"/>
      <c r="I2267" s="7"/>
    </row>
    <row r="2268" spans="7:9" x14ac:dyDescent="0.25">
      <c r="G2268" s="8"/>
      <c r="H2268" s="7"/>
      <c r="I2268" s="7"/>
    </row>
    <row r="2269" spans="7:9" x14ac:dyDescent="0.25">
      <c r="G2269" s="8"/>
      <c r="H2269" s="7"/>
      <c r="I2269" s="7"/>
    </row>
    <row r="2270" spans="7:9" x14ac:dyDescent="0.25">
      <c r="G2270" s="8"/>
      <c r="H2270" s="7"/>
      <c r="I2270" s="7"/>
    </row>
    <row r="2271" spans="7:9" x14ac:dyDescent="0.25">
      <c r="G2271" s="8"/>
      <c r="H2271" s="7"/>
      <c r="I2271" s="7"/>
    </row>
    <row r="2272" spans="7:9" x14ac:dyDescent="0.25">
      <c r="G2272" s="8"/>
      <c r="H2272" s="7"/>
      <c r="I2272" s="7"/>
    </row>
    <row r="2273" spans="7:9" x14ac:dyDescent="0.25">
      <c r="G2273" s="8"/>
      <c r="H2273" s="7"/>
      <c r="I2273" s="7"/>
    </row>
    <row r="2274" spans="7:9" x14ac:dyDescent="0.25">
      <c r="G2274" s="8"/>
      <c r="H2274" s="7"/>
      <c r="I2274" s="7"/>
    </row>
    <row r="2275" spans="7:9" x14ac:dyDescent="0.25">
      <c r="G2275" s="8"/>
      <c r="H2275" s="7"/>
      <c r="I2275" s="7"/>
    </row>
    <row r="2276" spans="7:9" x14ac:dyDescent="0.25">
      <c r="G2276" s="8"/>
      <c r="H2276" s="7"/>
      <c r="I2276" s="7"/>
    </row>
    <row r="2277" spans="7:9" x14ac:dyDescent="0.25">
      <c r="G2277" s="8"/>
      <c r="H2277" s="7"/>
      <c r="I2277" s="7"/>
    </row>
    <row r="2278" spans="7:9" x14ac:dyDescent="0.25">
      <c r="G2278" s="8"/>
      <c r="H2278" s="7"/>
      <c r="I2278" s="7"/>
    </row>
    <row r="2279" spans="7:9" x14ac:dyDescent="0.25">
      <c r="G2279" s="8"/>
      <c r="H2279" s="7"/>
      <c r="I2279" s="7"/>
    </row>
    <row r="2280" spans="7:9" x14ac:dyDescent="0.25">
      <c r="G2280" s="8"/>
      <c r="H2280" s="7"/>
      <c r="I2280" s="7"/>
    </row>
    <row r="2281" spans="7:9" x14ac:dyDescent="0.25">
      <c r="G2281" s="8"/>
      <c r="H2281" s="7"/>
      <c r="I2281" s="7"/>
    </row>
    <row r="2282" spans="7:9" x14ac:dyDescent="0.25">
      <c r="G2282" s="8"/>
      <c r="H2282" s="7"/>
      <c r="I2282" s="7"/>
    </row>
    <row r="2283" spans="7:9" x14ac:dyDescent="0.25">
      <c r="G2283" s="8"/>
      <c r="H2283" s="7"/>
      <c r="I2283" s="7"/>
    </row>
    <row r="2284" spans="7:9" x14ac:dyDescent="0.25">
      <c r="G2284" s="8"/>
      <c r="H2284" s="7"/>
      <c r="I2284" s="7"/>
    </row>
    <row r="2285" spans="7:9" x14ac:dyDescent="0.25">
      <c r="G2285" s="8"/>
      <c r="H2285" s="7"/>
      <c r="I2285" s="7"/>
    </row>
    <row r="2286" spans="7:9" x14ac:dyDescent="0.25">
      <c r="G2286" s="8"/>
      <c r="H2286" s="7"/>
      <c r="I2286" s="7"/>
    </row>
    <row r="2287" spans="7:9" x14ac:dyDescent="0.25">
      <c r="G2287" s="8"/>
      <c r="H2287" s="7"/>
      <c r="I2287" s="7"/>
    </row>
    <row r="2288" spans="7:9" x14ac:dyDescent="0.25">
      <c r="G2288" s="8"/>
      <c r="H2288" s="7"/>
      <c r="I2288" s="7"/>
    </row>
    <row r="2289" spans="7:9" x14ac:dyDescent="0.25">
      <c r="G2289" s="8"/>
      <c r="H2289" s="7"/>
      <c r="I2289" s="7"/>
    </row>
    <row r="2290" spans="7:9" x14ac:dyDescent="0.25">
      <c r="G2290" s="8"/>
      <c r="H2290" s="7"/>
      <c r="I2290" s="7"/>
    </row>
    <row r="2291" spans="7:9" x14ac:dyDescent="0.25">
      <c r="G2291" s="8"/>
      <c r="H2291" s="7"/>
      <c r="I2291" s="7"/>
    </row>
    <row r="2292" spans="7:9" x14ac:dyDescent="0.25">
      <c r="G2292" s="8"/>
      <c r="H2292" s="7"/>
      <c r="I2292" s="7"/>
    </row>
    <row r="2293" spans="7:9" x14ac:dyDescent="0.25">
      <c r="G2293" s="8"/>
      <c r="H2293" s="7"/>
      <c r="I2293" s="7"/>
    </row>
    <row r="2294" spans="7:9" x14ac:dyDescent="0.25">
      <c r="G2294" s="8"/>
      <c r="H2294" s="7"/>
      <c r="I2294" s="7"/>
    </row>
    <row r="2295" spans="7:9" x14ac:dyDescent="0.25">
      <c r="G2295" s="8"/>
      <c r="H2295" s="7"/>
      <c r="I2295" s="7"/>
    </row>
    <row r="2296" spans="7:9" x14ac:dyDescent="0.25">
      <c r="G2296" s="8"/>
      <c r="H2296" s="7"/>
      <c r="I2296" s="7"/>
    </row>
    <row r="2297" spans="7:9" x14ac:dyDescent="0.25">
      <c r="G2297" s="8"/>
      <c r="H2297" s="7"/>
      <c r="I2297" s="7"/>
    </row>
    <row r="2298" spans="7:9" x14ac:dyDescent="0.25">
      <c r="G2298" s="8"/>
      <c r="H2298" s="7"/>
      <c r="I2298" s="7"/>
    </row>
    <row r="2299" spans="7:9" x14ac:dyDescent="0.25">
      <c r="G2299" s="8"/>
      <c r="H2299" s="7"/>
      <c r="I2299" s="7"/>
    </row>
    <row r="2300" spans="7:9" x14ac:dyDescent="0.25">
      <c r="G2300" s="8"/>
      <c r="H2300" s="7"/>
      <c r="I2300" s="7"/>
    </row>
    <row r="2301" spans="7:9" x14ac:dyDescent="0.25">
      <c r="G2301" s="8"/>
      <c r="H2301" s="7"/>
      <c r="I2301" s="7"/>
    </row>
    <row r="2302" spans="7:9" x14ac:dyDescent="0.25">
      <c r="G2302" s="8"/>
      <c r="H2302" s="7"/>
      <c r="I2302" s="7"/>
    </row>
    <row r="2303" spans="7:9" x14ac:dyDescent="0.25">
      <c r="G2303" s="8"/>
      <c r="H2303" s="7"/>
      <c r="I2303" s="7"/>
    </row>
    <row r="2304" spans="7:9" x14ac:dyDescent="0.25">
      <c r="G2304" s="8"/>
      <c r="H2304" s="7"/>
      <c r="I2304" s="7"/>
    </row>
    <row r="2305" spans="7:9" x14ac:dyDescent="0.25">
      <c r="G2305" s="8"/>
      <c r="H2305" s="7"/>
      <c r="I2305" s="7"/>
    </row>
    <row r="2306" spans="7:9" x14ac:dyDescent="0.25">
      <c r="G2306" s="8"/>
      <c r="H2306" s="7"/>
      <c r="I2306" s="7"/>
    </row>
    <row r="2307" spans="7:9" x14ac:dyDescent="0.25">
      <c r="G2307" s="8"/>
      <c r="H2307" s="7"/>
      <c r="I2307" s="7"/>
    </row>
    <row r="2308" spans="7:9" x14ac:dyDescent="0.25">
      <c r="G2308" s="8"/>
      <c r="H2308" s="7"/>
      <c r="I2308" s="7"/>
    </row>
    <row r="2309" spans="7:9" x14ac:dyDescent="0.25">
      <c r="G2309" s="8"/>
      <c r="H2309" s="7"/>
      <c r="I2309" s="7"/>
    </row>
    <row r="2310" spans="7:9" x14ac:dyDescent="0.25">
      <c r="G2310" s="8"/>
      <c r="H2310" s="7"/>
      <c r="I2310" s="7"/>
    </row>
    <row r="2311" spans="7:9" x14ac:dyDescent="0.25">
      <c r="G2311" s="8"/>
      <c r="H2311" s="7"/>
      <c r="I2311" s="7"/>
    </row>
    <row r="2312" spans="7:9" x14ac:dyDescent="0.25">
      <c r="G2312" s="8"/>
      <c r="H2312" s="7"/>
      <c r="I2312" s="7"/>
    </row>
    <row r="2313" spans="7:9" x14ac:dyDescent="0.25">
      <c r="G2313" s="8"/>
      <c r="H2313" s="7"/>
      <c r="I2313" s="7"/>
    </row>
    <row r="2314" spans="7:9" x14ac:dyDescent="0.25">
      <c r="G2314" s="8"/>
      <c r="H2314" s="7"/>
      <c r="I2314" s="7"/>
    </row>
    <row r="2315" spans="7:9" x14ac:dyDescent="0.25">
      <c r="G2315" s="8"/>
      <c r="H2315" s="7"/>
      <c r="I2315" s="7"/>
    </row>
    <row r="2316" spans="7:9" x14ac:dyDescent="0.25">
      <c r="G2316" s="8"/>
      <c r="H2316" s="7"/>
      <c r="I2316" s="7"/>
    </row>
    <row r="2317" spans="7:9" x14ac:dyDescent="0.25">
      <c r="G2317" s="8"/>
      <c r="H2317" s="7"/>
      <c r="I2317" s="7"/>
    </row>
    <row r="2318" spans="7:9" x14ac:dyDescent="0.25">
      <c r="G2318" s="8"/>
      <c r="H2318" s="7"/>
      <c r="I2318" s="7"/>
    </row>
    <row r="2319" spans="7:9" x14ac:dyDescent="0.25">
      <c r="G2319" s="8"/>
      <c r="H2319" s="7"/>
      <c r="I2319" s="7"/>
    </row>
    <row r="2320" spans="7:9" x14ac:dyDescent="0.25">
      <c r="G2320" s="8"/>
      <c r="H2320" s="7"/>
      <c r="I2320" s="7"/>
    </row>
    <row r="2321" spans="7:9" x14ac:dyDescent="0.25">
      <c r="G2321" s="8"/>
      <c r="H2321" s="7"/>
      <c r="I2321" s="7"/>
    </row>
    <row r="2322" spans="7:9" x14ac:dyDescent="0.25">
      <c r="G2322" s="8"/>
      <c r="H2322" s="7"/>
      <c r="I2322" s="7"/>
    </row>
    <row r="2323" spans="7:9" x14ac:dyDescent="0.25">
      <c r="G2323" s="8"/>
      <c r="H2323" s="7"/>
      <c r="I2323" s="7"/>
    </row>
    <row r="2324" spans="7:9" x14ac:dyDescent="0.25">
      <c r="G2324" s="8"/>
      <c r="H2324" s="7"/>
      <c r="I2324" s="7"/>
    </row>
    <row r="2325" spans="7:9" x14ac:dyDescent="0.25">
      <c r="G2325" s="8"/>
      <c r="H2325" s="7"/>
      <c r="I2325" s="7"/>
    </row>
    <row r="2326" spans="7:9" x14ac:dyDescent="0.25">
      <c r="G2326" s="8"/>
      <c r="H2326" s="7"/>
      <c r="I2326" s="7"/>
    </row>
    <row r="2327" spans="7:9" x14ac:dyDescent="0.25">
      <c r="G2327" s="8"/>
      <c r="H2327" s="7"/>
      <c r="I2327" s="7"/>
    </row>
    <row r="2328" spans="7:9" x14ac:dyDescent="0.25">
      <c r="G2328" s="8"/>
      <c r="H2328" s="7"/>
      <c r="I2328" s="7"/>
    </row>
    <row r="2329" spans="7:9" x14ac:dyDescent="0.25">
      <c r="G2329" s="8"/>
      <c r="H2329" s="7"/>
      <c r="I2329" s="7"/>
    </row>
    <row r="2330" spans="7:9" x14ac:dyDescent="0.25">
      <c r="G2330" s="8"/>
      <c r="H2330" s="7"/>
      <c r="I2330" s="7"/>
    </row>
    <row r="2331" spans="7:9" x14ac:dyDescent="0.25">
      <c r="G2331" s="8"/>
      <c r="H2331" s="7"/>
      <c r="I2331" s="7"/>
    </row>
    <row r="2332" spans="7:9" x14ac:dyDescent="0.25">
      <c r="G2332" s="8"/>
      <c r="H2332" s="7"/>
      <c r="I2332" s="7"/>
    </row>
    <row r="2333" spans="7:9" x14ac:dyDescent="0.25">
      <c r="G2333" s="8"/>
      <c r="H2333" s="7"/>
      <c r="I2333" s="7"/>
    </row>
    <row r="2334" spans="7:9" x14ac:dyDescent="0.25">
      <c r="G2334" s="8"/>
      <c r="H2334" s="7"/>
      <c r="I2334" s="7"/>
    </row>
    <row r="2335" spans="7:9" x14ac:dyDescent="0.25">
      <c r="G2335" s="8"/>
      <c r="H2335" s="7"/>
      <c r="I2335" s="7"/>
    </row>
    <row r="2336" spans="7:9" x14ac:dyDescent="0.25">
      <c r="G2336" s="8"/>
      <c r="H2336" s="7"/>
      <c r="I2336" s="7"/>
    </row>
    <row r="2337" spans="7:9" x14ac:dyDescent="0.25">
      <c r="G2337" s="8"/>
      <c r="H2337" s="7"/>
      <c r="I2337" s="7"/>
    </row>
    <row r="2338" spans="7:9" x14ac:dyDescent="0.25">
      <c r="G2338" s="8"/>
      <c r="H2338" s="7"/>
      <c r="I2338" s="7"/>
    </row>
    <row r="2339" spans="7:9" x14ac:dyDescent="0.25">
      <c r="G2339" s="8"/>
      <c r="H2339" s="7"/>
      <c r="I2339" s="7"/>
    </row>
    <row r="2340" spans="7:9" x14ac:dyDescent="0.25">
      <c r="G2340" s="8"/>
      <c r="H2340" s="7"/>
      <c r="I2340" s="7"/>
    </row>
    <row r="2341" spans="7:9" x14ac:dyDescent="0.25">
      <c r="G2341" s="8"/>
      <c r="H2341" s="7"/>
      <c r="I2341" s="7"/>
    </row>
    <row r="2342" spans="7:9" x14ac:dyDescent="0.25">
      <c r="G2342" s="8"/>
      <c r="H2342" s="7"/>
      <c r="I2342" s="7"/>
    </row>
    <row r="2343" spans="7:9" x14ac:dyDescent="0.25">
      <c r="G2343" s="8"/>
      <c r="H2343" s="7"/>
      <c r="I2343" s="7"/>
    </row>
    <row r="2344" spans="7:9" x14ac:dyDescent="0.25">
      <c r="G2344" s="8"/>
      <c r="H2344" s="7"/>
      <c r="I2344" s="7"/>
    </row>
    <row r="2345" spans="7:9" x14ac:dyDescent="0.25">
      <c r="G2345" s="8"/>
      <c r="H2345" s="7"/>
      <c r="I2345" s="7"/>
    </row>
    <row r="2346" spans="7:9" x14ac:dyDescent="0.25">
      <c r="G2346" s="8"/>
      <c r="H2346" s="7"/>
      <c r="I2346" s="7"/>
    </row>
    <row r="2347" spans="7:9" x14ac:dyDescent="0.25">
      <c r="G2347" s="8"/>
      <c r="H2347" s="7"/>
      <c r="I2347" s="7"/>
    </row>
    <row r="2348" spans="7:9" x14ac:dyDescent="0.25">
      <c r="G2348" s="8"/>
      <c r="H2348" s="7"/>
      <c r="I2348" s="7"/>
    </row>
    <row r="2349" spans="7:9" x14ac:dyDescent="0.25">
      <c r="G2349" s="8"/>
      <c r="H2349" s="7"/>
      <c r="I2349" s="7"/>
    </row>
    <row r="2350" spans="7:9" x14ac:dyDescent="0.25">
      <c r="G2350" s="8"/>
      <c r="H2350" s="7"/>
      <c r="I2350" s="7"/>
    </row>
    <row r="2351" spans="7:9" x14ac:dyDescent="0.25">
      <c r="G2351" s="8"/>
      <c r="H2351" s="7"/>
      <c r="I2351" s="7"/>
    </row>
    <row r="2352" spans="7:9" x14ac:dyDescent="0.25">
      <c r="G2352" s="8"/>
      <c r="H2352" s="7"/>
      <c r="I2352" s="7"/>
    </row>
    <row r="2353" spans="7:9" x14ac:dyDescent="0.25">
      <c r="G2353" s="8"/>
      <c r="H2353" s="7"/>
      <c r="I2353" s="7"/>
    </row>
    <row r="2354" spans="7:9" x14ac:dyDescent="0.25">
      <c r="G2354" s="8"/>
      <c r="H2354" s="7"/>
      <c r="I2354" s="7"/>
    </row>
    <row r="2355" spans="7:9" x14ac:dyDescent="0.25">
      <c r="G2355" s="8"/>
      <c r="H2355" s="7"/>
      <c r="I2355" s="7"/>
    </row>
    <row r="2356" spans="7:9" x14ac:dyDescent="0.25">
      <c r="G2356" s="8"/>
      <c r="H2356" s="7"/>
      <c r="I2356" s="7"/>
    </row>
    <row r="2357" spans="7:9" x14ac:dyDescent="0.25">
      <c r="G2357" s="8"/>
      <c r="H2357" s="7"/>
      <c r="I2357" s="7"/>
    </row>
    <row r="2358" spans="7:9" x14ac:dyDescent="0.25">
      <c r="G2358" s="8"/>
      <c r="H2358" s="7"/>
      <c r="I2358" s="7"/>
    </row>
    <row r="2359" spans="7:9" x14ac:dyDescent="0.25">
      <c r="G2359" s="8"/>
      <c r="H2359" s="7"/>
      <c r="I2359" s="7"/>
    </row>
    <row r="2360" spans="7:9" x14ac:dyDescent="0.25">
      <c r="G2360" s="8"/>
      <c r="H2360" s="7"/>
      <c r="I2360" s="7"/>
    </row>
    <row r="2361" spans="7:9" x14ac:dyDescent="0.25">
      <c r="G2361" s="8"/>
      <c r="H2361" s="7"/>
      <c r="I2361" s="7"/>
    </row>
    <row r="2362" spans="7:9" x14ac:dyDescent="0.25">
      <c r="G2362" s="8"/>
      <c r="H2362" s="7"/>
      <c r="I2362" s="7"/>
    </row>
    <row r="2363" spans="7:9" x14ac:dyDescent="0.25">
      <c r="G2363" s="8"/>
      <c r="H2363" s="7"/>
      <c r="I2363" s="7"/>
    </row>
    <row r="2364" spans="7:9" x14ac:dyDescent="0.25">
      <c r="G2364" s="8"/>
      <c r="H2364" s="7"/>
      <c r="I2364" s="7"/>
    </row>
    <row r="2365" spans="7:9" x14ac:dyDescent="0.25">
      <c r="G2365" s="8"/>
      <c r="H2365" s="7"/>
      <c r="I2365" s="7"/>
    </row>
    <row r="2366" spans="7:9" x14ac:dyDescent="0.25">
      <c r="G2366" s="8"/>
      <c r="H2366" s="7"/>
      <c r="I2366" s="7"/>
    </row>
    <row r="2367" spans="7:9" x14ac:dyDescent="0.25">
      <c r="G2367" s="8"/>
      <c r="H2367" s="7"/>
      <c r="I2367" s="7"/>
    </row>
    <row r="2368" spans="7:9" x14ac:dyDescent="0.25">
      <c r="G2368" s="8"/>
      <c r="H2368" s="7"/>
      <c r="I2368" s="7"/>
    </row>
    <row r="2369" spans="7:9" x14ac:dyDescent="0.25">
      <c r="G2369" s="8"/>
      <c r="H2369" s="7"/>
      <c r="I2369" s="7"/>
    </row>
    <row r="2370" spans="7:9" x14ac:dyDescent="0.25">
      <c r="G2370" s="8"/>
      <c r="H2370" s="7"/>
      <c r="I2370" s="7"/>
    </row>
    <row r="2371" spans="7:9" x14ac:dyDescent="0.25">
      <c r="G2371" s="8"/>
      <c r="H2371" s="7"/>
      <c r="I2371" s="7"/>
    </row>
    <row r="2372" spans="7:9" x14ac:dyDescent="0.25">
      <c r="G2372" s="8"/>
      <c r="H2372" s="7"/>
      <c r="I2372" s="7"/>
    </row>
    <row r="2373" spans="7:9" x14ac:dyDescent="0.25">
      <c r="G2373" s="8"/>
      <c r="H2373" s="7"/>
      <c r="I2373" s="7"/>
    </row>
    <row r="2374" spans="7:9" x14ac:dyDescent="0.25">
      <c r="G2374" s="8"/>
      <c r="H2374" s="7"/>
      <c r="I2374" s="7"/>
    </row>
    <row r="2375" spans="7:9" x14ac:dyDescent="0.25">
      <c r="G2375" s="8"/>
      <c r="H2375" s="7"/>
      <c r="I2375" s="7"/>
    </row>
    <row r="2376" spans="7:9" x14ac:dyDescent="0.25">
      <c r="G2376" s="8"/>
      <c r="H2376" s="7"/>
      <c r="I2376" s="7"/>
    </row>
    <row r="2377" spans="7:9" x14ac:dyDescent="0.25">
      <c r="G2377" s="8"/>
      <c r="H2377" s="7"/>
      <c r="I2377" s="7"/>
    </row>
    <row r="2378" spans="7:9" x14ac:dyDescent="0.25">
      <c r="G2378" s="8"/>
      <c r="H2378" s="7"/>
      <c r="I2378" s="7"/>
    </row>
    <row r="2379" spans="7:9" x14ac:dyDescent="0.25">
      <c r="G2379" s="8"/>
      <c r="H2379" s="7"/>
      <c r="I2379" s="7"/>
    </row>
    <row r="2380" spans="7:9" x14ac:dyDescent="0.25">
      <c r="G2380" s="8"/>
      <c r="H2380" s="7"/>
      <c r="I2380" s="7"/>
    </row>
    <row r="2381" spans="7:9" x14ac:dyDescent="0.25">
      <c r="G2381" s="8"/>
      <c r="H2381" s="7"/>
      <c r="I2381" s="7"/>
    </row>
    <row r="2382" spans="7:9" x14ac:dyDescent="0.25">
      <c r="G2382" s="8"/>
      <c r="H2382" s="7"/>
      <c r="I2382" s="7"/>
    </row>
    <row r="2383" spans="7:9" x14ac:dyDescent="0.25">
      <c r="G2383" s="8"/>
      <c r="H2383" s="7"/>
      <c r="I2383" s="7"/>
    </row>
    <row r="2384" spans="7:9" x14ac:dyDescent="0.25">
      <c r="G2384" s="8"/>
      <c r="H2384" s="7"/>
      <c r="I2384" s="7"/>
    </row>
    <row r="2385" spans="7:9" x14ac:dyDescent="0.25">
      <c r="G2385" s="8"/>
      <c r="H2385" s="7"/>
      <c r="I2385" s="7"/>
    </row>
    <row r="2386" spans="7:9" x14ac:dyDescent="0.25">
      <c r="G2386" s="8"/>
      <c r="H2386" s="7"/>
      <c r="I2386" s="7"/>
    </row>
    <row r="2387" spans="7:9" x14ac:dyDescent="0.25">
      <c r="G2387" s="8"/>
      <c r="H2387" s="7"/>
      <c r="I2387" s="7"/>
    </row>
    <row r="2388" spans="7:9" x14ac:dyDescent="0.25">
      <c r="G2388" s="8"/>
      <c r="H2388" s="7"/>
      <c r="I2388" s="7"/>
    </row>
    <row r="2389" spans="7:9" x14ac:dyDescent="0.25">
      <c r="G2389" s="8"/>
      <c r="H2389" s="7"/>
      <c r="I2389" s="7"/>
    </row>
    <row r="2390" spans="7:9" x14ac:dyDescent="0.25">
      <c r="G2390" s="8"/>
      <c r="H2390" s="7"/>
      <c r="I2390" s="7"/>
    </row>
    <row r="2391" spans="7:9" x14ac:dyDescent="0.25">
      <c r="G2391" s="8"/>
      <c r="H2391" s="7"/>
      <c r="I2391" s="7"/>
    </row>
    <row r="2392" spans="7:9" x14ac:dyDescent="0.25">
      <c r="G2392" s="8"/>
      <c r="H2392" s="7"/>
      <c r="I2392" s="7"/>
    </row>
    <row r="2393" spans="7:9" x14ac:dyDescent="0.25">
      <c r="G2393" s="8"/>
      <c r="H2393" s="7"/>
      <c r="I2393" s="7"/>
    </row>
    <row r="2394" spans="7:9" x14ac:dyDescent="0.25">
      <c r="G2394" s="8"/>
      <c r="H2394" s="7"/>
      <c r="I2394" s="7"/>
    </row>
    <row r="2395" spans="7:9" x14ac:dyDescent="0.25">
      <c r="G2395" s="8"/>
      <c r="H2395" s="7"/>
      <c r="I2395" s="7"/>
    </row>
    <row r="2396" spans="7:9" x14ac:dyDescent="0.25">
      <c r="G2396" s="8"/>
      <c r="H2396" s="7"/>
      <c r="I2396" s="7"/>
    </row>
    <row r="2397" spans="7:9" x14ac:dyDescent="0.25">
      <c r="G2397" s="8"/>
      <c r="H2397" s="7"/>
      <c r="I2397" s="7"/>
    </row>
    <row r="2398" spans="7:9" x14ac:dyDescent="0.25">
      <c r="G2398" s="8"/>
      <c r="H2398" s="7"/>
      <c r="I2398" s="7"/>
    </row>
    <row r="2399" spans="7:9" x14ac:dyDescent="0.25">
      <c r="G2399" s="8"/>
      <c r="H2399" s="7"/>
      <c r="I2399" s="7"/>
    </row>
    <row r="2400" spans="7:9" x14ac:dyDescent="0.25">
      <c r="G2400" s="8"/>
      <c r="H2400" s="7"/>
      <c r="I2400" s="7"/>
    </row>
    <row r="2401" spans="7:9" x14ac:dyDescent="0.25">
      <c r="G2401" s="8"/>
      <c r="H2401" s="7"/>
      <c r="I2401" s="7"/>
    </row>
    <row r="2402" spans="7:9" x14ac:dyDescent="0.25">
      <c r="G2402" s="8"/>
      <c r="H2402" s="7"/>
      <c r="I2402" s="7"/>
    </row>
    <row r="2403" spans="7:9" x14ac:dyDescent="0.25">
      <c r="G2403" s="8"/>
      <c r="H2403" s="7"/>
      <c r="I2403" s="7"/>
    </row>
    <row r="2404" spans="7:9" x14ac:dyDescent="0.25">
      <c r="G2404" s="8"/>
      <c r="H2404" s="7"/>
      <c r="I2404" s="7"/>
    </row>
    <row r="2405" spans="7:9" x14ac:dyDescent="0.25">
      <c r="G2405" s="8"/>
      <c r="H2405" s="7"/>
      <c r="I2405" s="7"/>
    </row>
    <row r="2406" spans="7:9" x14ac:dyDescent="0.25">
      <c r="G2406" s="8"/>
      <c r="H2406" s="7"/>
      <c r="I2406" s="7"/>
    </row>
    <row r="2407" spans="7:9" x14ac:dyDescent="0.25">
      <c r="G2407" s="8"/>
      <c r="H2407" s="7"/>
      <c r="I2407" s="7"/>
    </row>
    <row r="2408" spans="7:9" x14ac:dyDescent="0.25">
      <c r="G2408" s="8"/>
      <c r="H2408" s="7"/>
      <c r="I2408" s="7"/>
    </row>
    <row r="2409" spans="7:9" x14ac:dyDescent="0.25">
      <c r="G2409" s="8"/>
      <c r="H2409" s="7"/>
      <c r="I2409" s="7"/>
    </row>
    <row r="2410" spans="7:9" x14ac:dyDescent="0.25">
      <c r="G2410" s="8"/>
      <c r="H2410" s="7"/>
      <c r="I2410" s="7"/>
    </row>
    <row r="2411" spans="7:9" x14ac:dyDescent="0.25">
      <c r="G2411" s="8"/>
      <c r="H2411" s="7"/>
      <c r="I2411" s="7"/>
    </row>
    <row r="2412" spans="7:9" x14ac:dyDescent="0.25">
      <c r="G2412" s="8"/>
      <c r="H2412" s="7"/>
      <c r="I2412" s="7"/>
    </row>
    <row r="2413" spans="7:9" x14ac:dyDescent="0.25">
      <c r="G2413" s="8"/>
      <c r="H2413" s="7"/>
      <c r="I2413" s="7"/>
    </row>
    <row r="2414" spans="7:9" x14ac:dyDescent="0.25">
      <c r="G2414" s="8"/>
      <c r="H2414" s="7"/>
      <c r="I2414" s="7"/>
    </row>
    <row r="2415" spans="7:9" x14ac:dyDescent="0.25">
      <c r="G2415" s="8"/>
      <c r="H2415" s="7"/>
      <c r="I2415" s="7"/>
    </row>
    <row r="2416" spans="7:9" x14ac:dyDescent="0.25">
      <c r="G2416" s="8"/>
      <c r="H2416" s="7"/>
      <c r="I2416" s="7"/>
    </row>
    <row r="2417" spans="7:9" x14ac:dyDescent="0.25">
      <c r="G2417" s="8"/>
      <c r="H2417" s="7"/>
      <c r="I2417" s="7"/>
    </row>
    <row r="2418" spans="7:9" x14ac:dyDescent="0.25">
      <c r="G2418" s="8"/>
      <c r="H2418" s="7"/>
      <c r="I2418" s="7"/>
    </row>
    <row r="2419" spans="7:9" x14ac:dyDescent="0.25">
      <c r="G2419" s="8"/>
      <c r="H2419" s="7"/>
      <c r="I2419" s="7"/>
    </row>
    <row r="2420" spans="7:9" x14ac:dyDescent="0.25">
      <c r="G2420" s="8"/>
      <c r="H2420" s="7"/>
      <c r="I2420" s="7"/>
    </row>
    <row r="2421" spans="7:9" x14ac:dyDescent="0.25">
      <c r="G2421" s="8"/>
      <c r="H2421" s="7"/>
      <c r="I2421" s="7"/>
    </row>
    <row r="2422" spans="7:9" x14ac:dyDescent="0.25">
      <c r="G2422" s="8"/>
      <c r="H2422" s="7"/>
      <c r="I2422" s="7"/>
    </row>
    <row r="2423" spans="7:9" x14ac:dyDescent="0.25">
      <c r="G2423" s="8"/>
      <c r="H2423" s="7"/>
      <c r="I2423" s="7"/>
    </row>
    <row r="2424" spans="7:9" x14ac:dyDescent="0.25">
      <c r="G2424" s="8"/>
      <c r="H2424" s="7"/>
      <c r="I2424" s="7"/>
    </row>
    <row r="2425" spans="7:9" x14ac:dyDescent="0.25">
      <c r="G2425" s="8"/>
      <c r="H2425" s="7"/>
      <c r="I2425" s="7"/>
    </row>
    <row r="2426" spans="7:9" x14ac:dyDescent="0.25">
      <c r="G2426" s="8"/>
      <c r="H2426" s="7"/>
      <c r="I2426" s="7"/>
    </row>
    <row r="2427" spans="7:9" x14ac:dyDescent="0.25">
      <c r="G2427" s="8"/>
      <c r="H2427" s="7"/>
      <c r="I2427" s="7"/>
    </row>
    <row r="2428" spans="7:9" x14ac:dyDescent="0.25">
      <c r="G2428" s="8"/>
      <c r="H2428" s="7"/>
      <c r="I2428" s="7"/>
    </row>
    <row r="2429" spans="7:9" x14ac:dyDescent="0.25">
      <c r="G2429" s="8"/>
      <c r="H2429" s="7"/>
      <c r="I2429" s="7"/>
    </row>
    <row r="2430" spans="7:9" x14ac:dyDescent="0.25">
      <c r="G2430" s="8"/>
      <c r="H2430" s="7"/>
      <c r="I2430" s="7"/>
    </row>
    <row r="2431" spans="7:9" x14ac:dyDescent="0.25">
      <c r="G2431" s="8"/>
      <c r="H2431" s="7"/>
      <c r="I2431" s="7"/>
    </row>
    <row r="2432" spans="7:9" x14ac:dyDescent="0.25">
      <c r="G2432" s="8"/>
      <c r="H2432" s="7"/>
      <c r="I2432" s="7"/>
    </row>
    <row r="2433" spans="7:9" x14ac:dyDescent="0.25">
      <c r="G2433" s="8"/>
      <c r="H2433" s="7"/>
      <c r="I2433" s="7"/>
    </row>
    <row r="2434" spans="7:9" x14ac:dyDescent="0.25">
      <c r="G2434" s="8"/>
      <c r="H2434" s="7"/>
      <c r="I2434" s="7"/>
    </row>
    <row r="2435" spans="7:9" x14ac:dyDescent="0.25">
      <c r="G2435" s="8"/>
      <c r="H2435" s="7"/>
      <c r="I2435" s="7"/>
    </row>
    <row r="2436" spans="7:9" x14ac:dyDescent="0.25">
      <c r="G2436" s="8"/>
      <c r="H2436" s="7"/>
      <c r="I2436" s="7"/>
    </row>
    <row r="2437" spans="7:9" x14ac:dyDescent="0.25">
      <c r="G2437" s="8"/>
      <c r="H2437" s="7"/>
      <c r="I2437" s="7"/>
    </row>
    <row r="2438" spans="7:9" x14ac:dyDescent="0.25">
      <c r="G2438" s="8"/>
      <c r="H2438" s="7"/>
      <c r="I2438" s="7"/>
    </row>
    <row r="2439" spans="7:9" x14ac:dyDescent="0.25">
      <c r="G2439" s="8"/>
      <c r="H2439" s="7"/>
      <c r="I2439" s="7"/>
    </row>
    <row r="2440" spans="7:9" x14ac:dyDescent="0.25">
      <c r="G2440" s="8"/>
      <c r="H2440" s="7"/>
      <c r="I2440" s="7"/>
    </row>
    <row r="2441" spans="7:9" x14ac:dyDescent="0.25">
      <c r="G2441" s="8"/>
      <c r="H2441" s="7"/>
      <c r="I2441" s="7"/>
    </row>
    <row r="2442" spans="7:9" x14ac:dyDescent="0.25">
      <c r="G2442" s="8"/>
      <c r="H2442" s="7"/>
      <c r="I2442" s="7"/>
    </row>
    <row r="2443" spans="7:9" x14ac:dyDescent="0.25">
      <c r="G2443" s="8"/>
      <c r="H2443" s="7"/>
      <c r="I2443" s="7"/>
    </row>
    <row r="2444" spans="7:9" x14ac:dyDescent="0.25">
      <c r="G2444" s="8"/>
      <c r="H2444" s="7"/>
      <c r="I2444" s="7"/>
    </row>
    <row r="2445" spans="7:9" x14ac:dyDescent="0.25">
      <c r="G2445" s="8"/>
      <c r="H2445" s="7"/>
      <c r="I2445" s="7"/>
    </row>
    <row r="2446" spans="7:9" x14ac:dyDescent="0.25">
      <c r="G2446" s="8"/>
      <c r="H2446" s="7"/>
      <c r="I2446" s="7"/>
    </row>
    <row r="2447" spans="7:9" x14ac:dyDescent="0.25">
      <c r="G2447" s="8"/>
      <c r="H2447" s="7"/>
      <c r="I2447" s="7"/>
    </row>
    <row r="2448" spans="7:9" x14ac:dyDescent="0.25">
      <c r="G2448" s="8"/>
      <c r="H2448" s="7"/>
      <c r="I2448" s="7"/>
    </row>
    <row r="2449" spans="7:9" x14ac:dyDescent="0.25">
      <c r="G2449" s="8"/>
      <c r="H2449" s="7"/>
      <c r="I2449" s="7"/>
    </row>
    <row r="2450" spans="7:9" x14ac:dyDescent="0.25">
      <c r="G2450" s="8"/>
      <c r="H2450" s="7"/>
      <c r="I2450" s="7"/>
    </row>
    <row r="2451" spans="7:9" x14ac:dyDescent="0.25">
      <c r="G2451" s="8"/>
      <c r="H2451" s="7"/>
      <c r="I2451" s="7"/>
    </row>
    <row r="2452" spans="7:9" x14ac:dyDescent="0.25">
      <c r="G2452" s="8"/>
      <c r="H2452" s="7"/>
      <c r="I2452" s="7"/>
    </row>
    <row r="2453" spans="7:9" x14ac:dyDescent="0.25">
      <c r="G2453" s="8"/>
      <c r="H2453" s="7"/>
      <c r="I2453" s="7"/>
    </row>
    <row r="2454" spans="7:9" x14ac:dyDescent="0.25">
      <c r="G2454" s="8"/>
      <c r="H2454" s="7"/>
      <c r="I2454" s="7"/>
    </row>
    <row r="2455" spans="7:9" x14ac:dyDescent="0.25">
      <c r="G2455" s="8"/>
      <c r="H2455" s="7"/>
      <c r="I2455" s="7"/>
    </row>
    <row r="2456" spans="7:9" x14ac:dyDescent="0.25">
      <c r="G2456" s="8"/>
      <c r="H2456" s="7"/>
      <c r="I2456" s="7"/>
    </row>
    <row r="2457" spans="7:9" x14ac:dyDescent="0.25">
      <c r="G2457" s="8"/>
      <c r="H2457" s="7"/>
      <c r="I2457" s="7"/>
    </row>
    <row r="2458" spans="7:9" x14ac:dyDescent="0.25">
      <c r="G2458" s="8"/>
      <c r="H2458" s="7"/>
      <c r="I2458" s="7"/>
    </row>
    <row r="2459" spans="7:9" x14ac:dyDescent="0.25">
      <c r="G2459" s="8"/>
      <c r="H2459" s="7"/>
      <c r="I2459" s="7"/>
    </row>
    <row r="2460" spans="7:9" x14ac:dyDescent="0.25">
      <c r="G2460" s="8"/>
      <c r="H2460" s="7"/>
      <c r="I2460" s="7"/>
    </row>
    <row r="2461" spans="7:9" x14ac:dyDescent="0.25">
      <c r="G2461" s="8"/>
      <c r="H2461" s="7"/>
      <c r="I2461" s="7"/>
    </row>
    <row r="2462" spans="7:9" x14ac:dyDescent="0.25">
      <c r="G2462" s="8"/>
      <c r="H2462" s="7"/>
      <c r="I2462" s="7"/>
    </row>
    <row r="2463" spans="7:9" x14ac:dyDescent="0.25">
      <c r="G2463" s="8"/>
      <c r="H2463" s="7"/>
      <c r="I2463" s="7"/>
    </row>
    <row r="2464" spans="7:9" x14ac:dyDescent="0.25">
      <c r="G2464" s="8"/>
      <c r="H2464" s="7"/>
      <c r="I2464" s="7"/>
    </row>
    <row r="2465" spans="7:9" x14ac:dyDescent="0.25">
      <c r="G2465" s="8"/>
      <c r="H2465" s="7"/>
      <c r="I2465" s="7"/>
    </row>
    <row r="2466" spans="7:9" x14ac:dyDescent="0.25">
      <c r="G2466" s="8"/>
      <c r="H2466" s="7"/>
      <c r="I2466" s="7"/>
    </row>
    <row r="2467" spans="7:9" x14ac:dyDescent="0.25">
      <c r="G2467" s="8"/>
      <c r="H2467" s="7"/>
      <c r="I2467" s="7"/>
    </row>
    <row r="2468" spans="7:9" x14ac:dyDescent="0.25">
      <c r="G2468" s="8"/>
      <c r="H2468" s="7"/>
      <c r="I2468" s="7"/>
    </row>
    <row r="2469" spans="7:9" x14ac:dyDescent="0.25">
      <c r="G2469" s="8"/>
      <c r="H2469" s="7"/>
      <c r="I2469" s="7"/>
    </row>
    <row r="2470" spans="7:9" x14ac:dyDescent="0.25">
      <c r="G2470" s="8"/>
      <c r="H2470" s="7"/>
      <c r="I2470" s="7"/>
    </row>
    <row r="2471" spans="7:9" x14ac:dyDescent="0.25">
      <c r="G2471" s="8"/>
      <c r="H2471" s="7"/>
      <c r="I2471" s="7"/>
    </row>
    <row r="2472" spans="7:9" x14ac:dyDescent="0.25">
      <c r="G2472" s="8"/>
      <c r="H2472" s="7"/>
      <c r="I2472" s="7"/>
    </row>
    <row r="2473" spans="7:9" x14ac:dyDescent="0.25">
      <c r="G2473" s="8"/>
      <c r="H2473" s="7"/>
      <c r="I2473" s="7"/>
    </row>
    <row r="2474" spans="7:9" x14ac:dyDescent="0.25">
      <c r="G2474" s="8"/>
      <c r="H2474" s="7"/>
      <c r="I2474" s="7"/>
    </row>
    <row r="2475" spans="7:9" x14ac:dyDescent="0.25">
      <c r="G2475" s="8"/>
      <c r="H2475" s="7"/>
      <c r="I2475" s="7"/>
    </row>
    <row r="2476" spans="7:9" x14ac:dyDescent="0.25">
      <c r="G2476" s="8"/>
      <c r="H2476" s="7"/>
      <c r="I2476" s="7"/>
    </row>
    <row r="2477" spans="7:9" x14ac:dyDescent="0.25">
      <c r="G2477" s="8"/>
      <c r="H2477" s="7"/>
      <c r="I2477" s="7"/>
    </row>
    <row r="2478" spans="7:9" x14ac:dyDescent="0.25">
      <c r="G2478" s="8"/>
      <c r="H2478" s="7"/>
      <c r="I2478" s="7"/>
    </row>
    <row r="2479" spans="7:9" x14ac:dyDescent="0.25">
      <c r="G2479" s="8"/>
      <c r="H2479" s="7"/>
      <c r="I2479" s="7"/>
    </row>
    <row r="2480" spans="7:9" x14ac:dyDescent="0.25">
      <c r="G2480" s="8"/>
      <c r="H2480" s="7"/>
      <c r="I2480" s="7"/>
    </row>
    <row r="2481" spans="7:9" x14ac:dyDescent="0.25">
      <c r="G2481" s="8"/>
      <c r="H2481" s="7"/>
      <c r="I2481" s="7"/>
    </row>
    <row r="2482" spans="7:9" x14ac:dyDescent="0.25">
      <c r="G2482" s="8"/>
      <c r="H2482" s="7"/>
      <c r="I2482" s="7"/>
    </row>
    <row r="2483" spans="7:9" x14ac:dyDescent="0.25">
      <c r="G2483" s="8"/>
      <c r="H2483" s="7"/>
      <c r="I2483" s="7"/>
    </row>
    <row r="2484" spans="7:9" x14ac:dyDescent="0.25">
      <c r="G2484" s="8"/>
      <c r="H2484" s="7"/>
      <c r="I2484" s="7"/>
    </row>
    <row r="2485" spans="7:9" x14ac:dyDescent="0.25">
      <c r="G2485" s="8"/>
      <c r="H2485" s="7"/>
      <c r="I2485" s="7"/>
    </row>
    <row r="2486" spans="7:9" x14ac:dyDescent="0.25">
      <c r="G2486" s="8"/>
      <c r="H2486" s="7"/>
      <c r="I2486" s="7"/>
    </row>
    <row r="2487" spans="7:9" x14ac:dyDescent="0.25">
      <c r="G2487" s="8"/>
      <c r="H2487" s="7"/>
      <c r="I2487" s="7"/>
    </row>
    <row r="2488" spans="7:9" x14ac:dyDescent="0.25">
      <c r="G2488" s="8"/>
      <c r="H2488" s="7"/>
      <c r="I2488" s="7"/>
    </row>
    <row r="2489" spans="7:9" x14ac:dyDescent="0.25">
      <c r="G2489" s="8"/>
      <c r="H2489" s="7"/>
      <c r="I2489" s="7"/>
    </row>
    <row r="2490" spans="7:9" x14ac:dyDescent="0.25">
      <c r="G2490" s="8"/>
      <c r="H2490" s="7"/>
      <c r="I2490" s="7"/>
    </row>
    <row r="2491" spans="7:9" x14ac:dyDescent="0.25">
      <c r="G2491" s="8"/>
      <c r="H2491" s="7"/>
      <c r="I2491" s="7"/>
    </row>
    <row r="2492" spans="7:9" x14ac:dyDescent="0.25">
      <c r="G2492" s="8"/>
      <c r="H2492" s="7"/>
      <c r="I2492" s="7"/>
    </row>
    <row r="2493" spans="7:9" x14ac:dyDescent="0.25">
      <c r="G2493" s="8"/>
      <c r="H2493" s="7"/>
      <c r="I2493" s="7"/>
    </row>
    <row r="2494" spans="7:9" x14ac:dyDescent="0.25">
      <c r="G2494" s="8"/>
      <c r="H2494" s="7"/>
      <c r="I2494" s="7"/>
    </row>
    <row r="2495" spans="7:9" x14ac:dyDescent="0.25">
      <c r="G2495" s="8"/>
      <c r="H2495" s="7"/>
      <c r="I2495" s="7"/>
    </row>
    <row r="2496" spans="7:9" x14ac:dyDescent="0.25">
      <c r="G2496" s="8"/>
      <c r="H2496" s="7"/>
      <c r="I2496" s="7"/>
    </row>
    <row r="2497" spans="7:9" x14ac:dyDescent="0.25">
      <c r="G2497" s="8"/>
      <c r="H2497" s="7"/>
      <c r="I2497" s="7"/>
    </row>
    <row r="2498" spans="7:9" x14ac:dyDescent="0.25">
      <c r="G2498" s="8"/>
      <c r="H2498" s="7"/>
      <c r="I2498" s="7"/>
    </row>
    <row r="2499" spans="7:9" x14ac:dyDescent="0.25">
      <c r="G2499" s="8"/>
      <c r="H2499" s="7"/>
      <c r="I2499" s="7"/>
    </row>
    <row r="2500" spans="7:9" x14ac:dyDescent="0.25">
      <c r="G2500" s="8"/>
      <c r="H2500" s="7"/>
      <c r="I2500" s="7"/>
    </row>
    <row r="2501" spans="7:9" x14ac:dyDescent="0.25">
      <c r="G2501" s="8"/>
      <c r="H2501" s="7"/>
      <c r="I2501" s="7"/>
    </row>
    <row r="2502" spans="7:9" x14ac:dyDescent="0.25">
      <c r="G2502" s="8"/>
      <c r="H2502" s="7"/>
      <c r="I2502" s="7"/>
    </row>
    <row r="2503" spans="7:9" x14ac:dyDescent="0.25">
      <c r="G2503" s="8"/>
      <c r="H2503" s="7"/>
      <c r="I2503" s="7"/>
    </row>
    <row r="2504" spans="7:9" x14ac:dyDescent="0.25">
      <c r="G2504" s="8"/>
      <c r="H2504" s="7"/>
      <c r="I2504" s="7"/>
    </row>
    <row r="2505" spans="7:9" x14ac:dyDescent="0.25">
      <c r="G2505" s="8"/>
      <c r="H2505" s="7"/>
      <c r="I2505" s="7"/>
    </row>
    <row r="2506" spans="7:9" x14ac:dyDescent="0.25">
      <c r="G2506" s="8"/>
      <c r="H2506" s="7"/>
      <c r="I2506" s="7"/>
    </row>
    <row r="2507" spans="7:9" x14ac:dyDescent="0.25">
      <c r="G2507" s="8"/>
      <c r="H2507" s="7"/>
      <c r="I2507" s="7"/>
    </row>
    <row r="2508" spans="7:9" x14ac:dyDescent="0.25">
      <c r="G2508" s="8"/>
      <c r="H2508" s="7"/>
      <c r="I2508" s="7"/>
    </row>
    <row r="2509" spans="7:9" x14ac:dyDescent="0.25">
      <c r="G2509" s="8"/>
      <c r="H2509" s="7"/>
      <c r="I2509" s="7"/>
    </row>
    <row r="2510" spans="7:9" x14ac:dyDescent="0.25">
      <c r="G2510" s="8"/>
      <c r="H2510" s="7"/>
      <c r="I2510" s="7"/>
    </row>
    <row r="2511" spans="7:9" x14ac:dyDescent="0.25">
      <c r="G2511" s="8"/>
      <c r="H2511" s="7"/>
      <c r="I2511" s="7"/>
    </row>
    <row r="2512" spans="7:9" x14ac:dyDescent="0.25">
      <c r="G2512" s="8"/>
      <c r="H2512" s="7"/>
      <c r="I2512" s="7"/>
    </row>
    <row r="2513" spans="7:9" x14ac:dyDescent="0.25">
      <c r="G2513" s="8"/>
      <c r="H2513" s="7"/>
      <c r="I2513" s="7"/>
    </row>
    <row r="2514" spans="7:9" x14ac:dyDescent="0.25">
      <c r="G2514" s="8"/>
      <c r="H2514" s="7"/>
      <c r="I2514" s="7"/>
    </row>
    <row r="2515" spans="7:9" x14ac:dyDescent="0.25">
      <c r="G2515" s="8"/>
      <c r="H2515" s="7"/>
      <c r="I2515" s="7"/>
    </row>
    <row r="2516" spans="7:9" x14ac:dyDescent="0.25">
      <c r="G2516" s="8"/>
      <c r="H2516" s="7"/>
      <c r="I2516" s="7"/>
    </row>
    <row r="2517" spans="7:9" x14ac:dyDescent="0.25">
      <c r="G2517" s="8"/>
      <c r="H2517" s="7"/>
      <c r="I2517" s="7"/>
    </row>
    <row r="2518" spans="7:9" x14ac:dyDescent="0.25">
      <c r="G2518" s="8"/>
      <c r="H2518" s="7"/>
      <c r="I2518" s="7"/>
    </row>
    <row r="2519" spans="7:9" x14ac:dyDescent="0.25">
      <c r="G2519" s="8"/>
      <c r="H2519" s="7"/>
      <c r="I2519" s="7"/>
    </row>
    <row r="2520" spans="7:9" x14ac:dyDescent="0.25">
      <c r="G2520" s="8"/>
      <c r="H2520" s="7"/>
      <c r="I2520" s="7"/>
    </row>
    <row r="2521" spans="7:9" x14ac:dyDescent="0.25">
      <c r="G2521" s="8"/>
      <c r="H2521" s="7"/>
      <c r="I2521" s="7"/>
    </row>
    <row r="2522" spans="7:9" x14ac:dyDescent="0.25">
      <c r="G2522" s="8"/>
      <c r="H2522" s="7"/>
      <c r="I2522" s="7"/>
    </row>
    <row r="2523" spans="7:9" x14ac:dyDescent="0.25">
      <c r="G2523" s="8"/>
      <c r="H2523" s="7"/>
      <c r="I2523" s="7"/>
    </row>
    <row r="2524" spans="7:9" x14ac:dyDescent="0.25">
      <c r="G2524" s="8"/>
      <c r="H2524" s="7"/>
      <c r="I2524" s="7"/>
    </row>
    <row r="2525" spans="7:9" x14ac:dyDescent="0.25">
      <c r="G2525" s="8"/>
      <c r="H2525" s="7"/>
      <c r="I2525" s="7"/>
    </row>
    <row r="2526" spans="7:9" x14ac:dyDescent="0.25">
      <c r="G2526" s="8"/>
      <c r="H2526" s="7"/>
      <c r="I2526" s="7"/>
    </row>
    <row r="2527" spans="7:9" x14ac:dyDescent="0.25">
      <c r="G2527" s="8"/>
      <c r="H2527" s="7"/>
      <c r="I2527" s="7"/>
    </row>
    <row r="2528" spans="7:9" x14ac:dyDescent="0.25">
      <c r="G2528" s="8"/>
      <c r="H2528" s="7"/>
      <c r="I2528" s="7"/>
    </row>
    <row r="2529" spans="7:9" x14ac:dyDescent="0.25">
      <c r="G2529" s="8"/>
      <c r="H2529" s="7"/>
      <c r="I2529" s="7"/>
    </row>
    <row r="2530" spans="7:9" x14ac:dyDescent="0.25">
      <c r="G2530" s="8"/>
      <c r="H2530" s="7"/>
      <c r="I2530" s="7"/>
    </row>
    <row r="2531" spans="7:9" x14ac:dyDescent="0.25">
      <c r="G2531" s="8"/>
      <c r="H2531" s="7"/>
      <c r="I2531" s="7"/>
    </row>
    <row r="2532" spans="7:9" x14ac:dyDescent="0.25">
      <c r="G2532" s="8"/>
      <c r="H2532" s="7"/>
      <c r="I2532" s="7"/>
    </row>
    <row r="2533" spans="7:9" x14ac:dyDescent="0.25">
      <c r="G2533" s="8"/>
      <c r="H2533" s="7"/>
      <c r="I2533" s="7"/>
    </row>
    <row r="2534" spans="7:9" x14ac:dyDescent="0.25">
      <c r="G2534" s="8"/>
      <c r="H2534" s="7"/>
      <c r="I2534" s="7"/>
    </row>
    <row r="2535" spans="7:9" x14ac:dyDescent="0.25">
      <c r="G2535" s="8"/>
      <c r="H2535" s="7"/>
      <c r="I2535" s="7"/>
    </row>
    <row r="2536" spans="7:9" x14ac:dyDescent="0.25">
      <c r="G2536" s="8"/>
      <c r="H2536" s="7"/>
      <c r="I2536" s="7"/>
    </row>
    <row r="2537" spans="7:9" x14ac:dyDescent="0.25">
      <c r="G2537" s="8"/>
      <c r="H2537" s="7"/>
      <c r="I2537" s="7"/>
    </row>
    <row r="2538" spans="7:9" x14ac:dyDescent="0.25">
      <c r="G2538" s="8"/>
      <c r="H2538" s="7"/>
      <c r="I2538" s="7"/>
    </row>
    <row r="2539" spans="7:9" x14ac:dyDescent="0.25">
      <c r="G2539" s="8"/>
      <c r="H2539" s="7"/>
      <c r="I2539" s="7"/>
    </row>
    <row r="2540" spans="7:9" x14ac:dyDescent="0.25">
      <c r="G2540" s="8"/>
      <c r="H2540" s="7"/>
      <c r="I2540" s="7"/>
    </row>
    <row r="2541" spans="7:9" x14ac:dyDescent="0.25">
      <c r="G2541" s="8"/>
      <c r="H2541" s="7"/>
      <c r="I2541" s="7"/>
    </row>
    <row r="2542" spans="7:9" x14ac:dyDescent="0.25">
      <c r="G2542" s="8"/>
      <c r="H2542" s="7"/>
      <c r="I2542" s="7"/>
    </row>
    <row r="2543" spans="7:9" x14ac:dyDescent="0.25">
      <c r="G2543" s="8"/>
      <c r="H2543" s="7"/>
      <c r="I2543" s="7"/>
    </row>
    <row r="2544" spans="7:9" x14ac:dyDescent="0.25">
      <c r="G2544" s="8"/>
      <c r="H2544" s="7"/>
      <c r="I2544" s="7"/>
    </row>
    <row r="2545" spans="7:9" x14ac:dyDescent="0.25">
      <c r="G2545" s="8"/>
      <c r="H2545" s="7"/>
      <c r="I2545" s="7"/>
    </row>
    <row r="2546" spans="7:9" x14ac:dyDescent="0.25">
      <c r="G2546" s="8"/>
      <c r="H2546" s="7"/>
      <c r="I2546" s="7"/>
    </row>
    <row r="2547" spans="7:9" x14ac:dyDescent="0.25">
      <c r="G2547" s="8"/>
      <c r="H2547" s="7"/>
      <c r="I2547" s="7"/>
    </row>
    <row r="2548" spans="7:9" x14ac:dyDescent="0.25">
      <c r="G2548" s="8"/>
      <c r="H2548" s="7"/>
      <c r="I2548" s="7"/>
    </row>
    <row r="2549" spans="7:9" x14ac:dyDescent="0.25">
      <c r="G2549" s="8"/>
      <c r="H2549" s="7"/>
      <c r="I2549" s="7"/>
    </row>
    <row r="2550" spans="7:9" x14ac:dyDescent="0.25">
      <c r="G2550" s="8"/>
      <c r="H2550" s="7"/>
      <c r="I2550" s="7"/>
    </row>
    <row r="2551" spans="7:9" x14ac:dyDescent="0.25">
      <c r="G2551" s="8"/>
      <c r="H2551" s="7"/>
      <c r="I2551" s="7"/>
    </row>
    <row r="2552" spans="7:9" x14ac:dyDescent="0.25">
      <c r="G2552" s="8"/>
      <c r="H2552" s="7"/>
      <c r="I2552" s="7"/>
    </row>
    <row r="2553" spans="7:9" x14ac:dyDescent="0.25">
      <c r="G2553" s="8"/>
      <c r="H2553" s="7"/>
      <c r="I2553" s="7"/>
    </row>
    <row r="2554" spans="7:9" x14ac:dyDescent="0.25">
      <c r="G2554" s="8"/>
      <c r="H2554" s="7"/>
      <c r="I2554" s="7"/>
    </row>
    <row r="2555" spans="7:9" x14ac:dyDescent="0.25">
      <c r="G2555" s="8"/>
      <c r="H2555" s="7"/>
      <c r="I2555" s="7"/>
    </row>
    <row r="2556" spans="7:9" x14ac:dyDescent="0.25">
      <c r="G2556" s="8"/>
      <c r="H2556" s="7"/>
      <c r="I2556" s="7"/>
    </row>
    <row r="2557" spans="7:9" x14ac:dyDescent="0.25">
      <c r="G2557" s="8"/>
      <c r="H2557" s="7"/>
      <c r="I2557" s="7"/>
    </row>
    <row r="2558" spans="7:9" x14ac:dyDescent="0.25">
      <c r="G2558" s="8"/>
      <c r="H2558" s="7"/>
      <c r="I2558" s="7"/>
    </row>
    <row r="2559" spans="7:9" x14ac:dyDescent="0.25">
      <c r="G2559" s="8"/>
      <c r="H2559" s="7"/>
      <c r="I2559" s="7"/>
    </row>
    <row r="2560" spans="7:9" x14ac:dyDescent="0.25">
      <c r="G2560" s="8"/>
      <c r="H2560" s="7"/>
      <c r="I2560" s="7"/>
    </row>
    <row r="2561" spans="7:9" x14ac:dyDescent="0.25">
      <c r="G2561" s="8"/>
      <c r="H2561" s="7"/>
      <c r="I2561" s="7"/>
    </row>
    <row r="2562" spans="7:9" x14ac:dyDescent="0.25">
      <c r="G2562" s="8"/>
      <c r="H2562" s="7"/>
      <c r="I2562" s="7"/>
    </row>
    <row r="2563" spans="7:9" x14ac:dyDescent="0.25">
      <c r="G2563" s="8"/>
      <c r="H2563" s="7"/>
      <c r="I2563" s="7"/>
    </row>
    <row r="2564" spans="7:9" x14ac:dyDescent="0.25">
      <c r="G2564" s="8"/>
      <c r="H2564" s="7"/>
      <c r="I2564" s="7"/>
    </row>
    <row r="2565" spans="7:9" x14ac:dyDescent="0.25">
      <c r="G2565" s="8"/>
      <c r="H2565" s="7"/>
      <c r="I2565" s="7"/>
    </row>
    <row r="2566" spans="7:9" x14ac:dyDescent="0.25">
      <c r="G2566" s="8"/>
      <c r="H2566" s="7"/>
      <c r="I2566" s="7"/>
    </row>
    <row r="2567" spans="7:9" x14ac:dyDescent="0.25">
      <c r="G2567" s="8"/>
      <c r="H2567" s="7"/>
      <c r="I2567" s="7"/>
    </row>
    <row r="2568" spans="7:9" x14ac:dyDescent="0.25">
      <c r="G2568" s="8"/>
      <c r="H2568" s="7"/>
      <c r="I2568" s="7"/>
    </row>
    <row r="2569" spans="7:9" x14ac:dyDescent="0.25">
      <c r="G2569" s="8"/>
      <c r="H2569" s="7"/>
      <c r="I2569" s="7"/>
    </row>
    <row r="2570" spans="7:9" x14ac:dyDescent="0.25">
      <c r="G2570" s="8"/>
      <c r="H2570" s="7"/>
      <c r="I2570" s="7"/>
    </row>
    <row r="2571" spans="7:9" x14ac:dyDescent="0.25">
      <c r="G2571" s="8"/>
      <c r="H2571" s="7"/>
      <c r="I2571" s="7"/>
    </row>
    <row r="2572" spans="7:9" x14ac:dyDescent="0.25">
      <c r="G2572" s="8"/>
      <c r="H2572" s="7"/>
      <c r="I2572" s="7"/>
    </row>
    <row r="2573" spans="7:9" x14ac:dyDescent="0.25">
      <c r="G2573" s="8"/>
      <c r="H2573" s="7"/>
      <c r="I2573" s="7"/>
    </row>
    <row r="2574" spans="7:9" x14ac:dyDescent="0.25">
      <c r="G2574" s="8"/>
      <c r="H2574" s="7"/>
      <c r="I2574" s="7"/>
    </row>
    <row r="2575" spans="7:9" x14ac:dyDescent="0.25">
      <c r="G2575" s="8"/>
      <c r="H2575" s="7"/>
      <c r="I2575" s="7"/>
    </row>
    <row r="2576" spans="7:9" x14ac:dyDescent="0.25">
      <c r="G2576" s="8"/>
      <c r="H2576" s="7"/>
      <c r="I2576" s="7"/>
    </row>
    <row r="2577" spans="7:9" x14ac:dyDescent="0.25">
      <c r="G2577" s="8"/>
      <c r="H2577" s="7"/>
      <c r="I2577" s="7"/>
    </row>
    <row r="2578" spans="7:9" x14ac:dyDescent="0.25">
      <c r="G2578" s="8"/>
      <c r="H2578" s="7"/>
      <c r="I2578" s="7"/>
    </row>
    <row r="2579" spans="7:9" x14ac:dyDescent="0.25">
      <c r="G2579" s="8"/>
      <c r="H2579" s="7"/>
      <c r="I2579" s="7"/>
    </row>
    <row r="2580" spans="7:9" x14ac:dyDescent="0.25">
      <c r="G2580" s="8"/>
      <c r="H2580" s="7"/>
      <c r="I2580" s="7"/>
    </row>
    <row r="2581" spans="7:9" x14ac:dyDescent="0.25">
      <c r="G2581" s="8"/>
      <c r="H2581" s="7"/>
      <c r="I2581" s="7"/>
    </row>
    <row r="2582" spans="7:9" x14ac:dyDescent="0.25">
      <c r="G2582" s="8"/>
      <c r="H2582" s="7"/>
      <c r="I2582" s="7"/>
    </row>
    <row r="2583" spans="7:9" x14ac:dyDescent="0.25">
      <c r="G2583" s="8"/>
      <c r="H2583" s="7"/>
      <c r="I2583" s="7"/>
    </row>
    <row r="2584" spans="7:9" x14ac:dyDescent="0.25">
      <c r="G2584" s="8"/>
      <c r="H2584" s="7"/>
      <c r="I2584" s="7"/>
    </row>
    <row r="2585" spans="7:9" x14ac:dyDescent="0.25">
      <c r="G2585" s="8"/>
      <c r="H2585" s="7"/>
      <c r="I2585" s="7"/>
    </row>
    <row r="2586" spans="7:9" x14ac:dyDescent="0.25">
      <c r="G2586" s="8"/>
      <c r="H2586" s="7"/>
      <c r="I2586" s="7"/>
    </row>
    <row r="2587" spans="7:9" x14ac:dyDescent="0.25">
      <c r="G2587" s="8"/>
      <c r="H2587" s="7"/>
      <c r="I2587" s="7"/>
    </row>
    <row r="2588" spans="7:9" x14ac:dyDescent="0.25">
      <c r="G2588" s="8"/>
      <c r="H2588" s="7"/>
      <c r="I2588" s="7"/>
    </row>
    <row r="2589" spans="7:9" x14ac:dyDescent="0.25">
      <c r="G2589" s="8"/>
      <c r="H2589" s="7"/>
      <c r="I2589" s="7"/>
    </row>
    <row r="2590" spans="7:9" x14ac:dyDescent="0.25">
      <c r="G2590" s="8"/>
      <c r="H2590" s="7"/>
      <c r="I2590" s="7"/>
    </row>
    <row r="2591" spans="7:9" x14ac:dyDescent="0.25">
      <c r="G2591" s="8"/>
      <c r="H2591" s="7"/>
      <c r="I2591" s="7"/>
    </row>
    <row r="2592" spans="7:9" x14ac:dyDescent="0.25">
      <c r="G2592" s="8"/>
      <c r="H2592" s="7"/>
      <c r="I2592" s="7"/>
    </row>
    <row r="2593" spans="7:9" x14ac:dyDescent="0.25">
      <c r="G2593" s="8"/>
      <c r="H2593" s="7"/>
      <c r="I2593" s="7"/>
    </row>
    <row r="2594" spans="7:9" x14ac:dyDescent="0.25">
      <c r="G2594" s="8"/>
      <c r="H2594" s="7"/>
      <c r="I2594" s="7"/>
    </row>
    <row r="2595" spans="7:9" x14ac:dyDescent="0.25">
      <c r="G2595" s="8"/>
      <c r="H2595" s="7"/>
      <c r="I2595" s="7"/>
    </row>
    <row r="2596" spans="7:9" x14ac:dyDescent="0.25">
      <c r="G2596" s="8"/>
      <c r="H2596" s="7"/>
      <c r="I2596" s="7"/>
    </row>
    <row r="2597" spans="7:9" x14ac:dyDescent="0.25">
      <c r="G2597" s="8"/>
      <c r="H2597" s="7"/>
      <c r="I2597" s="7"/>
    </row>
    <row r="2598" spans="7:9" x14ac:dyDescent="0.25">
      <c r="G2598" s="8"/>
      <c r="H2598" s="7"/>
      <c r="I2598" s="7"/>
    </row>
    <row r="2599" spans="7:9" x14ac:dyDescent="0.25">
      <c r="G2599" s="8"/>
      <c r="H2599" s="7"/>
      <c r="I2599" s="7"/>
    </row>
    <row r="2600" spans="7:9" x14ac:dyDescent="0.25">
      <c r="G2600" s="8"/>
      <c r="H2600" s="7"/>
      <c r="I2600" s="7"/>
    </row>
    <row r="2601" spans="7:9" x14ac:dyDescent="0.25">
      <c r="G2601" s="8"/>
      <c r="H2601" s="7"/>
      <c r="I2601" s="7"/>
    </row>
    <row r="2602" spans="7:9" x14ac:dyDescent="0.25">
      <c r="G2602" s="8"/>
      <c r="H2602" s="7"/>
      <c r="I2602" s="7"/>
    </row>
    <row r="2603" spans="7:9" x14ac:dyDescent="0.25">
      <c r="G2603" s="8"/>
      <c r="H2603" s="7"/>
      <c r="I2603" s="7"/>
    </row>
    <row r="2604" spans="7:9" x14ac:dyDescent="0.25">
      <c r="G2604" s="8"/>
      <c r="H2604" s="7"/>
      <c r="I2604" s="7"/>
    </row>
    <row r="2605" spans="7:9" x14ac:dyDescent="0.25">
      <c r="G2605" s="8"/>
      <c r="H2605" s="7"/>
      <c r="I2605" s="7"/>
    </row>
    <row r="2606" spans="7:9" x14ac:dyDescent="0.25">
      <c r="G2606" s="8"/>
      <c r="H2606" s="7"/>
      <c r="I2606" s="7"/>
    </row>
    <row r="2607" spans="7:9" x14ac:dyDescent="0.25">
      <c r="G2607" s="8"/>
      <c r="H2607" s="7"/>
      <c r="I2607" s="7"/>
    </row>
    <row r="2608" spans="7:9" x14ac:dyDescent="0.25">
      <c r="G2608" s="8"/>
      <c r="H2608" s="7"/>
      <c r="I2608" s="7"/>
    </row>
    <row r="2609" spans="7:9" x14ac:dyDescent="0.25">
      <c r="G2609" s="8"/>
      <c r="H2609" s="7"/>
      <c r="I2609" s="7"/>
    </row>
    <row r="2610" spans="7:9" x14ac:dyDescent="0.25">
      <c r="G2610" s="8"/>
      <c r="H2610" s="7"/>
      <c r="I2610" s="7"/>
    </row>
    <row r="2611" spans="7:9" x14ac:dyDescent="0.25">
      <c r="G2611" s="8"/>
      <c r="H2611" s="7"/>
      <c r="I2611" s="7"/>
    </row>
    <row r="2612" spans="7:9" x14ac:dyDescent="0.25">
      <c r="G2612" s="8"/>
      <c r="H2612" s="7"/>
      <c r="I2612" s="7"/>
    </row>
    <row r="2613" spans="7:9" x14ac:dyDescent="0.25">
      <c r="G2613" s="8"/>
      <c r="H2613" s="7"/>
      <c r="I2613" s="7"/>
    </row>
    <row r="2614" spans="7:9" x14ac:dyDescent="0.25">
      <c r="G2614" s="8"/>
      <c r="H2614" s="7"/>
      <c r="I2614" s="7"/>
    </row>
    <row r="2615" spans="7:9" x14ac:dyDescent="0.25">
      <c r="G2615" s="8"/>
      <c r="H2615" s="7"/>
      <c r="I2615" s="7"/>
    </row>
    <row r="2616" spans="7:9" x14ac:dyDescent="0.25">
      <c r="G2616" s="8"/>
      <c r="H2616" s="7"/>
      <c r="I2616" s="7"/>
    </row>
    <row r="2617" spans="7:9" x14ac:dyDescent="0.25">
      <c r="G2617" s="8"/>
      <c r="H2617" s="7"/>
      <c r="I2617" s="7"/>
    </row>
    <row r="2618" spans="7:9" x14ac:dyDescent="0.25">
      <c r="G2618" s="8"/>
      <c r="H2618" s="7"/>
      <c r="I2618" s="7"/>
    </row>
    <row r="2619" spans="7:9" x14ac:dyDescent="0.25">
      <c r="G2619" s="8"/>
      <c r="H2619" s="7"/>
      <c r="I2619" s="7"/>
    </row>
    <row r="2620" spans="7:9" x14ac:dyDescent="0.25">
      <c r="G2620" s="8"/>
      <c r="H2620" s="7"/>
      <c r="I2620" s="7"/>
    </row>
    <row r="2621" spans="7:9" x14ac:dyDescent="0.25">
      <c r="G2621" s="8"/>
      <c r="H2621" s="7"/>
      <c r="I2621" s="7"/>
    </row>
    <row r="2622" spans="7:9" x14ac:dyDescent="0.25">
      <c r="G2622" s="8"/>
      <c r="H2622" s="7"/>
      <c r="I2622" s="7"/>
    </row>
    <row r="2623" spans="7:9" x14ac:dyDescent="0.25">
      <c r="G2623" s="8"/>
      <c r="H2623" s="7"/>
      <c r="I2623" s="7"/>
    </row>
    <row r="2624" spans="7:9" x14ac:dyDescent="0.25">
      <c r="G2624" s="8"/>
      <c r="H2624" s="7"/>
      <c r="I2624" s="7"/>
    </row>
    <row r="2625" spans="7:9" x14ac:dyDescent="0.25">
      <c r="G2625" s="8"/>
      <c r="H2625" s="7"/>
      <c r="I2625" s="7"/>
    </row>
    <row r="2626" spans="7:9" x14ac:dyDescent="0.25">
      <c r="G2626" s="8"/>
      <c r="H2626" s="7"/>
      <c r="I2626" s="7"/>
    </row>
    <row r="2627" spans="7:9" x14ac:dyDescent="0.25">
      <c r="G2627" s="8"/>
      <c r="H2627" s="7"/>
      <c r="I2627" s="7"/>
    </row>
    <row r="2628" spans="7:9" x14ac:dyDescent="0.25">
      <c r="G2628" s="8"/>
      <c r="H2628" s="7"/>
      <c r="I2628" s="7"/>
    </row>
    <row r="2629" spans="7:9" x14ac:dyDescent="0.25">
      <c r="G2629" s="8"/>
      <c r="H2629" s="7"/>
      <c r="I2629" s="7"/>
    </row>
    <row r="2630" spans="7:9" x14ac:dyDescent="0.25">
      <c r="G2630" s="8"/>
      <c r="H2630" s="7"/>
      <c r="I2630" s="7"/>
    </row>
    <row r="2631" spans="7:9" x14ac:dyDescent="0.25">
      <c r="G2631" s="8"/>
      <c r="H2631" s="7"/>
      <c r="I2631" s="7"/>
    </row>
    <row r="2632" spans="7:9" x14ac:dyDescent="0.25">
      <c r="G2632" s="8"/>
      <c r="H2632" s="7"/>
      <c r="I2632" s="7"/>
    </row>
    <row r="2633" spans="7:9" x14ac:dyDescent="0.25">
      <c r="G2633" s="8"/>
      <c r="H2633" s="7"/>
      <c r="I2633" s="7"/>
    </row>
    <row r="2634" spans="7:9" x14ac:dyDescent="0.25">
      <c r="G2634" s="8"/>
      <c r="H2634" s="7"/>
      <c r="I2634" s="7"/>
    </row>
    <row r="2635" spans="7:9" x14ac:dyDescent="0.25">
      <c r="G2635" s="8"/>
      <c r="H2635" s="7"/>
      <c r="I2635" s="7"/>
    </row>
    <row r="2636" spans="7:9" x14ac:dyDescent="0.25">
      <c r="G2636" s="8"/>
      <c r="H2636" s="7"/>
      <c r="I2636" s="7"/>
    </row>
    <row r="2637" spans="7:9" x14ac:dyDescent="0.25">
      <c r="G2637" s="8"/>
      <c r="H2637" s="7"/>
      <c r="I2637" s="7"/>
    </row>
    <row r="2638" spans="7:9" x14ac:dyDescent="0.25">
      <c r="G2638" s="8"/>
      <c r="H2638" s="7"/>
      <c r="I2638" s="7"/>
    </row>
    <row r="2639" spans="7:9" x14ac:dyDescent="0.25">
      <c r="G2639" s="8"/>
      <c r="H2639" s="7"/>
      <c r="I2639" s="7"/>
    </row>
    <row r="2640" spans="7:9" x14ac:dyDescent="0.25">
      <c r="G2640" s="8"/>
      <c r="H2640" s="7"/>
      <c r="I2640" s="7"/>
    </row>
    <row r="2641" spans="7:9" x14ac:dyDescent="0.25">
      <c r="G2641" s="8"/>
      <c r="H2641" s="7"/>
      <c r="I2641" s="7"/>
    </row>
    <row r="2642" spans="7:9" x14ac:dyDescent="0.25">
      <c r="G2642" s="8"/>
      <c r="H2642" s="7"/>
      <c r="I2642" s="7"/>
    </row>
    <row r="2643" spans="7:9" x14ac:dyDescent="0.25">
      <c r="G2643" s="8"/>
      <c r="H2643" s="7"/>
      <c r="I2643" s="7"/>
    </row>
    <row r="2644" spans="7:9" x14ac:dyDescent="0.25">
      <c r="G2644" s="8"/>
      <c r="H2644" s="7"/>
      <c r="I2644" s="7"/>
    </row>
    <row r="2645" spans="7:9" x14ac:dyDescent="0.25">
      <c r="G2645" s="8"/>
      <c r="H2645" s="7"/>
      <c r="I2645" s="7"/>
    </row>
    <row r="2646" spans="7:9" x14ac:dyDescent="0.25">
      <c r="G2646" s="8"/>
      <c r="H2646" s="7"/>
      <c r="I2646" s="7"/>
    </row>
    <row r="2647" spans="7:9" x14ac:dyDescent="0.25">
      <c r="G2647" s="8"/>
      <c r="H2647" s="7"/>
      <c r="I2647" s="7"/>
    </row>
    <row r="2648" spans="7:9" x14ac:dyDescent="0.25">
      <c r="G2648" s="8"/>
      <c r="H2648" s="7"/>
      <c r="I2648" s="7"/>
    </row>
    <row r="2649" spans="7:9" x14ac:dyDescent="0.25">
      <c r="G2649" s="8"/>
      <c r="H2649" s="7"/>
      <c r="I2649" s="7"/>
    </row>
    <row r="2650" spans="7:9" x14ac:dyDescent="0.25">
      <c r="G2650" s="8"/>
      <c r="H2650" s="7"/>
      <c r="I2650" s="7"/>
    </row>
    <row r="2651" spans="7:9" x14ac:dyDescent="0.25">
      <c r="G2651" s="8"/>
      <c r="H2651" s="7"/>
      <c r="I2651" s="7"/>
    </row>
    <row r="2652" spans="7:9" x14ac:dyDescent="0.25">
      <c r="G2652" s="8"/>
      <c r="H2652" s="7"/>
      <c r="I2652" s="7"/>
    </row>
    <row r="2653" spans="7:9" x14ac:dyDescent="0.25">
      <c r="G2653" s="8"/>
      <c r="H2653" s="7"/>
      <c r="I2653" s="7"/>
    </row>
    <row r="2654" spans="7:9" x14ac:dyDescent="0.25">
      <c r="G2654" s="8"/>
      <c r="H2654" s="7"/>
      <c r="I2654" s="7"/>
    </row>
    <row r="2655" spans="7:9" x14ac:dyDescent="0.25">
      <c r="G2655" s="8"/>
      <c r="H2655" s="7"/>
      <c r="I2655" s="7"/>
    </row>
    <row r="2656" spans="7:9" x14ac:dyDescent="0.25">
      <c r="G2656" s="8"/>
      <c r="H2656" s="7"/>
      <c r="I2656" s="7"/>
    </row>
    <row r="2657" spans="7:9" x14ac:dyDescent="0.25">
      <c r="G2657" s="8"/>
      <c r="H2657" s="7"/>
      <c r="I2657" s="7"/>
    </row>
    <row r="2658" spans="7:9" x14ac:dyDescent="0.25">
      <c r="G2658" s="8"/>
      <c r="H2658" s="7"/>
      <c r="I2658" s="7"/>
    </row>
    <row r="2659" spans="7:9" x14ac:dyDescent="0.25">
      <c r="G2659" s="8"/>
      <c r="H2659" s="7"/>
      <c r="I2659" s="7"/>
    </row>
    <row r="2660" spans="7:9" x14ac:dyDescent="0.25">
      <c r="G2660" s="8"/>
      <c r="H2660" s="7"/>
      <c r="I2660" s="7"/>
    </row>
    <row r="2661" spans="7:9" x14ac:dyDescent="0.25">
      <c r="G2661" s="8"/>
      <c r="H2661" s="7"/>
      <c r="I2661" s="7"/>
    </row>
    <row r="2662" spans="7:9" x14ac:dyDescent="0.25">
      <c r="G2662" s="8"/>
      <c r="H2662" s="7"/>
      <c r="I2662" s="7"/>
    </row>
    <row r="2663" spans="7:9" x14ac:dyDescent="0.25">
      <c r="G2663" s="8"/>
      <c r="H2663" s="7"/>
      <c r="I2663" s="7"/>
    </row>
    <row r="2664" spans="7:9" x14ac:dyDescent="0.25">
      <c r="G2664" s="8"/>
      <c r="H2664" s="7"/>
      <c r="I2664" s="7"/>
    </row>
    <row r="2665" spans="7:9" x14ac:dyDescent="0.25">
      <c r="G2665" s="8"/>
      <c r="H2665" s="7"/>
      <c r="I2665" s="7"/>
    </row>
    <row r="2666" spans="7:9" x14ac:dyDescent="0.25">
      <c r="G2666" s="8"/>
      <c r="H2666" s="7"/>
      <c r="I2666" s="7"/>
    </row>
    <row r="2667" spans="7:9" x14ac:dyDescent="0.25">
      <c r="G2667" s="8"/>
      <c r="H2667" s="7"/>
      <c r="I2667" s="7"/>
    </row>
    <row r="2668" spans="7:9" x14ac:dyDescent="0.25">
      <c r="G2668" s="8"/>
      <c r="H2668" s="7"/>
      <c r="I2668" s="7"/>
    </row>
    <row r="2669" spans="7:9" x14ac:dyDescent="0.25">
      <c r="G2669" s="8"/>
      <c r="H2669" s="7"/>
      <c r="I2669" s="7"/>
    </row>
    <row r="2670" spans="7:9" x14ac:dyDescent="0.25">
      <c r="G2670" s="8"/>
      <c r="H2670" s="7"/>
      <c r="I2670" s="7"/>
    </row>
    <row r="2671" spans="7:9" x14ac:dyDescent="0.25">
      <c r="G2671" s="8"/>
      <c r="H2671" s="7"/>
      <c r="I2671" s="7"/>
    </row>
    <row r="2672" spans="7:9" x14ac:dyDescent="0.25">
      <c r="G2672" s="8"/>
      <c r="H2672" s="7"/>
      <c r="I2672" s="7"/>
    </row>
    <row r="2673" spans="7:9" x14ac:dyDescent="0.25">
      <c r="G2673" s="8"/>
      <c r="H2673" s="7"/>
      <c r="I2673" s="7"/>
    </row>
    <row r="2674" spans="7:9" x14ac:dyDescent="0.25">
      <c r="G2674" s="8"/>
      <c r="H2674" s="7"/>
      <c r="I2674" s="7"/>
    </row>
    <row r="2675" spans="7:9" x14ac:dyDescent="0.25">
      <c r="G2675" s="8"/>
      <c r="H2675" s="7"/>
      <c r="I2675" s="7"/>
    </row>
    <row r="2676" spans="7:9" x14ac:dyDescent="0.25">
      <c r="G2676" s="8"/>
      <c r="H2676" s="7"/>
      <c r="I2676" s="7"/>
    </row>
    <row r="2677" spans="7:9" x14ac:dyDescent="0.25">
      <c r="G2677" s="8"/>
      <c r="H2677" s="7"/>
      <c r="I2677" s="7"/>
    </row>
    <row r="2678" spans="7:9" x14ac:dyDescent="0.25">
      <c r="G2678" s="8"/>
      <c r="H2678" s="7"/>
      <c r="I2678" s="7"/>
    </row>
    <row r="2679" spans="7:9" x14ac:dyDescent="0.25">
      <c r="G2679" s="8"/>
      <c r="H2679" s="7"/>
      <c r="I2679" s="7"/>
    </row>
    <row r="2680" spans="7:9" x14ac:dyDescent="0.25">
      <c r="G2680" s="8"/>
      <c r="H2680" s="7"/>
      <c r="I2680" s="7"/>
    </row>
    <row r="2681" spans="7:9" x14ac:dyDescent="0.25">
      <c r="G2681" s="8"/>
      <c r="H2681" s="7"/>
      <c r="I2681" s="7"/>
    </row>
    <row r="2682" spans="7:9" x14ac:dyDescent="0.25">
      <c r="G2682" s="8"/>
      <c r="H2682" s="7"/>
      <c r="I2682" s="7"/>
    </row>
    <row r="2683" spans="7:9" x14ac:dyDescent="0.25">
      <c r="G2683" s="8"/>
      <c r="H2683" s="7"/>
      <c r="I2683" s="7"/>
    </row>
    <row r="2684" spans="7:9" x14ac:dyDescent="0.25">
      <c r="G2684" s="8"/>
      <c r="H2684" s="7"/>
      <c r="I2684" s="7"/>
    </row>
    <row r="2685" spans="7:9" x14ac:dyDescent="0.25">
      <c r="G2685" s="8"/>
      <c r="H2685" s="7"/>
      <c r="I2685" s="7"/>
    </row>
    <row r="2686" spans="7:9" x14ac:dyDescent="0.25">
      <c r="G2686" s="8"/>
      <c r="H2686" s="7"/>
      <c r="I2686" s="7"/>
    </row>
    <row r="2687" spans="7:9" x14ac:dyDescent="0.25">
      <c r="G2687" s="8"/>
      <c r="H2687" s="7"/>
      <c r="I2687" s="7"/>
    </row>
    <row r="2688" spans="7:9" x14ac:dyDescent="0.25">
      <c r="G2688" s="8"/>
      <c r="H2688" s="7"/>
      <c r="I2688" s="7"/>
    </row>
    <row r="2689" spans="7:9" x14ac:dyDescent="0.25">
      <c r="G2689" s="8"/>
      <c r="H2689" s="7"/>
      <c r="I2689" s="7"/>
    </row>
    <row r="2690" spans="7:9" x14ac:dyDescent="0.25">
      <c r="G2690" s="8"/>
      <c r="H2690" s="7"/>
      <c r="I2690" s="7"/>
    </row>
    <row r="2691" spans="7:9" x14ac:dyDescent="0.25">
      <c r="G2691" s="8"/>
      <c r="H2691" s="7"/>
      <c r="I2691" s="7"/>
    </row>
    <row r="2692" spans="7:9" x14ac:dyDescent="0.25">
      <c r="G2692" s="8"/>
      <c r="H2692" s="7"/>
      <c r="I2692" s="7"/>
    </row>
    <row r="2693" spans="7:9" x14ac:dyDescent="0.25">
      <c r="G2693" s="8"/>
      <c r="H2693" s="7"/>
      <c r="I2693" s="7"/>
    </row>
    <row r="2694" spans="7:9" x14ac:dyDescent="0.25">
      <c r="G2694" s="8"/>
      <c r="H2694" s="7"/>
      <c r="I2694" s="7"/>
    </row>
    <row r="2695" spans="7:9" x14ac:dyDescent="0.25">
      <c r="G2695" s="8"/>
      <c r="H2695" s="7"/>
      <c r="I2695" s="7"/>
    </row>
    <row r="2696" spans="7:9" x14ac:dyDescent="0.25">
      <c r="G2696" s="8"/>
      <c r="H2696" s="7"/>
      <c r="I2696" s="7"/>
    </row>
    <row r="2697" spans="7:9" x14ac:dyDescent="0.25">
      <c r="G2697" s="8"/>
      <c r="H2697" s="7"/>
      <c r="I2697" s="7"/>
    </row>
    <row r="2698" spans="7:9" x14ac:dyDescent="0.25">
      <c r="G2698" s="8"/>
      <c r="H2698" s="7"/>
      <c r="I2698" s="7"/>
    </row>
    <row r="2699" spans="7:9" x14ac:dyDescent="0.25">
      <c r="G2699" s="8"/>
      <c r="H2699" s="7"/>
      <c r="I2699" s="7"/>
    </row>
    <row r="2700" spans="7:9" x14ac:dyDescent="0.25">
      <c r="G2700" s="8"/>
      <c r="H2700" s="7"/>
      <c r="I2700" s="7"/>
    </row>
    <row r="2701" spans="7:9" x14ac:dyDescent="0.25">
      <c r="G2701" s="8"/>
      <c r="H2701" s="7"/>
      <c r="I2701" s="7"/>
    </row>
    <row r="2702" spans="7:9" x14ac:dyDescent="0.25">
      <c r="G2702" s="8"/>
      <c r="H2702" s="7"/>
      <c r="I2702" s="7"/>
    </row>
    <row r="2703" spans="7:9" x14ac:dyDescent="0.25">
      <c r="G2703" s="8"/>
      <c r="H2703" s="7"/>
      <c r="I2703" s="7"/>
    </row>
    <row r="2704" spans="7:9" x14ac:dyDescent="0.25">
      <c r="G2704" s="8"/>
      <c r="H2704" s="7"/>
      <c r="I2704" s="7"/>
    </row>
    <row r="2705" spans="7:9" x14ac:dyDescent="0.25">
      <c r="G2705" s="8"/>
      <c r="H2705" s="7"/>
      <c r="I2705" s="7"/>
    </row>
    <row r="2706" spans="7:9" x14ac:dyDescent="0.25">
      <c r="G2706" s="8"/>
      <c r="H2706" s="7"/>
      <c r="I2706" s="7"/>
    </row>
    <row r="2707" spans="7:9" x14ac:dyDescent="0.25">
      <c r="G2707" s="8"/>
      <c r="H2707" s="7"/>
      <c r="I2707" s="7"/>
    </row>
    <row r="2708" spans="7:9" x14ac:dyDescent="0.25">
      <c r="G2708" s="8"/>
      <c r="H2708" s="7"/>
      <c r="I2708" s="7"/>
    </row>
    <row r="2709" spans="7:9" x14ac:dyDescent="0.25">
      <c r="G2709" s="8"/>
      <c r="H2709" s="7"/>
      <c r="I2709" s="7"/>
    </row>
    <row r="2710" spans="7:9" x14ac:dyDescent="0.25">
      <c r="G2710" s="8"/>
      <c r="H2710" s="7"/>
      <c r="I2710" s="7"/>
    </row>
    <row r="2711" spans="7:9" x14ac:dyDescent="0.25">
      <c r="G2711" s="8"/>
      <c r="H2711" s="7"/>
      <c r="I2711" s="7"/>
    </row>
    <row r="2712" spans="7:9" x14ac:dyDescent="0.25">
      <c r="G2712" s="8"/>
      <c r="H2712" s="7"/>
      <c r="I2712" s="7"/>
    </row>
    <row r="2713" spans="7:9" x14ac:dyDescent="0.25">
      <c r="G2713" s="8"/>
      <c r="H2713" s="7"/>
      <c r="I2713" s="7"/>
    </row>
    <row r="2714" spans="7:9" x14ac:dyDescent="0.25">
      <c r="G2714" s="8"/>
      <c r="H2714" s="7"/>
      <c r="I2714" s="7"/>
    </row>
    <row r="2715" spans="7:9" x14ac:dyDescent="0.25">
      <c r="G2715" s="8"/>
      <c r="H2715" s="7"/>
      <c r="I2715" s="7"/>
    </row>
    <row r="2716" spans="7:9" x14ac:dyDescent="0.25">
      <c r="G2716" s="8"/>
      <c r="H2716" s="7"/>
      <c r="I2716" s="7"/>
    </row>
    <row r="2717" spans="7:9" x14ac:dyDescent="0.25">
      <c r="G2717" s="8"/>
      <c r="H2717" s="7"/>
      <c r="I2717" s="7"/>
    </row>
    <row r="2718" spans="7:9" x14ac:dyDescent="0.25">
      <c r="G2718" s="8"/>
      <c r="H2718" s="7"/>
      <c r="I2718" s="7"/>
    </row>
    <row r="2719" spans="7:9" x14ac:dyDescent="0.25">
      <c r="G2719" s="8"/>
      <c r="H2719" s="7"/>
      <c r="I2719" s="7"/>
    </row>
    <row r="2720" spans="7:9" x14ac:dyDescent="0.25">
      <c r="G2720" s="8"/>
      <c r="H2720" s="7"/>
      <c r="I2720" s="7"/>
    </row>
    <row r="2721" spans="7:9" x14ac:dyDescent="0.25">
      <c r="G2721" s="8"/>
      <c r="H2721" s="7"/>
      <c r="I2721" s="7"/>
    </row>
    <row r="2722" spans="7:9" x14ac:dyDescent="0.25">
      <c r="G2722" s="8"/>
      <c r="H2722" s="7"/>
      <c r="I2722" s="7"/>
    </row>
    <row r="2723" spans="7:9" x14ac:dyDescent="0.25">
      <c r="G2723" s="8"/>
      <c r="H2723" s="7"/>
      <c r="I2723" s="7"/>
    </row>
    <row r="2724" spans="7:9" x14ac:dyDescent="0.25">
      <c r="G2724" s="8"/>
      <c r="H2724" s="7"/>
      <c r="I2724" s="7"/>
    </row>
    <row r="2725" spans="7:9" x14ac:dyDescent="0.25">
      <c r="G2725" s="8"/>
      <c r="H2725" s="7"/>
      <c r="I2725" s="7"/>
    </row>
    <row r="2726" spans="7:9" x14ac:dyDescent="0.25">
      <c r="G2726" s="8"/>
      <c r="H2726" s="7"/>
      <c r="I2726" s="7"/>
    </row>
    <row r="2727" spans="7:9" x14ac:dyDescent="0.25">
      <c r="G2727" s="8"/>
      <c r="H2727" s="7"/>
      <c r="I2727" s="7"/>
    </row>
    <row r="2728" spans="7:9" x14ac:dyDescent="0.25">
      <c r="G2728" s="8"/>
      <c r="H2728" s="7"/>
      <c r="I2728" s="7"/>
    </row>
    <row r="2729" spans="7:9" x14ac:dyDescent="0.25">
      <c r="G2729" s="8"/>
      <c r="H2729" s="7"/>
      <c r="I2729" s="7"/>
    </row>
    <row r="2730" spans="7:9" x14ac:dyDescent="0.25">
      <c r="G2730" s="8"/>
      <c r="H2730" s="7"/>
      <c r="I2730" s="7"/>
    </row>
    <row r="2731" spans="7:9" x14ac:dyDescent="0.25">
      <c r="G2731" s="8"/>
      <c r="H2731" s="7"/>
      <c r="I2731" s="7"/>
    </row>
    <row r="2732" spans="7:9" x14ac:dyDescent="0.25">
      <c r="G2732" s="8"/>
      <c r="H2732" s="7"/>
      <c r="I2732" s="7"/>
    </row>
    <row r="2733" spans="7:9" x14ac:dyDescent="0.25">
      <c r="G2733" s="8"/>
      <c r="H2733" s="7"/>
      <c r="I2733" s="7"/>
    </row>
    <row r="2734" spans="7:9" x14ac:dyDescent="0.25">
      <c r="G2734" s="8"/>
      <c r="H2734" s="7"/>
      <c r="I2734" s="7"/>
    </row>
    <row r="2735" spans="7:9" x14ac:dyDescent="0.25">
      <c r="G2735" s="8"/>
      <c r="H2735" s="7"/>
      <c r="I2735" s="7"/>
    </row>
    <row r="2736" spans="7:9" x14ac:dyDescent="0.25">
      <c r="G2736" s="8"/>
      <c r="H2736" s="7"/>
      <c r="I2736" s="7"/>
    </row>
    <row r="2737" spans="7:9" x14ac:dyDescent="0.25">
      <c r="G2737" s="8"/>
      <c r="H2737" s="7"/>
      <c r="I2737" s="7"/>
    </row>
    <row r="2738" spans="7:9" x14ac:dyDescent="0.25">
      <c r="G2738" s="8"/>
      <c r="H2738" s="7"/>
      <c r="I2738" s="7"/>
    </row>
    <row r="2739" spans="7:9" x14ac:dyDescent="0.25">
      <c r="G2739" s="8"/>
      <c r="H2739" s="7"/>
      <c r="I2739" s="7"/>
    </row>
    <row r="2740" spans="7:9" x14ac:dyDescent="0.25">
      <c r="G2740" s="8"/>
      <c r="H2740" s="7"/>
      <c r="I2740" s="7"/>
    </row>
    <row r="2741" spans="7:9" x14ac:dyDescent="0.25">
      <c r="G2741" s="8"/>
      <c r="H2741" s="7"/>
      <c r="I2741" s="7"/>
    </row>
    <row r="2742" spans="7:9" x14ac:dyDescent="0.25">
      <c r="G2742" s="8"/>
      <c r="H2742" s="7"/>
      <c r="I2742" s="7"/>
    </row>
    <row r="2743" spans="7:9" x14ac:dyDescent="0.25">
      <c r="G2743" s="8"/>
      <c r="H2743" s="7"/>
      <c r="I2743" s="7"/>
    </row>
    <row r="2744" spans="7:9" x14ac:dyDescent="0.25">
      <c r="G2744" s="8"/>
      <c r="H2744" s="7"/>
      <c r="I2744" s="7"/>
    </row>
    <row r="2745" spans="7:9" x14ac:dyDescent="0.25">
      <c r="G2745" s="8"/>
      <c r="H2745" s="7"/>
      <c r="I2745" s="7"/>
    </row>
    <row r="2746" spans="7:9" x14ac:dyDescent="0.25">
      <c r="G2746" s="8"/>
      <c r="H2746" s="7"/>
      <c r="I2746" s="7"/>
    </row>
    <row r="2747" spans="7:9" x14ac:dyDescent="0.25">
      <c r="G2747" s="8"/>
      <c r="H2747" s="7"/>
      <c r="I2747" s="7"/>
    </row>
    <row r="2748" spans="7:9" x14ac:dyDescent="0.25">
      <c r="G2748" s="8"/>
      <c r="H2748" s="7"/>
      <c r="I2748" s="7"/>
    </row>
    <row r="2749" spans="7:9" x14ac:dyDescent="0.25">
      <c r="G2749" s="8"/>
      <c r="H2749" s="7"/>
      <c r="I2749" s="7"/>
    </row>
    <row r="2750" spans="7:9" x14ac:dyDescent="0.25">
      <c r="G2750" s="8"/>
      <c r="H2750" s="7"/>
      <c r="I2750" s="7"/>
    </row>
    <row r="2751" spans="7:9" x14ac:dyDescent="0.25">
      <c r="G2751" s="8"/>
      <c r="H2751" s="7"/>
      <c r="I2751" s="7"/>
    </row>
    <row r="2752" spans="7:9" x14ac:dyDescent="0.25">
      <c r="G2752" s="8"/>
      <c r="H2752" s="7"/>
      <c r="I2752" s="7"/>
    </row>
    <row r="2753" spans="7:9" x14ac:dyDescent="0.25">
      <c r="G2753" s="8"/>
      <c r="H2753" s="7"/>
      <c r="I2753" s="7"/>
    </row>
    <row r="2754" spans="7:9" x14ac:dyDescent="0.25">
      <c r="G2754" s="8"/>
      <c r="H2754" s="7"/>
      <c r="I2754" s="7"/>
    </row>
    <row r="2755" spans="7:9" x14ac:dyDescent="0.25">
      <c r="G2755" s="8"/>
      <c r="H2755" s="7"/>
      <c r="I2755" s="7"/>
    </row>
    <row r="2756" spans="7:9" x14ac:dyDescent="0.25">
      <c r="G2756" s="8"/>
      <c r="H2756" s="7"/>
      <c r="I2756" s="7"/>
    </row>
    <row r="2757" spans="7:9" x14ac:dyDescent="0.25">
      <c r="G2757" s="8"/>
      <c r="H2757" s="7"/>
      <c r="I2757" s="7"/>
    </row>
    <row r="2758" spans="7:9" x14ac:dyDescent="0.25">
      <c r="G2758" s="8"/>
      <c r="H2758" s="7"/>
      <c r="I2758" s="7"/>
    </row>
    <row r="2759" spans="7:9" x14ac:dyDescent="0.25">
      <c r="G2759" s="8"/>
      <c r="H2759" s="7"/>
      <c r="I2759" s="7"/>
    </row>
    <row r="2760" spans="7:9" x14ac:dyDescent="0.25">
      <c r="G2760" s="8"/>
      <c r="H2760" s="7"/>
      <c r="I2760" s="7"/>
    </row>
    <row r="2761" spans="7:9" x14ac:dyDescent="0.25">
      <c r="G2761" s="8"/>
      <c r="H2761" s="7"/>
      <c r="I2761" s="7"/>
    </row>
    <row r="2762" spans="7:9" x14ac:dyDescent="0.25">
      <c r="G2762" s="8"/>
      <c r="H2762" s="7"/>
      <c r="I2762" s="7"/>
    </row>
    <row r="2763" spans="7:9" x14ac:dyDescent="0.25">
      <c r="G2763" s="8"/>
      <c r="H2763" s="7"/>
      <c r="I2763" s="7"/>
    </row>
    <row r="2764" spans="7:9" x14ac:dyDescent="0.25">
      <c r="G2764" s="8"/>
      <c r="H2764" s="7"/>
      <c r="I2764" s="7"/>
    </row>
    <row r="2765" spans="7:9" x14ac:dyDescent="0.25">
      <c r="G2765" s="8"/>
      <c r="H2765" s="7"/>
      <c r="I2765" s="7"/>
    </row>
    <row r="2766" spans="7:9" x14ac:dyDescent="0.25">
      <c r="G2766" s="8"/>
      <c r="H2766" s="7"/>
      <c r="I2766" s="7"/>
    </row>
    <row r="2767" spans="7:9" x14ac:dyDescent="0.25">
      <c r="G2767" s="8"/>
      <c r="H2767" s="7"/>
      <c r="I2767" s="7"/>
    </row>
    <row r="2768" spans="7:9" x14ac:dyDescent="0.25">
      <c r="G2768" s="8"/>
      <c r="H2768" s="7"/>
      <c r="I2768" s="7"/>
    </row>
    <row r="2769" spans="7:9" x14ac:dyDescent="0.25">
      <c r="G2769" s="8"/>
      <c r="H2769" s="7"/>
      <c r="I2769" s="7"/>
    </row>
    <row r="2770" spans="7:9" x14ac:dyDescent="0.25">
      <c r="G2770" s="8"/>
      <c r="H2770" s="7"/>
      <c r="I2770" s="7"/>
    </row>
    <row r="2771" spans="7:9" x14ac:dyDescent="0.25">
      <c r="G2771" s="8"/>
      <c r="H2771" s="7"/>
      <c r="I2771" s="7"/>
    </row>
    <row r="2772" spans="7:9" x14ac:dyDescent="0.25">
      <c r="G2772" s="8"/>
      <c r="H2772" s="7"/>
      <c r="I2772" s="7"/>
    </row>
    <row r="2773" spans="7:9" x14ac:dyDescent="0.25">
      <c r="G2773" s="8"/>
      <c r="H2773" s="7"/>
      <c r="I2773" s="7"/>
    </row>
    <row r="2774" spans="7:9" x14ac:dyDescent="0.25">
      <c r="G2774" s="8"/>
      <c r="H2774" s="7"/>
      <c r="I2774" s="7"/>
    </row>
    <row r="2775" spans="7:9" x14ac:dyDescent="0.25">
      <c r="G2775" s="8"/>
      <c r="H2775" s="7"/>
      <c r="I2775" s="7"/>
    </row>
    <row r="2776" spans="7:9" x14ac:dyDescent="0.25">
      <c r="G2776" s="8"/>
      <c r="H2776" s="7"/>
      <c r="I2776" s="7"/>
    </row>
    <row r="2777" spans="7:9" x14ac:dyDescent="0.25">
      <c r="G2777" s="8"/>
      <c r="H2777" s="7"/>
      <c r="I2777" s="7"/>
    </row>
    <row r="2778" spans="7:9" x14ac:dyDescent="0.25">
      <c r="G2778" s="8"/>
      <c r="H2778" s="7"/>
      <c r="I2778" s="7"/>
    </row>
    <row r="2779" spans="7:9" x14ac:dyDescent="0.25">
      <c r="G2779" s="8"/>
      <c r="H2779" s="7"/>
      <c r="I2779" s="7"/>
    </row>
    <row r="2780" spans="7:9" x14ac:dyDescent="0.25">
      <c r="G2780" s="8"/>
      <c r="H2780" s="7"/>
      <c r="I2780" s="7"/>
    </row>
    <row r="2781" spans="7:9" x14ac:dyDescent="0.25">
      <c r="G2781" s="8"/>
      <c r="H2781" s="7"/>
      <c r="I2781" s="7"/>
    </row>
    <row r="2782" spans="7:9" x14ac:dyDescent="0.25">
      <c r="G2782" s="8"/>
      <c r="H2782" s="7"/>
      <c r="I2782" s="7"/>
    </row>
    <row r="2783" spans="7:9" x14ac:dyDescent="0.25">
      <c r="G2783" s="8"/>
      <c r="H2783" s="7"/>
      <c r="I2783" s="7"/>
    </row>
    <row r="2784" spans="7:9" x14ac:dyDescent="0.25">
      <c r="G2784" s="8"/>
      <c r="H2784" s="7"/>
      <c r="I2784" s="7"/>
    </row>
    <row r="2785" spans="7:9" x14ac:dyDescent="0.25">
      <c r="G2785" s="8"/>
      <c r="H2785" s="7"/>
      <c r="I2785" s="7"/>
    </row>
    <row r="2786" spans="7:9" x14ac:dyDescent="0.25">
      <c r="G2786" s="8"/>
      <c r="H2786" s="7"/>
      <c r="I2786" s="7"/>
    </row>
    <row r="2787" spans="7:9" x14ac:dyDescent="0.25">
      <c r="G2787" s="8"/>
      <c r="H2787" s="7"/>
      <c r="I2787" s="7"/>
    </row>
    <row r="2788" spans="7:9" x14ac:dyDescent="0.25">
      <c r="G2788" s="8"/>
      <c r="H2788" s="7"/>
      <c r="I2788" s="7"/>
    </row>
    <row r="2789" spans="7:9" x14ac:dyDescent="0.25">
      <c r="G2789" s="8"/>
      <c r="H2789" s="7"/>
      <c r="I2789" s="7"/>
    </row>
    <row r="2790" spans="7:9" x14ac:dyDescent="0.25">
      <c r="G2790" s="8"/>
      <c r="H2790" s="7"/>
      <c r="I2790" s="7"/>
    </row>
    <row r="2791" spans="7:9" x14ac:dyDescent="0.25">
      <c r="G2791" s="8"/>
      <c r="H2791" s="7"/>
      <c r="I2791" s="7"/>
    </row>
    <row r="2792" spans="7:9" x14ac:dyDescent="0.25">
      <c r="G2792" s="8"/>
      <c r="H2792" s="7"/>
      <c r="I2792" s="7"/>
    </row>
    <row r="2793" spans="7:9" x14ac:dyDescent="0.25">
      <c r="G2793" s="8"/>
      <c r="H2793" s="7"/>
      <c r="I2793" s="7"/>
    </row>
    <row r="2794" spans="7:9" x14ac:dyDescent="0.25">
      <c r="G2794" s="8"/>
      <c r="H2794" s="7"/>
      <c r="I2794" s="7"/>
    </row>
    <row r="2795" spans="7:9" x14ac:dyDescent="0.25">
      <c r="G2795" s="8"/>
      <c r="H2795" s="7"/>
      <c r="I2795" s="7"/>
    </row>
    <row r="2796" spans="7:9" x14ac:dyDescent="0.25">
      <c r="G2796" s="8"/>
      <c r="H2796" s="7"/>
      <c r="I2796" s="7"/>
    </row>
    <row r="2797" spans="7:9" x14ac:dyDescent="0.25">
      <c r="G2797" s="8"/>
      <c r="H2797" s="7"/>
      <c r="I2797" s="7"/>
    </row>
    <row r="2798" spans="7:9" x14ac:dyDescent="0.25">
      <c r="G2798" s="8"/>
      <c r="H2798" s="7"/>
      <c r="I2798" s="7"/>
    </row>
    <row r="2799" spans="7:9" x14ac:dyDescent="0.25">
      <c r="G2799" s="8"/>
      <c r="H2799" s="7"/>
      <c r="I2799" s="7"/>
    </row>
    <row r="2800" spans="7:9" x14ac:dyDescent="0.25">
      <c r="G2800" s="8"/>
      <c r="H2800" s="7"/>
      <c r="I2800" s="7"/>
    </row>
    <row r="2801" spans="7:9" x14ac:dyDescent="0.25">
      <c r="G2801" s="8"/>
      <c r="H2801" s="7"/>
      <c r="I2801" s="7"/>
    </row>
    <row r="2802" spans="7:9" x14ac:dyDescent="0.25">
      <c r="G2802" s="8"/>
      <c r="H2802" s="7"/>
      <c r="I2802" s="7"/>
    </row>
    <row r="2803" spans="7:9" x14ac:dyDescent="0.25">
      <c r="G2803" s="8"/>
      <c r="H2803" s="7"/>
      <c r="I2803" s="7"/>
    </row>
    <row r="2804" spans="7:9" x14ac:dyDescent="0.25">
      <c r="G2804" s="8"/>
      <c r="H2804" s="7"/>
      <c r="I2804" s="7"/>
    </row>
    <row r="2805" spans="7:9" x14ac:dyDescent="0.25">
      <c r="G2805" s="8"/>
      <c r="H2805" s="7"/>
      <c r="I2805" s="7"/>
    </row>
    <row r="2806" spans="7:9" x14ac:dyDescent="0.25">
      <c r="G2806" s="8"/>
      <c r="H2806" s="7"/>
      <c r="I2806" s="7"/>
    </row>
    <row r="2807" spans="7:9" x14ac:dyDescent="0.25">
      <c r="G2807" s="8"/>
      <c r="H2807" s="7"/>
      <c r="I2807" s="7"/>
    </row>
    <row r="2808" spans="7:9" x14ac:dyDescent="0.25">
      <c r="G2808" s="8"/>
      <c r="H2808" s="7"/>
      <c r="I2808" s="7"/>
    </row>
    <row r="2809" spans="7:9" x14ac:dyDescent="0.25">
      <c r="G2809" s="8"/>
      <c r="H2809" s="7"/>
      <c r="I2809" s="7"/>
    </row>
    <row r="2810" spans="7:9" x14ac:dyDescent="0.25">
      <c r="G2810" s="8"/>
      <c r="H2810" s="7"/>
      <c r="I2810" s="7"/>
    </row>
    <row r="2811" spans="7:9" x14ac:dyDescent="0.25">
      <c r="G2811" s="8"/>
      <c r="H2811" s="7"/>
      <c r="I2811" s="7"/>
    </row>
    <row r="2812" spans="7:9" x14ac:dyDescent="0.25">
      <c r="G2812" s="8"/>
      <c r="H2812" s="7"/>
      <c r="I2812" s="7"/>
    </row>
    <row r="2813" spans="7:9" x14ac:dyDescent="0.25">
      <c r="G2813" s="8"/>
      <c r="H2813" s="7"/>
      <c r="I2813" s="7"/>
    </row>
    <row r="2814" spans="7:9" x14ac:dyDescent="0.25">
      <c r="G2814" s="8"/>
      <c r="H2814" s="7"/>
      <c r="I2814" s="7"/>
    </row>
    <row r="2815" spans="7:9" x14ac:dyDescent="0.25">
      <c r="G2815" s="8"/>
      <c r="H2815" s="7"/>
      <c r="I2815" s="7"/>
    </row>
    <row r="2816" spans="7:9" x14ac:dyDescent="0.25">
      <c r="G2816" s="8"/>
      <c r="H2816" s="7"/>
      <c r="I2816" s="7"/>
    </row>
    <row r="2817" spans="7:9" x14ac:dyDescent="0.25">
      <c r="G2817" s="8"/>
      <c r="H2817" s="7"/>
      <c r="I2817" s="7"/>
    </row>
    <row r="2818" spans="7:9" x14ac:dyDescent="0.25">
      <c r="G2818" s="8"/>
      <c r="H2818" s="7"/>
      <c r="I2818" s="7"/>
    </row>
    <row r="2819" spans="7:9" x14ac:dyDescent="0.25">
      <c r="G2819" s="8"/>
      <c r="H2819" s="7"/>
      <c r="I2819" s="7"/>
    </row>
    <row r="2820" spans="7:9" x14ac:dyDescent="0.25">
      <c r="G2820" s="8"/>
      <c r="H2820" s="7"/>
      <c r="I2820" s="7"/>
    </row>
    <row r="2821" spans="7:9" x14ac:dyDescent="0.25">
      <c r="G2821" s="8"/>
      <c r="H2821" s="7"/>
      <c r="I2821" s="7"/>
    </row>
    <row r="2822" spans="7:9" x14ac:dyDescent="0.25">
      <c r="G2822" s="8"/>
      <c r="H2822" s="7"/>
      <c r="I2822" s="7"/>
    </row>
    <row r="2823" spans="7:9" x14ac:dyDescent="0.25">
      <c r="G2823" s="8"/>
      <c r="H2823" s="7"/>
      <c r="I2823" s="7"/>
    </row>
    <row r="2824" spans="7:9" x14ac:dyDescent="0.25">
      <c r="G2824" s="8"/>
      <c r="H2824" s="7"/>
      <c r="I2824" s="7"/>
    </row>
    <row r="2825" spans="7:9" x14ac:dyDescent="0.25">
      <c r="G2825" s="8"/>
      <c r="H2825" s="7"/>
      <c r="I2825" s="7"/>
    </row>
    <row r="2826" spans="7:9" x14ac:dyDescent="0.25">
      <c r="G2826" s="8"/>
      <c r="H2826" s="7"/>
      <c r="I2826" s="7"/>
    </row>
    <row r="2827" spans="7:9" x14ac:dyDescent="0.25">
      <c r="G2827" s="8"/>
      <c r="H2827" s="7"/>
      <c r="I2827" s="7"/>
    </row>
    <row r="2828" spans="7:9" x14ac:dyDescent="0.25">
      <c r="G2828" s="8"/>
      <c r="H2828" s="7"/>
      <c r="I2828" s="7"/>
    </row>
    <row r="2829" spans="7:9" x14ac:dyDescent="0.25">
      <c r="G2829" s="8"/>
      <c r="H2829" s="7"/>
      <c r="I2829" s="7"/>
    </row>
    <row r="2830" spans="7:9" x14ac:dyDescent="0.25">
      <c r="G2830" s="8"/>
      <c r="H2830" s="7"/>
      <c r="I2830" s="7"/>
    </row>
    <row r="2831" spans="7:9" x14ac:dyDescent="0.25">
      <c r="G2831" s="8"/>
      <c r="H2831" s="7"/>
      <c r="I2831" s="7"/>
    </row>
    <row r="2832" spans="7:9" x14ac:dyDescent="0.25">
      <c r="G2832" s="8"/>
      <c r="H2832" s="7"/>
      <c r="I2832" s="7"/>
    </row>
    <row r="2833" spans="7:9" x14ac:dyDescent="0.25">
      <c r="G2833" s="8"/>
      <c r="H2833" s="7"/>
      <c r="I2833" s="7"/>
    </row>
    <row r="2834" spans="7:9" x14ac:dyDescent="0.25">
      <c r="G2834" s="8"/>
      <c r="H2834" s="7"/>
      <c r="I2834" s="7"/>
    </row>
    <row r="2835" spans="7:9" x14ac:dyDescent="0.25">
      <c r="G2835" s="8"/>
      <c r="H2835" s="7"/>
      <c r="I2835" s="7"/>
    </row>
    <row r="2836" spans="7:9" x14ac:dyDescent="0.25">
      <c r="G2836" s="8"/>
      <c r="H2836" s="7"/>
      <c r="I2836" s="7"/>
    </row>
    <row r="2837" spans="7:9" x14ac:dyDescent="0.25">
      <c r="G2837" s="8"/>
      <c r="H2837" s="7"/>
      <c r="I2837" s="7"/>
    </row>
    <row r="2838" spans="7:9" x14ac:dyDescent="0.25">
      <c r="G2838" s="8"/>
      <c r="H2838" s="7"/>
      <c r="I2838" s="7"/>
    </row>
    <row r="2839" spans="7:9" x14ac:dyDescent="0.25">
      <c r="G2839" s="8"/>
      <c r="H2839" s="7"/>
      <c r="I2839" s="7"/>
    </row>
    <row r="2840" spans="7:9" x14ac:dyDescent="0.25">
      <c r="G2840" s="8"/>
      <c r="H2840" s="7"/>
      <c r="I2840" s="7"/>
    </row>
    <row r="2841" spans="7:9" x14ac:dyDescent="0.25">
      <c r="G2841" s="8"/>
      <c r="H2841" s="7"/>
      <c r="I2841" s="7"/>
    </row>
    <row r="2842" spans="7:9" x14ac:dyDescent="0.25">
      <c r="G2842" s="8"/>
      <c r="H2842" s="7"/>
      <c r="I2842" s="7"/>
    </row>
    <row r="2843" spans="7:9" x14ac:dyDescent="0.25">
      <c r="G2843" s="8"/>
      <c r="H2843" s="7"/>
      <c r="I2843" s="7"/>
    </row>
    <row r="2844" spans="7:9" x14ac:dyDescent="0.25">
      <c r="G2844" s="8"/>
      <c r="H2844" s="7"/>
      <c r="I2844" s="7"/>
    </row>
    <row r="2845" spans="7:9" x14ac:dyDescent="0.25">
      <c r="G2845" s="8"/>
      <c r="H2845" s="7"/>
      <c r="I2845" s="7"/>
    </row>
    <row r="2846" spans="7:9" x14ac:dyDescent="0.25">
      <c r="G2846" s="8"/>
      <c r="H2846" s="7"/>
      <c r="I2846" s="7"/>
    </row>
    <row r="2847" spans="7:9" x14ac:dyDescent="0.25">
      <c r="G2847" s="8"/>
      <c r="H2847" s="7"/>
      <c r="I2847" s="7"/>
    </row>
    <row r="2848" spans="7:9" x14ac:dyDescent="0.25">
      <c r="G2848" s="8"/>
      <c r="H2848" s="7"/>
      <c r="I2848" s="7"/>
    </row>
    <row r="2849" spans="7:9" x14ac:dyDescent="0.25">
      <c r="G2849" s="8"/>
      <c r="H2849" s="7"/>
      <c r="I2849" s="7"/>
    </row>
    <row r="2850" spans="7:9" x14ac:dyDescent="0.25">
      <c r="G2850" s="8"/>
      <c r="H2850" s="7"/>
      <c r="I2850" s="7"/>
    </row>
    <row r="2851" spans="7:9" x14ac:dyDescent="0.25">
      <c r="G2851" s="8"/>
      <c r="H2851" s="7"/>
      <c r="I2851" s="7"/>
    </row>
    <row r="2852" spans="7:9" x14ac:dyDescent="0.25">
      <c r="G2852" s="8"/>
      <c r="H2852" s="7"/>
      <c r="I2852" s="7"/>
    </row>
    <row r="2853" spans="7:9" x14ac:dyDescent="0.25">
      <c r="G2853" s="8"/>
      <c r="H2853" s="7"/>
      <c r="I2853" s="7"/>
    </row>
    <row r="2854" spans="7:9" x14ac:dyDescent="0.25">
      <c r="G2854" s="8"/>
      <c r="H2854" s="7"/>
      <c r="I2854" s="7"/>
    </row>
    <row r="2855" spans="7:9" x14ac:dyDescent="0.25">
      <c r="G2855" s="8"/>
      <c r="H2855" s="7"/>
      <c r="I2855" s="7"/>
    </row>
    <row r="2856" spans="7:9" x14ac:dyDescent="0.25">
      <c r="G2856" s="8"/>
      <c r="H2856" s="7"/>
      <c r="I2856" s="7"/>
    </row>
    <row r="2857" spans="7:9" x14ac:dyDescent="0.25">
      <c r="G2857" s="8"/>
      <c r="H2857" s="7"/>
      <c r="I2857" s="7"/>
    </row>
    <row r="2858" spans="7:9" x14ac:dyDescent="0.25">
      <c r="G2858" s="8"/>
      <c r="H2858" s="7"/>
      <c r="I2858" s="7"/>
    </row>
    <row r="2859" spans="7:9" x14ac:dyDescent="0.25">
      <c r="G2859" s="8"/>
      <c r="H2859" s="7"/>
      <c r="I2859" s="7"/>
    </row>
    <row r="2860" spans="7:9" x14ac:dyDescent="0.25">
      <c r="G2860" s="8"/>
      <c r="H2860" s="7"/>
      <c r="I2860" s="7"/>
    </row>
    <row r="2861" spans="7:9" x14ac:dyDescent="0.25">
      <c r="G2861" s="8"/>
      <c r="H2861" s="7"/>
      <c r="I2861" s="7"/>
    </row>
    <row r="2862" spans="7:9" x14ac:dyDescent="0.25">
      <c r="G2862" s="8"/>
      <c r="H2862" s="7"/>
      <c r="I2862" s="7"/>
    </row>
    <row r="2863" spans="7:9" x14ac:dyDescent="0.25">
      <c r="G2863" s="8"/>
      <c r="H2863" s="7"/>
      <c r="I2863" s="7"/>
    </row>
    <row r="2864" spans="7:9" x14ac:dyDescent="0.25">
      <c r="G2864" s="8"/>
      <c r="H2864" s="7"/>
      <c r="I2864" s="7"/>
    </row>
    <row r="2865" spans="7:9" x14ac:dyDescent="0.25">
      <c r="G2865" s="8"/>
      <c r="H2865" s="7"/>
      <c r="I2865" s="7"/>
    </row>
    <row r="2866" spans="7:9" x14ac:dyDescent="0.25">
      <c r="G2866" s="8"/>
      <c r="H2866" s="7"/>
      <c r="I2866" s="7"/>
    </row>
    <row r="2867" spans="7:9" x14ac:dyDescent="0.25">
      <c r="G2867" s="8"/>
      <c r="H2867" s="7"/>
      <c r="I2867" s="7"/>
    </row>
    <row r="2868" spans="7:9" x14ac:dyDescent="0.25">
      <c r="G2868" s="8"/>
      <c r="H2868" s="7"/>
      <c r="I2868" s="7"/>
    </row>
    <row r="2869" spans="7:9" x14ac:dyDescent="0.25">
      <c r="G2869" s="8"/>
      <c r="H2869" s="7"/>
      <c r="I2869" s="7"/>
    </row>
    <row r="2870" spans="7:9" x14ac:dyDescent="0.25">
      <c r="G2870" s="8"/>
      <c r="H2870" s="7"/>
      <c r="I2870" s="7"/>
    </row>
    <row r="2871" spans="7:9" x14ac:dyDescent="0.25">
      <c r="G2871" s="8"/>
      <c r="H2871" s="7"/>
      <c r="I2871" s="7"/>
    </row>
    <row r="2872" spans="7:9" x14ac:dyDescent="0.25">
      <c r="G2872" s="8"/>
      <c r="H2872" s="7"/>
      <c r="I2872" s="7"/>
    </row>
    <row r="2873" spans="7:9" x14ac:dyDescent="0.25">
      <c r="G2873" s="8"/>
      <c r="H2873" s="7"/>
      <c r="I2873" s="7"/>
    </row>
    <row r="2874" spans="7:9" x14ac:dyDescent="0.25">
      <c r="G2874" s="8"/>
      <c r="H2874" s="7"/>
      <c r="I2874" s="7"/>
    </row>
    <row r="2875" spans="7:9" x14ac:dyDescent="0.25">
      <c r="G2875" s="8"/>
      <c r="H2875" s="7"/>
      <c r="I2875" s="7"/>
    </row>
    <row r="2876" spans="7:9" x14ac:dyDescent="0.25">
      <c r="G2876" s="8"/>
      <c r="H2876" s="7"/>
      <c r="I2876" s="7"/>
    </row>
    <row r="2877" spans="7:9" x14ac:dyDescent="0.25">
      <c r="G2877" s="8"/>
      <c r="H2877" s="7"/>
      <c r="I2877" s="7"/>
    </row>
    <row r="2878" spans="7:9" x14ac:dyDescent="0.25">
      <c r="G2878" s="8"/>
      <c r="H2878" s="7"/>
      <c r="I2878" s="7"/>
    </row>
    <row r="2879" spans="7:9" x14ac:dyDescent="0.25">
      <c r="G2879" s="8"/>
      <c r="H2879" s="7"/>
      <c r="I2879" s="7"/>
    </row>
    <row r="2880" spans="7:9" x14ac:dyDescent="0.25">
      <c r="G2880" s="8"/>
      <c r="H2880" s="7"/>
      <c r="I2880" s="7"/>
    </row>
    <row r="2881" spans="7:9" x14ac:dyDescent="0.25">
      <c r="G2881" s="8"/>
      <c r="H2881" s="7"/>
      <c r="I2881" s="7"/>
    </row>
    <row r="2882" spans="7:9" x14ac:dyDescent="0.25">
      <c r="G2882" s="8"/>
      <c r="H2882" s="7"/>
      <c r="I2882" s="7"/>
    </row>
    <row r="2883" spans="7:9" x14ac:dyDescent="0.25">
      <c r="G2883" s="8"/>
      <c r="H2883" s="7"/>
      <c r="I2883" s="7"/>
    </row>
    <row r="2884" spans="7:9" x14ac:dyDescent="0.25">
      <c r="G2884" s="8"/>
      <c r="H2884" s="7"/>
      <c r="I2884" s="7"/>
    </row>
    <row r="2885" spans="7:9" x14ac:dyDescent="0.25">
      <c r="G2885" s="8"/>
      <c r="H2885" s="7"/>
      <c r="I2885" s="7"/>
    </row>
    <row r="2886" spans="7:9" x14ac:dyDescent="0.25">
      <c r="G2886" s="8"/>
      <c r="H2886" s="7"/>
      <c r="I2886" s="7"/>
    </row>
    <row r="2887" spans="7:9" x14ac:dyDescent="0.25">
      <c r="G2887" s="8"/>
      <c r="H2887" s="7"/>
      <c r="I2887" s="7"/>
    </row>
    <row r="2888" spans="7:9" x14ac:dyDescent="0.25">
      <c r="G2888" s="8"/>
      <c r="H2888" s="7"/>
      <c r="I2888" s="7"/>
    </row>
    <row r="2889" spans="7:9" x14ac:dyDescent="0.25">
      <c r="G2889" s="8"/>
      <c r="H2889" s="7"/>
      <c r="I2889" s="7"/>
    </row>
    <row r="2890" spans="7:9" x14ac:dyDescent="0.25">
      <c r="G2890" s="8"/>
      <c r="H2890" s="7"/>
      <c r="I2890" s="7"/>
    </row>
    <row r="2891" spans="7:9" x14ac:dyDescent="0.25">
      <c r="G2891" s="8"/>
      <c r="H2891" s="7"/>
      <c r="I2891" s="7"/>
    </row>
    <row r="2892" spans="7:9" x14ac:dyDescent="0.25">
      <c r="G2892" s="8"/>
      <c r="H2892" s="7"/>
      <c r="I2892" s="7"/>
    </row>
    <row r="2893" spans="7:9" x14ac:dyDescent="0.25">
      <c r="G2893" s="8"/>
      <c r="H2893" s="7"/>
      <c r="I2893" s="7"/>
    </row>
    <row r="2894" spans="7:9" x14ac:dyDescent="0.25">
      <c r="G2894" s="8"/>
      <c r="H2894" s="7"/>
      <c r="I2894" s="7"/>
    </row>
    <row r="2895" spans="7:9" x14ac:dyDescent="0.25">
      <c r="G2895" s="8"/>
      <c r="H2895" s="7"/>
      <c r="I2895" s="7"/>
    </row>
    <row r="2896" spans="7:9" x14ac:dyDescent="0.25">
      <c r="G2896" s="8"/>
      <c r="H2896" s="7"/>
      <c r="I2896" s="7"/>
    </row>
    <row r="2897" spans="7:9" x14ac:dyDescent="0.25">
      <c r="G2897" s="8"/>
      <c r="H2897" s="7"/>
      <c r="I2897" s="7"/>
    </row>
    <row r="2898" spans="7:9" x14ac:dyDescent="0.25">
      <c r="G2898" s="8"/>
      <c r="H2898" s="7"/>
      <c r="I2898" s="7"/>
    </row>
    <row r="2899" spans="7:9" x14ac:dyDescent="0.25">
      <c r="G2899" s="8"/>
      <c r="H2899" s="7"/>
      <c r="I2899" s="7"/>
    </row>
    <row r="2900" spans="7:9" x14ac:dyDescent="0.25">
      <c r="G2900" s="8"/>
      <c r="H2900" s="7"/>
      <c r="I2900" s="7"/>
    </row>
    <row r="2901" spans="7:9" x14ac:dyDescent="0.25">
      <c r="G2901" s="8"/>
      <c r="H2901" s="7"/>
      <c r="I2901" s="7"/>
    </row>
    <row r="2902" spans="7:9" x14ac:dyDescent="0.25">
      <c r="G2902" s="8"/>
      <c r="H2902" s="7"/>
      <c r="I2902" s="7"/>
    </row>
    <row r="2903" spans="7:9" x14ac:dyDescent="0.25">
      <c r="G2903" s="8"/>
      <c r="H2903" s="7"/>
      <c r="I2903" s="7"/>
    </row>
    <row r="2904" spans="7:9" x14ac:dyDescent="0.25">
      <c r="G2904" s="8"/>
      <c r="H2904" s="7"/>
      <c r="I2904" s="7"/>
    </row>
    <row r="2905" spans="7:9" x14ac:dyDescent="0.25">
      <c r="G2905" s="8"/>
      <c r="H2905" s="7"/>
      <c r="I2905" s="7"/>
    </row>
    <row r="2906" spans="7:9" x14ac:dyDescent="0.25">
      <c r="G2906" s="8"/>
      <c r="H2906" s="7"/>
      <c r="I2906" s="7"/>
    </row>
    <row r="2907" spans="7:9" x14ac:dyDescent="0.25">
      <c r="G2907" s="8"/>
      <c r="H2907" s="7"/>
      <c r="I2907" s="7"/>
    </row>
    <row r="2908" spans="7:9" x14ac:dyDescent="0.25">
      <c r="G2908" s="8"/>
      <c r="H2908" s="7"/>
      <c r="I2908" s="7"/>
    </row>
    <row r="2909" spans="7:9" x14ac:dyDescent="0.25">
      <c r="G2909" s="8"/>
      <c r="H2909" s="7"/>
      <c r="I2909" s="7"/>
    </row>
    <row r="2910" spans="7:9" x14ac:dyDescent="0.25">
      <c r="G2910" s="8"/>
      <c r="H2910" s="7"/>
      <c r="I2910" s="7"/>
    </row>
    <row r="2911" spans="7:9" x14ac:dyDescent="0.25">
      <c r="G2911" s="8"/>
      <c r="H2911" s="7"/>
      <c r="I2911" s="7"/>
    </row>
    <row r="2912" spans="7:9" x14ac:dyDescent="0.25">
      <c r="G2912" s="8"/>
      <c r="H2912" s="7"/>
      <c r="I2912" s="7"/>
    </row>
    <row r="2913" spans="7:9" x14ac:dyDescent="0.25">
      <c r="G2913" s="8"/>
      <c r="H2913" s="7"/>
      <c r="I2913" s="7"/>
    </row>
    <row r="2914" spans="7:9" x14ac:dyDescent="0.25">
      <c r="G2914" s="8"/>
      <c r="H2914" s="7"/>
      <c r="I2914" s="7"/>
    </row>
    <row r="2915" spans="7:9" x14ac:dyDescent="0.25">
      <c r="G2915" s="8"/>
      <c r="H2915" s="7"/>
      <c r="I2915" s="7"/>
    </row>
    <row r="2916" spans="7:9" x14ac:dyDescent="0.25">
      <c r="G2916" s="8"/>
      <c r="H2916" s="7"/>
      <c r="I2916" s="7"/>
    </row>
    <row r="2917" spans="7:9" x14ac:dyDescent="0.25">
      <c r="G2917" s="8"/>
      <c r="H2917" s="7"/>
      <c r="I2917" s="7"/>
    </row>
    <row r="2918" spans="7:9" x14ac:dyDescent="0.25">
      <c r="G2918" s="8"/>
      <c r="H2918" s="7"/>
      <c r="I2918" s="7"/>
    </row>
    <row r="2919" spans="7:9" x14ac:dyDescent="0.25">
      <c r="G2919" s="8"/>
      <c r="H2919" s="7"/>
      <c r="I2919" s="7"/>
    </row>
    <row r="2920" spans="7:9" x14ac:dyDescent="0.25">
      <c r="G2920" s="8"/>
      <c r="H2920" s="7"/>
      <c r="I2920" s="7"/>
    </row>
    <row r="2921" spans="7:9" x14ac:dyDescent="0.25">
      <c r="G2921" s="8"/>
      <c r="H2921" s="7"/>
      <c r="I2921" s="7"/>
    </row>
    <row r="2922" spans="7:9" x14ac:dyDescent="0.25">
      <c r="G2922" s="8"/>
      <c r="H2922" s="7"/>
      <c r="I2922" s="7"/>
    </row>
    <row r="2923" spans="7:9" x14ac:dyDescent="0.25">
      <c r="G2923" s="8"/>
      <c r="H2923" s="7"/>
      <c r="I2923" s="7"/>
    </row>
    <row r="2924" spans="7:9" x14ac:dyDescent="0.25">
      <c r="G2924" s="8"/>
      <c r="H2924" s="7"/>
      <c r="I2924" s="7"/>
    </row>
    <row r="2925" spans="7:9" x14ac:dyDescent="0.25">
      <c r="G2925" s="8"/>
      <c r="H2925" s="7"/>
      <c r="I2925" s="7"/>
    </row>
    <row r="2926" spans="7:9" x14ac:dyDescent="0.25">
      <c r="G2926" s="8"/>
      <c r="H2926" s="7"/>
      <c r="I2926" s="7"/>
    </row>
    <row r="2927" spans="7:9" x14ac:dyDescent="0.25">
      <c r="G2927" s="8"/>
      <c r="H2927" s="7"/>
      <c r="I2927" s="7"/>
    </row>
    <row r="2928" spans="7:9" x14ac:dyDescent="0.25">
      <c r="G2928" s="8"/>
      <c r="H2928" s="7"/>
      <c r="I2928" s="7"/>
    </row>
    <row r="2929" spans="7:9" x14ac:dyDescent="0.25">
      <c r="G2929" s="8"/>
      <c r="H2929" s="7"/>
      <c r="I2929" s="7"/>
    </row>
    <row r="2930" spans="7:9" x14ac:dyDescent="0.25">
      <c r="G2930" s="8"/>
      <c r="H2930" s="7"/>
      <c r="I2930" s="7"/>
    </row>
    <row r="2931" spans="7:9" x14ac:dyDescent="0.25">
      <c r="G2931" s="8"/>
      <c r="H2931" s="7"/>
      <c r="I2931" s="7"/>
    </row>
    <row r="2932" spans="7:9" x14ac:dyDescent="0.25">
      <c r="G2932" s="8"/>
      <c r="H2932" s="7"/>
      <c r="I2932" s="7"/>
    </row>
    <row r="2933" spans="7:9" x14ac:dyDescent="0.25">
      <c r="G2933" s="8"/>
      <c r="H2933" s="7"/>
      <c r="I2933" s="7"/>
    </row>
    <row r="2934" spans="7:9" x14ac:dyDescent="0.25">
      <c r="G2934" s="8"/>
      <c r="H2934" s="7"/>
      <c r="I2934" s="7"/>
    </row>
    <row r="2935" spans="7:9" x14ac:dyDescent="0.25">
      <c r="G2935" s="8"/>
      <c r="H2935" s="7"/>
      <c r="I2935" s="7"/>
    </row>
    <row r="2936" spans="7:9" x14ac:dyDescent="0.25">
      <c r="G2936" s="8"/>
      <c r="H2936" s="7"/>
      <c r="I2936" s="7"/>
    </row>
    <row r="2937" spans="7:9" x14ac:dyDescent="0.25">
      <c r="G2937" s="8"/>
      <c r="H2937" s="7"/>
      <c r="I2937" s="7"/>
    </row>
    <row r="2938" spans="7:9" x14ac:dyDescent="0.25">
      <c r="G2938" s="8"/>
      <c r="H2938" s="7"/>
      <c r="I2938" s="7"/>
    </row>
    <row r="2939" spans="7:9" x14ac:dyDescent="0.25">
      <c r="G2939" s="8"/>
      <c r="H2939" s="7"/>
      <c r="I2939" s="7"/>
    </row>
    <row r="2940" spans="7:9" x14ac:dyDescent="0.25">
      <c r="G2940" s="8"/>
      <c r="H2940" s="7"/>
      <c r="I2940" s="7"/>
    </row>
    <row r="2941" spans="7:9" x14ac:dyDescent="0.25">
      <c r="G2941" s="8"/>
      <c r="H2941" s="7"/>
      <c r="I2941" s="7"/>
    </row>
    <row r="2942" spans="7:9" x14ac:dyDescent="0.25">
      <c r="G2942" s="8"/>
      <c r="H2942" s="7"/>
      <c r="I2942" s="7"/>
    </row>
    <row r="2943" spans="7:9" x14ac:dyDescent="0.25">
      <c r="G2943" s="8"/>
      <c r="H2943" s="7"/>
      <c r="I2943" s="7"/>
    </row>
    <row r="2944" spans="7:9" x14ac:dyDescent="0.25">
      <c r="G2944" s="8"/>
      <c r="H2944" s="7"/>
      <c r="I2944" s="7"/>
    </row>
    <row r="2945" spans="7:9" x14ac:dyDescent="0.25">
      <c r="G2945" s="8"/>
      <c r="H2945" s="7"/>
      <c r="I2945" s="7"/>
    </row>
    <row r="2946" spans="7:9" x14ac:dyDescent="0.25">
      <c r="G2946" s="8"/>
      <c r="H2946" s="7"/>
      <c r="I2946" s="7"/>
    </row>
    <row r="2947" spans="7:9" x14ac:dyDescent="0.25">
      <c r="G2947" s="8"/>
      <c r="H2947" s="7"/>
      <c r="I2947" s="7"/>
    </row>
    <row r="2948" spans="7:9" x14ac:dyDescent="0.25">
      <c r="G2948" s="8"/>
      <c r="H2948" s="7"/>
      <c r="I2948" s="7"/>
    </row>
    <row r="2949" spans="7:9" x14ac:dyDescent="0.25">
      <c r="G2949" s="8"/>
      <c r="H2949" s="7"/>
      <c r="I2949" s="7"/>
    </row>
    <row r="2950" spans="7:9" x14ac:dyDescent="0.25">
      <c r="G2950" s="8"/>
      <c r="H2950" s="7"/>
      <c r="I2950" s="7"/>
    </row>
    <row r="2951" spans="7:9" x14ac:dyDescent="0.25">
      <c r="G2951" s="8"/>
      <c r="H2951" s="7"/>
      <c r="I2951" s="7"/>
    </row>
    <row r="2952" spans="7:9" x14ac:dyDescent="0.25">
      <c r="G2952" s="8"/>
      <c r="H2952" s="7"/>
      <c r="I2952" s="7"/>
    </row>
    <row r="2953" spans="7:9" x14ac:dyDescent="0.25">
      <c r="G2953" s="8"/>
      <c r="H2953" s="7"/>
      <c r="I2953" s="7"/>
    </row>
    <row r="2954" spans="7:9" x14ac:dyDescent="0.25">
      <c r="G2954" s="8"/>
      <c r="H2954" s="7"/>
      <c r="I2954" s="7"/>
    </row>
    <row r="2955" spans="7:9" x14ac:dyDescent="0.25">
      <c r="G2955" s="8"/>
      <c r="H2955" s="7"/>
      <c r="I2955" s="7"/>
    </row>
    <row r="2956" spans="7:9" x14ac:dyDescent="0.25">
      <c r="G2956" s="8"/>
      <c r="H2956" s="7"/>
      <c r="I2956" s="7"/>
    </row>
    <row r="2957" spans="7:9" x14ac:dyDescent="0.25">
      <c r="G2957" s="8"/>
      <c r="H2957" s="7"/>
      <c r="I2957" s="7"/>
    </row>
    <row r="2958" spans="7:9" x14ac:dyDescent="0.25">
      <c r="G2958" s="8"/>
      <c r="H2958" s="7"/>
      <c r="I2958" s="7"/>
    </row>
    <row r="2959" spans="7:9" x14ac:dyDescent="0.25">
      <c r="G2959" s="8"/>
      <c r="H2959" s="7"/>
      <c r="I2959" s="7"/>
    </row>
    <row r="2960" spans="7:9" x14ac:dyDescent="0.25">
      <c r="G2960" s="8"/>
      <c r="H2960" s="7"/>
      <c r="I2960" s="7"/>
    </row>
    <row r="2961" spans="7:9" x14ac:dyDescent="0.25">
      <c r="G2961" s="8"/>
      <c r="H2961" s="7"/>
      <c r="I2961" s="7"/>
    </row>
    <row r="2962" spans="7:9" x14ac:dyDescent="0.25">
      <c r="G2962" s="8"/>
      <c r="H2962" s="7"/>
      <c r="I2962" s="7"/>
    </row>
    <row r="2963" spans="7:9" x14ac:dyDescent="0.25">
      <c r="G2963" s="8"/>
      <c r="H2963" s="7"/>
      <c r="I2963" s="7"/>
    </row>
    <row r="2964" spans="7:9" x14ac:dyDescent="0.25">
      <c r="G2964" s="8"/>
      <c r="H2964" s="7"/>
      <c r="I2964" s="7"/>
    </row>
    <row r="2965" spans="7:9" x14ac:dyDescent="0.25">
      <c r="G2965" s="8"/>
      <c r="H2965" s="7"/>
      <c r="I2965" s="7"/>
    </row>
    <row r="2966" spans="7:9" x14ac:dyDescent="0.25">
      <c r="G2966" s="8"/>
      <c r="H2966" s="7"/>
      <c r="I2966" s="7"/>
    </row>
    <row r="2967" spans="7:9" x14ac:dyDescent="0.25">
      <c r="G2967" s="8"/>
      <c r="H2967" s="7"/>
      <c r="I2967" s="7"/>
    </row>
    <row r="2968" spans="7:9" x14ac:dyDescent="0.25">
      <c r="G2968" s="8"/>
      <c r="H2968" s="7"/>
      <c r="I2968" s="7"/>
    </row>
    <row r="2969" spans="7:9" x14ac:dyDescent="0.25">
      <c r="G2969" s="8"/>
      <c r="H2969" s="7"/>
      <c r="I2969" s="7"/>
    </row>
    <row r="2970" spans="7:9" x14ac:dyDescent="0.25">
      <c r="G2970" s="8"/>
      <c r="H2970" s="7"/>
      <c r="I2970" s="7"/>
    </row>
    <row r="2971" spans="7:9" x14ac:dyDescent="0.25">
      <c r="G2971" s="8"/>
      <c r="H2971" s="7"/>
      <c r="I2971" s="7"/>
    </row>
    <row r="2972" spans="7:9" x14ac:dyDescent="0.25">
      <c r="G2972" s="8"/>
      <c r="H2972" s="7"/>
      <c r="I2972" s="7"/>
    </row>
    <row r="2973" spans="7:9" x14ac:dyDescent="0.25">
      <c r="G2973" s="8"/>
      <c r="H2973" s="7"/>
      <c r="I2973" s="7"/>
    </row>
    <row r="2974" spans="7:9" x14ac:dyDescent="0.25">
      <c r="G2974" s="8"/>
      <c r="H2974" s="7"/>
      <c r="I2974" s="7"/>
    </row>
    <row r="2975" spans="7:9" x14ac:dyDescent="0.25">
      <c r="G2975" s="8"/>
      <c r="H2975" s="7"/>
      <c r="I2975" s="7"/>
    </row>
    <row r="2976" spans="7:9" x14ac:dyDescent="0.25">
      <c r="G2976" s="8"/>
      <c r="H2976" s="7"/>
      <c r="I2976" s="7"/>
    </row>
    <row r="2977" spans="7:9" x14ac:dyDescent="0.25">
      <c r="G2977" s="8"/>
      <c r="H2977" s="7"/>
      <c r="I2977" s="7"/>
    </row>
    <row r="2978" spans="7:9" x14ac:dyDescent="0.25">
      <c r="G2978" s="8"/>
      <c r="H2978" s="7"/>
      <c r="I2978" s="7"/>
    </row>
    <row r="2979" spans="7:9" x14ac:dyDescent="0.25">
      <c r="G2979" s="8"/>
      <c r="H2979" s="7"/>
      <c r="I2979" s="7"/>
    </row>
    <row r="2980" spans="7:9" x14ac:dyDescent="0.25">
      <c r="G2980" s="8"/>
      <c r="H2980" s="7"/>
      <c r="I2980" s="7"/>
    </row>
    <row r="2981" spans="7:9" x14ac:dyDescent="0.25">
      <c r="G2981" s="8"/>
      <c r="H2981" s="7"/>
      <c r="I2981" s="7"/>
    </row>
    <row r="2982" spans="7:9" x14ac:dyDescent="0.25">
      <c r="G2982" s="8"/>
      <c r="H2982" s="7"/>
      <c r="I2982" s="7"/>
    </row>
    <row r="2983" spans="7:9" x14ac:dyDescent="0.25">
      <c r="G2983" s="8"/>
      <c r="H2983" s="7"/>
      <c r="I2983" s="7"/>
    </row>
    <row r="2984" spans="7:9" x14ac:dyDescent="0.25">
      <c r="G2984" s="8"/>
      <c r="H2984" s="7"/>
      <c r="I2984" s="7"/>
    </row>
    <row r="2985" spans="7:9" x14ac:dyDescent="0.25">
      <c r="G2985" s="8"/>
      <c r="H2985" s="7"/>
      <c r="I2985" s="7"/>
    </row>
    <row r="2986" spans="7:9" x14ac:dyDescent="0.25">
      <c r="G2986" s="8"/>
      <c r="H2986" s="7"/>
      <c r="I2986" s="7"/>
    </row>
    <row r="2987" spans="7:9" x14ac:dyDescent="0.25">
      <c r="G2987" s="8"/>
      <c r="H2987" s="7"/>
      <c r="I2987" s="7"/>
    </row>
    <row r="2988" spans="7:9" x14ac:dyDescent="0.25">
      <c r="G2988" s="8"/>
      <c r="H2988" s="7"/>
      <c r="I2988" s="7"/>
    </row>
    <row r="2989" spans="7:9" x14ac:dyDescent="0.25">
      <c r="G2989" s="8"/>
      <c r="H2989" s="7"/>
      <c r="I2989" s="7"/>
    </row>
    <row r="2990" spans="7:9" x14ac:dyDescent="0.25">
      <c r="G2990" s="8"/>
      <c r="H2990" s="7"/>
      <c r="I2990" s="7"/>
    </row>
    <row r="2991" spans="7:9" x14ac:dyDescent="0.25">
      <c r="G2991" s="8"/>
      <c r="H2991" s="7"/>
      <c r="I2991" s="7"/>
    </row>
  </sheetData>
  <pageMargins left="0.7" right="0.7" top="0.75" bottom="0.75" header="0.3" footer="0.3"/>
  <pageSetup orientation="portrait" r:id="rId1"/>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
  <sheetViews>
    <sheetView showGridLines="0" showRowColHeaders="0" tabSelected="1" zoomScaleNormal="100" workbookViewId="0"/>
  </sheetViews>
  <sheetFormatPr defaultRowHeight="13.8" x14ac:dyDescent="0.25"/>
  <cols>
    <col min="1" max="16384" width="8.88671875" style="14"/>
  </cols>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499984740745262"/>
  </sheetPr>
  <dimension ref="A2:R19"/>
  <sheetViews>
    <sheetView topLeftCell="F1" workbookViewId="0">
      <selection activeCell="G17" sqref="G17"/>
    </sheetView>
  </sheetViews>
  <sheetFormatPr defaultRowHeight="14.4" x14ac:dyDescent="0.3"/>
  <cols>
    <col min="1" max="1" width="12.5546875" customWidth="1"/>
    <col min="2" max="2" width="19.44140625" customWidth="1"/>
    <col min="3" max="3" width="10.77734375" customWidth="1"/>
    <col min="4" max="4" width="14.44140625" customWidth="1"/>
    <col min="5" max="5" width="15.77734375" customWidth="1"/>
    <col min="6" max="6" width="12.5546875" customWidth="1"/>
    <col min="7" max="7" width="18.88671875" customWidth="1"/>
    <col min="8" max="8" width="12.5546875" bestFit="1" customWidth="1"/>
    <col min="9" max="9" width="12.5546875" customWidth="1"/>
    <col min="10" max="10" width="24.5546875" customWidth="1"/>
    <col min="11" max="11" width="22.33203125" customWidth="1"/>
    <col min="13" max="13" width="12.5546875" customWidth="1"/>
    <col min="14" max="14" width="21.5546875" customWidth="1"/>
    <col min="16" max="16" width="12.5546875" customWidth="1"/>
    <col min="17" max="17" width="23.109375" bestFit="1" customWidth="1"/>
  </cols>
  <sheetData>
    <row r="2" spans="1:18" x14ac:dyDescent="0.3">
      <c r="A2" s="17"/>
      <c r="D2" t="s">
        <v>107</v>
      </c>
      <c r="F2" t="s">
        <v>106</v>
      </c>
      <c r="I2" t="s">
        <v>77</v>
      </c>
      <c r="M2" t="s">
        <v>98</v>
      </c>
      <c r="P2" t="s">
        <v>90</v>
      </c>
    </row>
    <row r="3" spans="1:18" x14ac:dyDescent="0.3">
      <c r="A3" t="s">
        <v>104</v>
      </c>
      <c r="D3" t="s">
        <v>101</v>
      </c>
      <c r="F3" s="15" t="s">
        <v>99</v>
      </c>
      <c r="G3" t="s">
        <v>105</v>
      </c>
      <c r="I3" s="15" t="s">
        <v>99</v>
      </c>
      <c r="J3" t="s">
        <v>108</v>
      </c>
      <c r="M3" s="15" t="s">
        <v>99</v>
      </c>
      <c r="N3" t="s">
        <v>112</v>
      </c>
      <c r="P3" s="15" t="s">
        <v>99</v>
      </c>
      <c r="Q3" t="s">
        <v>109</v>
      </c>
    </row>
    <row r="4" spans="1:18" x14ac:dyDescent="0.3">
      <c r="A4" s="15" t="s">
        <v>99</v>
      </c>
      <c r="B4" t="s">
        <v>103</v>
      </c>
      <c r="C4" s="17"/>
      <c r="D4" s="17">
        <v>51</v>
      </c>
      <c r="F4" s="16" t="s">
        <v>27</v>
      </c>
      <c r="G4" s="17">
        <v>14</v>
      </c>
      <c r="H4" s="17"/>
      <c r="I4" s="16" t="s">
        <v>93</v>
      </c>
      <c r="J4" s="17">
        <v>5</v>
      </c>
      <c r="K4" s="16"/>
      <c r="M4" s="18" t="s">
        <v>113</v>
      </c>
      <c r="N4" s="17">
        <v>12</v>
      </c>
      <c r="P4" s="16" t="s">
        <v>9</v>
      </c>
      <c r="Q4" s="17">
        <v>43</v>
      </c>
      <c r="R4">
        <f>GETPIVOTDATA("Employee Status",$P$3,"Employee Status","Active")</f>
        <v>43</v>
      </c>
    </row>
    <row r="5" spans="1:18" x14ac:dyDescent="0.3">
      <c r="A5" s="16" t="s">
        <v>12</v>
      </c>
      <c r="B5" s="17">
        <v>19</v>
      </c>
      <c r="F5" s="16" t="s">
        <v>24</v>
      </c>
      <c r="G5" s="17">
        <v>12</v>
      </c>
      <c r="I5" s="16" t="s">
        <v>94</v>
      </c>
      <c r="J5" s="17">
        <v>10</v>
      </c>
      <c r="K5" s="16"/>
      <c r="M5" s="18" t="s">
        <v>122</v>
      </c>
      <c r="N5" s="17">
        <v>6</v>
      </c>
      <c r="P5" s="16" t="s">
        <v>41</v>
      </c>
      <c r="Q5" s="17">
        <v>8</v>
      </c>
      <c r="R5">
        <f>IFERROR(GETPIVOTDATA("Employee Status",$P$3,"Employee Status","Future Start"), " ")</f>
        <v>8</v>
      </c>
    </row>
    <row r="6" spans="1:18" x14ac:dyDescent="0.3">
      <c r="A6" s="16" t="s">
        <v>16</v>
      </c>
      <c r="B6" s="17">
        <v>32</v>
      </c>
      <c r="F6" s="16" t="s">
        <v>22</v>
      </c>
      <c r="G6" s="17">
        <v>9</v>
      </c>
      <c r="I6" s="16" t="s">
        <v>91</v>
      </c>
      <c r="J6" s="17">
        <v>11</v>
      </c>
      <c r="K6" s="16"/>
      <c r="M6" s="18" t="s">
        <v>114</v>
      </c>
      <c r="N6" s="17">
        <v>6</v>
      </c>
      <c r="P6" s="16" t="s">
        <v>100</v>
      </c>
      <c r="Q6" s="17">
        <v>51</v>
      </c>
    </row>
    <row r="7" spans="1:18" x14ac:dyDescent="0.3">
      <c r="A7" s="16" t="s">
        <v>100</v>
      </c>
      <c r="B7" s="17">
        <v>51</v>
      </c>
      <c r="F7" s="16" t="s">
        <v>13</v>
      </c>
      <c r="G7" s="17">
        <v>16</v>
      </c>
      <c r="I7" s="16" t="s">
        <v>92</v>
      </c>
      <c r="J7" s="17">
        <v>25</v>
      </c>
      <c r="K7" s="16"/>
      <c r="M7" s="18" t="s">
        <v>123</v>
      </c>
      <c r="N7" s="17">
        <v>7</v>
      </c>
    </row>
    <row r="8" spans="1:18" x14ac:dyDescent="0.3">
      <c r="F8" s="16" t="s">
        <v>100</v>
      </c>
      <c r="G8" s="17">
        <v>51</v>
      </c>
      <c r="I8" s="16" t="s">
        <v>100</v>
      </c>
      <c r="J8" s="17">
        <v>51</v>
      </c>
      <c r="K8" s="17"/>
      <c r="M8" s="18" t="s">
        <v>115</v>
      </c>
      <c r="N8" s="17">
        <v>9</v>
      </c>
    </row>
    <row r="9" spans="1:18" x14ac:dyDescent="0.3">
      <c r="M9" s="18" t="s">
        <v>124</v>
      </c>
      <c r="N9" s="17">
        <v>11</v>
      </c>
    </row>
    <row r="10" spans="1:18" x14ac:dyDescent="0.3">
      <c r="M10" s="18" t="s">
        <v>100</v>
      </c>
      <c r="N10" s="17">
        <v>51</v>
      </c>
    </row>
    <row r="11" spans="1:18" x14ac:dyDescent="0.3">
      <c r="A11" t="s">
        <v>95</v>
      </c>
      <c r="D11" t="s">
        <v>76</v>
      </c>
      <c r="I11" s="16" t="s">
        <v>120</v>
      </c>
    </row>
    <row r="12" spans="1:18" x14ac:dyDescent="0.3">
      <c r="A12" s="15" t="s">
        <v>99</v>
      </c>
      <c r="B12" t="s">
        <v>110</v>
      </c>
      <c r="D12" s="15" t="s">
        <v>99</v>
      </c>
      <c r="E12" t="s">
        <v>111</v>
      </c>
      <c r="I12" s="15" t="s">
        <v>99</v>
      </c>
      <c r="J12" t="s">
        <v>116</v>
      </c>
    </row>
    <row r="13" spans="1:18" x14ac:dyDescent="0.3">
      <c r="A13" s="16" t="s">
        <v>82</v>
      </c>
      <c r="B13" s="17">
        <v>2</v>
      </c>
      <c r="D13" s="16" t="s">
        <v>11</v>
      </c>
      <c r="E13" s="19">
        <v>48600</v>
      </c>
      <c r="F13" s="20">
        <f>GETPIVOTDATA("Salary",$D$12)</f>
        <v>40400.98039215686</v>
      </c>
      <c r="G13" s="19"/>
      <c r="I13" s="16" t="s">
        <v>117</v>
      </c>
      <c r="J13" s="17">
        <v>19</v>
      </c>
      <c r="K13" s="17"/>
      <c r="M13" s="15" t="s">
        <v>99</v>
      </c>
      <c r="N13" t="s">
        <v>121</v>
      </c>
    </row>
    <row r="14" spans="1:18" x14ac:dyDescent="0.3">
      <c r="A14" s="16" t="s">
        <v>11</v>
      </c>
      <c r="B14" s="17">
        <v>2</v>
      </c>
      <c r="D14" s="16" t="s">
        <v>80</v>
      </c>
      <c r="E14" s="19">
        <v>46876.041666666664</v>
      </c>
      <c r="I14" s="16" t="s">
        <v>118</v>
      </c>
      <c r="J14" s="17">
        <v>13</v>
      </c>
      <c r="K14" s="17">
        <f>GETPIVOTDATA("Year of Experience",$I$12)</f>
        <v>51</v>
      </c>
      <c r="M14" s="16" t="s">
        <v>10</v>
      </c>
      <c r="N14" s="17">
        <v>23</v>
      </c>
      <c r="O14">
        <f>IFERROR(GETPIVOTDATA("EmployeeType",$M$13,"EmployeeType","Contract"),"0")</f>
        <v>23</v>
      </c>
    </row>
    <row r="15" spans="1:18" x14ac:dyDescent="0.3">
      <c r="A15" s="16" t="s">
        <v>81</v>
      </c>
      <c r="B15" s="17">
        <v>5</v>
      </c>
      <c r="D15" s="16" t="s">
        <v>20</v>
      </c>
      <c r="E15" s="19">
        <v>40080</v>
      </c>
      <c r="F15" s="32">
        <f ca="1">TODAY( )</f>
        <v>45827</v>
      </c>
      <c r="I15" s="16" t="s">
        <v>119</v>
      </c>
      <c r="J15" s="17">
        <v>18</v>
      </c>
      <c r="K15" s="17"/>
      <c r="M15" s="16" t="s">
        <v>19</v>
      </c>
      <c r="N15" s="17">
        <v>17</v>
      </c>
      <c r="O15">
        <f>IFERROR(GETPIVOTDATA("EmployeeType",$M$13,"EmployeeType","Full-Time"), "0")</f>
        <v>17</v>
      </c>
    </row>
    <row r="16" spans="1:18" x14ac:dyDescent="0.3">
      <c r="A16" s="16" t="s">
        <v>20</v>
      </c>
      <c r="B16" s="17">
        <v>5</v>
      </c>
      <c r="D16" s="16" t="s">
        <v>81</v>
      </c>
      <c r="E16" s="19">
        <v>32700</v>
      </c>
      <c r="F16" s="33">
        <f ca="1">NOW( )</f>
        <v>45827.356270138887</v>
      </c>
      <c r="I16" s="16" t="s">
        <v>125</v>
      </c>
      <c r="J16" s="17">
        <v>1</v>
      </c>
      <c r="K16" s="17"/>
      <c r="M16" s="16" t="s">
        <v>15</v>
      </c>
      <c r="N16" s="17">
        <v>11</v>
      </c>
      <c r="O16">
        <f>IFERROR(GETPIVOTDATA("EmployeeType",$M$13,"EmployeeType","Part-Time"), "0")</f>
        <v>11</v>
      </c>
    </row>
    <row r="17" spans="1:14" x14ac:dyDescent="0.3">
      <c r="A17" s="16" t="s">
        <v>79</v>
      </c>
      <c r="B17" s="17">
        <v>13</v>
      </c>
      <c r="D17" s="16" t="s">
        <v>79</v>
      </c>
      <c r="E17" s="19">
        <v>32113.461538461539</v>
      </c>
      <c r="I17" s="16" t="s">
        <v>100</v>
      </c>
      <c r="J17" s="17">
        <v>51</v>
      </c>
      <c r="K17" s="17"/>
      <c r="M17" s="16" t="s">
        <v>100</v>
      </c>
      <c r="N17" s="17">
        <v>51</v>
      </c>
    </row>
    <row r="18" spans="1:14" x14ac:dyDescent="0.3">
      <c r="A18" s="16" t="s">
        <v>80</v>
      </c>
      <c r="B18" s="17">
        <v>24</v>
      </c>
      <c r="D18" s="16" t="s">
        <v>82</v>
      </c>
      <c r="E18" s="19">
        <v>28425</v>
      </c>
    </row>
    <row r="19" spans="1:14" x14ac:dyDescent="0.3">
      <c r="A19" s="16" t="s">
        <v>100</v>
      </c>
      <c r="B19" s="17">
        <v>51</v>
      </c>
      <c r="D19" s="16" t="s">
        <v>100</v>
      </c>
      <c r="E19" s="19">
        <v>40400.98039215686</v>
      </c>
    </row>
  </sheetData>
  <pageMargins left="0.7" right="0.7" top="0.75" bottom="0.75" header="0.3" footer="0.3"/>
  <pageSetup orientation="portrait" r:id="rId1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499984740745262"/>
  </sheetPr>
  <dimension ref="A1:M52"/>
  <sheetViews>
    <sheetView workbookViewId="0">
      <selection activeCell="L8" sqref="L8"/>
    </sheetView>
  </sheetViews>
  <sheetFormatPr defaultRowHeight="14.4" x14ac:dyDescent="0.3"/>
  <sheetData>
    <row r="1" spans="1:13" x14ac:dyDescent="0.3">
      <c r="A1" s="3" t="s">
        <v>0</v>
      </c>
      <c r="B1" s="3" t="s">
        <v>1</v>
      </c>
      <c r="C1" s="3" t="s">
        <v>5</v>
      </c>
      <c r="D1" s="3" t="s">
        <v>6</v>
      </c>
      <c r="E1" s="3" t="s">
        <v>77</v>
      </c>
      <c r="F1" s="3" t="s">
        <v>78</v>
      </c>
      <c r="G1" s="3" t="s">
        <v>4</v>
      </c>
      <c r="H1" s="3" t="s">
        <v>2</v>
      </c>
      <c r="I1" s="3" t="s">
        <v>90</v>
      </c>
      <c r="J1" s="3" t="s">
        <v>3</v>
      </c>
      <c r="K1" s="3" t="s">
        <v>95</v>
      </c>
      <c r="L1" s="3" t="s">
        <v>76</v>
      </c>
      <c r="M1" s="3" t="s">
        <v>96</v>
      </c>
    </row>
    <row r="2" spans="1:13" x14ac:dyDescent="0.3">
      <c r="A2">
        <v>3427</v>
      </c>
      <c r="B2" t="s">
        <v>7</v>
      </c>
      <c r="C2" t="s">
        <v>12</v>
      </c>
      <c r="D2" t="s">
        <v>13</v>
      </c>
      <c r="E2" t="s">
        <v>91</v>
      </c>
      <c r="F2" s="2">
        <v>43728</v>
      </c>
      <c r="G2" s="1">
        <v>25483</v>
      </c>
      <c r="H2" t="s">
        <v>8</v>
      </c>
      <c r="I2" t="s">
        <v>9</v>
      </c>
      <c r="J2" t="s">
        <v>10</v>
      </c>
      <c r="K2" t="s">
        <v>11</v>
      </c>
      <c r="L2">
        <v>57000</v>
      </c>
      <c r="M2">
        <v>15</v>
      </c>
    </row>
    <row r="3" spans="1:13" x14ac:dyDescent="0.3">
      <c r="A3">
        <v>3428</v>
      </c>
      <c r="B3" t="s">
        <v>14</v>
      </c>
      <c r="C3" t="s">
        <v>16</v>
      </c>
      <c r="D3" t="s">
        <v>13</v>
      </c>
      <c r="E3" t="s">
        <v>92</v>
      </c>
      <c r="F3" s="2">
        <v>44968</v>
      </c>
      <c r="G3" s="1">
        <v>23984</v>
      </c>
      <c r="H3" t="s">
        <v>8</v>
      </c>
      <c r="I3" t="s">
        <v>9</v>
      </c>
      <c r="J3" t="s">
        <v>10</v>
      </c>
      <c r="K3" t="s">
        <v>11</v>
      </c>
      <c r="L3">
        <v>40200</v>
      </c>
      <c r="M3">
        <v>10</v>
      </c>
    </row>
    <row r="4" spans="1:13" x14ac:dyDescent="0.3">
      <c r="A4">
        <v>3429</v>
      </c>
      <c r="B4" t="s">
        <v>17</v>
      </c>
      <c r="C4" t="s">
        <v>16</v>
      </c>
      <c r="D4" t="s">
        <v>13</v>
      </c>
      <c r="E4" t="s">
        <v>92</v>
      </c>
      <c r="F4" s="2">
        <v>43444</v>
      </c>
      <c r="G4" s="1">
        <v>33517</v>
      </c>
      <c r="H4" t="s">
        <v>18</v>
      </c>
      <c r="I4" t="s">
        <v>9</v>
      </c>
      <c r="J4" t="s">
        <v>19</v>
      </c>
      <c r="K4" t="s">
        <v>20</v>
      </c>
      <c r="L4">
        <v>21450</v>
      </c>
      <c r="M4">
        <v>11</v>
      </c>
    </row>
    <row r="5" spans="1:13" x14ac:dyDescent="0.3">
      <c r="A5">
        <v>3430</v>
      </c>
      <c r="B5" t="s">
        <v>21</v>
      </c>
      <c r="C5" t="s">
        <v>16</v>
      </c>
      <c r="D5" t="s">
        <v>22</v>
      </c>
      <c r="E5" t="s">
        <v>91</v>
      </c>
      <c r="F5" s="2">
        <v>44368</v>
      </c>
      <c r="G5" s="1">
        <v>35889</v>
      </c>
      <c r="H5" t="s">
        <v>83</v>
      </c>
      <c r="I5" t="s">
        <v>9</v>
      </c>
      <c r="J5" t="s">
        <v>10</v>
      </c>
      <c r="K5" t="s">
        <v>79</v>
      </c>
      <c r="L5">
        <v>21900</v>
      </c>
      <c r="M5">
        <v>13</v>
      </c>
    </row>
    <row r="6" spans="1:13" x14ac:dyDescent="0.3">
      <c r="A6">
        <v>3431</v>
      </c>
      <c r="B6" t="s">
        <v>23</v>
      </c>
      <c r="C6" t="s">
        <v>12</v>
      </c>
      <c r="D6" t="s">
        <v>24</v>
      </c>
      <c r="E6" t="s">
        <v>93</v>
      </c>
      <c r="F6" s="2">
        <v>43645</v>
      </c>
      <c r="G6" s="1">
        <v>25444</v>
      </c>
      <c r="H6" t="s">
        <v>84</v>
      </c>
      <c r="I6" t="s">
        <v>9</v>
      </c>
      <c r="J6" t="s">
        <v>10</v>
      </c>
      <c r="K6" t="s">
        <v>80</v>
      </c>
      <c r="L6">
        <v>45000</v>
      </c>
      <c r="M6">
        <v>12</v>
      </c>
    </row>
    <row r="7" spans="1:13" x14ac:dyDescent="0.3">
      <c r="A7">
        <v>3432</v>
      </c>
      <c r="B7" t="s">
        <v>25</v>
      </c>
      <c r="C7" t="s">
        <v>16</v>
      </c>
      <c r="D7" t="s">
        <v>24</v>
      </c>
      <c r="E7" t="s">
        <v>92</v>
      </c>
      <c r="F7" s="2">
        <v>43847</v>
      </c>
      <c r="G7" s="1">
        <v>17991</v>
      </c>
      <c r="H7" t="s">
        <v>85</v>
      </c>
      <c r="I7" t="s">
        <v>9</v>
      </c>
      <c r="J7" t="s">
        <v>10</v>
      </c>
      <c r="K7" t="s">
        <v>79</v>
      </c>
      <c r="L7">
        <v>32100</v>
      </c>
      <c r="M7">
        <v>2</v>
      </c>
    </row>
    <row r="8" spans="1:13" x14ac:dyDescent="0.3">
      <c r="A8">
        <v>3433</v>
      </c>
      <c r="B8" t="s">
        <v>26</v>
      </c>
      <c r="C8" t="s">
        <v>12</v>
      </c>
      <c r="D8" t="s">
        <v>27</v>
      </c>
      <c r="E8" t="s">
        <v>92</v>
      </c>
      <c r="F8" s="2">
        <v>44657</v>
      </c>
      <c r="G8" s="1">
        <v>15523</v>
      </c>
      <c r="H8" t="s">
        <v>85</v>
      </c>
      <c r="I8" t="s">
        <v>9</v>
      </c>
      <c r="J8" t="s">
        <v>19</v>
      </c>
      <c r="K8" t="s">
        <v>79</v>
      </c>
      <c r="L8">
        <v>36000</v>
      </c>
      <c r="M8">
        <v>12</v>
      </c>
    </row>
    <row r="9" spans="1:13" x14ac:dyDescent="0.3">
      <c r="A9">
        <v>3434</v>
      </c>
      <c r="B9" t="s">
        <v>28</v>
      </c>
      <c r="C9" t="s">
        <v>12</v>
      </c>
      <c r="D9" t="s">
        <v>27</v>
      </c>
      <c r="E9" t="s">
        <v>91</v>
      </c>
      <c r="F9" s="2">
        <v>44141</v>
      </c>
      <c r="G9" s="1">
        <v>20886</v>
      </c>
      <c r="H9" t="s">
        <v>86</v>
      </c>
      <c r="I9" t="s">
        <v>9</v>
      </c>
      <c r="J9" t="s">
        <v>10</v>
      </c>
      <c r="K9" t="s">
        <v>81</v>
      </c>
      <c r="L9">
        <v>21900</v>
      </c>
      <c r="M9">
        <v>6</v>
      </c>
    </row>
    <row r="10" spans="1:13" x14ac:dyDescent="0.3">
      <c r="A10">
        <v>3435</v>
      </c>
      <c r="B10" t="s">
        <v>29</v>
      </c>
      <c r="C10" t="s">
        <v>16</v>
      </c>
      <c r="D10" t="s">
        <v>13</v>
      </c>
      <c r="E10" t="s">
        <v>94</v>
      </c>
      <c r="F10" s="2">
        <v>43330</v>
      </c>
      <c r="G10" s="1">
        <v>27164</v>
      </c>
      <c r="H10" t="s">
        <v>75</v>
      </c>
      <c r="I10" t="s">
        <v>9</v>
      </c>
      <c r="J10" t="s">
        <v>10</v>
      </c>
      <c r="K10" t="s">
        <v>20</v>
      </c>
      <c r="L10">
        <v>27900</v>
      </c>
      <c r="M10">
        <v>7</v>
      </c>
    </row>
    <row r="11" spans="1:13" x14ac:dyDescent="0.3">
      <c r="A11">
        <v>3436</v>
      </c>
      <c r="B11" t="s">
        <v>30</v>
      </c>
      <c r="C11" t="s">
        <v>16</v>
      </c>
      <c r="D11" t="s">
        <v>13</v>
      </c>
      <c r="E11" t="s">
        <v>94</v>
      </c>
      <c r="F11" s="2">
        <v>44582</v>
      </c>
      <c r="G11" s="1">
        <v>18213</v>
      </c>
      <c r="H11" t="s">
        <v>84</v>
      </c>
      <c r="I11" t="s">
        <v>9</v>
      </c>
      <c r="J11" t="s">
        <v>15</v>
      </c>
      <c r="K11" t="s">
        <v>80</v>
      </c>
      <c r="L11">
        <v>24000</v>
      </c>
      <c r="M11">
        <v>13</v>
      </c>
    </row>
    <row r="12" spans="1:13" x14ac:dyDescent="0.3">
      <c r="A12">
        <v>3437</v>
      </c>
      <c r="B12" t="s">
        <v>31</v>
      </c>
      <c r="C12" t="s">
        <v>12</v>
      </c>
      <c r="D12" t="s">
        <v>22</v>
      </c>
      <c r="E12" t="s">
        <v>92</v>
      </c>
      <c r="F12" s="2">
        <v>45142</v>
      </c>
      <c r="G12" s="1">
        <v>23402</v>
      </c>
      <c r="H12" t="s">
        <v>84</v>
      </c>
      <c r="I12" t="s">
        <v>9</v>
      </c>
      <c r="J12" t="s">
        <v>10</v>
      </c>
      <c r="K12" t="s">
        <v>80</v>
      </c>
      <c r="L12">
        <v>30300</v>
      </c>
      <c r="M12">
        <v>10</v>
      </c>
    </row>
    <row r="13" spans="1:13" x14ac:dyDescent="0.3">
      <c r="A13">
        <v>3438</v>
      </c>
      <c r="B13" t="s">
        <v>32</v>
      </c>
      <c r="C13" t="s">
        <v>12</v>
      </c>
      <c r="D13" t="s">
        <v>24</v>
      </c>
      <c r="E13" t="s">
        <v>92</v>
      </c>
      <c r="F13" s="2">
        <v>43322</v>
      </c>
      <c r="G13" s="1">
        <v>17629</v>
      </c>
      <c r="H13" t="s">
        <v>74</v>
      </c>
      <c r="I13" t="s">
        <v>9</v>
      </c>
      <c r="J13" t="s">
        <v>19</v>
      </c>
      <c r="K13" t="s">
        <v>80</v>
      </c>
      <c r="L13">
        <v>28350</v>
      </c>
      <c r="M13">
        <v>6</v>
      </c>
    </row>
    <row r="14" spans="1:13" x14ac:dyDescent="0.3">
      <c r="A14">
        <v>3439</v>
      </c>
      <c r="B14" t="s">
        <v>33</v>
      </c>
      <c r="C14" t="s">
        <v>16</v>
      </c>
      <c r="D14" t="s">
        <v>22</v>
      </c>
      <c r="E14" t="s">
        <v>92</v>
      </c>
      <c r="F14" s="2">
        <v>44706</v>
      </c>
      <c r="G14" s="1">
        <v>29914</v>
      </c>
      <c r="H14" t="s">
        <v>74</v>
      </c>
      <c r="I14" t="s">
        <v>9</v>
      </c>
      <c r="J14" t="s">
        <v>19</v>
      </c>
      <c r="K14" t="s">
        <v>80</v>
      </c>
      <c r="L14">
        <v>27750</v>
      </c>
      <c r="M14">
        <v>12</v>
      </c>
    </row>
    <row r="15" spans="1:13" x14ac:dyDescent="0.3">
      <c r="A15">
        <v>3440</v>
      </c>
      <c r="B15" t="s">
        <v>34</v>
      </c>
      <c r="C15" t="s">
        <v>12</v>
      </c>
      <c r="D15" t="s">
        <v>27</v>
      </c>
      <c r="E15" t="s">
        <v>92</v>
      </c>
      <c r="F15" s="2">
        <v>43804</v>
      </c>
      <c r="G15" s="1">
        <v>18938</v>
      </c>
      <c r="H15" t="s">
        <v>84</v>
      </c>
      <c r="I15" t="s">
        <v>9</v>
      </c>
      <c r="J15" t="s">
        <v>10</v>
      </c>
      <c r="K15" t="s">
        <v>80</v>
      </c>
      <c r="L15">
        <v>35100</v>
      </c>
      <c r="M15">
        <v>6</v>
      </c>
    </row>
    <row r="16" spans="1:13" x14ac:dyDescent="0.3">
      <c r="A16">
        <v>3442</v>
      </c>
      <c r="B16" t="s">
        <v>35</v>
      </c>
      <c r="C16" t="s">
        <v>16</v>
      </c>
      <c r="D16" t="s">
        <v>22</v>
      </c>
      <c r="E16" t="s">
        <v>91</v>
      </c>
      <c r="F16" s="2">
        <v>43655</v>
      </c>
      <c r="G16" s="1">
        <v>19322</v>
      </c>
      <c r="H16" t="s">
        <v>84</v>
      </c>
      <c r="I16" t="s">
        <v>9</v>
      </c>
      <c r="J16" t="s">
        <v>19</v>
      </c>
      <c r="K16" t="s">
        <v>80</v>
      </c>
      <c r="L16">
        <v>40800</v>
      </c>
      <c r="M16">
        <v>4</v>
      </c>
    </row>
    <row r="17" spans="1:13" x14ac:dyDescent="0.3">
      <c r="A17">
        <v>3443</v>
      </c>
      <c r="B17" t="s">
        <v>36</v>
      </c>
      <c r="C17" t="s">
        <v>16</v>
      </c>
      <c r="D17" t="s">
        <v>13</v>
      </c>
      <c r="E17" t="s">
        <v>92</v>
      </c>
      <c r="F17" s="2">
        <v>44291</v>
      </c>
      <c r="G17" s="1">
        <v>34432</v>
      </c>
      <c r="H17" t="s">
        <v>83</v>
      </c>
      <c r="I17" t="s">
        <v>9</v>
      </c>
      <c r="J17" t="s">
        <v>19</v>
      </c>
      <c r="K17" t="s">
        <v>79</v>
      </c>
      <c r="L17">
        <v>46000</v>
      </c>
      <c r="M17">
        <v>15</v>
      </c>
    </row>
    <row r="18" spans="1:13" x14ac:dyDescent="0.3">
      <c r="A18">
        <v>3444</v>
      </c>
      <c r="B18" t="s">
        <v>37</v>
      </c>
      <c r="C18" t="s">
        <v>16</v>
      </c>
      <c r="D18" t="s">
        <v>13</v>
      </c>
      <c r="E18" t="s">
        <v>94</v>
      </c>
      <c r="F18" s="2">
        <v>44528</v>
      </c>
      <c r="G18" s="1">
        <v>30635</v>
      </c>
      <c r="H18" t="s">
        <v>84</v>
      </c>
      <c r="I18" t="s">
        <v>9</v>
      </c>
      <c r="J18" t="s">
        <v>10</v>
      </c>
      <c r="K18" t="s">
        <v>80</v>
      </c>
      <c r="L18">
        <v>103750</v>
      </c>
      <c r="M18">
        <v>4</v>
      </c>
    </row>
    <row r="19" spans="1:13" x14ac:dyDescent="0.3">
      <c r="A19">
        <v>3445</v>
      </c>
      <c r="B19" t="s">
        <v>38</v>
      </c>
      <c r="C19" t="s">
        <v>12</v>
      </c>
      <c r="D19" t="s">
        <v>24</v>
      </c>
      <c r="E19" t="s">
        <v>93</v>
      </c>
      <c r="F19" s="2">
        <v>44212</v>
      </c>
      <c r="G19" s="1">
        <v>31388</v>
      </c>
      <c r="H19" t="s">
        <v>87</v>
      </c>
      <c r="I19" t="s">
        <v>9</v>
      </c>
      <c r="J19" t="s">
        <v>10</v>
      </c>
      <c r="K19" t="s">
        <v>81</v>
      </c>
      <c r="L19">
        <v>42300</v>
      </c>
      <c r="M19">
        <v>10</v>
      </c>
    </row>
    <row r="20" spans="1:13" x14ac:dyDescent="0.3">
      <c r="A20">
        <v>3446</v>
      </c>
      <c r="B20" t="s">
        <v>39</v>
      </c>
      <c r="C20" t="s">
        <v>12</v>
      </c>
      <c r="D20" t="s">
        <v>27</v>
      </c>
      <c r="E20" t="s">
        <v>94</v>
      </c>
      <c r="F20" s="2">
        <v>44432</v>
      </c>
      <c r="G20" s="1">
        <v>35186</v>
      </c>
      <c r="H20" t="s">
        <v>88</v>
      </c>
      <c r="I20" t="s">
        <v>9</v>
      </c>
      <c r="J20" t="s">
        <v>15</v>
      </c>
      <c r="K20" t="s">
        <v>80</v>
      </c>
      <c r="L20">
        <v>26250</v>
      </c>
      <c r="M20">
        <v>4</v>
      </c>
    </row>
    <row r="21" spans="1:13" x14ac:dyDescent="0.3">
      <c r="A21">
        <v>3447</v>
      </c>
      <c r="B21" t="s">
        <v>40</v>
      </c>
      <c r="C21" t="s">
        <v>12</v>
      </c>
      <c r="D21" t="s">
        <v>13</v>
      </c>
      <c r="E21" t="s">
        <v>91</v>
      </c>
      <c r="F21" s="2">
        <v>43977</v>
      </c>
      <c r="G21" s="1">
        <v>23424</v>
      </c>
      <c r="H21" t="s">
        <v>89</v>
      </c>
      <c r="I21" t="s">
        <v>41</v>
      </c>
      <c r="J21" t="s">
        <v>15</v>
      </c>
      <c r="K21" t="s">
        <v>79</v>
      </c>
      <c r="L21">
        <v>38850</v>
      </c>
      <c r="M21">
        <v>15</v>
      </c>
    </row>
    <row r="22" spans="1:13" x14ac:dyDescent="0.3">
      <c r="A22">
        <v>3448</v>
      </c>
      <c r="B22" t="s">
        <v>42</v>
      </c>
      <c r="C22" t="s">
        <v>16</v>
      </c>
      <c r="D22" t="s">
        <v>13</v>
      </c>
      <c r="E22" t="s">
        <v>92</v>
      </c>
      <c r="F22" s="2">
        <v>43739</v>
      </c>
      <c r="G22" s="1">
        <v>21317</v>
      </c>
      <c r="H22" t="s">
        <v>73</v>
      </c>
      <c r="I22" t="s">
        <v>41</v>
      </c>
      <c r="J22" t="s">
        <v>19</v>
      </c>
      <c r="K22" t="s">
        <v>82</v>
      </c>
      <c r="L22">
        <v>21750</v>
      </c>
      <c r="M22">
        <v>10</v>
      </c>
    </row>
    <row r="23" spans="1:13" x14ac:dyDescent="0.3">
      <c r="A23">
        <v>3449</v>
      </c>
      <c r="B23" t="s">
        <v>43</v>
      </c>
      <c r="C23" t="s">
        <v>16</v>
      </c>
      <c r="D23" t="s">
        <v>22</v>
      </c>
      <c r="E23" t="s">
        <v>92</v>
      </c>
      <c r="F23" s="2">
        <v>45056</v>
      </c>
      <c r="G23" s="1">
        <v>33865</v>
      </c>
      <c r="H23" t="s">
        <v>84</v>
      </c>
      <c r="I23" t="s">
        <v>41</v>
      </c>
      <c r="J23" t="s">
        <v>10</v>
      </c>
      <c r="K23" t="s">
        <v>80</v>
      </c>
      <c r="L23">
        <v>24000</v>
      </c>
      <c r="M23">
        <v>11</v>
      </c>
    </row>
    <row r="24" spans="1:13" x14ac:dyDescent="0.3">
      <c r="A24">
        <v>3450</v>
      </c>
      <c r="B24" t="s">
        <v>44</v>
      </c>
      <c r="C24" t="s">
        <v>16</v>
      </c>
      <c r="D24" t="s">
        <v>22</v>
      </c>
      <c r="E24" t="s">
        <v>91</v>
      </c>
      <c r="F24" s="2">
        <v>44075</v>
      </c>
      <c r="G24" s="1">
        <v>34557</v>
      </c>
      <c r="H24" t="s">
        <v>83</v>
      </c>
      <c r="I24" t="s">
        <v>9</v>
      </c>
      <c r="J24" t="s">
        <v>10</v>
      </c>
      <c r="K24" t="s">
        <v>79</v>
      </c>
      <c r="L24">
        <v>16950</v>
      </c>
      <c r="M24">
        <v>13</v>
      </c>
    </row>
    <row r="25" spans="1:13" x14ac:dyDescent="0.3">
      <c r="A25">
        <v>3451</v>
      </c>
      <c r="B25" t="s">
        <v>45</v>
      </c>
      <c r="C25" t="s">
        <v>16</v>
      </c>
      <c r="D25" t="s">
        <v>27</v>
      </c>
      <c r="E25" t="s">
        <v>93</v>
      </c>
      <c r="F25" s="2">
        <v>44245</v>
      </c>
      <c r="G25" s="1">
        <v>24852</v>
      </c>
      <c r="H25" t="s">
        <v>84</v>
      </c>
      <c r="I25" t="s">
        <v>9</v>
      </c>
      <c r="J25" t="s">
        <v>10</v>
      </c>
      <c r="K25" t="s">
        <v>80</v>
      </c>
      <c r="L25">
        <v>21150</v>
      </c>
      <c r="M25">
        <v>12</v>
      </c>
    </row>
    <row r="26" spans="1:13" x14ac:dyDescent="0.3">
      <c r="A26">
        <v>3452</v>
      </c>
      <c r="B26" t="s">
        <v>46</v>
      </c>
      <c r="C26" t="s">
        <v>16</v>
      </c>
      <c r="D26" t="s">
        <v>27</v>
      </c>
      <c r="E26" t="s">
        <v>92</v>
      </c>
      <c r="F26" s="2">
        <v>44873</v>
      </c>
      <c r="G26" s="1">
        <v>17174</v>
      </c>
      <c r="H26" t="s">
        <v>85</v>
      </c>
      <c r="I26" t="s">
        <v>9</v>
      </c>
      <c r="J26" t="s">
        <v>15</v>
      </c>
      <c r="K26" t="s">
        <v>79</v>
      </c>
      <c r="L26">
        <v>31050</v>
      </c>
      <c r="M26">
        <v>2</v>
      </c>
    </row>
    <row r="27" spans="1:13" x14ac:dyDescent="0.3">
      <c r="A27">
        <v>3453</v>
      </c>
      <c r="B27" t="s">
        <v>47</v>
      </c>
      <c r="C27" t="s">
        <v>16</v>
      </c>
      <c r="D27" t="s">
        <v>13</v>
      </c>
      <c r="E27" t="s">
        <v>92</v>
      </c>
      <c r="F27" s="2">
        <v>44847</v>
      </c>
      <c r="G27" s="1">
        <v>30048</v>
      </c>
      <c r="H27" t="s">
        <v>85</v>
      </c>
      <c r="I27" t="s">
        <v>9</v>
      </c>
      <c r="J27" t="s">
        <v>10</v>
      </c>
      <c r="K27" t="s">
        <v>79</v>
      </c>
      <c r="L27">
        <v>60375</v>
      </c>
      <c r="M27">
        <v>12</v>
      </c>
    </row>
    <row r="28" spans="1:13" x14ac:dyDescent="0.3">
      <c r="A28">
        <v>3454</v>
      </c>
      <c r="B28" t="s">
        <v>48</v>
      </c>
      <c r="C28" t="s">
        <v>16</v>
      </c>
      <c r="D28" t="s">
        <v>24</v>
      </c>
      <c r="E28" t="s">
        <v>91</v>
      </c>
      <c r="F28" s="2">
        <v>44815</v>
      </c>
      <c r="G28" s="1">
        <v>25597</v>
      </c>
      <c r="H28" t="s">
        <v>86</v>
      </c>
      <c r="I28" t="s">
        <v>9</v>
      </c>
      <c r="J28" t="s">
        <v>19</v>
      </c>
      <c r="K28" t="s">
        <v>81</v>
      </c>
      <c r="L28">
        <v>32550</v>
      </c>
      <c r="M28">
        <v>6</v>
      </c>
    </row>
    <row r="29" spans="1:13" x14ac:dyDescent="0.3">
      <c r="A29">
        <v>3455</v>
      </c>
      <c r="B29" t="s">
        <v>49</v>
      </c>
      <c r="C29" t="s">
        <v>16</v>
      </c>
      <c r="D29" t="s">
        <v>13</v>
      </c>
      <c r="E29" t="s">
        <v>94</v>
      </c>
      <c r="F29" s="2">
        <v>44376</v>
      </c>
      <c r="G29" s="1">
        <v>36178</v>
      </c>
      <c r="H29" t="s">
        <v>75</v>
      </c>
      <c r="I29" t="s">
        <v>9</v>
      </c>
      <c r="J29" t="s">
        <v>19</v>
      </c>
      <c r="K29" t="s">
        <v>20</v>
      </c>
      <c r="L29">
        <v>135000</v>
      </c>
      <c r="M29">
        <v>7</v>
      </c>
    </row>
    <row r="30" spans="1:13" x14ac:dyDescent="0.3">
      <c r="A30">
        <v>3456</v>
      </c>
      <c r="B30" t="s">
        <v>50</v>
      </c>
      <c r="C30" t="s">
        <v>12</v>
      </c>
      <c r="D30" t="s">
        <v>27</v>
      </c>
      <c r="E30" t="s">
        <v>94</v>
      </c>
      <c r="F30" s="2">
        <v>44991</v>
      </c>
      <c r="G30" s="1">
        <v>17070</v>
      </c>
      <c r="H30" t="s">
        <v>84</v>
      </c>
      <c r="I30" t="s">
        <v>9</v>
      </c>
      <c r="J30" t="s">
        <v>19</v>
      </c>
      <c r="K30" t="s">
        <v>80</v>
      </c>
      <c r="L30">
        <v>31200</v>
      </c>
      <c r="M30">
        <v>13</v>
      </c>
    </row>
    <row r="31" spans="1:13" x14ac:dyDescent="0.3">
      <c r="A31">
        <v>3457</v>
      </c>
      <c r="B31" t="s">
        <v>51</v>
      </c>
      <c r="C31" t="s">
        <v>12</v>
      </c>
      <c r="D31" t="s">
        <v>27</v>
      </c>
      <c r="E31" t="s">
        <v>92</v>
      </c>
      <c r="F31" s="2">
        <v>44099</v>
      </c>
      <c r="G31" s="1">
        <v>17402</v>
      </c>
      <c r="H31" t="s">
        <v>84</v>
      </c>
      <c r="I31" t="s">
        <v>9</v>
      </c>
      <c r="J31" t="s">
        <v>19</v>
      </c>
      <c r="K31" t="s">
        <v>80</v>
      </c>
      <c r="L31">
        <v>36150</v>
      </c>
      <c r="M31">
        <v>10</v>
      </c>
    </row>
    <row r="32" spans="1:13" x14ac:dyDescent="0.3">
      <c r="A32">
        <v>3458</v>
      </c>
      <c r="B32" t="s">
        <v>52</v>
      </c>
      <c r="C32" t="s">
        <v>12</v>
      </c>
      <c r="D32" t="s">
        <v>22</v>
      </c>
      <c r="E32" t="s">
        <v>92</v>
      </c>
      <c r="F32" s="2">
        <v>44679</v>
      </c>
      <c r="G32" s="1">
        <v>35289</v>
      </c>
      <c r="H32" t="s">
        <v>74</v>
      </c>
      <c r="I32" t="s">
        <v>41</v>
      </c>
      <c r="J32" t="s">
        <v>10</v>
      </c>
      <c r="K32" t="s">
        <v>80</v>
      </c>
      <c r="L32">
        <v>110625</v>
      </c>
      <c r="M32">
        <v>6</v>
      </c>
    </row>
    <row r="33" spans="1:13" x14ac:dyDescent="0.3">
      <c r="A33">
        <v>3459</v>
      </c>
      <c r="B33" t="s">
        <v>53</v>
      </c>
      <c r="C33" t="s">
        <v>16</v>
      </c>
      <c r="D33" t="s">
        <v>13</v>
      </c>
      <c r="E33" t="s">
        <v>92</v>
      </c>
      <c r="F33" s="2">
        <v>44304</v>
      </c>
      <c r="G33" s="1">
        <v>16111</v>
      </c>
      <c r="H33" t="s">
        <v>74</v>
      </c>
      <c r="I33" t="s">
        <v>41</v>
      </c>
      <c r="J33" t="s">
        <v>15</v>
      </c>
      <c r="K33" t="s">
        <v>80</v>
      </c>
      <c r="L33">
        <v>42000</v>
      </c>
      <c r="M33">
        <v>12</v>
      </c>
    </row>
    <row r="34" spans="1:13" x14ac:dyDescent="0.3">
      <c r="A34">
        <v>3460</v>
      </c>
      <c r="B34" t="s">
        <v>54</v>
      </c>
      <c r="C34" t="s">
        <v>16</v>
      </c>
      <c r="D34" t="s">
        <v>24</v>
      </c>
      <c r="E34" t="s">
        <v>92</v>
      </c>
      <c r="F34" s="2">
        <v>43880</v>
      </c>
      <c r="G34" s="1">
        <v>16112</v>
      </c>
      <c r="H34" t="s">
        <v>84</v>
      </c>
      <c r="I34" t="s">
        <v>9</v>
      </c>
      <c r="J34" t="s">
        <v>19</v>
      </c>
      <c r="K34" t="s">
        <v>80</v>
      </c>
      <c r="L34">
        <v>92000</v>
      </c>
      <c r="M34">
        <v>6</v>
      </c>
    </row>
    <row r="35" spans="1:13" x14ac:dyDescent="0.3">
      <c r="A35">
        <v>3461</v>
      </c>
      <c r="B35" t="s">
        <v>56</v>
      </c>
      <c r="C35" t="s">
        <v>16</v>
      </c>
      <c r="D35" t="s">
        <v>24</v>
      </c>
      <c r="E35" t="s">
        <v>92</v>
      </c>
      <c r="F35" s="2">
        <v>43664</v>
      </c>
      <c r="G35" s="1">
        <v>35793</v>
      </c>
      <c r="H35" t="s">
        <v>75</v>
      </c>
      <c r="I35" t="s">
        <v>41</v>
      </c>
      <c r="J35" t="s">
        <v>19</v>
      </c>
      <c r="K35" t="s">
        <v>20</v>
      </c>
      <c r="L35">
        <v>81250</v>
      </c>
      <c r="M35">
        <v>12</v>
      </c>
    </row>
    <row r="36" spans="1:13" x14ac:dyDescent="0.3">
      <c r="A36">
        <v>3462</v>
      </c>
      <c r="B36" t="s">
        <v>57</v>
      </c>
      <c r="C36" t="s">
        <v>16</v>
      </c>
      <c r="D36" t="s">
        <v>27</v>
      </c>
      <c r="E36" t="s">
        <v>91</v>
      </c>
      <c r="F36" s="2">
        <v>43356</v>
      </c>
      <c r="G36" s="1">
        <v>15562</v>
      </c>
      <c r="H36" t="s">
        <v>84</v>
      </c>
      <c r="I36" t="s">
        <v>9</v>
      </c>
      <c r="J36" t="s">
        <v>10</v>
      </c>
      <c r="K36" t="s">
        <v>80</v>
      </c>
      <c r="L36">
        <v>31350</v>
      </c>
      <c r="M36">
        <v>5</v>
      </c>
    </row>
    <row r="37" spans="1:13" x14ac:dyDescent="0.3">
      <c r="A37">
        <v>3463</v>
      </c>
      <c r="B37" t="s">
        <v>58</v>
      </c>
      <c r="C37" t="s">
        <v>16</v>
      </c>
      <c r="D37" t="s">
        <v>22</v>
      </c>
      <c r="E37" t="s">
        <v>92</v>
      </c>
      <c r="F37" s="2">
        <v>43951</v>
      </c>
      <c r="G37" s="1">
        <v>18800</v>
      </c>
      <c r="H37" t="s">
        <v>83</v>
      </c>
      <c r="I37" t="s">
        <v>9</v>
      </c>
      <c r="J37" t="s">
        <v>15</v>
      </c>
      <c r="K37" t="s">
        <v>79</v>
      </c>
      <c r="L37">
        <v>29100</v>
      </c>
      <c r="M37">
        <v>15</v>
      </c>
    </row>
    <row r="38" spans="1:13" x14ac:dyDescent="0.3">
      <c r="A38">
        <v>3464</v>
      </c>
      <c r="B38" t="s">
        <v>55</v>
      </c>
      <c r="C38" t="s">
        <v>16</v>
      </c>
      <c r="D38" t="s">
        <v>13</v>
      </c>
      <c r="E38" t="s">
        <v>94</v>
      </c>
      <c r="F38" s="2">
        <v>43437</v>
      </c>
      <c r="G38" s="1">
        <v>35963</v>
      </c>
      <c r="H38" t="s">
        <v>84</v>
      </c>
      <c r="I38" t="s">
        <v>9</v>
      </c>
      <c r="J38" t="s">
        <v>10</v>
      </c>
      <c r="K38" t="s">
        <v>80</v>
      </c>
      <c r="L38">
        <v>31350</v>
      </c>
      <c r="M38">
        <v>4</v>
      </c>
    </row>
    <row r="39" spans="1:13" x14ac:dyDescent="0.3">
      <c r="A39">
        <v>3465</v>
      </c>
      <c r="B39" t="s">
        <v>59</v>
      </c>
      <c r="C39" t="s">
        <v>16</v>
      </c>
      <c r="D39" t="s">
        <v>27</v>
      </c>
      <c r="E39" t="s">
        <v>93</v>
      </c>
      <c r="F39" s="2">
        <v>44508</v>
      </c>
      <c r="G39" s="1">
        <v>22653</v>
      </c>
      <c r="H39" t="s">
        <v>87</v>
      </c>
      <c r="I39" t="s">
        <v>9</v>
      </c>
      <c r="J39" t="s">
        <v>19</v>
      </c>
      <c r="K39" t="s">
        <v>81</v>
      </c>
      <c r="L39">
        <v>36000</v>
      </c>
      <c r="M39">
        <v>10</v>
      </c>
    </row>
    <row r="40" spans="1:13" x14ac:dyDescent="0.3">
      <c r="A40">
        <v>3466</v>
      </c>
      <c r="B40" t="s">
        <v>60</v>
      </c>
      <c r="C40" t="s">
        <v>16</v>
      </c>
      <c r="D40" t="s">
        <v>24</v>
      </c>
      <c r="E40" t="s">
        <v>94</v>
      </c>
      <c r="F40" s="2">
        <v>44664</v>
      </c>
      <c r="G40" s="1">
        <v>28881</v>
      </c>
      <c r="H40" t="s">
        <v>88</v>
      </c>
      <c r="I40" t="s">
        <v>9</v>
      </c>
      <c r="J40" t="s">
        <v>15</v>
      </c>
      <c r="K40" t="s">
        <v>80</v>
      </c>
      <c r="L40">
        <v>19200</v>
      </c>
      <c r="M40">
        <v>5</v>
      </c>
    </row>
    <row r="41" spans="1:13" x14ac:dyDescent="0.3">
      <c r="A41">
        <v>3467</v>
      </c>
      <c r="B41" t="s">
        <v>61</v>
      </c>
      <c r="C41" t="s">
        <v>12</v>
      </c>
      <c r="D41" t="s">
        <v>27</v>
      </c>
      <c r="E41" t="s">
        <v>91</v>
      </c>
      <c r="F41" s="2">
        <v>43957</v>
      </c>
      <c r="G41" s="1">
        <v>31911</v>
      </c>
      <c r="H41" t="s">
        <v>89</v>
      </c>
      <c r="I41" t="s">
        <v>9</v>
      </c>
      <c r="J41" t="s">
        <v>10</v>
      </c>
      <c r="K41" t="s">
        <v>79</v>
      </c>
      <c r="L41">
        <v>23550</v>
      </c>
      <c r="M41">
        <v>15</v>
      </c>
    </row>
    <row r="42" spans="1:13" x14ac:dyDescent="0.3">
      <c r="A42">
        <v>3468</v>
      </c>
      <c r="B42" t="s">
        <v>62</v>
      </c>
      <c r="C42" t="s">
        <v>12</v>
      </c>
      <c r="D42" t="s">
        <v>22</v>
      </c>
      <c r="E42" t="s">
        <v>92</v>
      </c>
      <c r="F42" s="2">
        <v>43717</v>
      </c>
      <c r="G42" s="1">
        <v>35911</v>
      </c>
      <c r="H42" t="s">
        <v>73</v>
      </c>
      <c r="I42" t="s">
        <v>9</v>
      </c>
      <c r="J42" t="s">
        <v>10</v>
      </c>
      <c r="K42" t="s">
        <v>82</v>
      </c>
      <c r="L42">
        <v>35100</v>
      </c>
      <c r="M42">
        <v>10</v>
      </c>
    </row>
    <row r="43" spans="1:13" x14ac:dyDescent="0.3">
      <c r="A43">
        <v>3469</v>
      </c>
      <c r="B43" t="s">
        <v>63</v>
      </c>
      <c r="C43" t="s">
        <v>12</v>
      </c>
      <c r="D43" t="s">
        <v>27</v>
      </c>
      <c r="E43" t="s">
        <v>92</v>
      </c>
      <c r="F43" s="2">
        <v>44041</v>
      </c>
      <c r="G43" s="1">
        <v>16489</v>
      </c>
      <c r="H43" t="s">
        <v>84</v>
      </c>
      <c r="I43" t="s">
        <v>41</v>
      </c>
      <c r="J43" t="s">
        <v>10</v>
      </c>
      <c r="K43" t="s">
        <v>80</v>
      </c>
      <c r="L43">
        <v>23250</v>
      </c>
      <c r="M43">
        <v>11</v>
      </c>
    </row>
    <row r="44" spans="1:13" x14ac:dyDescent="0.3">
      <c r="A44">
        <v>3470</v>
      </c>
      <c r="B44" t="s">
        <v>64</v>
      </c>
      <c r="C44" t="s">
        <v>12</v>
      </c>
      <c r="D44" t="s">
        <v>24</v>
      </c>
      <c r="E44" t="s">
        <v>91</v>
      </c>
      <c r="F44" s="2">
        <v>43418</v>
      </c>
      <c r="G44" s="1">
        <v>35581</v>
      </c>
      <c r="H44" t="s">
        <v>83</v>
      </c>
      <c r="I44" t="s">
        <v>41</v>
      </c>
      <c r="J44" t="s">
        <v>10</v>
      </c>
      <c r="K44" t="s">
        <v>79</v>
      </c>
      <c r="L44">
        <v>29250</v>
      </c>
      <c r="M44">
        <v>13</v>
      </c>
    </row>
    <row r="45" spans="1:13" x14ac:dyDescent="0.3">
      <c r="A45">
        <v>3471</v>
      </c>
      <c r="B45" t="s">
        <v>65</v>
      </c>
      <c r="C45" t="s">
        <v>16</v>
      </c>
      <c r="D45" t="s">
        <v>24</v>
      </c>
      <c r="E45" t="s">
        <v>93</v>
      </c>
      <c r="F45" s="2">
        <v>43890</v>
      </c>
      <c r="G45" s="1">
        <v>24475</v>
      </c>
      <c r="H45" t="s">
        <v>84</v>
      </c>
      <c r="I45" t="s">
        <v>9</v>
      </c>
      <c r="J45" t="s">
        <v>15</v>
      </c>
      <c r="K45" t="s">
        <v>80</v>
      </c>
      <c r="L45">
        <v>30750</v>
      </c>
      <c r="M45">
        <v>12</v>
      </c>
    </row>
    <row r="46" spans="1:13" x14ac:dyDescent="0.3">
      <c r="A46">
        <v>3472</v>
      </c>
      <c r="B46" t="s">
        <v>66</v>
      </c>
      <c r="C46" t="s">
        <v>16</v>
      </c>
      <c r="D46" t="s">
        <v>24</v>
      </c>
      <c r="E46" t="s">
        <v>92</v>
      </c>
      <c r="F46" s="2">
        <v>44941</v>
      </c>
      <c r="G46" s="1">
        <v>29963</v>
      </c>
      <c r="H46" t="s">
        <v>85</v>
      </c>
      <c r="I46" t="s">
        <v>9</v>
      </c>
      <c r="J46" t="s">
        <v>10</v>
      </c>
      <c r="K46" t="s">
        <v>79</v>
      </c>
      <c r="L46">
        <v>22350</v>
      </c>
      <c r="M46">
        <v>2</v>
      </c>
    </row>
    <row r="47" spans="1:13" x14ac:dyDescent="0.3">
      <c r="A47">
        <v>3473</v>
      </c>
      <c r="B47" t="s">
        <v>67</v>
      </c>
      <c r="C47" t="s">
        <v>16</v>
      </c>
      <c r="D47" t="s">
        <v>13</v>
      </c>
      <c r="E47" t="s">
        <v>92</v>
      </c>
      <c r="F47" s="2">
        <v>45106</v>
      </c>
      <c r="G47" s="1">
        <v>18537</v>
      </c>
      <c r="H47" t="s">
        <v>85</v>
      </c>
      <c r="I47" t="s">
        <v>9</v>
      </c>
      <c r="J47" t="s">
        <v>15</v>
      </c>
      <c r="K47" t="s">
        <v>79</v>
      </c>
      <c r="L47">
        <v>30000</v>
      </c>
      <c r="M47">
        <v>12</v>
      </c>
    </row>
    <row r="48" spans="1:13" x14ac:dyDescent="0.3">
      <c r="A48">
        <v>3474</v>
      </c>
      <c r="B48" t="s">
        <v>68</v>
      </c>
      <c r="C48" t="s">
        <v>16</v>
      </c>
      <c r="D48" t="s">
        <v>27</v>
      </c>
      <c r="E48" t="s">
        <v>91</v>
      </c>
      <c r="F48" s="2">
        <v>43899</v>
      </c>
      <c r="G48" s="1">
        <v>24092</v>
      </c>
      <c r="H48" t="s">
        <v>86</v>
      </c>
      <c r="I48" t="s">
        <v>9</v>
      </c>
      <c r="J48" t="s">
        <v>19</v>
      </c>
      <c r="K48" t="s">
        <v>81</v>
      </c>
      <c r="L48">
        <v>30750</v>
      </c>
      <c r="M48">
        <v>6</v>
      </c>
    </row>
    <row r="49" spans="1:13" x14ac:dyDescent="0.3">
      <c r="A49">
        <v>3475</v>
      </c>
      <c r="B49" t="s">
        <v>69</v>
      </c>
      <c r="C49" t="s">
        <v>16</v>
      </c>
      <c r="D49" t="s">
        <v>13</v>
      </c>
      <c r="E49" t="s">
        <v>94</v>
      </c>
      <c r="F49" s="2">
        <v>44460</v>
      </c>
      <c r="G49" s="1">
        <v>21179</v>
      </c>
      <c r="H49" t="s">
        <v>75</v>
      </c>
      <c r="I49" t="s">
        <v>9</v>
      </c>
      <c r="J49" t="s">
        <v>19</v>
      </c>
      <c r="K49" t="s">
        <v>20</v>
      </c>
      <c r="L49">
        <v>34800</v>
      </c>
      <c r="M49">
        <v>7</v>
      </c>
    </row>
    <row r="50" spans="1:13" x14ac:dyDescent="0.3">
      <c r="A50">
        <v>3476</v>
      </c>
      <c r="B50" t="s">
        <v>70</v>
      </c>
      <c r="C50" t="s">
        <v>16</v>
      </c>
      <c r="D50" t="s">
        <v>27</v>
      </c>
      <c r="E50" t="s">
        <v>94</v>
      </c>
      <c r="F50" s="2">
        <v>45089</v>
      </c>
      <c r="G50" s="1">
        <v>16608</v>
      </c>
      <c r="H50" t="s">
        <v>84</v>
      </c>
      <c r="I50" t="s">
        <v>9</v>
      </c>
      <c r="J50" t="s">
        <v>15</v>
      </c>
      <c r="K50" t="s">
        <v>80</v>
      </c>
      <c r="L50">
        <v>60000</v>
      </c>
      <c r="M50">
        <v>13</v>
      </c>
    </row>
    <row r="51" spans="1:13" x14ac:dyDescent="0.3">
      <c r="A51">
        <v>3477</v>
      </c>
      <c r="B51" t="s">
        <v>71</v>
      </c>
      <c r="C51" t="s">
        <v>12</v>
      </c>
      <c r="D51" t="s">
        <v>13</v>
      </c>
      <c r="E51" t="s">
        <v>92</v>
      </c>
      <c r="F51" s="2">
        <v>43562</v>
      </c>
      <c r="G51" s="1">
        <v>25540</v>
      </c>
      <c r="H51" t="s">
        <v>84</v>
      </c>
      <c r="I51" t="s">
        <v>9</v>
      </c>
      <c r="J51" t="s">
        <v>15</v>
      </c>
      <c r="K51" t="s">
        <v>80</v>
      </c>
      <c r="L51">
        <v>35550</v>
      </c>
      <c r="M51">
        <v>10</v>
      </c>
    </row>
    <row r="52" spans="1:13" x14ac:dyDescent="0.3">
      <c r="A52">
        <v>3478</v>
      </c>
      <c r="B52" t="s">
        <v>72</v>
      </c>
      <c r="C52" t="s">
        <v>12</v>
      </c>
      <c r="D52" t="s">
        <v>24</v>
      </c>
      <c r="E52" t="s">
        <v>92</v>
      </c>
      <c r="F52" s="2">
        <v>43360</v>
      </c>
      <c r="G52" s="1">
        <v>21103</v>
      </c>
      <c r="H52" t="s">
        <v>74</v>
      </c>
      <c r="I52" t="s">
        <v>9</v>
      </c>
      <c r="J52" t="s">
        <v>19</v>
      </c>
      <c r="K52" t="s">
        <v>80</v>
      </c>
      <c r="L52">
        <v>45150</v>
      </c>
      <c r="M52">
        <v>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Employee Data</vt:lpstr>
      <vt:lpstr>Dashbord</vt:lpstr>
      <vt:lpstr>PivotTables</vt:lpstr>
      <vt:lpstr>Raw Dataset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Oluwatosin JP</dc:creator>
  <cp:lastModifiedBy>tosingrace1234@outlook.com</cp:lastModifiedBy>
  <dcterms:created xsi:type="dcterms:W3CDTF">2025-06-14T23:36:13Z</dcterms:created>
  <dcterms:modified xsi:type="dcterms:W3CDTF">2025-06-19T07:38:44Z</dcterms:modified>
</cp:coreProperties>
</file>