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28800" windowHeight="17460" tabRatio="762"/>
  </bookViews>
  <sheets>
    <sheet name="Service Master" sheetId="9" r:id="rId1"/>
    <sheet name="Definitions " sheetId="10" r:id="rId2"/>
  </sheets>
  <definedNames>
    <definedName name="_xlnm._FilterDatabase" localSheetId="1" hidden="1">'Definitions '!$A$1:$O$6</definedName>
    <definedName name="_xlnm._FilterDatabase" localSheetId="0" hidden="1">'Service Master'!$A$3:$AG$10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K3" i="10"/>
  <c r="K4" i="10"/>
  <c r="K5" i="10"/>
  <c r="K6" i="10"/>
  <c r="I3" i="10"/>
  <c r="I4" i="10"/>
  <c r="I5" i="10"/>
  <c r="I6" i="10"/>
  <c r="G3" i="10"/>
  <c r="G4" i="10"/>
  <c r="G5" i="10"/>
  <c r="G6" i="10"/>
  <c r="E3" i="10"/>
  <c r="E4" i="10"/>
  <c r="E5" i="10"/>
  <c r="E6" i="10"/>
  <c r="C3" i="10"/>
  <c r="C4" i="10"/>
  <c r="C5" i="10"/>
  <c r="C6" i="10"/>
  <c r="A3" i="10"/>
  <c r="A4" i="10"/>
  <c r="A5" i="10"/>
  <c r="A6" i="10"/>
  <c r="M2" i="10"/>
  <c r="K2" i="10"/>
  <c r="I2" i="10"/>
  <c r="G2" i="10"/>
  <c r="E2" i="10"/>
  <c r="C2" i="10"/>
  <c r="A2" i="10"/>
  <c r="O6" i="10"/>
  <c r="O5" i="10"/>
  <c r="O4" i="10"/>
  <c r="O3" i="10"/>
  <c r="O2" i="10"/>
  <c r="J10" i="9"/>
  <c r="J9" i="9"/>
  <c r="J8" i="9"/>
  <c r="J7" i="9"/>
  <c r="J6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<sst xmlns="http://schemas.openxmlformats.org/spreadsheetml/2006/main" count="109" uniqueCount="73">
  <si>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</si>
  <si>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</si>
  <si>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</si>
  <si>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</si>
  <si>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</si>
  <si>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</si>
  <si>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</si>
  <si>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</si>
  <si>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</si>
  <si>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</si>
  <si>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</si>
  <si>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</si>
  <si>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</si>
  <si>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</si>
  <si>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</si>
  <si>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</si>
  <si>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</si>
  <si>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</si>
  <si>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</si>
  <si>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</si>
  <si>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</si>
  <si>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</si>
  <si>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</si>
  <si>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</si>
  <si>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</si>
  <si>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</si>
  <si>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</si>
  <si>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</si>
  <si>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</si>
  <si>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</si>
  <si>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</si>
  <si>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</si>
  <si>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</si>
  <si>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</si>
  <si>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</si>
  <si>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</si>
  <si>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</si>
  <si>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</si>
  <si>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</si>
  <si>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</si>
  <si>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</si>
  <si>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</si>
  <si>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</si>
  <si>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</si>
  <si>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</si>
  <si>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</si>
  <si>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</si>
  <si>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</si>
  <si>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</si>
  <si>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</si>
  <si>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</si>
  <si>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</si>
  <si>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</si>
  <si>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</si>
  <si>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</si>
  <si>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GST Applicability</t>
  </si>
  <si>
    <t>m²</t>
  </si>
  <si>
    <t>Applicable</t>
  </si>
  <si>
    <t>eDesign Description</t>
  </si>
  <si>
    <t>Kitchen</t>
  </si>
  <si>
    <t>Kitchen Installation</t>
  </si>
  <si>
    <t xml:space="preserve">Supply &amp; fixing  of 19 mm waterproof plywood </t>
  </si>
  <si>
    <t>Supply &amp; installation of flat ducting</t>
  </si>
  <si>
    <t>Supply &amp; installation of round ducting</t>
  </si>
  <si>
    <t>Supply &amp; fixing of stabilizer (for dishwasher | fridge)</t>
  </si>
  <si>
    <t>Nos</t>
  </si>
  <si>
    <t>m</t>
  </si>
  <si>
    <t>SKT000799</t>
  </si>
  <si>
    <t>SKT000800</t>
  </si>
  <si>
    <t>SKT000801</t>
  </si>
  <si>
    <t>SKT000802</t>
  </si>
  <si>
    <t>SKT000803</t>
  </si>
  <si>
    <t>Supply &amp; fixing  of 19 mm waterproof plywood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</si>
</sst>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5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39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5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47" fillId="0" borderId="0" xfId="4537" applyFont="1" applyFill="1" applyBorder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7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47" fillId="0" borderId="0" xfId="4554" applyFont="1" applyAlignment="1">
      <alignment wrapText="1"/>
    </xf>
    <xf numFmtId="0" fontId="19" fillId="0" borderId="27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29" fillId="0" borderId="24" xfId="3641" applyFont="1" applyFill="1" applyBorder="1" applyAlignment="1" applyProtection="1">
      <alignment horizontal="left"/>
    </xf>
    <xf numFmtId="0" fontId="29" fillId="0" borderId="24" xfId="3641" applyFont="1" applyFill="1" applyBorder="1" applyAlignment="1" applyProtection="1"/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10"/>
  <sheetViews>
    <sheetView tabSelected="1" zoomScale="70" zoomScaleNormal="70" workbookViewId="0">
      <pane ySplit="3" topLeftCell="A4" activePane="bottomLeft" state="frozen"/>
      <selection activeCell="AY4" sqref="AY4"/>
      <selection pane="bottomLeft" activeCell="C9" sqref="C9"/>
    </sheetView>
  </sheetViews>
  <sheetFormatPr baseColWidth="10" defaultColWidth="8.83203125" defaultRowHeight="25.5" customHeight="1" outlineLevelCol="1" x14ac:dyDescent="0.2"/>
  <cols>
    <col min="1" max="1" width="30.5" style="3" customWidth="1"/>
    <col min="2" max="2" width="28.83203125" style="3" customWidth="1" outlineLevel="1"/>
    <col min="3" max="3" width="26" style="3" customWidth="1" outlineLevel="1"/>
    <col min="4" max="4" width="34" style="3" customWidth="1" outlineLevel="1"/>
    <col min="5" max="5" width="25" style="3" customWidth="1" outlineLevel="1"/>
    <col min="6" max="6" width="29" style="3" customWidth="1" outlineLevel="1"/>
    <col min="7" max="7" width="25.1640625" style="3" customWidth="1" outlineLevel="1"/>
    <col min="8" max="8" width="24" style="2" customWidth="1"/>
    <col min="9" max="9" width="38.1640625" style="2" customWidth="1" outlineLevel="1"/>
    <col min="10" max="10" width="39.6640625" style="2" customWidth="1" outlineLevel="1"/>
    <col min="11" max="11" width="29.5" style="2" customWidth="1" outlineLevel="1"/>
    <col min="12" max="13" width="11.1640625" style="16" customWidth="1" outlineLevel="1"/>
    <col min="14" max="14" width="13.83203125" style="16" customWidth="1" outlineLevel="1"/>
    <col min="15" max="15" width="15.83203125" style="16" customWidth="1"/>
    <col min="16" max="16" width="13.83203125" style="16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5" t="s">
        <v>0</v>
      </c>
      <c r="B2" s="35"/>
      <c r="C2" s="35"/>
      <c r="D2" s="35"/>
      <c r="E2" s="35"/>
      <c r="F2" s="35"/>
      <c r="G2" s="35"/>
      <c r="H2" s="36" t="s">
        <v>1</v>
      </c>
      <c r="I2" s="37"/>
      <c r="J2" s="37"/>
      <c r="K2" s="37"/>
      <c r="L2" s="37"/>
      <c r="M2" s="37"/>
      <c r="N2" s="38"/>
      <c r="O2" s="34" t="s">
        <v>2</v>
      </c>
      <c r="P2" s="34"/>
      <c r="Q2" s="34"/>
      <c r="R2" s="34"/>
      <c r="S2" s="34"/>
      <c r="T2" s="34"/>
      <c r="U2" s="34"/>
      <c r="V2" s="34"/>
      <c r="W2" s="34" t="s">
        <v>3</v>
      </c>
      <c r="X2" s="34"/>
      <c r="Y2" s="34"/>
      <c r="Z2" s="34" t="s">
        <v>4</v>
      </c>
      <c r="AA2" s="34"/>
      <c r="AB2" s="34"/>
      <c r="AC2" s="34"/>
      <c r="AD2" s="34" t="s">
        <v>5</v>
      </c>
      <c r="AE2" s="34"/>
      <c r="AF2" s="34"/>
      <c r="AG2" s="34"/>
    </row>
    <row r="3" spans="1:33" s="3" customFormat="1" ht="25.5" customHeight="1" x14ac:dyDescent="0.2">
      <c r="A3" s="24" t="s">
        <v>16</v>
      </c>
      <c r="B3" s="24" t="s">
        <v>17</v>
      </c>
      <c r="C3" s="24" t="s">
        <v>18</v>
      </c>
      <c r="D3" s="24" t="s">
        <v>19</v>
      </c>
      <c r="E3" s="24" t="s">
        <v>20</v>
      </c>
      <c r="F3" s="24" t="s">
        <v>21</v>
      </c>
      <c r="G3" s="24" t="s">
        <v>22</v>
      </c>
      <c r="H3" s="25" t="s">
        <v>10</v>
      </c>
      <c r="I3" s="25" t="s">
        <v>26</v>
      </c>
      <c r="J3" s="26" t="s">
        <v>23</v>
      </c>
      <c r="K3" s="26" t="s">
        <v>58</v>
      </c>
      <c r="L3" s="26" t="s">
        <v>29</v>
      </c>
      <c r="M3" s="26" t="s">
        <v>45</v>
      </c>
      <c r="N3" s="26" t="s">
        <v>11</v>
      </c>
      <c r="O3" s="27" t="s">
        <v>12</v>
      </c>
      <c r="P3" s="27" t="s">
        <v>46</v>
      </c>
      <c r="Q3" s="27" t="s">
        <v>47</v>
      </c>
      <c r="R3" s="24" t="s">
        <v>27</v>
      </c>
      <c r="S3" s="24" t="s">
        <v>48</v>
      </c>
      <c r="T3" s="24" t="s">
        <v>49</v>
      </c>
      <c r="U3" s="25" t="s">
        <v>55</v>
      </c>
      <c r="V3" s="27" t="s">
        <v>6</v>
      </c>
      <c r="W3" s="27" t="s">
        <v>50</v>
      </c>
      <c r="X3" s="27" t="s">
        <v>51</v>
      </c>
      <c r="Y3" s="24" t="s">
        <v>52</v>
      </c>
      <c r="Z3" s="27" t="s">
        <v>7</v>
      </c>
      <c r="AA3" s="27" t="s">
        <v>24</v>
      </c>
      <c r="AB3" s="27" t="s">
        <v>30</v>
      </c>
      <c r="AC3" s="27" t="s">
        <v>13</v>
      </c>
      <c r="AD3" s="27" t="s">
        <v>8</v>
      </c>
      <c r="AE3" s="27" t="s">
        <v>9</v>
      </c>
      <c r="AF3" s="27" t="s">
        <v>14</v>
      </c>
      <c r="AG3" s="27" t="s">
        <v>15</v>
      </c>
    </row>
    <row r="4" spans="1:33" s="3" customFormat="1" ht="25.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8"/>
      <c r="K4" s="28"/>
      <c r="L4" s="28"/>
      <c r="M4" s="28"/>
      <c r="N4" s="28"/>
      <c r="O4" s="28"/>
      <c r="P4" s="28"/>
      <c r="Q4" s="28"/>
      <c r="R4" s="25"/>
      <c r="S4" s="25"/>
      <c r="T4" s="25" t="s">
        <v>53</v>
      </c>
      <c r="U4" s="25"/>
      <c r="V4" s="28"/>
      <c r="W4" s="28" t="s">
        <v>54</v>
      </c>
      <c r="X4" s="28" t="s">
        <v>54</v>
      </c>
      <c r="Y4" s="28"/>
      <c r="Z4" s="28"/>
      <c r="AA4" s="28"/>
      <c r="AB4" s="28"/>
      <c r="AC4" s="28"/>
      <c r="AD4" s="28"/>
      <c r="AE4" s="28"/>
      <c r="AF4" s="28"/>
      <c r="AG4" s="28"/>
    </row>
    <row r="5" spans="1:33" s="3" customFormat="1" ht="25.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8"/>
      <c r="K5" s="28"/>
      <c r="L5" s="28"/>
      <c r="M5" s="28"/>
      <c r="N5" s="28"/>
      <c r="O5" s="28"/>
      <c r="P5" s="28"/>
      <c r="Q5" s="28"/>
      <c r="R5" s="25"/>
      <c r="S5" s="25"/>
      <c r="T5" s="25"/>
      <c r="U5" s="25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s="14" customFormat="1" ht="25.5" customHeight="1" x14ac:dyDescent="0.2">
      <c r="A6" s="30" t="s">
        <v>59</v>
      </c>
      <c r="B6" s="5" t="s">
        <v>60</v>
      </c>
      <c r="C6" s="5"/>
      <c r="D6" s="32"/>
      <c r="E6" s="5"/>
      <c r="F6" s="6"/>
      <c r="G6" s="31"/>
      <c r="H6" t="s">
        <v>67</v>
      </c>
      <c r="I6" s="7"/>
      <c r="J6" s="5" t="str">
        <f>CONCATENATE(A6,"-",B6,"-",C6,"-",D6)</f>
        <v>Kitchen-Kitchen Installation--</v>
      </c>
      <c r="K6" s="5"/>
      <c r="L6" s="8" t="s">
        <v>56</v>
      </c>
      <c r="M6" s="8"/>
      <c r="N6" s="8" t="s">
        <v>28</v>
      </c>
      <c r="O6" s="29"/>
      <c r="P6" s="29" t="s">
        <v>25</v>
      </c>
      <c r="Q6" s="9"/>
      <c r="R6" s="9"/>
      <c r="S6" s="9"/>
      <c r="T6" s="9">
        <v>10</v>
      </c>
      <c r="U6" s="9" t="s">
        <v>57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s="12" customFormat="1" ht="25.5" customHeight="1" x14ac:dyDescent="0.2">
      <c r="A7" s="30" t="s">
        <v>59</v>
      </c>
      <c r="B7" s="5" t="s">
        <v>60</v>
      </c>
      <c r="C7" s="5" t="s">
        <v>64</v>
      </c>
      <c r="D7" s="33"/>
      <c r="E7" s="5"/>
      <c r="F7" s="6"/>
      <c r="G7" s="31"/>
      <c r="H7" t="s">
        <v>68</v>
      </c>
      <c r="I7" s="6"/>
      <c r="J7" s="5" t="str">
        <f>CONCATENATE(A7,"-",B7,"-",C7,"-",D7,"-",E7)</f>
        <v>Kitchen-Kitchen Installation-Supply &amp; fixing of stabilizer (for dishwasher | fridge)--</v>
      </c>
      <c r="K7" s="5"/>
      <c r="L7" s="8" t="s">
        <v>65</v>
      </c>
      <c r="M7" s="8"/>
      <c r="N7" s="8" t="s">
        <v>28</v>
      </c>
      <c r="O7" s="29"/>
      <c r="P7" s="29" t="s">
        <v>25</v>
      </c>
      <c r="Q7" s="9"/>
      <c r="R7" s="15"/>
      <c r="S7" s="15"/>
      <c r="T7" s="9">
        <v>10</v>
      </c>
      <c r="U7" s="9" t="s">
        <v>57</v>
      </c>
      <c r="V7" s="15"/>
      <c r="W7" s="10">
        <v>5</v>
      </c>
      <c r="X7" s="10">
        <v>5</v>
      </c>
    </row>
    <row r="8" spans="1:33" s="12" customFormat="1" ht="25.5" customHeight="1" x14ac:dyDescent="0.2">
      <c r="A8" s="30" t="s">
        <v>59</v>
      </c>
      <c r="B8" s="5" t="s">
        <v>60</v>
      </c>
      <c r="C8" s="5" t="s">
        <v>72</v>
      </c>
      <c r="D8" s="33"/>
      <c r="E8" s="5"/>
      <c r="F8" s="30"/>
      <c r="G8" s="31"/>
      <c r="H8" t="s">
        <v>69</v>
      </c>
      <c r="I8" s="6"/>
      <c r="J8" s="5" t="str">
        <f t="shared" ref="J8:J10" si="0">CONCATENATE(A8,"-",B8,"-",C8,"-",D8,"-",E8)</f>
        <v>Kitchen-Kitchen Installation-Supply &amp; fixing  of 19 mm waterproof plywood--</v>
      </c>
      <c r="K8" s="5"/>
      <c r="L8" s="8" t="s">
        <v>56</v>
      </c>
      <c r="M8" s="8"/>
      <c r="N8" s="8" t="s">
        <v>28</v>
      </c>
      <c r="O8" s="29"/>
      <c r="P8" s="29" t="s">
        <v>25</v>
      </c>
      <c r="Q8" s="9"/>
      <c r="T8" s="9">
        <v>10</v>
      </c>
      <c r="U8" s="9" t="s">
        <v>57</v>
      </c>
      <c r="W8" s="10">
        <v>5</v>
      </c>
      <c r="X8" s="10">
        <v>5</v>
      </c>
    </row>
    <row r="9" spans="1:33" s="12" customFormat="1" ht="25.5" customHeight="1" x14ac:dyDescent="0.2">
      <c r="A9" s="30" t="s">
        <v>59</v>
      </c>
      <c r="B9" s="5" t="s">
        <v>60</v>
      </c>
      <c r="C9" s="5" t="s">
        <v>62</v>
      </c>
      <c r="D9" s="33"/>
      <c r="E9" s="30"/>
      <c r="F9" s="30"/>
      <c r="G9" s="31"/>
      <c r="H9" t="s">
        <v>70</v>
      </c>
      <c r="I9" s="4"/>
      <c r="J9" s="5" t="str">
        <f t="shared" si="0"/>
        <v>Kitchen-Kitchen Installation-Supply &amp; installation of flat ducting--</v>
      </c>
      <c r="K9" s="5"/>
      <c r="L9" s="8" t="s">
        <v>66</v>
      </c>
      <c r="M9" s="8"/>
      <c r="N9" s="8" t="s">
        <v>28</v>
      </c>
      <c r="O9" s="29"/>
      <c r="P9" s="29" t="s">
        <v>25</v>
      </c>
      <c r="Q9" s="9"/>
      <c r="T9" s="9">
        <v>10</v>
      </c>
      <c r="U9" s="9" t="s">
        <v>57</v>
      </c>
      <c r="W9" s="10">
        <v>5</v>
      </c>
      <c r="X9" s="10">
        <v>5</v>
      </c>
    </row>
    <row r="10" spans="1:33" s="12" customFormat="1" ht="25.5" customHeight="1" x14ac:dyDescent="0.2">
      <c r="A10" s="30" t="s">
        <v>59</v>
      </c>
      <c r="B10" s="5" t="s">
        <v>60</v>
      </c>
      <c r="C10" s="5" t="s">
        <v>63</v>
      </c>
      <c r="D10" s="33"/>
      <c r="E10" s="5"/>
      <c r="F10" s="30"/>
      <c r="G10" s="31"/>
      <c r="H10" t="s">
        <v>71</v>
      </c>
      <c r="I10" s="4"/>
      <c r="J10" s="5" t="str">
        <f t="shared" si="0"/>
        <v>Kitchen-Kitchen Installation-Supply &amp; installation of round ducting--</v>
      </c>
      <c r="K10" s="5"/>
      <c r="L10" s="8" t="s">
        <v>66</v>
      </c>
      <c r="M10" s="8"/>
      <c r="N10" s="8" t="s">
        <v>28</v>
      </c>
      <c r="O10" s="29"/>
      <c r="P10" s="29" t="s">
        <v>25</v>
      </c>
      <c r="Q10" s="9"/>
      <c r="T10" s="9">
        <v>10</v>
      </c>
      <c r="U10" s="9" t="s">
        <v>57</v>
      </c>
      <c r="W10" s="10">
        <v>5</v>
      </c>
      <c r="X10" s="10">
        <v>5</v>
      </c>
    </row>
  </sheetData>
  <autoFilter ref="A3:AG10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60" zoomScaleNormal="60" workbookViewId="0">
      <selection sqref="A1:XFD2"/>
    </sheetView>
  </sheetViews>
  <sheetFormatPr baseColWidth="10" defaultColWidth="10.83203125" defaultRowHeight="27.75" customHeight="1" x14ac:dyDescent="0.2"/>
  <cols>
    <col min="1" max="1" width="19.5" style="18" customWidth="1"/>
    <col min="2" max="2" width="30.5" style="18" customWidth="1"/>
    <col min="3" max="3" width="30.33203125" style="18" customWidth="1"/>
    <col min="4" max="4" width="14.83203125" style="18" customWidth="1"/>
    <col min="5" max="5" width="41" style="18" bestFit="1" customWidth="1"/>
    <col min="6" max="6" width="19.5" style="18" customWidth="1"/>
    <col min="7" max="7" width="34.33203125" style="18" bestFit="1" customWidth="1"/>
    <col min="8" max="8" width="11.6640625" style="18" customWidth="1"/>
    <col min="9" max="9" width="30.1640625" style="18" bestFit="1" customWidth="1"/>
    <col min="10" max="10" width="13.1640625" style="18" customWidth="1"/>
    <col min="11" max="11" width="19.83203125" style="18" bestFit="1" customWidth="1"/>
    <col min="12" max="12" width="19.5" style="18" customWidth="1"/>
    <col min="13" max="13" width="19.83203125" style="18" customWidth="1"/>
    <col min="14" max="14" width="27.5" style="18" customWidth="1"/>
    <col min="15" max="15" width="123.5" style="18" customWidth="1"/>
    <col min="16" max="16384" width="10.83203125" style="18"/>
  </cols>
  <sheetData>
    <row r="1" spans="1:15" ht="38.25" customHeight="1" x14ac:dyDescent="0.25">
      <c r="A1" s="17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17" t="s">
        <v>39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</row>
    <row r="2" spans="1:15" ht="27.75" customHeight="1" x14ac:dyDescent="0.2">
      <c r="A2" s="4" t="str">
        <f>IF('Service Master'!A6&lt;&gt;"",'Service Master'!A6,"")</f>
        <v>Kitchen</v>
      </c>
      <c r="B2" s="19" t="s">
        <v>59</v>
      </c>
      <c r="C2" s="4" t="str">
        <f>IF('Service Master'!B6&lt;&gt;"",'Service Master'!B6,"")</f>
        <v>Kitchen Installation</v>
      </c>
      <c r="D2" s="19" t="s">
        <v>60</v>
      </c>
      <c r="E2" s="4" t="str">
        <f>IF('Service Master'!C6&lt;&gt;"",'Service Master'!C6,"")</f>
        <v/>
      </c>
      <c r="F2" s="20"/>
      <c r="G2" s="4" t="str">
        <f>IF('Service Master'!D6&lt;&gt;"",'Service Master'!D6,"")</f>
        <v/>
      </c>
      <c r="H2" s="20"/>
      <c r="I2" s="4" t="str">
        <f>IF('Service Master'!E6&lt;&gt;"",'Service Master'!E6,"")</f>
        <v/>
      </c>
      <c r="J2" s="20"/>
      <c r="K2" s="4" t="str">
        <f>IF('Service Master'!F6&lt;&gt;"",'Service Master'!F6,"")</f>
        <v/>
      </c>
      <c r="L2" s="20"/>
      <c r="M2" s="4" t="str">
        <f>IF('Service Master'!G6&lt;&gt;"",'Service Master'!G6,"")</f>
        <v/>
      </c>
      <c r="N2" s="21"/>
      <c r="O2" s="22" t="str">
        <f t="shared" ref="O2:O6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{"Kitchen":"Kitchen","Kitchen Installation":"Kitchen Installation","":"","":"","":"","":"","":""}</v>
      </c>
    </row>
    <row r="3" spans="1:15" ht="27.75" customHeight="1" x14ac:dyDescent="0.2">
      <c r="A3" s="4" t="str">
        <f>IF('Service Master'!A7&lt;&gt;"",'Service Master'!A7,"")</f>
        <v>Kitchen</v>
      </c>
      <c r="B3" s="19" t="s">
        <v>59</v>
      </c>
      <c r="C3" s="4" t="str">
        <f>IF('Service Master'!B7&lt;&gt;"",'Service Master'!B7,"")</f>
        <v>Kitchen Installation</v>
      </c>
      <c r="D3" s="19" t="s">
        <v>60</v>
      </c>
      <c r="E3" s="4" t="str">
        <f>IF('Service Master'!C7&lt;&gt;"",'Service Master'!C7,"")</f>
        <v>Supply &amp; fixing of stabilizer (for dishwasher | fridge)</v>
      </c>
      <c r="F3" s="20" t="s">
        <v>64</v>
      </c>
      <c r="G3" s="4" t="str">
        <f>IF('Service Master'!D7&lt;&gt;"",'Service Master'!D7,"")</f>
        <v/>
      </c>
      <c r="H3" s="20"/>
      <c r="I3" s="4" t="str">
        <f>IF('Service Master'!E7&lt;&gt;"",'Service Master'!E7,"")</f>
        <v/>
      </c>
      <c r="J3" s="20"/>
      <c r="K3" s="4" t="str">
        <f>IF('Service Master'!F7&lt;&gt;"",'Service Master'!F7,"")</f>
        <v/>
      </c>
      <c r="L3" s="23"/>
      <c r="M3" s="4" t="str">
        <f>IF('Service Master'!G7&lt;&gt;"",'Service Master'!G7,"")</f>
        <v/>
      </c>
      <c r="N3" s="21"/>
      <c r="O3" s="22" t="str">
        <f t="shared" si="0"/>
        <v>{"Kitchen":"Kitchen","Kitchen Installation":"Kitchen Installation","Supply &amp; fixing of stabilizer (for dishwasher | fridge)":"Supply &amp; fixing of stabilizer (for dishwasher | fridge)","":"","":"","":"","":""}</v>
      </c>
    </row>
    <row r="4" spans="1:15" ht="27.75" customHeight="1" x14ac:dyDescent="0.2">
      <c r="A4" s="4" t="str">
        <f>IF('Service Master'!A8&lt;&gt;"",'Service Master'!A8,"")</f>
        <v>Kitchen</v>
      </c>
      <c r="B4" s="19" t="s">
        <v>59</v>
      </c>
      <c r="C4" s="4" t="str">
        <f>IF('Service Master'!B8&lt;&gt;"",'Service Master'!B8,"")</f>
        <v>Kitchen Installation</v>
      </c>
      <c r="D4" s="19" t="s">
        <v>60</v>
      </c>
      <c r="E4" s="4" t="str">
        <f>IF('Service Master'!C8&lt;&gt;"",'Service Master'!C8,"")</f>
        <v>Supply &amp; fixing  of 19 mm waterproof plywood</v>
      </c>
      <c r="F4" s="20" t="s">
        <v>61</v>
      </c>
      <c r="G4" s="4" t="str">
        <f>IF('Service Master'!D8&lt;&gt;"",'Service Master'!D8,"")</f>
        <v/>
      </c>
      <c r="H4" s="20"/>
      <c r="I4" s="4" t="str">
        <f>IF('Service Master'!E8&lt;&gt;"",'Service Master'!E8,"")</f>
        <v/>
      </c>
      <c r="J4" s="20"/>
      <c r="K4" s="4" t="str">
        <f>IF('Service Master'!F8&lt;&gt;"",'Service Master'!F8,"")</f>
        <v/>
      </c>
      <c r="L4" s="23"/>
      <c r="M4" s="4" t="str">
        <f>IF('Service Master'!G8&lt;&gt;"",'Service Master'!G8,"")</f>
        <v/>
      </c>
      <c r="N4" s="21"/>
      <c r="O4" s="22" t="str">
        <f t="shared" si="0"/>
        <v>{"Kitchen":"Kitchen","Kitchen Installation":"Kitchen Installation","Supply &amp; fixing  of 19 mm waterproof plywood":"Supply &amp; fixing  of 19 mm waterproof plywood ","":"","":"","":"","":""}</v>
      </c>
    </row>
    <row r="5" spans="1:15" ht="27.75" customHeight="1" x14ac:dyDescent="0.2">
      <c r="A5" s="4" t="str">
        <f>IF('Service Master'!A9&lt;&gt;"",'Service Master'!A9,"")</f>
        <v>Kitchen</v>
      </c>
      <c r="B5" s="19" t="s">
        <v>59</v>
      </c>
      <c r="C5" s="4" t="str">
        <f>IF('Service Master'!B9&lt;&gt;"",'Service Master'!B9,"")</f>
        <v>Kitchen Installation</v>
      </c>
      <c r="D5" s="19" t="s">
        <v>60</v>
      </c>
      <c r="E5" s="4" t="str">
        <f>IF('Service Master'!C9&lt;&gt;"",'Service Master'!C9,"")</f>
        <v>Supply &amp; installation of flat ducting</v>
      </c>
      <c r="F5" s="20" t="s">
        <v>62</v>
      </c>
      <c r="G5" s="4" t="str">
        <f>IF('Service Master'!D9&lt;&gt;"",'Service Master'!D9,"")</f>
        <v/>
      </c>
      <c r="H5" s="20"/>
      <c r="I5" s="4" t="str">
        <f>IF('Service Master'!E9&lt;&gt;"",'Service Master'!E9,"")</f>
        <v/>
      </c>
      <c r="J5" s="20"/>
      <c r="K5" s="4" t="str">
        <f>IF('Service Master'!F9&lt;&gt;"",'Service Master'!F9,"")</f>
        <v/>
      </c>
      <c r="L5" s="23"/>
      <c r="M5" s="4" t="str">
        <f>IF('Service Master'!G9&lt;&gt;"",'Service Master'!G9,"")</f>
        <v/>
      </c>
      <c r="N5" s="21"/>
      <c r="O5" s="22" t="str">
        <f t="shared" si="0"/>
        <v>{"Kitchen":"Kitchen","Kitchen Installation":"Kitchen Installation","Supply &amp; installation of flat ducting":"Supply &amp; installation of flat ducting","":"","":"","":"","":""}</v>
      </c>
    </row>
    <row r="6" spans="1:15" ht="27.75" customHeight="1" x14ac:dyDescent="0.2">
      <c r="A6" s="4" t="str">
        <f>IF('Service Master'!A10&lt;&gt;"",'Service Master'!A10,"")</f>
        <v>Kitchen</v>
      </c>
      <c r="B6" s="19" t="s">
        <v>59</v>
      </c>
      <c r="C6" s="4" t="str">
        <f>IF('Service Master'!B10&lt;&gt;"",'Service Master'!B10,"")</f>
        <v>Kitchen Installation</v>
      </c>
      <c r="D6" s="19" t="s">
        <v>60</v>
      </c>
      <c r="E6" s="4" t="str">
        <f>IF('Service Master'!C10&lt;&gt;"",'Service Master'!C10,"")</f>
        <v>Supply &amp; installation of round ducting</v>
      </c>
      <c r="F6" s="20" t="s">
        <v>63</v>
      </c>
      <c r="G6" s="4" t="str">
        <f>IF('Service Master'!D10&lt;&gt;"",'Service Master'!D10,"")</f>
        <v/>
      </c>
      <c r="H6" s="20"/>
      <c r="I6" s="4" t="str">
        <f>IF('Service Master'!E10&lt;&gt;"",'Service Master'!E10,"")</f>
        <v/>
      </c>
      <c r="J6" s="19"/>
      <c r="K6" s="4" t="str">
        <f>IF('Service Master'!F10&lt;&gt;"",'Service Master'!F10,"")</f>
        <v/>
      </c>
      <c r="L6" s="23"/>
      <c r="M6" s="4" t="str">
        <f>IF('Service Master'!G10&lt;&gt;"",'Service Master'!G10,"")</f>
        <v/>
      </c>
      <c r="N6" s="21"/>
      <c r="O6" s="22" t="str">
        <f t="shared" si="0"/>
        <v>{"Kitchen":"Kitchen","Kitchen Installation":"Kitchen Installation","Supply &amp; installation of round ducting":"Supply &amp; installation of round ducting","":"","":"","":"","":""}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Master</vt:lpstr>
      <vt:lpstr>Definitions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2017-07-30T11:50:22Z</dcterms:modified>
</cp:coreProperties>
</file>