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502"/>
  <workbookPr codeName="ThisWorkbook"/>
  <mc:AlternateContent xmlns:mc="http://schemas.openxmlformats.org/markup-compatibility/2006">
    <mc:Choice Requires="x15">
      <x15ac:absPath xmlns:x15ac="http://schemas.microsoft.com/office/spreadsheetml/2010/11/ac" url="/Volumes/C/Users/abdulsat/ComponentLibrary/ExcelImporter/Data/Services/Excels/"/>
    </mc:Choice>
  </mc:AlternateContent>
  <bookViews>
    <workbookView xWindow="0" yWindow="460" windowWidth="28800" windowHeight="17460" tabRatio="762"/>
  </bookViews>
  <sheets>
    <sheet name="Service Master" sheetId="9" r:id="rId1"/>
    <sheet name="Definitions " sheetId="10" r:id="rId2"/>
    <sheet name="Rate Master" sheetId="16" r:id="rId3"/>
  </sheets>
  <definedNames>
    <definedName name="_xlnm._FilterDatabase" localSheetId="1" hidden="1">'Definitions '!$A$1:$O$112</definedName>
    <definedName name="_xlnm._FilterDatabase" localSheetId="0" hidden="1">'Service Master'!$A$3:$AG$124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 i="10" l="1"/>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J122" i="9"/>
  <c r="J123" i="9"/>
  <c r="J124" i="9"/>
  <c r="J19" i="9"/>
  <c r="J20" i="9"/>
  <c r="J21" i="9"/>
  <c r="J22" i="9"/>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2" i="10"/>
  <c r="I2" i="10"/>
  <c r="G2" i="10"/>
  <c r="E2" i="10"/>
  <c r="C2" i="10"/>
  <c r="A2" i="10"/>
  <c r="J108" i="9"/>
  <c r="J41" i="9"/>
  <c r="J42" i="9"/>
  <c r="O66" i="10"/>
  <c r="O65" i="10"/>
  <c r="O64" i="10"/>
  <c r="O63" i="10"/>
  <c r="O62" i="10"/>
  <c r="O61" i="10"/>
  <c r="O60" i="10"/>
  <c r="O59" i="10"/>
  <c r="O58" i="10"/>
  <c r="O57" i="10"/>
  <c r="O56" i="10"/>
  <c r="O55" i="10"/>
  <c r="O54" i="10"/>
  <c r="O53" i="10"/>
  <c r="O52" i="10"/>
  <c r="O51" i="10"/>
  <c r="O50" i="10"/>
  <c r="O49" i="10"/>
  <c r="O48" i="10"/>
  <c r="O47" i="10"/>
  <c r="O46" i="10"/>
  <c r="O45" i="10"/>
  <c r="O44" i="10"/>
  <c r="O43" i="10"/>
  <c r="O42" i="10"/>
  <c r="O41" i="10"/>
  <c r="O40" i="10"/>
  <c r="O39" i="10"/>
  <c r="O38" i="10"/>
  <c r="O37" i="10"/>
  <c r="O36" i="10"/>
  <c r="O35" i="10"/>
  <c r="O34" i="10"/>
  <c r="O33" i="10"/>
  <c r="O32" i="10"/>
  <c r="O31" i="10"/>
  <c r="O30" i="10"/>
  <c r="O29" i="10"/>
  <c r="O28" i="10"/>
  <c r="O27" i="10"/>
  <c r="O26" i="10"/>
  <c r="O25" i="10"/>
  <c r="O24" i="10"/>
  <c r="O23" i="10"/>
  <c r="O22" i="10"/>
  <c r="O21" i="10"/>
  <c r="O20" i="10"/>
  <c r="O19" i="10"/>
  <c r="O18" i="10"/>
  <c r="O17" i="10"/>
  <c r="O16" i="10"/>
  <c r="O15" i="10"/>
  <c r="O14" i="10"/>
  <c r="O13" i="10"/>
  <c r="O12" i="10"/>
  <c r="O11" i="10"/>
  <c r="O10" i="10"/>
  <c r="O9" i="10"/>
  <c r="O8" i="10"/>
  <c r="O7" i="10"/>
  <c r="O6" i="10"/>
  <c r="O5" i="10"/>
  <c r="O4" i="10"/>
  <c r="O3" i="10"/>
  <c r="O2" i="10"/>
  <c r="J121" i="9"/>
  <c r="J120" i="9"/>
  <c r="J119" i="9"/>
  <c r="J118" i="9"/>
  <c r="J117" i="9"/>
  <c r="J116" i="9"/>
  <c r="J115" i="9"/>
  <c r="J114" i="9"/>
  <c r="J113" i="9"/>
  <c r="J112" i="9"/>
  <c r="J111" i="9"/>
  <c r="J110" i="9"/>
  <c r="J109"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0" i="9"/>
  <c r="J39" i="9"/>
  <c r="J38" i="9"/>
  <c r="J37" i="9"/>
  <c r="J36" i="9"/>
  <c r="J35" i="9"/>
  <c r="J34" i="9"/>
  <c r="J33" i="9"/>
  <c r="J32" i="9"/>
  <c r="J31" i="9"/>
  <c r="J30" i="9"/>
  <c r="J29" i="9"/>
  <c r="J28" i="9"/>
  <c r="J27" i="9"/>
  <c r="J26" i="9"/>
  <c r="J25" i="9"/>
  <c r="J24" i="9"/>
  <c r="J23" i="9"/>
  <c r="J18" i="9"/>
  <c r="J17" i="9"/>
  <c r="J16" i="9"/>
  <c r="J15" i="9"/>
  <c r="J14" i="9"/>
  <c r="J13" i="9"/>
  <c r="J12" i="9"/>
  <c r="J11" i="9"/>
  <c r="J10" i="9"/>
  <c r="J9" i="9"/>
  <c r="J8" i="9"/>
  <c r="J7" i="9"/>
  <c r="J6" i="9"/>
</calcChain>
</file>

<file path=xl/comments1.xml><?xml version="1.0" encoding="utf-8"?>
<comments xmlns="http://schemas.openxmlformats.org/spreadsheetml/2006/main">
  <authors>
    <author>Vikash Prasad</author>
  </authors>
  <commentList>
    <comment ref="J3" authorId="0">
      <text>
        <r>
          <rPr>
            <b/>
            <sz val="9"/>
            <color indexed="81"/>
            <rFont val="Tahoma"/>
            <family val="2"/>
          </rPr>
          <t>Vikash Prasad:</t>
        </r>
        <r>
          <rPr>
            <sz val="9"/>
            <color indexed="81"/>
            <rFont val="Tahoma"/>
            <family val="2"/>
          </rPr>
          <t xml:space="preserve">
Derived Field based on classification</t>
        </r>
      </text>
    </comment>
  </commentList>
</comments>
</file>

<file path=xl/sharedStrings.xml><?xml version="1.0" encoding="utf-8"?>
<sst xmlns="http://schemas.openxmlformats.org/spreadsheetml/2006/main" count="1978" uniqueCount="418">
  <si>
    <t>Classification</t>
  </si>
  <si>
    <t>General</t>
  </si>
  <si>
    <t>Purchase</t>
  </si>
  <si>
    <t>Planning</t>
  </si>
  <si>
    <t>Quality</t>
  </si>
  <si>
    <t>System Logs</t>
  </si>
  <si>
    <t>Approved Vendors</t>
  </si>
  <si>
    <t>Governing Standard</t>
  </si>
  <si>
    <t>Date Created</t>
  </si>
  <si>
    <t>Created by</t>
  </si>
  <si>
    <t>Service Code</t>
  </si>
  <si>
    <t>Service Status</t>
  </si>
  <si>
    <t>Method of Measurement</t>
  </si>
  <si>
    <t>Safety Requirements</t>
  </si>
  <si>
    <t>Date Last Amended</t>
  </si>
  <si>
    <t>Last Amended by</t>
  </si>
  <si>
    <t>Service Level 1</t>
  </si>
  <si>
    <t>Service Level 2</t>
  </si>
  <si>
    <t>Service Level 3</t>
  </si>
  <si>
    <t>Service Level 4</t>
  </si>
  <si>
    <t>Service Level 5</t>
  </si>
  <si>
    <t>Service Level 6</t>
  </si>
  <si>
    <t>Service Level 7</t>
  </si>
  <si>
    <t>Short Description</t>
  </si>
  <si>
    <t>Quality Checklist</t>
  </si>
  <si>
    <t>Masonry &amp; Plaster</t>
  </si>
  <si>
    <t>Table Moulded Brick Masonry</t>
  </si>
  <si>
    <t>Concrete Block Masonry - Hollow | Solid</t>
  </si>
  <si>
    <t>Hollow Block</t>
  </si>
  <si>
    <t>Solid Block</t>
  </si>
  <si>
    <t>Terracotta Block Masonry - Porotherm | Other</t>
  </si>
  <si>
    <t xml:space="preserve">Lightweight Block Masonry </t>
  </si>
  <si>
    <t xml:space="preserve">Aerocon Block </t>
  </si>
  <si>
    <t>Siporex</t>
  </si>
  <si>
    <t>Cladding 50 x 100 x 300 bricks</t>
  </si>
  <si>
    <t>Composite 50 x 100 x 300 bricks</t>
  </si>
  <si>
    <t>One Side Composite 50 x 100 x 300 bricks</t>
  </si>
  <si>
    <t>Both Side Composite 50 x 100 x 300 bricks</t>
  </si>
  <si>
    <t>Stone Masonry</t>
  </si>
  <si>
    <t>Random Rubble Masonry</t>
  </si>
  <si>
    <t>Size Stone Masonry</t>
  </si>
  <si>
    <t xml:space="preserve">Dressed Horizontal Stone Masonry </t>
  </si>
  <si>
    <t xml:space="preserve">1) The rates for all items below shall include for all leads and lifts upto 50m and for erection of scaffolding, ladders, platforms and staging required in the execution of the work. 
2) The layout shall be marked as per the drawings, the first course completed and approved by authorised person before proceeding with the work.
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
  </si>
  <si>
    <t xml:space="preserve">Brick work of thickness 115 mm/ 230 mm  of any shape (including curved) using supplied burnt clay FPS bricks  in sub-structure &amp; superstructure laid in cement mortar mix (proportion as specified), joints finished, flush raked to 6mm depth. 
</t>
  </si>
  <si>
    <t xml:space="preserve">Solid and Hollow Concrete block work of thickness 100 mm/ 200 mm  of any shape (including curved) using supplied light weight concrete block in sub-structure &amp; superstructure laid in cement mortar mix (proportion as specified), joints finished, flush raked to 6mm depth. 
</t>
  </si>
  <si>
    <t xml:space="preserve">1) Exposed masonry in wire-cut bricks of all shapes including curved walls and including various kinds of patterns and bonds such as soldier bonds etc.
2) Each panel shall be planned to ensure that the grooves are uniform throughout (both vertical as well as horizontal) and no half / broken bricks are used.
3) Each panel layout shall be approved by the Engineer-in-charge before proceeding with the work. 
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
  </si>
  <si>
    <t xml:space="preserve">1) All stone masonry shall be carried out with care and protection to the masonry from falling cement and other materials. 
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3) Grooves shall always be maintained in a manner to be of uniform width and depth always. </t>
  </si>
  <si>
    <t>SGPO01</t>
  </si>
  <si>
    <t>WBS Code</t>
  </si>
  <si>
    <t>Last Purchase Rate</t>
  </si>
  <si>
    <t>115mm thick</t>
  </si>
  <si>
    <t>230mm thick</t>
  </si>
  <si>
    <t>345mm thick</t>
  </si>
  <si>
    <t>100mm thick</t>
  </si>
  <si>
    <t>200mm thick</t>
  </si>
  <si>
    <t>150mm thick</t>
  </si>
  <si>
    <t>Aerocon Block</t>
  </si>
  <si>
    <t>75mm thick</t>
  </si>
  <si>
    <t>English Bond Flat</t>
  </si>
  <si>
    <t>MPL-STN-RRM</t>
  </si>
  <si>
    <t>MPL-STN-SSM-BGL</t>
  </si>
  <si>
    <t>MPL-STN-SSM-AGL</t>
  </si>
  <si>
    <t xml:space="preserve">Laying size stone masonry in cement mortar 1:6 using through bond stones in every course spaced at 2m intervals including raking out the joints - all complete as directed. </t>
  </si>
  <si>
    <t>English Bond Sloping</t>
  </si>
  <si>
    <t>English Bond Curved</t>
  </si>
  <si>
    <t>Flemish Bond Flat</t>
  </si>
  <si>
    <t>Flemish Bond Sloping</t>
  </si>
  <si>
    <t>Flemish Bond Curved</t>
  </si>
  <si>
    <t>Stack Bond Flat</t>
  </si>
  <si>
    <t>Stack Bond Sloping</t>
  </si>
  <si>
    <t>Stack Bond Curved</t>
  </si>
  <si>
    <t>Vertical Bond</t>
  </si>
  <si>
    <t>Soldier Bond</t>
  </si>
  <si>
    <t>Ruin Finish</t>
  </si>
  <si>
    <t>Two Side Composite 50 x 100 x 300 bricks</t>
  </si>
  <si>
    <t>Stone Coping</t>
  </si>
  <si>
    <t>1 side tapered</t>
  </si>
  <si>
    <t>2 sides tapered</t>
  </si>
  <si>
    <t>4 sides tapered</t>
  </si>
  <si>
    <t>Glass Block Masonry</t>
  </si>
  <si>
    <t>Plaster</t>
  </si>
  <si>
    <t>Lath Plaster</t>
  </si>
  <si>
    <t>Sponge Finish</t>
  </si>
  <si>
    <t>Lath</t>
  </si>
  <si>
    <t>Ceiling</t>
  </si>
  <si>
    <t>Pointing</t>
  </si>
  <si>
    <t>Wire-cut Brick Masonry</t>
  </si>
  <si>
    <t>Deep-set Pointing</t>
  </si>
  <si>
    <t>Dressed Masonry</t>
  </si>
  <si>
    <t>Rough Masonry</t>
  </si>
  <si>
    <t xml:space="preserve">Flush pointing </t>
  </si>
  <si>
    <t xml:space="preserve">Coping </t>
  </si>
  <si>
    <t>Coping in Plaster</t>
  </si>
  <si>
    <t>Coping in Concrete</t>
  </si>
  <si>
    <t>Scaffolding</t>
  </si>
  <si>
    <t>Erection</t>
  </si>
  <si>
    <t>Dismantling</t>
  </si>
  <si>
    <t>50mm</t>
  </si>
  <si>
    <t>MPL-STN-COP-1TP</t>
  </si>
  <si>
    <t>MPL-STN-COP-2TP</t>
  </si>
  <si>
    <t>MPL-STN-COP-4TP</t>
  </si>
  <si>
    <t>MPL-CPN-PLS-1TP</t>
  </si>
  <si>
    <t>MPL-CPN-PLS-2TP</t>
  </si>
  <si>
    <t>MPL-CPN-PLS-4TP</t>
  </si>
  <si>
    <t>MPL-CPN-CNC-1TP</t>
  </si>
  <si>
    <t>MPL-CPN-CNC-2TP</t>
  </si>
  <si>
    <t>MPL-CPN-CNC-4TP</t>
  </si>
  <si>
    <t xml:space="preserve">1) Dressing, cutting and laying stone masonry in cement mortar 1:6.
2)  The average length of each stone shall be 3 feet in case of small panels and around 6 feet for larger panels. Under no circumstances shall any stone be less than 2 feet long unless specifically mentioned in the architectural drawings.
3)  All the visible surfaces of the stone shall be provided with 3 line dressing and the edges shall be made straight. I
4) In a random manner, one stone in every third or fourth course shall be two inches deeper than the other stones and therefore project out from the rest of the masonry. 
5) All grooves shall be 15mm deep and 15m wide. Vertical grooves shall be staggered similar to a stretcher bond in brick masonry and no two vertical grooves shall be directly above each other.Before proceeding, a sample shall be prepared of 4 feet height and 6 feet length and approved by the Architect. </t>
  </si>
  <si>
    <t xml:space="preserve">Dressing, cutting and placing on top of the masonry, large coping stones with the top tapered  and provided with a groove for a drip mould on one or both sides as directed. </t>
  </si>
  <si>
    <t>One side tapered</t>
  </si>
  <si>
    <t xml:space="preserve">The rates shall include for bull marking, preparing the concrete or other surface by hacking, raking, wetting etc., providing plaster grooves or fixing aluminium channels if so directed, between the masonry and other material, providing arises, drip moulds, grooves, chamfers of any width and depth, rounded angles, rounding off corners, fixing of chicken mesh over masonry and concrete joints and corner GI beadings, finishing of chasing and around switch boxes and skirting done by other agencies, scouring the surface of the plaster for key where the surface is not required to be finished fair, providing extra thickness of plaster over undulations etc. and washing the floors and glass surfaces and rendering the premises clean and dry. </t>
  </si>
  <si>
    <t xml:space="preserve">Preparing the surface and plastering all internal RCC / Masonry surfaces, walls, etc.,  in cement mortar 1:6 , 19 mm thick , smooth finished to line and level with lime rendering (including hydrating the lime for 24 hours before starting the work) </t>
  </si>
  <si>
    <t xml:space="preserve">Applying water proof deepset pointing in cement mortar 1:3 to the width and depth as specified in the architectural drawings. The rates shall include for raking the joints where required, protecting the masonry and cleaning up immediately (within 15 minutes) in case cement mortar falls on the exposed masonry. </t>
  </si>
  <si>
    <t>Tapered in two directions</t>
  </si>
  <si>
    <t>Tapered in all four directions</t>
  </si>
  <si>
    <t>MPL-POI-WCT-GRY-50</t>
  </si>
  <si>
    <t>MPL-POI-SSM-FLS</t>
  </si>
  <si>
    <t>MPL-POI-SSM-DSP-ROH</t>
  </si>
  <si>
    <t>MPL-POI-SSM-DSP-DSM</t>
  </si>
  <si>
    <t>MPL-POI-DSM</t>
  </si>
  <si>
    <t>Approved</t>
  </si>
  <si>
    <t>Stucco</t>
  </si>
  <si>
    <t>Random Rubble Masonry CM 1:6</t>
  </si>
  <si>
    <t>Below Ground CM 1:6</t>
  </si>
  <si>
    <t>Above Ground CM 1:6</t>
  </si>
  <si>
    <t>Fly Ash Masonry</t>
  </si>
  <si>
    <t>380mm thick</t>
  </si>
  <si>
    <t>330mm thick</t>
  </si>
  <si>
    <t>Rough Finish</t>
  </si>
  <si>
    <t>Unit of Measure</t>
  </si>
  <si>
    <t>Method Statement</t>
  </si>
  <si>
    <t>SERVICE LEVEL 1</t>
  </si>
  <si>
    <t>Service Level 1 - DEFINITION</t>
  </si>
  <si>
    <t>SERVICE LEVEL 2</t>
  </si>
  <si>
    <t>Service Level 2 - DEFINITION</t>
  </si>
  <si>
    <t>SERVICE LEVEL 3</t>
  </si>
  <si>
    <t>Service Level 3 - DEFINITION</t>
  </si>
  <si>
    <t>SERVICE LEVEL 4</t>
  </si>
  <si>
    <t>Service Level 4 - DEFINITION</t>
  </si>
  <si>
    <t>SERVICE LEVEL 5</t>
  </si>
  <si>
    <t>Service Level 5 - DEFINITION</t>
  </si>
  <si>
    <t>SERVICE LEVEL 6</t>
  </si>
  <si>
    <t>Service Level 6 - DEFINITION</t>
  </si>
  <si>
    <t>SERVICE LEVEL 7</t>
  </si>
  <si>
    <t>Service Level 7 - DEFINITION</t>
  </si>
  <si>
    <t>SAC</t>
  </si>
  <si>
    <t>General SO Terms</t>
  </si>
  <si>
    <t>Special SO Terms</t>
  </si>
  <si>
    <t>Wt. Avg. Purchase Rate</t>
  </si>
  <si>
    <t>Pur. Rate Threshold</t>
  </si>
  <si>
    <t>SO Lead Time</t>
  </si>
  <si>
    <t>Vendor Mobilisation Time</t>
  </si>
  <si>
    <t>Min. Order Qty.</t>
  </si>
  <si>
    <t>%</t>
  </si>
  <si>
    <t>Days</t>
  </si>
  <si>
    <t>Exposed Wire-cut Brick Masonry</t>
  </si>
  <si>
    <t>Lime Rendered Smooth</t>
  </si>
  <si>
    <t>MPL-BRK-115</t>
  </si>
  <si>
    <t>MPL-BRK-230</t>
  </si>
  <si>
    <t>MPL-BRK-345</t>
  </si>
  <si>
    <t>MPL-CCB-HOL-100</t>
  </si>
  <si>
    <t>MPL-CCB-HOL-150</t>
  </si>
  <si>
    <t>MPL-CCB-HOL-200</t>
  </si>
  <si>
    <t>MPL-CCB-SLD-100</t>
  </si>
  <si>
    <t>MPL-CCB-SLD-150</t>
  </si>
  <si>
    <t>MPL-CCB-SLD-200</t>
  </si>
  <si>
    <t>MPL-PRT-HOL-100</t>
  </si>
  <si>
    <t>MPL-PRT-HOL-150</t>
  </si>
  <si>
    <t>MPL-PRT-HOL-200</t>
  </si>
  <si>
    <t>MPL-LBM-AER-075</t>
  </si>
  <si>
    <t>MPL-LBM-AER-100</t>
  </si>
  <si>
    <t>MPL-LBM-AER-150</t>
  </si>
  <si>
    <t>MPL-LBM-AER-200</t>
  </si>
  <si>
    <t>MPL-LBM-SIP-075</t>
  </si>
  <si>
    <t>MPL-LBM-SIP-150</t>
  </si>
  <si>
    <t>MPL-WCT-A01-115-EBF</t>
  </si>
  <si>
    <t>MPL-WCT-A01-115-EBS</t>
  </si>
  <si>
    <t>MPL-WCT-A01-115-EBC</t>
  </si>
  <si>
    <t>MPL-WCT-A01-115-FBF</t>
  </si>
  <si>
    <t>MPL-WCT-A01-115-FBS</t>
  </si>
  <si>
    <t>MPL-WCT-A01-115-FBC</t>
  </si>
  <si>
    <t>MPL-WCT-A01-115-SBF</t>
  </si>
  <si>
    <t>MPL-WCT-A01-115-SBS</t>
  </si>
  <si>
    <t>MPL-WCT-A01-115-SBC</t>
  </si>
  <si>
    <t>MPL-WCT-A01-115-VRB</t>
  </si>
  <si>
    <t>MPL-WCT-A01-115-SLB</t>
  </si>
  <si>
    <t>MPL-WCT-A01-115-RIF</t>
  </si>
  <si>
    <t>MPL-WCT-A02-230-EBF</t>
  </si>
  <si>
    <t>MPL-WCT-A02-230-EBS</t>
  </si>
  <si>
    <t>MPL-WCT-A02-230-EBC</t>
  </si>
  <si>
    <t>MPL-WCT-A02-230-FBF</t>
  </si>
  <si>
    <t>MPL-WCT-A02-230-FBS</t>
  </si>
  <si>
    <t>MPL-WCT-A02-230-FBC</t>
  </si>
  <si>
    <t>MPL-WCT-A02-230-SBF</t>
  </si>
  <si>
    <t>MPL-WCT-A02-230-SBS</t>
  </si>
  <si>
    <t>MPL-WCT-A02-230-SBC</t>
  </si>
  <si>
    <t>MPL-WCT-A02-230-VRB</t>
  </si>
  <si>
    <t>MPL-WCT-A02-230-SLB</t>
  </si>
  <si>
    <t>MPL-WCT-A02-230-RIF</t>
  </si>
  <si>
    <t>MPL-WCT-A03-345-EBF</t>
  </si>
  <si>
    <t>MPL-WCT-A03-345-EBS</t>
  </si>
  <si>
    <t>MPL-WCT-A03-345-EBC</t>
  </si>
  <si>
    <t>MPL-WCT-A03-345-FBF</t>
  </si>
  <si>
    <t>MPL-WCT-A03-345-FBS</t>
  </si>
  <si>
    <t>MPL-WCT-A03-345-FBC</t>
  </si>
  <si>
    <t>MPL-WCT-A03-345-SBF</t>
  </si>
  <si>
    <t>MPL-WCT-A03-345-SBS</t>
  </si>
  <si>
    <t>MPL-WCT-A03-345-SBC</t>
  </si>
  <si>
    <t>MPL-WCT-A03-345-VRB</t>
  </si>
  <si>
    <t>MPL-WCT-A03-345-SLB</t>
  </si>
  <si>
    <t>MPL-WCT-A03-345-RIF</t>
  </si>
  <si>
    <t>MPL-WCT-A04-345-EBF</t>
  </si>
  <si>
    <t>MPL-WCT-A04-345-EBS</t>
  </si>
  <si>
    <t>MPL-WCT-A04-345-EBC</t>
  </si>
  <si>
    <t>MPL-WCT-A04-345-FBF</t>
  </si>
  <si>
    <t>MPL-WCT-A04-345-FBS</t>
  </si>
  <si>
    <t>MPL-WCT-A04-345-FBC</t>
  </si>
  <si>
    <t>MPL-WCT-A04-345-SBF</t>
  </si>
  <si>
    <t>MPL-WCT-A04-345-SBS</t>
  </si>
  <si>
    <t>MPL-WCT-A04-345-SBC</t>
  </si>
  <si>
    <t>MPL-WCT-A04-345-VRB</t>
  </si>
  <si>
    <t>MPL-WCT-A04-345-SLB</t>
  </si>
  <si>
    <t>MPL-WCT-A04-345-RIF</t>
  </si>
  <si>
    <t>MPL-FAS-230</t>
  </si>
  <si>
    <t>MPL-FAS-330</t>
  </si>
  <si>
    <t>MPL-FAS-380</t>
  </si>
  <si>
    <t>MPL-PLS-LRS-012</t>
  </si>
  <si>
    <t>MPL-PLS-LRS-020</t>
  </si>
  <si>
    <t>MPL-PLS-LRS-025</t>
  </si>
  <si>
    <t>MPL-PLS-LRS-040</t>
  </si>
  <si>
    <t>MPL-PLS-SPN-006</t>
  </si>
  <si>
    <t>MPL-PLS-SPN-012</t>
  </si>
  <si>
    <t>MPL-PLS-SPN-020</t>
  </si>
  <si>
    <t>MPL-PLS-SPN-040</t>
  </si>
  <si>
    <t>MPL-PLS-ROH-008</t>
  </si>
  <si>
    <t>MPL-PLS-ROH-012</t>
  </si>
  <si>
    <t>MPL-PLS-ROH-020</t>
  </si>
  <si>
    <t>MPL-PLS-ROH-040</t>
  </si>
  <si>
    <t>MPL-PLS-STC-012</t>
  </si>
  <si>
    <t>MPL-PLS-STC-020</t>
  </si>
  <si>
    <t>MPL-PLS-STC-040</t>
  </si>
  <si>
    <t>MPL-PLS-LTH-012</t>
  </si>
  <si>
    <t>MPL-PLS-LTH-020</t>
  </si>
  <si>
    <t>MPL-PLS-LTH-040</t>
  </si>
  <si>
    <t>MPL-PLS-LTH-060</t>
  </si>
  <si>
    <t>MPL-PLS-CEL-012</t>
  </si>
  <si>
    <t>MPL-SCF-ERC</t>
  </si>
  <si>
    <t>MPL-SCF-DSM</t>
  </si>
  <si>
    <t>SMP000001</t>
  </si>
  <si>
    <t>MPL-GBM</t>
  </si>
  <si>
    <t>MPL-STN-DSM-SDL-C75-125</t>
  </si>
  <si>
    <t>GST Applicability</t>
  </si>
  <si>
    <t>m²</t>
  </si>
  <si>
    <t>m³</t>
  </si>
  <si>
    <t>300mm thick</t>
  </si>
  <si>
    <t xml:space="preserve">115mm thick </t>
  </si>
  <si>
    <t xml:space="preserve">230mm thick </t>
  </si>
  <si>
    <t xml:space="preserve">345mm thick </t>
  </si>
  <si>
    <t>12mm thick</t>
  </si>
  <si>
    <t>20mm thick</t>
  </si>
  <si>
    <t>25mm thick</t>
  </si>
  <si>
    <t>40mm thick</t>
  </si>
  <si>
    <t>6mm thick</t>
  </si>
  <si>
    <t>8mm thick</t>
  </si>
  <si>
    <t>60mm thick</t>
  </si>
  <si>
    <t>Applicable</t>
  </si>
  <si>
    <t>MPL-PRT-HOL-300</t>
  </si>
  <si>
    <t>SMPQ0002</t>
  </si>
  <si>
    <t>SMPQ0001</t>
  </si>
  <si>
    <t>Type of Purchase (Import/Domestic Inter-state/ Domestic Intra-state)</t>
  </si>
  <si>
    <t>Currency Type</t>
  </si>
  <si>
    <t>Control Base Rate
(per UoM)</t>
  </si>
  <si>
    <t>Location ID will be City wise</t>
  </si>
  <si>
    <t>Coefficients</t>
  </si>
  <si>
    <t>Landed Rate 
(in Base Currency)
(per UoM)</t>
  </si>
  <si>
    <t>Location Variance</t>
  </si>
  <si>
    <t>Market Fluctuation</t>
  </si>
  <si>
    <t>Bangalore</t>
  </si>
  <si>
    <t>Hyderbad</t>
  </si>
  <si>
    <t>Pune</t>
  </si>
  <si>
    <t>INR</t>
  </si>
  <si>
    <t>Domestic Intra-state</t>
  </si>
  <si>
    <t>SMPP0001</t>
  </si>
  <si>
    <t>USD</t>
  </si>
  <si>
    <t>Currency Conversion factor</t>
  </si>
  <si>
    <t>USD to INR</t>
  </si>
  <si>
    <t>Exchange Rate fluctuation</t>
  </si>
  <si>
    <t>Note : Assumptions</t>
  </si>
  <si>
    <t>eDesign Description</t>
  </si>
  <si>
    <t>Plaster Mesh Fixing</t>
  </si>
  <si>
    <t>GI Corner Bead Fixing</t>
  </si>
  <si>
    <t>Aluminum Channel Fixing</t>
  </si>
  <si>
    <t>m</t>
  </si>
  <si>
    <t>Wet Method</t>
  </si>
  <si>
    <t>Dry Method</t>
  </si>
  <si>
    <t>Coping</t>
  </si>
  <si>
    <t>Applying rough plaster in cement mortar 1:6 to brick masonry and concrete surfaces and finishing to line and level and scouring the surface for future bonding</t>
  </si>
  <si>
    <t>50 mm</t>
  </si>
  <si>
    <t>Flush Pointing</t>
  </si>
  <si>
    <t>SMP000267</t>
  </si>
  <si>
    <t>SMP000268</t>
  </si>
  <si>
    <t>SMP000269</t>
  </si>
  <si>
    <t>SMP000270</t>
  </si>
  <si>
    <t>SMP000271</t>
  </si>
  <si>
    <t>SMP000272</t>
  </si>
  <si>
    <t>SMP000273</t>
  </si>
  <si>
    <t>SMP000274</t>
  </si>
  <si>
    <t>SMP000275</t>
  </si>
  <si>
    <t>SMP000276</t>
  </si>
  <si>
    <t>SMP000277</t>
  </si>
  <si>
    <t>SMP000278</t>
  </si>
  <si>
    <t>SMP000279</t>
  </si>
  <si>
    <t>SMP000280</t>
  </si>
  <si>
    <t>SMP000281</t>
  </si>
  <si>
    <t>SMP000282</t>
  </si>
  <si>
    <t>SMP000283</t>
  </si>
  <si>
    <t>SMP000284</t>
  </si>
  <si>
    <t>SMP000285</t>
  </si>
  <si>
    <t>SMP000286</t>
  </si>
  <si>
    <t>SMP000287</t>
  </si>
  <si>
    <t>SMP000288</t>
  </si>
  <si>
    <t>SMP000289</t>
  </si>
  <si>
    <t>SMP000290</t>
  </si>
  <si>
    <t>SMP000291</t>
  </si>
  <si>
    <t>SMP000292</t>
  </si>
  <si>
    <t>SMP000293</t>
  </si>
  <si>
    <t>SMP000294</t>
  </si>
  <si>
    <t>SMP000295</t>
  </si>
  <si>
    <t>SMP000296</t>
  </si>
  <si>
    <t>SMP000297</t>
  </si>
  <si>
    <t>SMP000298</t>
  </si>
  <si>
    <t>SMP000299</t>
  </si>
  <si>
    <t>SMP000300</t>
  </si>
  <si>
    <t>SMP000301</t>
  </si>
  <si>
    <t>SMP000302</t>
  </si>
  <si>
    <t>SMP000303</t>
  </si>
  <si>
    <t>SMP000304</t>
  </si>
  <si>
    <t>SMP000305</t>
  </si>
  <si>
    <t>SMP000306</t>
  </si>
  <si>
    <t>SMP000307</t>
  </si>
  <si>
    <t>SMP000308</t>
  </si>
  <si>
    <t>SMP000309</t>
  </si>
  <si>
    <t>SMP000310</t>
  </si>
  <si>
    <t>SMP000311</t>
  </si>
  <si>
    <t>SMP000312</t>
  </si>
  <si>
    <t>SMP000313</t>
  </si>
  <si>
    <t>SMP000314</t>
  </si>
  <si>
    <t>SMP000315</t>
  </si>
  <si>
    <t>SMP000316</t>
  </si>
  <si>
    <t>SMP000317</t>
  </si>
  <si>
    <t>SMP000318</t>
  </si>
  <si>
    <t>SMP000319</t>
  </si>
  <si>
    <t>SMP000320</t>
  </si>
  <si>
    <t>SMP000321</t>
  </si>
  <si>
    <t>SMP000322</t>
  </si>
  <si>
    <t>SMP000323</t>
  </si>
  <si>
    <t>SMP000324</t>
  </si>
  <si>
    <t>SMP000325</t>
  </si>
  <si>
    <t>SMP000326</t>
  </si>
  <si>
    <t>SMP000327</t>
  </si>
  <si>
    <t>SMP000328</t>
  </si>
  <si>
    <t>SMP000329</t>
  </si>
  <si>
    <t>SMP000330</t>
  </si>
  <si>
    <t>SMP000331</t>
  </si>
  <si>
    <t>SMP000332</t>
  </si>
  <si>
    <t>SMP000333</t>
  </si>
  <si>
    <t>SMP000334</t>
  </si>
  <si>
    <t>SMP000335</t>
  </si>
  <si>
    <t>SMP000336</t>
  </si>
  <si>
    <t>SMP000337</t>
  </si>
  <si>
    <t>SMP000338</t>
  </si>
  <si>
    <t>SMP000339</t>
  </si>
  <si>
    <t>SMP000340</t>
  </si>
  <si>
    <t>SMP000341</t>
  </si>
  <si>
    <t>SMP000342</t>
  </si>
  <si>
    <t>SMP000343</t>
  </si>
  <si>
    <t>SMP000344</t>
  </si>
  <si>
    <t>SMP000345</t>
  </si>
  <si>
    <t>SMP000346</t>
  </si>
  <si>
    <t>SMP000347</t>
  </si>
  <si>
    <t>SMP000348</t>
  </si>
  <si>
    <t>SMP000349</t>
  </si>
  <si>
    <t>SMP000350</t>
  </si>
  <si>
    <t>SMP000351</t>
  </si>
  <si>
    <t>SMP000352</t>
  </si>
  <si>
    <t>SMP000353</t>
  </si>
  <si>
    <t>SMP000354</t>
  </si>
  <si>
    <t>SMP000355</t>
  </si>
  <si>
    <t>SMP000356</t>
  </si>
  <si>
    <t>SMP000357</t>
  </si>
  <si>
    <t>SMP000358</t>
  </si>
  <si>
    <t>SMP000359</t>
  </si>
  <si>
    <t>SMP000360</t>
  </si>
  <si>
    <t>SMP000361</t>
  </si>
  <si>
    <t>SMP000362</t>
  </si>
  <si>
    <t>SMP000363</t>
  </si>
  <si>
    <t>SMP000364</t>
  </si>
  <si>
    <t>SMP000365</t>
  </si>
  <si>
    <t>SMP000366</t>
  </si>
  <si>
    <t>SMP000367</t>
  </si>
  <si>
    <t>SMP000368</t>
  </si>
  <si>
    <t>SMP000369</t>
  </si>
  <si>
    <t>SMP000370</t>
  </si>
  <si>
    <t>SMP000371</t>
  </si>
  <si>
    <t>SMP000372</t>
  </si>
  <si>
    <t>SMP000373</t>
  </si>
  <si>
    <t>SMP000374</t>
  </si>
  <si>
    <t>SMP000375</t>
  </si>
  <si>
    <t>SMP000376</t>
  </si>
  <si>
    <t>SMP000377</t>
  </si>
  <si>
    <t>SMP000378</t>
  </si>
  <si>
    <t>SMP000379</t>
  </si>
  <si>
    <t>SMP000380</t>
  </si>
  <si>
    <t>SMP000381</t>
  </si>
  <si>
    <t>SMP000382</t>
  </si>
  <si>
    <t>SMP000383</t>
  </si>
  <si>
    <t>SMP000384</t>
  </si>
  <si>
    <t>SMP000385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</si>
</sst>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 #,##0.00_ ;_ * \-#,##0.00_ ;_ * &quot;-&quot;??_ ;_ @_ "/>
    <numFmt numFmtId="165" formatCode="&quot;Rs.&quot;\ #,##0;&quot;Rs.&quot;\ \-#,##0"/>
  </numFmts>
  <fonts count="58" x14ac:knownFonts="1">
    <font>
      <sz val="11"/>
      <color theme="1"/>
      <name val="Calibri"/>
      <family val="2"/>
      <scheme val="minor"/>
    </font>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1"/>
      <color theme="1"/>
      <name val="Calibri"/>
      <family val="2"/>
      <scheme val="minor"/>
    </font>
    <font>
      <sz val="11"/>
      <color rgb="FF000000"/>
      <name val="Neo Sans Pro Medium"/>
      <family val="2"/>
    </font>
    <font>
      <sz val="8"/>
      <color theme="1"/>
      <name val="Neo Sans Pro Light"/>
      <family val="2"/>
    </font>
    <font>
      <sz val="12"/>
      <name val="Times New Roman"/>
      <family val="1"/>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sz val="11"/>
      <color theme="1"/>
      <name val="Neo Sans Pro Light"/>
      <family val="2"/>
    </font>
    <font>
      <b/>
      <sz val="9"/>
      <color indexed="81"/>
      <name val="Tahoma"/>
      <family val="2"/>
    </font>
    <font>
      <sz val="9"/>
      <color indexed="81"/>
      <name val="Tahoma"/>
      <family val="2"/>
    </font>
    <font>
      <sz val="8"/>
      <name val="Neo Sans Pro Light"/>
      <family val="2"/>
    </font>
    <font>
      <sz val="11"/>
      <name val="Neo Sans Pro Light"/>
      <family val="2"/>
    </font>
    <font>
      <sz val="10"/>
      <color indexed="8"/>
      <name val="Neo Sans Pro Light"/>
      <family val="2"/>
    </font>
    <font>
      <sz val="8"/>
      <color indexed="8"/>
      <name val="Calibri"/>
      <family val="2"/>
    </font>
    <font>
      <b/>
      <sz val="14"/>
      <color theme="1"/>
      <name val="Calibri"/>
      <family val="2"/>
      <scheme val="minor"/>
    </font>
    <font>
      <sz val="12"/>
      <color theme="1"/>
      <name val="Calibri"/>
      <family val="2"/>
      <scheme val="minor"/>
    </font>
    <font>
      <sz val="12"/>
      <color theme="1"/>
      <name val="Neo Sans Pro Medium"/>
      <family val="2"/>
    </font>
    <font>
      <sz val="12"/>
      <name val="Neo Sans Pro Medium"/>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thin">
        <color rgb="FF7F7F7F"/>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right/>
      <top style="thin">
        <color indexed="62"/>
      </top>
      <bottom style="double">
        <color indexed="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bottom style="thin">
        <color theme="0" tint="-0.249977111117893"/>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556">
    <xf numFmtId="0" fontId="0" fillId="0" borderId="0"/>
    <xf numFmtId="0" fontId="20" fillId="0" borderId="0"/>
    <xf numFmtId="0" fontId="2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xf numFmtId="0" fontId="23" fillId="0" borderId="0"/>
    <xf numFmtId="0" fontId="2" fillId="10" borderId="0" applyNumberFormat="0" applyBorder="0" applyAlignment="0" applyProtection="0"/>
    <xf numFmtId="0" fontId="2" fillId="10" borderId="0" applyNumberFormat="0" applyBorder="0" applyAlignment="0" applyProtection="0"/>
    <xf numFmtId="0" fontId="24" fillId="33"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4" fillId="3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4" fillId="35"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4" fillId="36"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4" fillId="37"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4" fillId="38"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4" fillId="39"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4" fillId="40"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4" fillId="41"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4" fillId="3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4" fillId="39"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4" fillId="42"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25" fillId="43"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25" fillId="40"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25" fillId="4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5" fillId="4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25" fillId="45"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5" fillId="46"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3" fillId="0" borderId="0"/>
    <xf numFmtId="0" fontId="23" fillId="0" borderId="0"/>
    <xf numFmtId="0" fontId="17" fillId="9" borderId="0" applyNumberFormat="0" applyBorder="0" applyAlignment="0" applyProtection="0"/>
    <xf numFmtId="0" fontId="17" fillId="9" borderId="0" applyNumberFormat="0" applyBorder="0" applyAlignment="0" applyProtection="0"/>
    <xf numFmtId="0" fontId="25" fillId="4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25" fillId="48"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25" fillId="49"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5" fillId="44"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5" fillId="4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25" fillId="50"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26" fillId="34"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1" fillId="6" borderId="4" applyNumberFormat="0" applyAlignment="0" applyProtection="0"/>
    <xf numFmtId="0" fontId="27" fillId="51" borderId="1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3" fillId="7" borderId="7" applyNumberFormat="0" applyAlignment="0" applyProtection="0"/>
    <xf numFmtId="0" fontId="13" fillId="7" borderId="7" applyNumberFormat="0" applyAlignment="0" applyProtection="0"/>
    <xf numFmtId="0" fontId="28" fillId="52" borderId="15"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3" fillId="0" borderId="0" applyFont="0" applyFill="0" applyBorder="0" applyAlignment="0" applyProtection="0"/>
    <xf numFmtId="43"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4" fontId="29"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5" fontId="24"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4" fontId="23" fillId="0" borderId="0" applyFont="0" applyFill="0" applyBorder="0" applyAlignment="0" applyProtection="0"/>
    <xf numFmtId="0" fontId="30" fillId="0" borderId="0"/>
    <xf numFmtId="0" fontId="15" fillId="0" borderId="0" applyNumberFormat="0" applyFill="0" applyBorder="0" applyAlignment="0" applyProtection="0"/>
    <xf numFmtId="0" fontId="15" fillId="0" borderId="0" applyNumberFormat="0" applyFill="0" applyBorder="0" applyAlignment="0" applyProtection="0"/>
    <xf numFmtId="0" fontId="3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32" fillId="35"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3" fillId="0" borderId="1" applyNumberFormat="0" applyFill="0" applyAlignment="0" applyProtection="0"/>
    <xf numFmtId="0" fontId="3" fillId="0" borderId="1" applyNumberFormat="0" applyFill="0" applyAlignment="0" applyProtection="0"/>
    <xf numFmtId="0" fontId="33" fillId="0" borderId="16"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34" fillId="0" borderId="17"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35" fillId="0" borderId="18"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 fillId="5" borderId="4" applyNumberFormat="0" applyAlignment="0" applyProtection="0"/>
    <xf numFmtId="0" fontId="9" fillId="5" borderId="4" applyNumberFormat="0" applyAlignment="0" applyProtection="0"/>
    <xf numFmtId="0" fontId="36" fillId="38" borderId="1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12" fillId="0" borderId="6" applyNumberFormat="0" applyFill="0" applyAlignment="0" applyProtection="0"/>
    <xf numFmtId="0" fontId="12" fillId="0" borderId="6" applyNumberFormat="0" applyFill="0" applyAlignment="0" applyProtection="0"/>
    <xf numFmtId="0" fontId="37" fillId="0" borderId="19"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8" fillId="4" borderId="0" applyNumberFormat="0" applyBorder="0" applyAlignment="0" applyProtection="0"/>
    <xf numFmtId="0" fontId="8" fillId="4" borderId="0" applyNumberFormat="0" applyBorder="0" applyAlignment="0" applyProtection="0"/>
    <xf numFmtId="0" fontId="38" fillId="5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21"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3" fillId="0" borderId="0"/>
    <xf numFmtId="0" fontId="23" fillId="0" borderId="0"/>
    <xf numFmtId="0" fontId="2" fillId="0" borderId="0"/>
    <xf numFmtId="0" fontId="23" fillId="0" borderId="0"/>
    <xf numFmtId="0" fontId="23" fillId="0" borderId="0"/>
    <xf numFmtId="0" fontId="18" fillId="0" borderId="0"/>
    <xf numFmtId="0" fontId="18" fillId="0" borderId="0"/>
    <xf numFmtId="0" fontId="2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23" fillId="0" borderId="0"/>
    <xf numFmtId="0" fontId="2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23" fillId="0" borderId="0"/>
    <xf numFmtId="0" fontId="2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23" fillId="0" borderId="0"/>
    <xf numFmtId="0" fontId="23" fillId="0" borderId="0"/>
    <xf numFmtId="0" fontId="18" fillId="0" borderId="0"/>
    <xf numFmtId="0" fontId="18" fillId="0" borderId="0"/>
    <xf numFmtId="0" fontId="18" fillId="0" borderId="0"/>
    <xf numFmtId="0" fontId="18" fillId="0" borderId="0"/>
    <xf numFmtId="0" fontId="20" fillId="0" borderId="0"/>
    <xf numFmtId="0" fontId="18" fillId="0" borderId="0"/>
    <xf numFmtId="0" fontId="18" fillId="0" borderId="0"/>
    <xf numFmtId="0" fontId="18" fillId="0" borderId="0"/>
    <xf numFmtId="0" fontId="2" fillId="0" borderId="0"/>
    <xf numFmtId="0" fontId="18" fillId="0" borderId="0"/>
    <xf numFmtId="0" fontId="2" fillId="0" borderId="0"/>
    <xf numFmtId="0" fontId="2"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3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9" fillId="0" borderId="0"/>
    <xf numFmtId="0" fontId="2"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 fillId="0" borderId="0"/>
    <xf numFmtId="0" fontId="23" fillId="0" borderId="0"/>
    <xf numFmtId="0" fontId="23" fillId="0" borderId="0"/>
    <xf numFmtId="0" fontId="20"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18" fillId="0" borderId="0"/>
    <xf numFmtId="0" fontId="23" fillId="0" borderId="0"/>
    <xf numFmtId="0" fontId="23" fillId="0" borderId="0"/>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9"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18" fillId="0" borderId="0"/>
    <xf numFmtId="0" fontId="18" fillId="0" borderId="0"/>
    <xf numFmtId="0" fontId="18" fillId="0" borderId="0"/>
    <xf numFmtId="0" fontId="18" fillId="0" borderId="0"/>
    <xf numFmtId="0" fontId="23" fillId="0" borderId="0"/>
    <xf numFmtId="0" fontId="2" fillId="0" borderId="0"/>
    <xf numFmtId="0" fontId="2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8" borderId="8" applyNumberFormat="0" applyFont="0" applyAlignment="0" applyProtection="0"/>
    <xf numFmtId="0" fontId="23" fillId="54" borderId="20"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10" fillId="6" borderId="5" applyNumberFormat="0" applyAlignment="0" applyProtection="0"/>
    <xf numFmtId="0" fontId="10" fillId="6" borderId="5" applyNumberFormat="0" applyAlignment="0" applyProtection="0"/>
    <xf numFmtId="0" fontId="40" fillId="51" borderId="21"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41" fillId="0" borderId="22" applyNumberFormat="0" applyFont="0" applyFill="0" applyAlignment="0" applyProtection="0">
      <alignment horizontal="right"/>
    </xf>
    <xf numFmtId="0" fontId="41" fillId="0" borderId="22" applyNumberFormat="0" applyFont="0" applyFill="0" applyAlignment="0" applyProtection="0">
      <alignment horizontal="right"/>
    </xf>
    <xf numFmtId="0" fontId="41" fillId="0" borderId="22" applyNumberFormat="0" applyFont="0" applyFill="0" applyAlignment="0" applyProtection="0">
      <alignment horizontal="right"/>
    </xf>
    <xf numFmtId="9" fontId="18" fillId="0" borderId="0" applyFont="0" applyFill="0" applyBorder="0" applyAlignment="0" applyProtection="0"/>
    <xf numFmtId="9" fontId="18"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1" fillId="0" borderId="0"/>
    <xf numFmtId="0" fontId="42" fillId="0" borderId="0"/>
    <xf numFmtId="0" fontId="43"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44" fillId="0" borderId="23"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6" fillId="0" borderId="0"/>
    <xf numFmtId="0" fontId="18" fillId="0" borderId="0"/>
    <xf numFmtId="0" fontId="29" fillId="0" borderId="0"/>
    <xf numFmtId="0" fontId="50" fillId="0" borderId="0"/>
    <xf numFmtId="0" fontId="18" fillId="0" borderId="0"/>
    <xf numFmtId="0" fontId="20" fillId="0" borderId="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2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8" fillId="0" borderId="0" applyFont="0" applyFill="0" applyBorder="0" applyAlignment="0" applyProtection="0"/>
    <xf numFmtId="0" fontId="53" fillId="0" borderId="0"/>
    <xf numFmtId="0" fontId="23" fillId="0" borderId="0"/>
    <xf numFmtId="0" fontId="18" fillId="0" borderId="0"/>
    <xf numFmtId="0" fontId="55" fillId="0" borderId="0"/>
  </cellStyleXfs>
  <cellXfs count="66">
    <xf numFmtId="0" fontId="0" fillId="0" borderId="0" xfId="0"/>
    <xf numFmtId="1" fontId="47" fillId="0" borderId="13" xfId="2" applyNumberFormat="1" applyFont="1" applyFill="1" applyBorder="1" applyAlignment="1">
      <alignment vertical="center" wrapText="1"/>
    </xf>
    <xf numFmtId="1" fontId="47" fillId="0" borderId="0" xfId="2" applyNumberFormat="1" applyFont="1" applyFill="1" applyBorder="1" applyAlignment="1">
      <alignment vertical="center" wrapText="1"/>
    </xf>
    <xf numFmtId="0" fontId="51" fillId="0" borderId="24" xfId="3641" applyFont="1" applyBorder="1" applyAlignment="1" applyProtection="1"/>
    <xf numFmtId="0" fontId="51" fillId="0" borderId="24" xfId="3641" applyFont="1" applyFill="1" applyBorder="1" applyAlignment="1" applyProtection="1"/>
    <xf numFmtId="0" fontId="18" fillId="0" borderId="0" xfId="4537" applyAlignment="1">
      <alignment wrapText="1"/>
    </xf>
    <xf numFmtId="0" fontId="18" fillId="0" borderId="0" xfId="4537" applyFill="1" applyAlignment="1">
      <alignment wrapText="1"/>
    </xf>
    <xf numFmtId="0" fontId="47" fillId="0" borderId="0" xfId="3699" applyFont="1" applyAlignment="1">
      <alignment wrapText="1"/>
    </xf>
    <xf numFmtId="0" fontId="47" fillId="0" borderId="13" xfId="3699" applyFont="1" applyFill="1" applyBorder="1" applyAlignment="1">
      <alignment horizontal="left" wrapText="1"/>
    </xf>
    <xf numFmtId="0" fontId="47" fillId="0" borderId="0" xfId="3699" applyFont="1" applyFill="1" applyAlignment="1">
      <alignment horizontal="left" wrapText="1"/>
    </xf>
    <xf numFmtId="0" fontId="47" fillId="0" borderId="25" xfId="4538" applyFont="1" applyFill="1" applyBorder="1" applyAlignment="1">
      <alignment horizontal="left" wrapText="1"/>
    </xf>
    <xf numFmtId="0" fontId="47" fillId="0" borderId="13" xfId="3699" applyFont="1" applyFill="1" applyBorder="1" applyAlignment="1">
      <alignment horizontal="center" wrapText="1"/>
    </xf>
    <xf numFmtId="0" fontId="47" fillId="0" borderId="13" xfId="4537" applyFont="1" applyFill="1" applyBorder="1" applyAlignment="1">
      <alignment horizontal="left" wrapText="1"/>
    </xf>
    <xf numFmtId="0" fontId="1" fillId="0" borderId="13" xfId="4537" applyFont="1" applyFill="1" applyBorder="1" applyAlignment="1">
      <alignment horizontal="left" wrapText="1"/>
    </xf>
    <xf numFmtId="0" fontId="52" fillId="0" borderId="13" xfId="4538" applyFont="1" applyFill="1" applyBorder="1" applyAlignment="1">
      <alignment horizontal="left" vertical="center" wrapText="1"/>
    </xf>
    <xf numFmtId="0" fontId="47" fillId="0" borderId="0" xfId="4537" applyFont="1" applyAlignment="1">
      <alignment wrapText="1"/>
    </xf>
    <xf numFmtId="0" fontId="47" fillId="0" borderId="13" xfId="4538" applyFont="1" applyFill="1" applyBorder="1" applyAlignment="1">
      <alignment horizontal="left" vertical="center" wrapText="1"/>
    </xf>
    <xf numFmtId="0" fontId="1" fillId="0" borderId="0" xfId="4537" applyFont="1" applyFill="1" applyAlignment="1">
      <alignment horizontal="left" wrapText="1"/>
    </xf>
    <xf numFmtId="0" fontId="47" fillId="0" borderId="13" xfId="4538" applyFont="1" applyFill="1" applyBorder="1" applyAlignment="1">
      <alignment horizontal="left" wrapText="1"/>
    </xf>
    <xf numFmtId="0" fontId="47" fillId="0" borderId="0" xfId="4537" applyFont="1" applyFill="1" applyBorder="1" applyAlignment="1">
      <alignment horizontal="left" wrapText="1"/>
    </xf>
    <xf numFmtId="0" fontId="52" fillId="0" borderId="0" xfId="4538" applyFont="1" applyFill="1" applyBorder="1" applyAlignment="1">
      <alignment horizontal="left" vertical="center" wrapText="1"/>
    </xf>
    <xf numFmtId="0" fontId="47" fillId="0" borderId="0" xfId="4538" applyFont="1" applyFill="1" applyBorder="1" applyAlignment="1">
      <alignment horizontal="left" vertical="center" wrapText="1"/>
    </xf>
    <xf numFmtId="0" fontId="47" fillId="0" borderId="0" xfId="3699" applyFont="1"/>
    <xf numFmtId="0" fontId="47" fillId="0" borderId="0" xfId="3699" applyFont="1" applyAlignment="1">
      <alignment horizontal="center" wrapText="1"/>
    </xf>
    <xf numFmtId="0" fontId="47" fillId="0" borderId="0" xfId="3699" applyFont="1" applyFill="1" applyBorder="1" applyAlignment="1">
      <alignment horizontal="left" wrapText="1"/>
    </xf>
    <xf numFmtId="0" fontId="18" fillId="0" borderId="0" xfId="4537" applyAlignment="1">
      <alignment horizontal="center" wrapText="1"/>
    </xf>
    <xf numFmtId="0" fontId="54" fillId="55" borderId="27" xfId="4554" applyFont="1" applyFill="1" applyBorder="1" applyAlignment="1">
      <alignment wrapText="1"/>
    </xf>
    <xf numFmtId="0" fontId="18" fillId="0" borderId="0" xfId="4554" applyAlignment="1">
      <alignment wrapText="1"/>
    </xf>
    <xf numFmtId="0" fontId="47" fillId="0" borderId="13" xfId="4554" applyFont="1" applyFill="1" applyBorder="1" applyAlignment="1">
      <alignment horizontal="left" wrapText="1"/>
    </xf>
    <xf numFmtId="0" fontId="47" fillId="0" borderId="0" xfId="4554" applyFont="1" applyFill="1" applyAlignment="1">
      <alignment horizontal="left" wrapText="1"/>
    </xf>
    <xf numFmtId="0" fontId="18" fillId="0" borderId="0" xfId="4554"/>
    <xf numFmtId="0" fontId="18" fillId="0" borderId="12" xfId="4554" applyBorder="1" applyAlignment="1">
      <alignment wrapText="1"/>
    </xf>
    <xf numFmtId="0" fontId="47" fillId="0" borderId="0" xfId="4554" applyFont="1" applyAlignment="1">
      <alignment wrapText="1"/>
    </xf>
    <xf numFmtId="0" fontId="47" fillId="0" borderId="0" xfId="4554" applyFont="1" applyFill="1" applyBorder="1" applyAlignment="1">
      <alignment horizontal="left" wrapText="1"/>
    </xf>
    <xf numFmtId="0" fontId="51" fillId="0" borderId="0" xfId="3641" applyFont="1" applyBorder="1" applyAlignment="1" applyProtection="1"/>
    <xf numFmtId="0" fontId="19" fillId="0" borderId="27" xfId="0" applyFont="1" applyFill="1" applyBorder="1" applyAlignment="1">
      <alignment vertical="center" wrapText="1"/>
    </xf>
    <xf numFmtId="0" fontId="19" fillId="0" borderId="0" xfId="0" applyFont="1" applyFill="1" applyBorder="1" applyAlignment="1">
      <alignment vertical="center" wrapText="1"/>
    </xf>
    <xf numFmtId="0" fontId="19" fillId="0" borderId="26"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47" fillId="0" borderId="13" xfId="4537" applyFont="1" applyFill="1" applyBorder="1" applyAlignment="1">
      <alignment horizontal="center" wrapText="1"/>
    </xf>
    <xf numFmtId="0" fontId="47" fillId="0" borderId="24" xfId="4554" applyFont="1" applyFill="1" applyBorder="1" applyAlignment="1">
      <alignment horizontal="left" wrapText="1"/>
    </xf>
    <xf numFmtId="0" fontId="47" fillId="0" borderId="13" xfId="4554" applyFont="1" applyBorder="1" applyAlignment="1">
      <alignment wrapText="1"/>
    </xf>
    <xf numFmtId="0" fontId="0" fillId="0" borderId="0" xfId="4554" applyFont="1" applyAlignment="1">
      <alignment wrapText="1"/>
    </xf>
    <xf numFmtId="0" fontId="47" fillId="0" borderId="0" xfId="0" applyFont="1" applyFill="1" applyBorder="1" applyAlignment="1">
      <alignment horizontal="left"/>
    </xf>
    <xf numFmtId="0" fontId="47" fillId="0" borderId="0" xfId="3699" applyFont="1" applyFill="1" applyAlignment="1">
      <alignment wrapText="1"/>
    </xf>
    <xf numFmtId="0" fontId="47" fillId="0" borderId="20" xfId="3699" applyFont="1" applyFill="1" applyBorder="1" applyAlignment="1">
      <alignment vertical="center" wrapText="1"/>
    </xf>
    <xf numFmtId="0" fontId="55" fillId="0" borderId="0" xfId="4555" applyFont="1" applyAlignment="1">
      <alignment wrapText="1"/>
    </xf>
    <xf numFmtId="0" fontId="57" fillId="56" borderId="27" xfId="4555" applyFont="1" applyFill="1" applyBorder="1" applyAlignment="1">
      <alignment horizontal="center" vertical="center" wrapText="1"/>
    </xf>
    <xf numFmtId="0" fontId="55" fillId="0" borderId="27" xfId="4555" applyBorder="1" applyAlignment="1">
      <alignment wrapText="1"/>
    </xf>
    <xf numFmtId="0" fontId="55" fillId="0" borderId="27" xfId="4555" applyFont="1" applyBorder="1" applyAlignment="1">
      <alignment wrapText="1"/>
    </xf>
    <xf numFmtId="0" fontId="51" fillId="0" borderId="13" xfId="3699" applyFont="1" applyFill="1" applyBorder="1" applyAlignment="1">
      <alignment horizontal="left" wrapText="1"/>
    </xf>
    <xf numFmtId="0" fontId="0" fillId="0" borderId="0" xfId="4537" applyFont="1" applyFill="1" applyAlignment="1">
      <alignment wrapText="1"/>
    </xf>
    <xf numFmtId="0" fontId="0" fillId="0" borderId="0" xfId="4537" applyFont="1" applyAlignment="1">
      <alignment horizontal="center" wrapText="1"/>
    </xf>
    <xf numFmtId="0" fontId="47" fillId="0" borderId="0" xfId="4554" applyFont="1" applyBorder="1" applyAlignment="1">
      <alignment wrapText="1"/>
    </xf>
    <xf numFmtId="0" fontId="0" fillId="0" borderId="11" xfId="0" applyBorder="1" applyAlignment="1">
      <alignment horizontal="center" wrapText="1"/>
    </xf>
    <xf numFmtId="0" fontId="0" fillId="0" borderId="10" xfId="0" applyFill="1"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56" fillId="56" borderId="31" xfId="4555" applyFont="1" applyFill="1" applyBorder="1" applyAlignment="1">
      <alignment horizontal="center" vertical="center" wrapText="1"/>
    </xf>
    <xf numFmtId="0" fontId="56" fillId="56" borderId="32" xfId="4555" applyFont="1" applyFill="1" applyBorder="1" applyAlignment="1">
      <alignment horizontal="center" vertical="center" wrapText="1"/>
    </xf>
    <xf numFmtId="0" fontId="57" fillId="57" borderId="31" xfId="4555" applyFont="1" applyFill="1" applyBorder="1" applyAlignment="1">
      <alignment horizontal="center" vertical="center" wrapText="1"/>
    </xf>
    <xf numFmtId="0" fontId="57" fillId="57" borderId="32" xfId="4555" applyFont="1" applyFill="1" applyBorder="1" applyAlignment="1">
      <alignment horizontal="center" vertical="center" wrapText="1"/>
    </xf>
    <xf numFmtId="0" fontId="56" fillId="57" borderId="29" xfId="4555" applyFont="1" applyFill="1" applyBorder="1" applyAlignment="1">
      <alignment horizontal="center" vertical="center" wrapText="1"/>
    </xf>
    <xf numFmtId="0" fontId="56" fillId="57" borderId="30" xfId="4555" applyFont="1" applyFill="1" applyBorder="1" applyAlignment="1">
      <alignment horizontal="center" vertical="center" wrapText="1"/>
    </xf>
  </cellXfs>
  <cellStyles count="4556">
    <cellStyle name="_07. FILCON - BOQ - Electrical - EL - R01" xfId="3"/>
    <cellStyle name="_07. FILCON - BOQ - Electrical - EL - R01_TMFT - BOQ - Communication &amp; Networking CN - R00" xfId="4"/>
    <cellStyle name="_07. FILCON - BOQ - Electrical - EL - R01_TMFT - Boq - Earthwork EW -  R00" xfId="5"/>
    <cellStyle name="_07. FILCON - BOQ - Electrical - EL - R01_TMFT - BOQ - Fire Fighting FF - R00" xfId="6"/>
    <cellStyle name="_07. FILCON - BOQ - Electrical - EL - R01_TMFT - BOQ - Plumbing  PL - R00" xfId="7"/>
    <cellStyle name="_07. FILCON - BOQ - Electrical - EL - R01_TMFT - BOQ - Plumbing &amp; Sanitary PS - R00" xfId="8"/>
    <cellStyle name="0,0_x000d__x000a_NA_x000d__x000a_" xfId="9"/>
    <cellStyle name="0,0_x000d__x000a_NA_x000d__x000a_ 2" xfId="10"/>
    <cellStyle name="20% - Accent1 10" xfId="11"/>
    <cellStyle name="20% - Accent1 100" xfId="12"/>
    <cellStyle name="20% - Accent1 101" xfId="13"/>
    <cellStyle name="20% - Accent1 11" xfId="14"/>
    <cellStyle name="20% - Accent1 12" xfId="15"/>
    <cellStyle name="20% - Accent1 13" xfId="16"/>
    <cellStyle name="20% - Accent1 14" xfId="17"/>
    <cellStyle name="20% - Accent1 15" xfId="18"/>
    <cellStyle name="20% - Accent1 16" xfId="19"/>
    <cellStyle name="20% - Accent1 17" xfId="20"/>
    <cellStyle name="20% - Accent1 18" xfId="21"/>
    <cellStyle name="20% - Accent1 19" xfId="22"/>
    <cellStyle name="20% - Accent1 2" xfId="23"/>
    <cellStyle name="20% - Accent1 20" xfId="24"/>
    <cellStyle name="20% - Accent1 21" xfId="25"/>
    <cellStyle name="20% - Accent1 22" xfId="26"/>
    <cellStyle name="20% - Accent1 23" xfId="27"/>
    <cellStyle name="20% - Accent1 24" xfId="28"/>
    <cellStyle name="20% - Accent1 25" xfId="29"/>
    <cellStyle name="20% - Accent1 26" xfId="30"/>
    <cellStyle name="20% - Accent1 27" xfId="31"/>
    <cellStyle name="20% - Accent1 28" xfId="32"/>
    <cellStyle name="20% - Accent1 29" xfId="33"/>
    <cellStyle name="20% - Accent1 3" xfId="34"/>
    <cellStyle name="20% - Accent1 30" xfId="35"/>
    <cellStyle name="20% - Accent1 31" xfId="36"/>
    <cellStyle name="20% - Accent1 32" xfId="37"/>
    <cellStyle name="20% - Accent1 33" xfId="38"/>
    <cellStyle name="20% - Accent1 34" xfId="39"/>
    <cellStyle name="20% - Accent1 35" xfId="40"/>
    <cellStyle name="20% - Accent1 36" xfId="41"/>
    <cellStyle name="20% - Accent1 37" xfId="42"/>
    <cellStyle name="20% - Accent1 38" xfId="43"/>
    <cellStyle name="20% - Accent1 39" xfId="44"/>
    <cellStyle name="20% - Accent1 4" xfId="45"/>
    <cellStyle name="20% - Accent1 40" xfId="46"/>
    <cellStyle name="20% - Accent1 41" xfId="47"/>
    <cellStyle name="20% - Accent1 42" xfId="48"/>
    <cellStyle name="20% - Accent1 43" xfId="49"/>
    <cellStyle name="20% - Accent1 44" xfId="50"/>
    <cellStyle name="20% - Accent1 45" xfId="51"/>
    <cellStyle name="20% - Accent1 46" xfId="52"/>
    <cellStyle name="20% - Accent1 47" xfId="53"/>
    <cellStyle name="20% - Accent1 48" xfId="54"/>
    <cellStyle name="20% - Accent1 49" xfId="55"/>
    <cellStyle name="20% - Accent1 5" xfId="56"/>
    <cellStyle name="20% - Accent1 50" xfId="57"/>
    <cellStyle name="20% - Accent1 51" xfId="58"/>
    <cellStyle name="20% - Accent1 52" xfId="59"/>
    <cellStyle name="20% - Accent1 53" xfId="60"/>
    <cellStyle name="20% - Accent1 54" xfId="61"/>
    <cellStyle name="20% - Accent1 55" xfId="62"/>
    <cellStyle name="20% - Accent1 56" xfId="63"/>
    <cellStyle name="20% - Accent1 57" xfId="64"/>
    <cellStyle name="20% - Accent1 58" xfId="65"/>
    <cellStyle name="20% - Accent1 59" xfId="66"/>
    <cellStyle name="20% - Accent1 6" xfId="67"/>
    <cellStyle name="20% - Accent1 60" xfId="68"/>
    <cellStyle name="20% - Accent1 61" xfId="69"/>
    <cellStyle name="20% - Accent1 62" xfId="70"/>
    <cellStyle name="20% - Accent1 63" xfId="71"/>
    <cellStyle name="20% - Accent1 64" xfId="72"/>
    <cellStyle name="20% - Accent1 65" xfId="73"/>
    <cellStyle name="20% - Accent1 66" xfId="74"/>
    <cellStyle name="20% - Accent1 67" xfId="75"/>
    <cellStyle name="20% - Accent1 68" xfId="76"/>
    <cellStyle name="20% - Accent1 69" xfId="77"/>
    <cellStyle name="20% - Accent1 7" xfId="78"/>
    <cellStyle name="20% - Accent1 70" xfId="79"/>
    <cellStyle name="20% - Accent1 71" xfId="80"/>
    <cellStyle name="20% - Accent1 72" xfId="81"/>
    <cellStyle name="20% - Accent1 73" xfId="82"/>
    <cellStyle name="20% - Accent1 74" xfId="83"/>
    <cellStyle name="20% - Accent1 75" xfId="84"/>
    <cellStyle name="20% - Accent1 76" xfId="85"/>
    <cellStyle name="20% - Accent1 77" xfId="86"/>
    <cellStyle name="20% - Accent1 78" xfId="87"/>
    <cellStyle name="20% - Accent1 79" xfId="88"/>
    <cellStyle name="20% - Accent1 8" xfId="89"/>
    <cellStyle name="20% - Accent1 80" xfId="90"/>
    <cellStyle name="20% - Accent1 81" xfId="91"/>
    <cellStyle name="20% - Accent1 82" xfId="92"/>
    <cellStyle name="20% - Accent1 83" xfId="93"/>
    <cellStyle name="20% - Accent1 84" xfId="94"/>
    <cellStyle name="20% - Accent1 85" xfId="95"/>
    <cellStyle name="20% - Accent1 86" xfId="96"/>
    <cellStyle name="20% - Accent1 87" xfId="97"/>
    <cellStyle name="20% - Accent1 88" xfId="98"/>
    <cellStyle name="20% - Accent1 89" xfId="99"/>
    <cellStyle name="20% - Accent1 9" xfId="100"/>
    <cellStyle name="20% - Accent1 90" xfId="101"/>
    <cellStyle name="20% - Accent1 91" xfId="102"/>
    <cellStyle name="20% - Accent1 92" xfId="103"/>
    <cellStyle name="20% - Accent1 93" xfId="104"/>
    <cellStyle name="20% - Accent1 94" xfId="105"/>
    <cellStyle name="20% - Accent1 95" xfId="106"/>
    <cellStyle name="20% - Accent1 96" xfId="107"/>
    <cellStyle name="20% - Accent1 97" xfId="108"/>
    <cellStyle name="20% - Accent1 98" xfId="109"/>
    <cellStyle name="20% - Accent1 99" xfId="110"/>
    <cellStyle name="20% - Accent2 10" xfId="111"/>
    <cellStyle name="20% - Accent2 100" xfId="112"/>
    <cellStyle name="20% - Accent2 101" xfId="113"/>
    <cellStyle name="20% - Accent2 11" xfId="114"/>
    <cellStyle name="20% - Accent2 12" xfId="115"/>
    <cellStyle name="20% - Accent2 13" xfId="116"/>
    <cellStyle name="20% - Accent2 14" xfId="117"/>
    <cellStyle name="20% - Accent2 15" xfId="118"/>
    <cellStyle name="20% - Accent2 16" xfId="119"/>
    <cellStyle name="20% - Accent2 17" xfId="120"/>
    <cellStyle name="20% - Accent2 18" xfId="121"/>
    <cellStyle name="20% - Accent2 19" xfId="122"/>
    <cellStyle name="20% - Accent2 2" xfId="123"/>
    <cellStyle name="20% - Accent2 20" xfId="124"/>
    <cellStyle name="20% - Accent2 21" xfId="125"/>
    <cellStyle name="20% - Accent2 22" xfId="126"/>
    <cellStyle name="20% - Accent2 23" xfId="127"/>
    <cellStyle name="20% - Accent2 24" xfId="128"/>
    <cellStyle name="20% - Accent2 25" xfId="129"/>
    <cellStyle name="20% - Accent2 26" xfId="130"/>
    <cellStyle name="20% - Accent2 27" xfId="131"/>
    <cellStyle name="20% - Accent2 28" xfId="132"/>
    <cellStyle name="20% - Accent2 29" xfId="133"/>
    <cellStyle name="20% - Accent2 3" xfId="134"/>
    <cellStyle name="20% - Accent2 30" xfId="135"/>
    <cellStyle name="20% - Accent2 31" xfId="136"/>
    <cellStyle name="20% - Accent2 32" xfId="137"/>
    <cellStyle name="20% - Accent2 33" xfId="138"/>
    <cellStyle name="20% - Accent2 34" xfId="139"/>
    <cellStyle name="20% - Accent2 35" xfId="140"/>
    <cellStyle name="20% - Accent2 36" xfId="141"/>
    <cellStyle name="20% - Accent2 37" xfId="142"/>
    <cellStyle name="20% - Accent2 38" xfId="143"/>
    <cellStyle name="20% - Accent2 39" xfId="144"/>
    <cellStyle name="20% - Accent2 4" xfId="145"/>
    <cellStyle name="20% - Accent2 40" xfId="146"/>
    <cellStyle name="20% - Accent2 41" xfId="147"/>
    <cellStyle name="20% - Accent2 42" xfId="148"/>
    <cellStyle name="20% - Accent2 43" xfId="149"/>
    <cellStyle name="20% - Accent2 44" xfId="150"/>
    <cellStyle name="20% - Accent2 45" xfId="151"/>
    <cellStyle name="20% - Accent2 46" xfId="152"/>
    <cellStyle name="20% - Accent2 47" xfId="153"/>
    <cellStyle name="20% - Accent2 48" xfId="154"/>
    <cellStyle name="20% - Accent2 49" xfId="155"/>
    <cellStyle name="20% - Accent2 5" xfId="156"/>
    <cellStyle name="20% - Accent2 50" xfId="157"/>
    <cellStyle name="20% - Accent2 51" xfId="158"/>
    <cellStyle name="20% - Accent2 52" xfId="159"/>
    <cellStyle name="20% - Accent2 53" xfId="160"/>
    <cellStyle name="20% - Accent2 54" xfId="161"/>
    <cellStyle name="20% - Accent2 55" xfId="162"/>
    <cellStyle name="20% - Accent2 56" xfId="163"/>
    <cellStyle name="20% - Accent2 57" xfId="164"/>
    <cellStyle name="20% - Accent2 58" xfId="165"/>
    <cellStyle name="20% - Accent2 59" xfId="166"/>
    <cellStyle name="20% - Accent2 6" xfId="167"/>
    <cellStyle name="20% - Accent2 60" xfId="168"/>
    <cellStyle name="20% - Accent2 61" xfId="169"/>
    <cellStyle name="20% - Accent2 62" xfId="170"/>
    <cellStyle name="20% - Accent2 63" xfId="171"/>
    <cellStyle name="20% - Accent2 64" xfId="172"/>
    <cellStyle name="20% - Accent2 65" xfId="173"/>
    <cellStyle name="20% - Accent2 66" xfId="174"/>
    <cellStyle name="20% - Accent2 67" xfId="175"/>
    <cellStyle name="20% - Accent2 68" xfId="176"/>
    <cellStyle name="20% - Accent2 69" xfId="177"/>
    <cellStyle name="20% - Accent2 7" xfId="178"/>
    <cellStyle name="20% - Accent2 70" xfId="179"/>
    <cellStyle name="20% - Accent2 71" xfId="180"/>
    <cellStyle name="20% - Accent2 72" xfId="181"/>
    <cellStyle name="20% - Accent2 73" xfId="182"/>
    <cellStyle name="20% - Accent2 74" xfId="183"/>
    <cellStyle name="20% - Accent2 75" xfId="184"/>
    <cellStyle name="20% - Accent2 76" xfId="185"/>
    <cellStyle name="20% - Accent2 77" xfId="186"/>
    <cellStyle name="20% - Accent2 78" xfId="187"/>
    <cellStyle name="20% - Accent2 79" xfId="188"/>
    <cellStyle name="20% - Accent2 8" xfId="189"/>
    <cellStyle name="20% - Accent2 80" xfId="190"/>
    <cellStyle name="20% - Accent2 81" xfId="191"/>
    <cellStyle name="20% - Accent2 82" xfId="192"/>
    <cellStyle name="20% - Accent2 83" xfId="193"/>
    <cellStyle name="20% - Accent2 84" xfId="194"/>
    <cellStyle name="20% - Accent2 85" xfId="195"/>
    <cellStyle name="20% - Accent2 86" xfId="196"/>
    <cellStyle name="20% - Accent2 87" xfId="197"/>
    <cellStyle name="20% - Accent2 88" xfId="198"/>
    <cellStyle name="20% - Accent2 89" xfId="199"/>
    <cellStyle name="20% - Accent2 9" xfId="200"/>
    <cellStyle name="20% - Accent2 90" xfId="201"/>
    <cellStyle name="20% - Accent2 91" xfId="202"/>
    <cellStyle name="20% - Accent2 92" xfId="203"/>
    <cellStyle name="20% - Accent2 93" xfId="204"/>
    <cellStyle name="20% - Accent2 94" xfId="205"/>
    <cellStyle name="20% - Accent2 95" xfId="206"/>
    <cellStyle name="20% - Accent2 96" xfId="207"/>
    <cellStyle name="20% - Accent2 97" xfId="208"/>
    <cellStyle name="20% - Accent2 98" xfId="209"/>
    <cellStyle name="20% - Accent2 99" xfId="210"/>
    <cellStyle name="20% - Accent3 10" xfId="211"/>
    <cellStyle name="20% - Accent3 100" xfId="212"/>
    <cellStyle name="20% - Accent3 101" xfId="213"/>
    <cellStyle name="20% - Accent3 11" xfId="214"/>
    <cellStyle name="20% - Accent3 12" xfId="215"/>
    <cellStyle name="20% - Accent3 13" xfId="216"/>
    <cellStyle name="20% - Accent3 14" xfId="217"/>
    <cellStyle name="20% - Accent3 15" xfId="218"/>
    <cellStyle name="20% - Accent3 16" xfId="219"/>
    <cellStyle name="20% - Accent3 17" xfId="220"/>
    <cellStyle name="20% - Accent3 18" xfId="221"/>
    <cellStyle name="20% - Accent3 19" xfId="222"/>
    <cellStyle name="20% - Accent3 2" xfId="223"/>
    <cellStyle name="20% - Accent3 20" xfId="224"/>
    <cellStyle name="20% - Accent3 21" xfId="225"/>
    <cellStyle name="20% - Accent3 22" xfId="226"/>
    <cellStyle name="20% - Accent3 23" xfId="227"/>
    <cellStyle name="20% - Accent3 24" xfId="228"/>
    <cellStyle name="20% - Accent3 25" xfId="229"/>
    <cellStyle name="20% - Accent3 26" xfId="230"/>
    <cellStyle name="20% - Accent3 27" xfId="231"/>
    <cellStyle name="20% - Accent3 28" xfId="232"/>
    <cellStyle name="20% - Accent3 29" xfId="233"/>
    <cellStyle name="20% - Accent3 3"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0" xfId="246"/>
    <cellStyle name="20% - Accent3 41" xfId="247"/>
    <cellStyle name="20% - Accent3 42" xfId="248"/>
    <cellStyle name="20% - Accent3 43" xfId="249"/>
    <cellStyle name="20% - Accent3 44" xfId="250"/>
    <cellStyle name="20% - Accent3 45" xfId="251"/>
    <cellStyle name="20% - Accent3 46" xfId="252"/>
    <cellStyle name="20% - Accent3 47" xfId="253"/>
    <cellStyle name="20% - Accent3 48" xfId="254"/>
    <cellStyle name="20% - Accent3 49" xfId="255"/>
    <cellStyle name="20% - Accent3 5" xfId="256"/>
    <cellStyle name="20% - Accent3 50" xfId="257"/>
    <cellStyle name="20% - Accent3 51" xfId="258"/>
    <cellStyle name="20% - Accent3 52" xfId="259"/>
    <cellStyle name="20% - Accent3 53" xfId="260"/>
    <cellStyle name="20% - Accent3 54" xfId="261"/>
    <cellStyle name="20% - Accent3 55" xfId="262"/>
    <cellStyle name="20% - Accent3 56" xfId="263"/>
    <cellStyle name="20% - Accent3 57" xfId="264"/>
    <cellStyle name="20% - Accent3 58" xfId="265"/>
    <cellStyle name="20% - Accent3 59" xfId="266"/>
    <cellStyle name="20% - Accent3 6" xfId="267"/>
    <cellStyle name="20% - Accent3 60" xfId="268"/>
    <cellStyle name="20% - Accent3 61" xfId="269"/>
    <cellStyle name="20% - Accent3 62" xfId="270"/>
    <cellStyle name="20% - Accent3 63" xfId="271"/>
    <cellStyle name="20% - Accent3 64" xfId="272"/>
    <cellStyle name="20% - Accent3 65" xfId="273"/>
    <cellStyle name="20% - Accent3 66" xfId="274"/>
    <cellStyle name="20% - Accent3 67" xfId="275"/>
    <cellStyle name="20% - Accent3 68" xfId="276"/>
    <cellStyle name="20% - Accent3 69" xfId="277"/>
    <cellStyle name="20% - Accent3 7" xfId="278"/>
    <cellStyle name="20% - Accent3 70" xfId="279"/>
    <cellStyle name="20% - Accent3 71" xfId="280"/>
    <cellStyle name="20% - Accent3 72" xfId="281"/>
    <cellStyle name="20% - Accent3 73" xfId="282"/>
    <cellStyle name="20% - Accent3 74" xfId="283"/>
    <cellStyle name="20% - Accent3 75" xfId="284"/>
    <cellStyle name="20% - Accent3 76" xfId="285"/>
    <cellStyle name="20% - Accent3 77" xfId="286"/>
    <cellStyle name="20% - Accent3 78" xfId="287"/>
    <cellStyle name="20% - Accent3 79" xfId="288"/>
    <cellStyle name="20% - Accent3 8" xfId="289"/>
    <cellStyle name="20% - Accent3 80" xfId="290"/>
    <cellStyle name="20% - Accent3 81" xfId="291"/>
    <cellStyle name="20% - Accent3 82" xfId="292"/>
    <cellStyle name="20% - Accent3 83" xfId="293"/>
    <cellStyle name="20% - Accent3 84" xfId="294"/>
    <cellStyle name="20% - Accent3 85" xfId="295"/>
    <cellStyle name="20% - Accent3 86" xfId="296"/>
    <cellStyle name="20% - Accent3 87" xfId="297"/>
    <cellStyle name="20% - Accent3 88" xfId="298"/>
    <cellStyle name="20% - Accent3 89" xfId="299"/>
    <cellStyle name="20% - Accent3 9" xfId="300"/>
    <cellStyle name="20% - Accent3 90" xfId="301"/>
    <cellStyle name="20% - Accent3 91" xfId="302"/>
    <cellStyle name="20% - Accent3 92" xfId="303"/>
    <cellStyle name="20% - Accent3 93" xfId="304"/>
    <cellStyle name="20% - Accent3 94" xfId="305"/>
    <cellStyle name="20% - Accent3 95" xfId="306"/>
    <cellStyle name="20% - Accent3 96" xfId="307"/>
    <cellStyle name="20% - Accent3 97" xfId="308"/>
    <cellStyle name="20% - Accent3 98" xfId="309"/>
    <cellStyle name="20% - Accent3 99" xfId="310"/>
    <cellStyle name="20% - Accent4 10" xfId="311"/>
    <cellStyle name="20% - Accent4 100" xfId="312"/>
    <cellStyle name="20% - Accent4 101" xfId="313"/>
    <cellStyle name="20% - Accent4 11" xfId="314"/>
    <cellStyle name="20% - Accent4 12" xfId="315"/>
    <cellStyle name="20% - Accent4 13" xfId="316"/>
    <cellStyle name="20% - Accent4 14" xfId="317"/>
    <cellStyle name="20% - Accent4 15" xfId="318"/>
    <cellStyle name="20% - Accent4 16" xfId="319"/>
    <cellStyle name="20% - Accent4 17" xfId="320"/>
    <cellStyle name="20% - Accent4 18" xfId="321"/>
    <cellStyle name="20% - Accent4 19" xfId="322"/>
    <cellStyle name="20% - Accent4 2" xfId="323"/>
    <cellStyle name="20% - Accent4 20" xfId="324"/>
    <cellStyle name="20% - Accent4 21" xfId="325"/>
    <cellStyle name="20% - Accent4 22" xfId="326"/>
    <cellStyle name="20% - Accent4 23" xfId="327"/>
    <cellStyle name="20% - Accent4 24" xfId="328"/>
    <cellStyle name="20% - Accent4 25" xfId="329"/>
    <cellStyle name="20% - Accent4 26" xfId="330"/>
    <cellStyle name="20% - Accent4 27" xfId="331"/>
    <cellStyle name="20% - Accent4 28" xfId="332"/>
    <cellStyle name="20% - Accent4 29" xfId="333"/>
    <cellStyle name="20% - Accent4 3" xfId="334"/>
    <cellStyle name="20% - Accent4 30" xfId="335"/>
    <cellStyle name="20% - Accent4 31" xfId="336"/>
    <cellStyle name="20% - Accent4 32" xfId="337"/>
    <cellStyle name="20% - Accent4 33" xfId="338"/>
    <cellStyle name="20% - Accent4 34" xfId="339"/>
    <cellStyle name="20% - Accent4 35" xfId="340"/>
    <cellStyle name="20% - Accent4 36" xfId="341"/>
    <cellStyle name="20% - Accent4 37" xfId="342"/>
    <cellStyle name="20% - Accent4 38" xfId="343"/>
    <cellStyle name="20% - Accent4 39" xfId="344"/>
    <cellStyle name="20% - Accent4 4" xfId="345"/>
    <cellStyle name="20% - Accent4 40" xfId="346"/>
    <cellStyle name="20% - Accent4 41" xfId="347"/>
    <cellStyle name="20% - Accent4 42" xfId="348"/>
    <cellStyle name="20% - Accent4 43" xfId="349"/>
    <cellStyle name="20% - Accent4 44" xfId="350"/>
    <cellStyle name="20% - Accent4 45" xfId="351"/>
    <cellStyle name="20% - Accent4 46" xfId="352"/>
    <cellStyle name="20% - Accent4 47" xfId="353"/>
    <cellStyle name="20% - Accent4 48" xfId="354"/>
    <cellStyle name="20% - Accent4 49" xfId="355"/>
    <cellStyle name="20% - Accent4 5" xfId="356"/>
    <cellStyle name="20% - Accent4 50" xfId="357"/>
    <cellStyle name="20% - Accent4 51" xfId="358"/>
    <cellStyle name="20% - Accent4 52" xfId="359"/>
    <cellStyle name="20% - Accent4 53" xfId="360"/>
    <cellStyle name="20% - Accent4 54" xfId="361"/>
    <cellStyle name="20% - Accent4 55" xfId="362"/>
    <cellStyle name="20% - Accent4 56" xfId="363"/>
    <cellStyle name="20% - Accent4 57" xfId="364"/>
    <cellStyle name="20% - Accent4 58" xfId="365"/>
    <cellStyle name="20% - Accent4 59" xfId="366"/>
    <cellStyle name="20% - Accent4 6" xfId="367"/>
    <cellStyle name="20% - Accent4 60" xfId="368"/>
    <cellStyle name="20% - Accent4 61" xfId="369"/>
    <cellStyle name="20% - Accent4 62" xfId="370"/>
    <cellStyle name="20% - Accent4 63" xfId="371"/>
    <cellStyle name="20% - Accent4 64" xfId="372"/>
    <cellStyle name="20% - Accent4 65" xfId="373"/>
    <cellStyle name="20% - Accent4 66" xfId="374"/>
    <cellStyle name="20% - Accent4 67" xfId="375"/>
    <cellStyle name="20% - Accent4 68" xfId="376"/>
    <cellStyle name="20% - Accent4 69" xfId="377"/>
    <cellStyle name="20% - Accent4 7" xfId="378"/>
    <cellStyle name="20% - Accent4 70" xfId="379"/>
    <cellStyle name="20% - Accent4 71" xfId="380"/>
    <cellStyle name="20% - Accent4 72" xfId="381"/>
    <cellStyle name="20% - Accent4 73" xfId="382"/>
    <cellStyle name="20% - Accent4 74" xfId="383"/>
    <cellStyle name="20% - Accent4 75" xfId="384"/>
    <cellStyle name="20% - Accent4 76" xfId="385"/>
    <cellStyle name="20% - Accent4 77" xfId="386"/>
    <cellStyle name="20% - Accent4 78" xfId="387"/>
    <cellStyle name="20% - Accent4 79" xfId="388"/>
    <cellStyle name="20% - Accent4 8" xfId="389"/>
    <cellStyle name="20% - Accent4 80" xfId="390"/>
    <cellStyle name="20% - Accent4 81" xfId="391"/>
    <cellStyle name="20% - Accent4 82" xfId="392"/>
    <cellStyle name="20% - Accent4 83" xfId="393"/>
    <cellStyle name="20% - Accent4 84" xfId="394"/>
    <cellStyle name="20% - Accent4 85" xfId="395"/>
    <cellStyle name="20% - Accent4 86" xfId="396"/>
    <cellStyle name="20% - Accent4 87" xfId="397"/>
    <cellStyle name="20% - Accent4 88" xfId="398"/>
    <cellStyle name="20% - Accent4 89" xfId="399"/>
    <cellStyle name="20% - Accent4 9" xfId="400"/>
    <cellStyle name="20% - Accent4 90" xfId="401"/>
    <cellStyle name="20% - Accent4 91" xfId="402"/>
    <cellStyle name="20% - Accent4 92" xfId="403"/>
    <cellStyle name="20% - Accent4 93" xfId="404"/>
    <cellStyle name="20% - Accent4 94" xfId="405"/>
    <cellStyle name="20% - Accent4 95" xfId="406"/>
    <cellStyle name="20% - Accent4 96" xfId="407"/>
    <cellStyle name="20% - Accent4 97" xfId="408"/>
    <cellStyle name="20% - Accent4 98" xfId="409"/>
    <cellStyle name="20% - Accent4 99" xfId="410"/>
    <cellStyle name="20% - Accent5 10" xfId="411"/>
    <cellStyle name="20% - Accent5 100" xfId="412"/>
    <cellStyle name="20% - Accent5 101" xfId="413"/>
    <cellStyle name="20% - Accent5 11" xfId="414"/>
    <cellStyle name="20% - Accent5 12" xfId="415"/>
    <cellStyle name="20% - Accent5 13" xfId="416"/>
    <cellStyle name="20% - Accent5 14" xfId="417"/>
    <cellStyle name="20% - Accent5 15" xfId="418"/>
    <cellStyle name="20% - Accent5 16" xfId="419"/>
    <cellStyle name="20% - Accent5 17" xfId="420"/>
    <cellStyle name="20% - Accent5 18" xfId="421"/>
    <cellStyle name="20% - Accent5 19" xfId="422"/>
    <cellStyle name="20% - Accent5 2" xfId="423"/>
    <cellStyle name="20% - Accent5 20" xfId="424"/>
    <cellStyle name="20% - Accent5 21" xfId="425"/>
    <cellStyle name="20% - Accent5 22" xfId="426"/>
    <cellStyle name="20% - Accent5 23" xfId="427"/>
    <cellStyle name="20% - Accent5 24" xfId="428"/>
    <cellStyle name="20% - Accent5 25" xfId="429"/>
    <cellStyle name="20% - Accent5 26" xfId="430"/>
    <cellStyle name="20% - Accent5 27" xfId="431"/>
    <cellStyle name="20% - Accent5 28" xfId="432"/>
    <cellStyle name="20% - Accent5 29" xfId="433"/>
    <cellStyle name="20% - Accent5 3" xfId="434"/>
    <cellStyle name="20% - Accent5 30" xfId="435"/>
    <cellStyle name="20% - Accent5 31" xfId="436"/>
    <cellStyle name="20% - Accent5 32" xfId="437"/>
    <cellStyle name="20% - Accent5 33" xfId="438"/>
    <cellStyle name="20% - Accent5 34" xfId="439"/>
    <cellStyle name="20% - Accent5 35" xfId="440"/>
    <cellStyle name="20% - Accent5 36" xfId="441"/>
    <cellStyle name="20% - Accent5 37" xfId="442"/>
    <cellStyle name="20% - Accent5 38" xfId="443"/>
    <cellStyle name="20% - Accent5 39" xfId="444"/>
    <cellStyle name="20% - Accent5 4" xfId="445"/>
    <cellStyle name="20% - Accent5 40" xfId="446"/>
    <cellStyle name="20% - Accent5 41" xfId="447"/>
    <cellStyle name="20% - Accent5 42" xfId="448"/>
    <cellStyle name="20% - Accent5 43" xfId="449"/>
    <cellStyle name="20% - Accent5 44" xfId="450"/>
    <cellStyle name="20% - Accent5 45" xfId="451"/>
    <cellStyle name="20% - Accent5 46" xfId="452"/>
    <cellStyle name="20% - Accent5 47" xfId="453"/>
    <cellStyle name="20% - Accent5 48" xfId="454"/>
    <cellStyle name="20% - Accent5 49" xfId="455"/>
    <cellStyle name="20% - Accent5 5" xfId="456"/>
    <cellStyle name="20% - Accent5 50" xfId="457"/>
    <cellStyle name="20% - Accent5 51" xfId="458"/>
    <cellStyle name="20% - Accent5 52" xfId="459"/>
    <cellStyle name="20% - Accent5 53" xfId="460"/>
    <cellStyle name="20% - Accent5 54" xfId="461"/>
    <cellStyle name="20% - Accent5 55" xfId="462"/>
    <cellStyle name="20% - Accent5 56" xfId="463"/>
    <cellStyle name="20% - Accent5 57" xfId="464"/>
    <cellStyle name="20% - Accent5 58" xfId="465"/>
    <cellStyle name="20% - Accent5 59" xfId="466"/>
    <cellStyle name="20% - Accent5 6" xfId="467"/>
    <cellStyle name="20% - Accent5 60" xfId="468"/>
    <cellStyle name="20% - Accent5 61" xfId="469"/>
    <cellStyle name="20% - Accent5 62" xfId="470"/>
    <cellStyle name="20% - Accent5 63" xfId="471"/>
    <cellStyle name="20% - Accent5 64" xfId="472"/>
    <cellStyle name="20% - Accent5 65" xfId="473"/>
    <cellStyle name="20% - Accent5 66" xfId="474"/>
    <cellStyle name="20% - Accent5 67" xfId="475"/>
    <cellStyle name="20% - Accent5 68" xfId="476"/>
    <cellStyle name="20% - Accent5 69" xfId="477"/>
    <cellStyle name="20% - Accent5 7" xfId="478"/>
    <cellStyle name="20% - Accent5 70" xfId="479"/>
    <cellStyle name="20% - Accent5 71" xfId="480"/>
    <cellStyle name="20% - Accent5 72" xfId="481"/>
    <cellStyle name="20% - Accent5 73" xfId="482"/>
    <cellStyle name="20% - Accent5 74" xfId="483"/>
    <cellStyle name="20% - Accent5 75" xfId="484"/>
    <cellStyle name="20% - Accent5 76" xfId="485"/>
    <cellStyle name="20% - Accent5 77" xfId="486"/>
    <cellStyle name="20% - Accent5 78" xfId="487"/>
    <cellStyle name="20% - Accent5 79" xfId="488"/>
    <cellStyle name="20% - Accent5 8" xfId="489"/>
    <cellStyle name="20% - Accent5 80" xfId="490"/>
    <cellStyle name="20% - Accent5 81" xfId="491"/>
    <cellStyle name="20% - Accent5 82" xfId="492"/>
    <cellStyle name="20% - Accent5 83" xfId="493"/>
    <cellStyle name="20% - Accent5 84" xfId="494"/>
    <cellStyle name="20% - Accent5 85" xfId="495"/>
    <cellStyle name="20% - Accent5 86" xfId="496"/>
    <cellStyle name="20% - Accent5 87" xfId="497"/>
    <cellStyle name="20% - Accent5 88" xfId="498"/>
    <cellStyle name="20% - Accent5 89" xfId="499"/>
    <cellStyle name="20% - Accent5 9" xfId="500"/>
    <cellStyle name="20% - Accent5 90" xfId="501"/>
    <cellStyle name="20% - Accent5 91" xfId="502"/>
    <cellStyle name="20% - Accent5 92" xfId="503"/>
    <cellStyle name="20% - Accent5 93" xfId="504"/>
    <cellStyle name="20% - Accent5 94" xfId="505"/>
    <cellStyle name="20% - Accent5 95" xfId="506"/>
    <cellStyle name="20% - Accent5 96" xfId="507"/>
    <cellStyle name="20% - Accent5 97" xfId="508"/>
    <cellStyle name="20% - Accent5 98" xfId="509"/>
    <cellStyle name="20% - Accent5 99" xfId="510"/>
    <cellStyle name="20% - Accent6 10" xfId="511"/>
    <cellStyle name="20% - Accent6 100" xfId="512"/>
    <cellStyle name="20% - Accent6 101" xfId="513"/>
    <cellStyle name="20% - Accent6 11" xfId="514"/>
    <cellStyle name="20% - Accent6 12" xfId="515"/>
    <cellStyle name="20% - Accent6 13" xfId="516"/>
    <cellStyle name="20% - Accent6 14" xfId="517"/>
    <cellStyle name="20% - Accent6 15" xfId="518"/>
    <cellStyle name="20% - Accent6 16" xfId="519"/>
    <cellStyle name="20% - Accent6 17" xfId="520"/>
    <cellStyle name="20% - Accent6 18" xfId="521"/>
    <cellStyle name="20% - Accent6 19" xfId="522"/>
    <cellStyle name="20% - Accent6 2" xfId="523"/>
    <cellStyle name="20% - Accent6 20" xfId="524"/>
    <cellStyle name="20% - Accent6 21" xfId="525"/>
    <cellStyle name="20% - Accent6 22" xfId="526"/>
    <cellStyle name="20% - Accent6 23" xfId="527"/>
    <cellStyle name="20% - Accent6 24" xfId="528"/>
    <cellStyle name="20% - Accent6 25" xfId="529"/>
    <cellStyle name="20% - Accent6 26" xfId="530"/>
    <cellStyle name="20% - Accent6 27" xfId="531"/>
    <cellStyle name="20% - Accent6 28" xfId="532"/>
    <cellStyle name="20% - Accent6 29" xfId="533"/>
    <cellStyle name="20% - Accent6 3" xfId="534"/>
    <cellStyle name="20% - Accent6 30" xfId="535"/>
    <cellStyle name="20% - Accent6 31" xfId="536"/>
    <cellStyle name="20% - Accent6 32" xfId="537"/>
    <cellStyle name="20% - Accent6 33" xfId="538"/>
    <cellStyle name="20% - Accent6 34" xfId="539"/>
    <cellStyle name="20% - Accent6 35" xfId="540"/>
    <cellStyle name="20% - Accent6 36" xfId="541"/>
    <cellStyle name="20% - Accent6 37" xfId="542"/>
    <cellStyle name="20% - Accent6 38" xfId="543"/>
    <cellStyle name="20% - Accent6 39" xfId="544"/>
    <cellStyle name="20% - Accent6 4" xfId="545"/>
    <cellStyle name="20% - Accent6 40" xfId="546"/>
    <cellStyle name="20% - Accent6 41" xfId="547"/>
    <cellStyle name="20% - Accent6 42" xfId="548"/>
    <cellStyle name="20% - Accent6 43" xfId="549"/>
    <cellStyle name="20% - Accent6 44" xfId="550"/>
    <cellStyle name="20% - Accent6 45" xfId="551"/>
    <cellStyle name="20% - Accent6 46" xfId="552"/>
    <cellStyle name="20% - Accent6 47" xfId="553"/>
    <cellStyle name="20% - Accent6 48" xfId="554"/>
    <cellStyle name="20% - Accent6 49" xfId="555"/>
    <cellStyle name="20% - Accent6 5" xfId="556"/>
    <cellStyle name="20% - Accent6 50" xfId="557"/>
    <cellStyle name="20% - Accent6 51" xfId="558"/>
    <cellStyle name="20% - Accent6 52" xfId="559"/>
    <cellStyle name="20% - Accent6 53" xfId="560"/>
    <cellStyle name="20% - Accent6 54" xfId="561"/>
    <cellStyle name="20% - Accent6 55" xfId="562"/>
    <cellStyle name="20% - Accent6 56" xfId="563"/>
    <cellStyle name="20% - Accent6 57" xfId="564"/>
    <cellStyle name="20% - Accent6 58" xfId="565"/>
    <cellStyle name="20% - Accent6 59" xfId="566"/>
    <cellStyle name="20% - Accent6 6" xfId="567"/>
    <cellStyle name="20% - Accent6 60" xfId="568"/>
    <cellStyle name="20% - Accent6 61" xfId="569"/>
    <cellStyle name="20% - Accent6 62" xfId="570"/>
    <cellStyle name="20% - Accent6 63" xfId="571"/>
    <cellStyle name="20% - Accent6 64" xfId="572"/>
    <cellStyle name="20% - Accent6 65" xfId="573"/>
    <cellStyle name="20% - Accent6 66" xfId="574"/>
    <cellStyle name="20% - Accent6 67" xfId="575"/>
    <cellStyle name="20% - Accent6 68" xfId="576"/>
    <cellStyle name="20% - Accent6 69" xfId="577"/>
    <cellStyle name="20% - Accent6 7" xfId="578"/>
    <cellStyle name="20% - Accent6 70" xfId="579"/>
    <cellStyle name="20% - Accent6 71" xfId="580"/>
    <cellStyle name="20% - Accent6 72" xfId="581"/>
    <cellStyle name="20% - Accent6 73" xfId="582"/>
    <cellStyle name="20% - Accent6 74" xfId="583"/>
    <cellStyle name="20% - Accent6 75" xfId="584"/>
    <cellStyle name="20% - Accent6 76" xfId="585"/>
    <cellStyle name="20% - Accent6 77" xfId="586"/>
    <cellStyle name="20% - Accent6 78" xfId="587"/>
    <cellStyle name="20% - Accent6 79" xfId="588"/>
    <cellStyle name="20% - Accent6 8" xfId="589"/>
    <cellStyle name="20% - Accent6 80" xfId="590"/>
    <cellStyle name="20% - Accent6 81" xfId="591"/>
    <cellStyle name="20% - Accent6 82" xfId="592"/>
    <cellStyle name="20% - Accent6 83" xfId="593"/>
    <cellStyle name="20% - Accent6 84" xfId="594"/>
    <cellStyle name="20% - Accent6 85" xfId="595"/>
    <cellStyle name="20% - Accent6 86" xfId="596"/>
    <cellStyle name="20% - Accent6 87" xfId="597"/>
    <cellStyle name="20% - Accent6 88" xfId="598"/>
    <cellStyle name="20% - Accent6 89" xfId="599"/>
    <cellStyle name="20% - Accent6 9" xfId="600"/>
    <cellStyle name="20% - Accent6 90" xfId="601"/>
    <cellStyle name="20% - Accent6 91" xfId="602"/>
    <cellStyle name="20% - Accent6 92" xfId="603"/>
    <cellStyle name="20% - Accent6 93" xfId="604"/>
    <cellStyle name="20% - Accent6 94" xfId="605"/>
    <cellStyle name="20% - Accent6 95" xfId="606"/>
    <cellStyle name="20% - Accent6 96" xfId="607"/>
    <cellStyle name="20% - Accent6 97" xfId="608"/>
    <cellStyle name="20% - Accent6 98" xfId="609"/>
    <cellStyle name="20% - Accent6 99" xfId="610"/>
    <cellStyle name="40% - Accent1 10" xfId="611"/>
    <cellStyle name="40% - Accent1 100" xfId="612"/>
    <cellStyle name="40% - Accent1 101" xfId="613"/>
    <cellStyle name="40% - Accent1 11" xfId="614"/>
    <cellStyle name="40% - Accent1 12" xfId="615"/>
    <cellStyle name="40% - Accent1 13" xfId="616"/>
    <cellStyle name="40% - Accent1 14" xfId="617"/>
    <cellStyle name="40% - Accent1 15" xfId="618"/>
    <cellStyle name="40% - Accent1 16" xfId="619"/>
    <cellStyle name="40% - Accent1 17" xfId="620"/>
    <cellStyle name="40% - Accent1 18" xfId="621"/>
    <cellStyle name="40% - Accent1 19" xfId="622"/>
    <cellStyle name="40% - Accent1 2" xfId="623"/>
    <cellStyle name="40% - Accent1 20" xfId="624"/>
    <cellStyle name="40% - Accent1 21" xfId="625"/>
    <cellStyle name="40% - Accent1 22" xfId="626"/>
    <cellStyle name="40% - Accent1 23" xfId="627"/>
    <cellStyle name="40% - Accent1 24" xfId="628"/>
    <cellStyle name="40% - Accent1 25" xfId="629"/>
    <cellStyle name="40% - Accent1 26" xfId="630"/>
    <cellStyle name="40% - Accent1 27" xfId="631"/>
    <cellStyle name="40% - Accent1 28" xfId="632"/>
    <cellStyle name="40% - Accent1 29" xfId="633"/>
    <cellStyle name="40% - Accent1 3" xfId="634"/>
    <cellStyle name="40% - Accent1 30" xfId="635"/>
    <cellStyle name="40% - Accent1 31" xfId="636"/>
    <cellStyle name="40% - Accent1 32" xfId="637"/>
    <cellStyle name="40% - Accent1 33" xfId="638"/>
    <cellStyle name="40% - Accent1 34" xfId="639"/>
    <cellStyle name="40% - Accent1 35" xfId="640"/>
    <cellStyle name="40% - Accent1 36" xfId="641"/>
    <cellStyle name="40% - Accent1 37" xfId="642"/>
    <cellStyle name="40% - Accent1 38" xfId="643"/>
    <cellStyle name="40% - Accent1 39" xfId="644"/>
    <cellStyle name="40% - Accent1 4" xfId="645"/>
    <cellStyle name="40% - Accent1 40" xfId="646"/>
    <cellStyle name="40% - Accent1 41" xfId="647"/>
    <cellStyle name="40% - Accent1 42" xfId="648"/>
    <cellStyle name="40% - Accent1 43" xfId="649"/>
    <cellStyle name="40% - Accent1 44" xfId="650"/>
    <cellStyle name="40% - Accent1 45" xfId="651"/>
    <cellStyle name="40% - Accent1 46" xfId="652"/>
    <cellStyle name="40% - Accent1 47" xfId="653"/>
    <cellStyle name="40% - Accent1 48" xfId="654"/>
    <cellStyle name="40% - Accent1 49" xfId="655"/>
    <cellStyle name="40% - Accent1 5" xfId="656"/>
    <cellStyle name="40% - Accent1 50" xfId="657"/>
    <cellStyle name="40% - Accent1 51" xfId="658"/>
    <cellStyle name="40% - Accent1 52" xfId="659"/>
    <cellStyle name="40% - Accent1 53" xfId="660"/>
    <cellStyle name="40% - Accent1 54" xfId="661"/>
    <cellStyle name="40% - Accent1 55" xfId="662"/>
    <cellStyle name="40% - Accent1 56" xfId="663"/>
    <cellStyle name="40% - Accent1 57" xfId="664"/>
    <cellStyle name="40% - Accent1 58" xfId="665"/>
    <cellStyle name="40% - Accent1 59" xfId="666"/>
    <cellStyle name="40% - Accent1 6" xfId="667"/>
    <cellStyle name="40% - Accent1 60" xfId="668"/>
    <cellStyle name="40% - Accent1 61" xfId="669"/>
    <cellStyle name="40% - Accent1 62" xfId="670"/>
    <cellStyle name="40% - Accent1 63" xfId="671"/>
    <cellStyle name="40% - Accent1 64" xfId="672"/>
    <cellStyle name="40% - Accent1 65" xfId="673"/>
    <cellStyle name="40% - Accent1 66" xfId="674"/>
    <cellStyle name="40% - Accent1 67" xfId="675"/>
    <cellStyle name="40% - Accent1 68" xfId="676"/>
    <cellStyle name="40% - Accent1 69" xfId="677"/>
    <cellStyle name="40% - Accent1 7" xfId="678"/>
    <cellStyle name="40% - Accent1 70" xfId="679"/>
    <cellStyle name="40% - Accent1 71" xfId="680"/>
    <cellStyle name="40% - Accent1 72" xfId="681"/>
    <cellStyle name="40% - Accent1 73" xfId="682"/>
    <cellStyle name="40% - Accent1 74" xfId="683"/>
    <cellStyle name="40% - Accent1 75" xfId="684"/>
    <cellStyle name="40% - Accent1 76" xfId="685"/>
    <cellStyle name="40% - Accent1 77" xfId="686"/>
    <cellStyle name="40% - Accent1 78" xfId="687"/>
    <cellStyle name="40% - Accent1 79" xfId="688"/>
    <cellStyle name="40% - Accent1 8" xfId="689"/>
    <cellStyle name="40% - Accent1 80" xfId="690"/>
    <cellStyle name="40% - Accent1 81" xfId="691"/>
    <cellStyle name="40% - Accent1 82" xfId="692"/>
    <cellStyle name="40% - Accent1 83" xfId="693"/>
    <cellStyle name="40% - Accent1 84" xfId="694"/>
    <cellStyle name="40% - Accent1 85" xfId="695"/>
    <cellStyle name="40% - Accent1 86" xfId="696"/>
    <cellStyle name="40% - Accent1 87" xfId="697"/>
    <cellStyle name="40% - Accent1 88" xfId="698"/>
    <cellStyle name="40% - Accent1 89" xfId="699"/>
    <cellStyle name="40% - Accent1 9" xfId="700"/>
    <cellStyle name="40% - Accent1 90" xfId="701"/>
    <cellStyle name="40% - Accent1 91" xfId="702"/>
    <cellStyle name="40% - Accent1 92" xfId="703"/>
    <cellStyle name="40% - Accent1 93" xfId="704"/>
    <cellStyle name="40% - Accent1 94" xfId="705"/>
    <cellStyle name="40% - Accent1 95" xfId="706"/>
    <cellStyle name="40% - Accent1 96" xfId="707"/>
    <cellStyle name="40% - Accent1 97" xfId="708"/>
    <cellStyle name="40% - Accent1 98" xfId="709"/>
    <cellStyle name="40% - Accent1 99" xfId="710"/>
    <cellStyle name="40% - Accent2 10" xfId="711"/>
    <cellStyle name="40% - Accent2 100" xfId="712"/>
    <cellStyle name="40% - Accent2 101" xfId="713"/>
    <cellStyle name="40% - Accent2 11" xfId="714"/>
    <cellStyle name="40% - Accent2 12" xfId="715"/>
    <cellStyle name="40% - Accent2 13" xfId="716"/>
    <cellStyle name="40% - Accent2 14" xfId="717"/>
    <cellStyle name="40% - Accent2 15" xfId="718"/>
    <cellStyle name="40% - Accent2 16" xfId="719"/>
    <cellStyle name="40% - Accent2 17" xfId="720"/>
    <cellStyle name="40% - Accent2 18" xfId="721"/>
    <cellStyle name="40% - Accent2 19" xfId="722"/>
    <cellStyle name="40% - Accent2 2" xfId="723"/>
    <cellStyle name="40% - Accent2 20" xfId="724"/>
    <cellStyle name="40% - Accent2 21" xfId="725"/>
    <cellStyle name="40% - Accent2 22" xfId="726"/>
    <cellStyle name="40% - Accent2 23" xfId="727"/>
    <cellStyle name="40% - Accent2 24" xfId="728"/>
    <cellStyle name="40% - Accent2 25" xfId="729"/>
    <cellStyle name="40% - Accent2 26" xfId="730"/>
    <cellStyle name="40% - Accent2 27" xfId="731"/>
    <cellStyle name="40% - Accent2 28" xfId="732"/>
    <cellStyle name="40% - Accent2 29" xfId="733"/>
    <cellStyle name="40% - Accent2 3" xfId="734"/>
    <cellStyle name="40% - Accent2 30" xfId="735"/>
    <cellStyle name="40% - Accent2 31" xfId="736"/>
    <cellStyle name="40% - Accent2 32" xfId="737"/>
    <cellStyle name="40% - Accent2 33" xfId="738"/>
    <cellStyle name="40% - Accent2 34" xfId="739"/>
    <cellStyle name="40% - Accent2 35" xfId="740"/>
    <cellStyle name="40% - Accent2 36" xfId="741"/>
    <cellStyle name="40% - Accent2 37" xfId="742"/>
    <cellStyle name="40% - Accent2 38" xfId="743"/>
    <cellStyle name="40% - Accent2 39" xfId="744"/>
    <cellStyle name="40% - Accent2 4" xfId="745"/>
    <cellStyle name="40% - Accent2 40" xfId="746"/>
    <cellStyle name="40% - Accent2 41" xfId="747"/>
    <cellStyle name="40% - Accent2 42" xfId="748"/>
    <cellStyle name="40% - Accent2 43" xfId="749"/>
    <cellStyle name="40% - Accent2 44" xfId="750"/>
    <cellStyle name="40% - Accent2 45" xfId="751"/>
    <cellStyle name="40% - Accent2 46" xfId="752"/>
    <cellStyle name="40% - Accent2 47" xfId="753"/>
    <cellStyle name="40% - Accent2 48" xfId="754"/>
    <cellStyle name="40% - Accent2 49" xfId="755"/>
    <cellStyle name="40% - Accent2 5" xfId="756"/>
    <cellStyle name="40% - Accent2 50" xfId="757"/>
    <cellStyle name="40% - Accent2 51" xfId="758"/>
    <cellStyle name="40% - Accent2 52" xfId="759"/>
    <cellStyle name="40% - Accent2 53" xfId="760"/>
    <cellStyle name="40% - Accent2 54" xfId="761"/>
    <cellStyle name="40% - Accent2 55" xfId="762"/>
    <cellStyle name="40% - Accent2 56" xfId="763"/>
    <cellStyle name="40% - Accent2 57" xfId="764"/>
    <cellStyle name="40% - Accent2 58" xfId="765"/>
    <cellStyle name="40% - Accent2 59" xfId="766"/>
    <cellStyle name="40% - Accent2 6" xfId="767"/>
    <cellStyle name="40% - Accent2 60" xfId="768"/>
    <cellStyle name="40% - Accent2 61" xfId="769"/>
    <cellStyle name="40% - Accent2 62" xfId="770"/>
    <cellStyle name="40% - Accent2 63" xfId="771"/>
    <cellStyle name="40% - Accent2 64" xfId="772"/>
    <cellStyle name="40% - Accent2 65" xfId="773"/>
    <cellStyle name="40% - Accent2 66" xfId="774"/>
    <cellStyle name="40% - Accent2 67" xfId="775"/>
    <cellStyle name="40% - Accent2 68" xfId="776"/>
    <cellStyle name="40% - Accent2 69" xfId="777"/>
    <cellStyle name="40% - Accent2 7" xfId="778"/>
    <cellStyle name="40% - Accent2 70" xfId="779"/>
    <cellStyle name="40% - Accent2 71" xfId="780"/>
    <cellStyle name="40% - Accent2 72" xfId="781"/>
    <cellStyle name="40% - Accent2 73" xfId="782"/>
    <cellStyle name="40% - Accent2 74" xfId="783"/>
    <cellStyle name="40% - Accent2 75" xfId="784"/>
    <cellStyle name="40% - Accent2 76" xfId="785"/>
    <cellStyle name="40% - Accent2 77" xfId="786"/>
    <cellStyle name="40% - Accent2 78" xfId="787"/>
    <cellStyle name="40% - Accent2 79" xfId="788"/>
    <cellStyle name="40% - Accent2 8" xfId="789"/>
    <cellStyle name="40% - Accent2 80" xfId="790"/>
    <cellStyle name="40% - Accent2 81" xfId="791"/>
    <cellStyle name="40% - Accent2 82" xfId="792"/>
    <cellStyle name="40% - Accent2 83" xfId="793"/>
    <cellStyle name="40% - Accent2 84" xfId="794"/>
    <cellStyle name="40% - Accent2 85" xfId="795"/>
    <cellStyle name="40% - Accent2 86" xfId="796"/>
    <cellStyle name="40% - Accent2 87" xfId="797"/>
    <cellStyle name="40% - Accent2 88" xfId="798"/>
    <cellStyle name="40% - Accent2 89" xfId="799"/>
    <cellStyle name="40% - Accent2 9" xfId="800"/>
    <cellStyle name="40% - Accent2 90" xfId="801"/>
    <cellStyle name="40% - Accent2 91" xfId="802"/>
    <cellStyle name="40% - Accent2 92" xfId="803"/>
    <cellStyle name="40% - Accent2 93" xfId="804"/>
    <cellStyle name="40% - Accent2 94" xfId="805"/>
    <cellStyle name="40% - Accent2 95" xfId="806"/>
    <cellStyle name="40% - Accent2 96" xfId="807"/>
    <cellStyle name="40% - Accent2 97" xfId="808"/>
    <cellStyle name="40% - Accent2 98" xfId="809"/>
    <cellStyle name="40% - Accent2 99" xfId="810"/>
    <cellStyle name="40% - Accent3 10" xfId="811"/>
    <cellStyle name="40% - Accent3 100" xfId="812"/>
    <cellStyle name="40% - Accent3 101" xfId="813"/>
    <cellStyle name="40% - Accent3 11" xfId="814"/>
    <cellStyle name="40% - Accent3 12" xfId="815"/>
    <cellStyle name="40% - Accent3 13" xfId="816"/>
    <cellStyle name="40% - Accent3 14" xfId="817"/>
    <cellStyle name="40% - Accent3 15" xfId="818"/>
    <cellStyle name="40% - Accent3 16" xfId="819"/>
    <cellStyle name="40% - Accent3 17" xfId="820"/>
    <cellStyle name="40% - Accent3 18" xfId="821"/>
    <cellStyle name="40% - Accent3 19" xfId="822"/>
    <cellStyle name="40% - Accent3 2" xfId="823"/>
    <cellStyle name="40% - Accent3 20" xfId="824"/>
    <cellStyle name="40% - Accent3 21" xfId="825"/>
    <cellStyle name="40% - Accent3 22" xfId="826"/>
    <cellStyle name="40% - Accent3 23" xfId="827"/>
    <cellStyle name="40% - Accent3 24" xfId="828"/>
    <cellStyle name="40% - Accent3 25" xfId="829"/>
    <cellStyle name="40% - Accent3 26" xfId="830"/>
    <cellStyle name="40% - Accent3 27" xfId="831"/>
    <cellStyle name="40% - Accent3 28" xfId="832"/>
    <cellStyle name="40% - Accent3 29" xfId="833"/>
    <cellStyle name="40% - Accent3 3" xfId="834"/>
    <cellStyle name="40% - Accent3 30" xfId="835"/>
    <cellStyle name="40% - Accent3 31" xfId="836"/>
    <cellStyle name="40% - Accent3 32" xfId="837"/>
    <cellStyle name="40% - Accent3 33" xfId="838"/>
    <cellStyle name="40% - Accent3 34" xfId="839"/>
    <cellStyle name="40% - Accent3 35" xfId="840"/>
    <cellStyle name="40% - Accent3 36" xfId="841"/>
    <cellStyle name="40% - Accent3 37" xfId="842"/>
    <cellStyle name="40% - Accent3 38" xfId="843"/>
    <cellStyle name="40% - Accent3 39" xfId="844"/>
    <cellStyle name="40% - Accent3 4" xfId="845"/>
    <cellStyle name="40% - Accent3 40" xfId="846"/>
    <cellStyle name="40% - Accent3 41" xfId="847"/>
    <cellStyle name="40% - Accent3 42" xfId="848"/>
    <cellStyle name="40% - Accent3 43" xfId="849"/>
    <cellStyle name="40% - Accent3 44" xfId="850"/>
    <cellStyle name="40% - Accent3 45" xfId="851"/>
    <cellStyle name="40% - Accent3 46" xfId="852"/>
    <cellStyle name="40% - Accent3 47" xfId="853"/>
    <cellStyle name="40% - Accent3 48" xfId="854"/>
    <cellStyle name="40% - Accent3 49" xfId="855"/>
    <cellStyle name="40% - Accent3 5" xfId="856"/>
    <cellStyle name="40% - Accent3 50" xfId="857"/>
    <cellStyle name="40% - Accent3 51" xfId="858"/>
    <cellStyle name="40% - Accent3 52" xfId="859"/>
    <cellStyle name="40% - Accent3 53" xfId="860"/>
    <cellStyle name="40% - Accent3 54" xfId="861"/>
    <cellStyle name="40% - Accent3 55" xfId="862"/>
    <cellStyle name="40% - Accent3 56" xfId="863"/>
    <cellStyle name="40% - Accent3 57" xfId="864"/>
    <cellStyle name="40% - Accent3 58" xfId="865"/>
    <cellStyle name="40% - Accent3 59" xfId="866"/>
    <cellStyle name="40% - Accent3 6" xfId="867"/>
    <cellStyle name="40% - Accent3 60" xfId="868"/>
    <cellStyle name="40% - Accent3 61" xfId="869"/>
    <cellStyle name="40% - Accent3 62" xfId="870"/>
    <cellStyle name="40% - Accent3 63" xfId="871"/>
    <cellStyle name="40% - Accent3 64" xfId="872"/>
    <cellStyle name="40% - Accent3 65" xfId="873"/>
    <cellStyle name="40% - Accent3 66" xfId="874"/>
    <cellStyle name="40% - Accent3 67" xfId="875"/>
    <cellStyle name="40% - Accent3 68" xfId="876"/>
    <cellStyle name="40% - Accent3 69" xfId="877"/>
    <cellStyle name="40% - Accent3 7" xfId="878"/>
    <cellStyle name="40% - Accent3 70" xfId="879"/>
    <cellStyle name="40% - Accent3 71" xfId="880"/>
    <cellStyle name="40% - Accent3 72" xfId="881"/>
    <cellStyle name="40% - Accent3 73" xfId="882"/>
    <cellStyle name="40% - Accent3 74" xfId="883"/>
    <cellStyle name="40% - Accent3 75" xfId="884"/>
    <cellStyle name="40% - Accent3 76" xfId="885"/>
    <cellStyle name="40% - Accent3 77" xfId="886"/>
    <cellStyle name="40% - Accent3 78" xfId="887"/>
    <cellStyle name="40% - Accent3 79" xfId="888"/>
    <cellStyle name="40% - Accent3 8" xfId="889"/>
    <cellStyle name="40% - Accent3 80" xfId="890"/>
    <cellStyle name="40% - Accent3 81" xfId="891"/>
    <cellStyle name="40% - Accent3 82" xfId="892"/>
    <cellStyle name="40% - Accent3 83" xfId="893"/>
    <cellStyle name="40% - Accent3 84" xfId="894"/>
    <cellStyle name="40% - Accent3 85" xfId="895"/>
    <cellStyle name="40% - Accent3 86" xfId="896"/>
    <cellStyle name="40% - Accent3 87" xfId="897"/>
    <cellStyle name="40% - Accent3 88" xfId="898"/>
    <cellStyle name="40% - Accent3 89" xfId="899"/>
    <cellStyle name="40% - Accent3 9" xfId="900"/>
    <cellStyle name="40% - Accent3 90" xfId="901"/>
    <cellStyle name="40% - Accent3 91" xfId="902"/>
    <cellStyle name="40% - Accent3 92" xfId="903"/>
    <cellStyle name="40% - Accent3 93" xfId="904"/>
    <cellStyle name="40% - Accent3 94" xfId="905"/>
    <cellStyle name="40% - Accent3 95" xfId="906"/>
    <cellStyle name="40% - Accent3 96" xfId="907"/>
    <cellStyle name="40% - Accent3 97" xfId="908"/>
    <cellStyle name="40% - Accent3 98" xfId="909"/>
    <cellStyle name="40% - Accent3 99" xfId="910"/>
    <cellStyle name="40% - Accent4 10" xfId="911"/>
    <cellStyle name="40% - Accent4 100" xfId="912"/>
    <cellStyle name="40% - Accent4 101" xfId="913"/>
    <cellStyle name="40% - Accent4 11" xfId="914"/>
    <cellStyle name="40% - Accent4 12" xfId="915"/>
    <cellStyle name="40% - Accent4 13" xfId="916"/>
    <cellStyle name="40% - Accent4 14" xfId="917"/>
    <cellStyle name="40% - Accent4 15" xfId="918"/>
    <cellStyle name="40% - Accent4 16" xfId="919"/>
    <cellStyle name="40% - Accent4 17" xfId="920"/>
    <cellStyle name="40% - Accent4 18" xfId="921"/>
    <cellStyle name="40% - Accent4 19" xfId="922"/>
    <cellStyle name="40% - Accent4 2" xfId="923"/>
    <cellStyle name="40% - Accent4 20" xfId="924"/>
    <cellStyle name="40% - Accent4 21" xfId="925"/>
    <cellStyle name="40% - Accent4 22" xfId="926"/>
    <cellStyle name="40% - Accent4 23" xfId="927"/>
    <cellStyle name="40% - Accent4 24" xfId="928"/>
    <cellStyle name="40% - Accent4 25" xfId="929"/>
    <cellStyle name="40% - Accent4 26" xfId="930"/>
    <cellStyle name="40% - Accent4 27" xfId="931"/>
    <cellStyle name="40% - Accent4 28" xfId="932"/>
    <cellStyle name="40% - Accent4 29" xfId="933"/>
    <cellStyle name="40% - Accent4 3" xfId="934"/>
    <cellStyle name="40% - Accent4 30" xfId="935"/>
    <cellStyle name="40% - Accent4 31" xfId="936"/>
    <cellStyle name="40% - Accent4 32" xfId="937"/>
    <cellStyle name="40% - Accent4 33" xfId="938"/>
    <cellStyle name="40% - Accent4 34" xfId="939"/>
    <cellStyle name="40% - Accent4 35" xfId="940"/>
    <cellStyle name="40% - Accent4 36" xfId="941"/>
    <cellStyle name="40% - Accent4 37" xfId="942"/>
    <cellStyle name="40% - Accent4 38" xfId="943"/>
    <cellStyle name="40% - Accent4 39" xfId="944"/>
    <cellStyle name="40% - Accent4 4" xfId="945"/>
    <cellStyle name="40% - Accent4 40" xfId="946"/>
    <cellStyle name="40% - Accent4 41" xfId="947"/>
    <cellStyle name="40% - Accent4 42" xfId="948"/>
    <cellStyle name="40% - Accent4 43" xfId="949"/>
    <cellStyle name="40% - Accent4 44" xfId="950"/>
    <cellStyle name="40% - Accent4 45" xfId="951"/>
    <cellStyle name="40% - Accent4 46" xfId="952"/>
    <cellStyle name="40% - Accent4 47" xfId="953"/>
    <cellStyle name="40% - Accent4 48" xfId="954"/>
    <cellStyle name="40% - Accent4 49" xfId="955"/>
    <cellStyle name="40% - Accent4 5" xfId="956"/>
    <cellStyle name="40% - Accent4 50" xfId="957"/>
    <cellStyle name="40% - Accent4 51" xfId="958"/>
    <cellStyle name="40% - Accent4 52" xfId="959"/>
    <cellStyle name="40% - Accent4 53" xfId="960"/>
    <cellStyle name="40% - Accent4 54" xfId="961"/>
    <cellStyle name="40% - Accent4 55" xfId="962"/>
    <cellStyle name="40% - Accent4 56" xfId="963"/>
    <cellStyle name="40% - Accent4 57" xfId="964"/>
    <cellStyle name="40% - Accent4 58" xfId="965"/>
    <cellStyle name="40% - Accent4 59" xfId="966"/>
    <cellStyle name="40% - Accent4 6" xfId="967"/>
    <cellStyle name="40% - Accent4 60" xfId="968"/>
    <cellStyle name="40% - Accent4 61" xfId="969"/>
    <cellStyle name="40% - Accent4 62" xfId="970"/>
    <cellStyle name="40% - Accent4 63" xfId="971"/>
    <cellStyle name="40% - Accent4 64" xfId="972"/>
    <cellStyle name="40% - Accent4 65" xfId="973"/>
    <cellStyle name="40% - Accent4 66" xfId="974"/>
    <cellStyle name="40% - Accent4 67" xfId="975"/>
    <cellStyle name="40% - Accent4 68" xfId="976"/>
    <cellStyle name="40% - Accent4 69" xfId="977"/>
    <cellStyle name="40% - Accent4 7" xfId="978"/>
    <cellStyle name="40% - Accent4 70" xfId="979"/>
    <cellStyle name="40% - Accent4 71" xfId="980"/>
    <cellStyle name="40% - Accent4 72" xfId="981"/>
    <cellStyle name="40% - Accent4 73" xfId="982"/>
    <cellStyle name="40% - Accent4 74" xfId="983"/>
    <cellStyle name="40% - Accent4 75" xfId="984"/>
    <cellStyle name="40% - Accent4 76" xfId="985"/>
    <cellStyle name="40% - Accent4 77" xfId="986"/>
    <cellStyle name="40% - Accent4 78" xfId="987"/>
    <cellStyle name="40% - Accent4 79" xfId="988"/>
    <cellStyle name="40% - Accent4 8" xfId="989"/>
    <cellStyle name="40% - Accent4 80" xfId="990"/>
    <cellStyle name="40% - Accent4 81" xfId="991"/>
    <cellStyle name="40% - Accent4 82" xfId="992"/>
    <cellStyle name="40% - Accent4 83" xfId="993"/>
    <cellStyle name="40% - Accent4 84" xfId="994"/>
    <cellStyle name="40% - Accent4 85" xfId="995"/>
    <cellStyle name="40% - Accent4 86" xfId="996"/>
    <cellStyle name="40% - Accent4 87" xfId="997"/>
    <cellStyle name="40% - Accent4 88" xfId="998"/>
    <cellStyle name="40% - Accent4 89" xfId="999"/>
    <cellStyle name="40% - Accent4 9" xfId="1000"/>
    <cellStyle name="40% - Accent4 90" xfId="1001"/>
    <cellStyle name="40% - Accent4 91" xfId="1002"/>
    <cellStyle name="40% - Accent4 92" xfId="1003"/>
    <cellStyle name="40% - Accent4 93" xfId="1004"/>
    <cellStyle name="40% - Accent4 94" xfId="1005"/>
    <cellStyle name="40% - Accent4 95" xfId="1006"/>
    <cellStyle name="40% - Accent4 96" xfId="1007"/>
    <cellStyle name="40% - Accent4 97" xfId="1008"/>
    <cellStyle name="40% - Accent4 98" xfId="1009"/>
    <cellStyle name="40% - Accent4 99" xfId="1010"/>
    <cellStyle name="40% - Accent5 10" xfId="1011"/>
    <cellStyle name="40% - Accent5 100" xfId="1012"/>
    <cellStyle name="40% - Accent5 101" xfId="1013"/>
    <cellStyle name="40% - Accent5 11" xfId="1014"/>
    <cellStyle name="40% - Accent5 12" xfId="1015"/>
    <cellStyle name="40% - Accent5 13" xfId="1016"/>
    <cellStyle name="40% - Accent5 14" xfId="1017"/>
    <cellStyle name="40% - Accent5 15" xfId="1018"/>
    <cellStyle name="40% - Accent5 16" xfId="1019"/>
    <cellStyle name="40% - Accent5 17" xfId="1020"/>
    <cellStyle name="40% - Accent5 18" xfId="1021"/>
    <cellStyle name="40% - Accent5 19" xfId="1022"/>
    <cellStyle name="40% - Accent5 2" xfId="1023"/>
    <cellStyle name="40% - Accent5 20" xfId="1024"/>
    <cellStyle name="40% - Accent5 21" xfId="1025"/>
    <cellStyle name="40% - Accent5 22" xfId="1026"/>
    <cellStyle name="40% - Accent5 23" xfId="1027"/>
    <cellStyle name="40% - Accent5 24" xfId="1028"/>
    <cellStyle name="40% - Accent5 25" xfId="1029"/>
    <cellStyle name="40% - Accent5 26" xfId="1030"/>
    <cellStyle name="40% - Accent5 27" xfId="1031"/>
    <cellStyle name="40% - Accent5 28" xfId="1032"/>
    <cellStyle name="40% - Accent5 29" xfId="1033"/>
    <cellStyle name="40% - Accent5 3" xfId="1034"/>
    <cellStyle name="40% - Accent5 30" xfId="1035"/>
    <cellStyle name="40% - Accent5 31" xfId="1036"/>
    <cellStyle name="40% - Accent5 32" xfId="1037"/>
    <cellStyle name="40% - Accent5 33" xfId="1038"/>
    <cellStyle name="40% - Accent5 34" xfId="1039"/>
    <cellStyle name="40% - Accent5 35" xfId="1040"/>
    <cellStyle name="40% - Accent5 36" xfId="1041"/>
    <cellStyle name="40% - Accent5 37" xfId="1042"/>
    <cellStyle name="40% - Accent5 38" xfId="1043"/>
    <cellStyle name="40% - Accent5 39" xfId="1044"/>
    <cellStyle name="40% - Accent5 4" xfId="1045"/>
    <cellStyle name="40% - Accent5 40" xfId="1046"/>
    <cellStyle name="40% - Accent5 41" xfId="1047"/>
    <cellStyle name="40% - Accent5 42" xfId="1048"/>
    <cellStyle name="40% - Accent5 43" xfId="1049"/>
    <cellStyle name="40% - Accent5 44" xfId="1050"/>
    <cellStyle name="40% - Accent5 45" xfId="1051"/>
    <cellStyle name="40% - Accent5 46" xfId="1052"/>
    <cellStyle name="40% - Accent5 47" xfId="1053"/>
    <cellStyle name="40% - Accent5 48" xfId="1054"/>
    <cellStyle name="40% - Accent5 49" xfId="1055"/>
    <cellStyle name="40% - Accent5 5" xfId="1056"/>
    <cellStyle name="40% - Accent5 50" xfId="1057"/>
    <cellStyle name="40% - Accent5 51" xfId="1058"/>
    <cellStyle name="40% - Accent5 52" xfId="1059"/>
    <cellStyle name="40% - Accent5 53" xfId="1060"/>
    <cellStyle name="40% - Accent5 54" xfId="1061"/>
    <cellStyle name="40% - Accent5 55" xfId="1062"/>
    <cellStyle name="40% - Accent5 56" xfId="1063"/>
    <cellStyle name="40% - Accent5 57" xfId="1064"/>
    <cellStyle name="40% - Accent5 58" xfId="1065"/>
    <cellStyle name="40% - Accent5 59" xfId="1066"/>
    <cellStyle name="40% - Accent5 6" xfId="1067"/>
    <cellStyle name="40% - Accent5 60" xfId="1068"/>
    <cellStyle name="40% - Accent5 61" xfId="1069"/>
    <cellStyle name="40% - Accent5 62" xfId="1070"/>
    <cellStyle name="40% - Accent5 63" xfId="1071"/>
    <cellStyle name="40% - Accent5 64" xfId="1072"/>
    <cellStyle name="40% - Accent5 65" xfId="1073"/>
    <cellStyle name="40% - Accent5 66" xfId="1074"/>
    <cellStyle name="40% - Accent5 67" xfId="1075"/>
    <cellStyle name="40% - Accent5 68" xfId="1076"/>
    <cellStyle name="40% - Accent5 69" xfId="1077"/>
    <cellStyle name="40% - Accent5 7" xfId="1078"/>
    <cellStyle name="40% - Accent5 70" xfId="1079"/>
    <cellStyle name="40% - Accent5 71" xfId="1080"/>
    <cellStyle name="40% - Accent5 72" xfId="1081"/>
    <cellStyle name="40% - Accent5 73" xfId="1082"/>
    <cellStyle name="40% - Accent5 74" xfId="1083"/>
    <cellStyle name="40% - Accent5 75" xfId="1084"/>
    <cellStyle name="40% - Accent5 76" xfId="1085"/>
    <cellStyle name="40% - Accent5 77" xfId="1086"/>
    <cellStyle name="40% - Accent5 78" xfId="1087"/>
    <cellStyle name="40% - Accent5 79" xfId="1088"/>
    <cellStyle name="40% - Accent5 8" xfId="1089"/>
    <cellStyle name="40% - Accent5 80" xfId="1090"/>
    <cellStyle name="40% - Accent5 81" xfId="1091"/>
    <cellStyle name="40% - Accent5 82" xfId="1092"/>
    <cellStyle name="40% - Accent5 83" xfId="1093"/>
    <cellStyle name="40% - Accent5 84" xfId="1094"/>
    <cellStyle name="40% - Accent5 85" xfId="1095"/>
    <cellStyle name="40% - Accent5 86" xfId="1096"/>
    <cellStyle name="40% - Accent5 87" xfId="1097"/>
    <cellStyle name="40% - Accent5 88" xfId="1098"/>
    <cellStyle name="40% - Accent5 89" xfId="1099"/>
    <cellStyle name="40% - Accent5 9" xfId="1100"/>
    <cellStyle name="40% - Accent5 90" xfId="1101"/>
    <cellStyle name="40% - Accent5 91" xfId="1102"/>
    <cellStyle name="40% - Accent5 92" xfId="1103"/>
    <cellStyle name="40% - Accent5 93" xfId="1104"/>
    <cellStyle name="40% - Accent5 94" xfId="1105"/>
    <cellStyle name="40% - Accent5 95" xfId="1106"/>
    <cellStyle name="40% - Accent5 96" xfId="1107"/>
    <cellStyle name="40% - Accent5 97" xfId="1108"/>
    <cellStyle name="40% - Accent5 98" xfId="1109"/>
    <cellStyle name="40% - Accent5 99" xfId="1110"/>
    <cellStyle name="40% - Accent6 10" xfId="1111"/>
    <cellStyle name="40% - Accent6 100" xfId="1112"/>
    <cellStyle name="40% - Accent6 101" xfId="1113"/>
    <cellStyle name="40% - Accent6 11" xfId="1114"/>
    <cellStyle name="40% - Accent6 12" xfId="1115"/>
    <cellStyle name="40% - Accent6 13" xfId="1116"/>
    <cellStyle name="40% - Accent6 14" xfId="1117"/>
    <cellStyle name="40% - Accent6 15" xfId="1118"/>
    <cellStyle name="40% - Accent6 16" xfId="1119"/>
    <cellStyle name="40% - Accent6 17" xfId="1120"/>
    <cellStyle name="40% - Accent6 18" xfId="1121"/>
    <cellStyle name="40% - Accent6 19" xfId="1122"/>
    <cellStyle name="40% - Accent6 2" xfId="1123"/>
    <cellStyle name="40% - Accent6 20" xfId="1124"/>
    <cellStyle name="40% - Accent6 21" xfId="1125"/>
    <cellStyle name="40% - Accent6 22" xfId="1126"/>
    <cellStyle name="40% - Accent6 23" xfId="1127"/>
    <cellStyle name="40% - Accent6 24" xfId="1128"/>
    <cellStyle name="40% - Accent6 25" xfId="1129"/>
    <cellStyle name="40% - Accent6 26" xfId="1130"/>
    <cellStyle name="40% - Accent6 27" xfId="1131"/>
    <cellStyle name="40% - Accent6 28" xfId="1132"/>
    <cellStyle name="40% - Accent6 29" xfId="1133"/>
    <cellStyle name="40% - Accent6 3" xfId="1134"/>
    <cellStyle name="40% - Accent6 30" xfId="1135"/>
    <cellStyle name="40% - Accent6 31" xfId="1136"/>
    <cellStyle name="40% - Accent6 32" xfId="1137"/>
    <cellStyle name="40% - Accent6 33" xfId="1138"/>
    <cellStyle name="40% - Accent6 34" xfId="1139"/>
    <cellStyle name="40% - Accent6 35" xfId="1140"/>
    <cellStyle name="40% - Accent6 36" xfId="1141"/>
    <cellStyle name="40% - Accent6 37" xfId="1142"/>
    <cellStyle name="40% - Accent6 38" xfId="1143"/>
    <cellStyle name="40% - Accent6 39" xfId="1144"/>
    <cellStyle name="40% - Accent6 4" xfId="1145"/>
    <cellStyle name="40% - Accent6 40" xfId="1146"/>
    <cellStyle name="40% - Accent6 41" xfId="1147"/>
    <cellStyle name="40% - Accent6 42" xfId="1148"/>
    <cellStyle name="40% - Accent6 43" xfId="1149"/>
    <cellStyle name="40% - Accent6 44" xfId="1150"/>
    <cellStyle name="40% - Accent6 45" xfId="1151"/>
    <cellStyle name="40% - Accent6 46" xfId="1152"/>
    <cellStyle name="40% - Accent6 47" xfId="1153"/>
    <cellStyle name="40% - Accent6 48" xfId="1154"/>
    <cellStyle name="40% - Accent6 49" xfId="1155"/>
    <cellStyle name="40% - Accent6 5" xfId="1156"/>
    <cellStyle name="40% - Accent6 50" xfId="1157"/>
    <cellStyle name="40% - Accent6 51" xfId="1158"/>
    <cellStyle name="40% - Accent6 52" xfId="1159"/>
    <cellStyle name="40% - Accent6 53" xfId="1160"/>
    <cellStyle name="40% - Accent6 54" xfId="1161"/>
    <cellStyle name="40% - Accent6 55" xfId="1162"/>
    <cellStyle name="40% - Accent6 56" xfId="1163"/>
    <cellStyle name="40% - Accent6 57" xfId="1164"/>
    <cellStyle name="40% - Accent6 58" xfId="1165"/>
    <cellStyle name="40% - Accent6 59" xfId="1166"/>
    <cellStyle name="40% - Accent6 6" xfId="1167"/>
    <cellStyle name="40% - Accent6 60" xfId="1168"/>
    <cellStyle name="40% - Accent6 61" xfId="1169"/>
    <cellStyle name="40% - Accent6 62" xfId="1170"/>
    <cellStyle name="40% - Accent6 63" xfId="1171"/>
    <cellStyle name="40% - Accent6 64" xfId="1172"/>
    <cellStyle name="40% - Accent6 65" xfId="1173"/>
    <cellStyle name="40% - Accent6 66" xfId="1174"/>
    <cellStyle name="40% - Accent6 67" xfId="1175"/>
    <cellStyle name="40% - Accent6 68" xfId="1176"/>
    <cellStyle name="40% - Accent6 69" xfId="1177"/>
    <cellStyle name="40% - Accent6 7" xfId="1178"/>
    <cellStyle name="40% - Accent6 70" xfId="1179"/>
    <cellStyle name="40% - Accent6 71" xfId="1180"/>
    <cellStyle name="40% - Accent6 72" xfId="1181"/>
    <cellStyle name="40% - Accent6 73" xfId="1182"/>
    <cellStyle name="40% - Accent6 74" xfId="1183"/>
    <cellStyle name="40% - Accent6 75" xfId="1184"/>
    <cellStyle name="40% - Accent6 76" xfId="1185"/>
    <cellStyle name="40% - Accent6 77" xfId="1186"/>
    <cellStyle name="40% - Accent6 78" xfId="1187"/>
    <cellStyle name="40% - Accent6 79" xfId="1188"/>
    <cellStyle name="40% - Accent6 8" xfId="1189"/>
    <cellStyle name="40% - Accent6 80" xfId="1190"/>
    <cellStyle name="40% - Accent6 81" xfId="1191"/>
    <cellStyle name="40% - Accent6 82" xfId="1192"/>
    <cellStyle name="40% - Accent6 83" xfId="1193"/>
    <cellStyle name="40% - Accent6 84" xfId="1194"/>
    <cellStyle name="40% - Accent6 85" xfId="1195"/>
    <cellStyle name="40% - Accent6 86" xfId="1196"/>
    <cellStyle name="40% - Accent6 87" xfId="1197"/>
    <cellStyle name="40% - Accent6 88" xfId="1198"/>
    <cellStyle name="40% - Accent6 89" xfId="1199"/>
    <cellStyle name="40% - Accent6 9" xfId="1200"/>
    <cellStyle name="40% - Accent6 90" xfId="1201"/>
    <cellStyle name="40% - Accent6 91" xfId="1202"/>
    <cellStyle name="40% - Accent6 92" xfId="1203"/>
    <cellStyle name="40% - Accent6 93" xfId="1204"/>
    <cellStyle name="40% - Accent6 94" xfId="1205"/>
    <cellStyle name="40% - Accent6 95" xfId="1206"/>
    <cellStyle name="40% - Accent6 96" xfId="1207"/>
    <cellStyle name="40% - Accent6 97" xfId="1208"/>
    <cellStyle name="40% - Accent6 98" xfId="1209"/>
    <cellStyle name="40% - Accent6 99" xfId="1210"/>
    <cellStyle name="60% - Accent1 10" xfId="1211"/>
    <cellStyle name="60% - Accent1 100" xfId="1212"/>
    <cellStyle name="60% - Accent1 101" xfId="1213"/>
    <cellStyle name="60% - Accent1 11" xfId="1214"/>
    <cellStyle name="60% - Accent1 12" xfId="1215"/>
    <cellStyle name="60% - Accent1 13" xfId="1216"/>
    <cellStyle name="60% - Accent1 14" xfId="1217"/>
    <cellStyle name="60% - Accent1 15" xfId="1218"/>
    <cellStyle name="60% - Accent1 16" xfId="1219"/>
    <cellStyle name="60% - Accent1 17" xfId="1220"/>
    <cellStyle name="60% - Accent1 18" xfId="1221"/>
    <cellStyle name="60% - Accent1 19" xfId="1222"/>
    <cellStyle name="60% - Accent1 2" xfId="1223"/>
    <cellStyle name="60% - Accent1 20" xfId="1224"/>
    <cellStyle name="60% - Accent1 21" xfId="1225"/>
    <cellStyle name="60% - Accent1 22" xfId="1226"/>
    <cellStyle name="60% - Accent1 23" xfId="1227"/>
    <cellStyle name="60% - Accent1 24" xfId="1228"/>
    <cellStyle name="60% - Accent1 25" xfId="1229"/>
    <cellStyle name="60% - Accent1 26" xfId="1230"/>
    <cellStyle name="60% - Accent1 27" xfId="1231"/>
    <cellStyle name="60% - Accent1 28" xfId="1232"/>
    <cellStyle name="60% - Accent1 29" xfId="1233"/>
    <cellStyle name="60% - Accent1 3" xfId="1234"/>
    <cellStyle name="60% - Accent1 30" xfId="1235"/>
    <cellStyle name="60% - Accent1 31" xfId="1236"/>
    <cellStyle name="60% - Accent1 32" xfId="1237"/>
    <cellStyle name="60% - Accent1 33" xfId="1238"/>
    <cellStyle name="60% - Accent1 34" xfId="1239"/>
    <cellStyle name="60% - Accent1 35" xfId="1240"/>
    <cellStyle name="60% - Accent1 36" xfId="1241"/>
    <cellStyle name="60% - Accent1 37" xfId="1242"/>
    <cellStyle name="60% - Accent1 38" xfId="1243"/>
    <cellStyle name="60% - Accent1 39" xfId="1244"/>
    <cellStyle name="60% - Accent1 4" xfId="1245"/>
    <cellStyle name="60% - Accent1 40" xfId="1246"/>
    <cellStyle name="60% - Accent1 41" xfId="1247"/>
    <cellStyle name="60% - Accent1 42" xfId="1248"/>
    <cellStyle name="60% - Accent1 43" xfId="1249"/>
    <cellStyle name="60% - Accent1 44" xfId="1250"/>
    <cellStyle name="60% - Accent1 45" xfId="1251"/>
    <cellStyle name="60% - Accent1 46" xfId="1252"/>
    <cellStyle name="60% - Accent1 47" xfId="1253"/>
    <cellStyle name="60% - Accent1 48" xfId="1254"/>
    <cellStyle name="60% - Accent1 49" xfId="1255"/>
    <cellStyle name="60% - Accent1 5" xfId="1256"/>
    <cellStyle name="60% - Accent1 50" xfId="1257"/>
    <cellStyle name="60% - Accent1 51" xfId="1258"/>
    <cellStyle name="60% - Accent1 52" xfId="1259"/>
    <cellStyle name="60% - Accent1 53" xfId="1260"/>
    <cellStyle name="60% - Accent1 54" xfId="1261"/>
    <cellStyle name="60% - Accent1 55" xfId="1262"/>
    <cellStyle name="60% - Accent1 56" xfId="1263"/>
    <cellStyle name="60% - Accent1 57" xfId="1264"/>
    <cellStyle name="60% - Accent1 58" xfId="1265"/>
    <cellStyle name="60% - Accent1 59" xfId="1266"/>
    <cellStyle name="60% - Accent1 6" xfId="1267"/>
    <cellStyle name="60% - Accent1 60" xfId="1268"/>
    <cellStyle name="60% - Accent1 61" xfId="1269"/>
    <cellStyle name="60% - Accent1 62" xfId="1270"/>
    <cellStyle name="60% - Accent1 63" xfId="1271"/>
    <cellStyle name="60% - Accent1 64" xfId="1272"/>
    <cellStyle name="60% - Accent1 65" xfId="1273"/>
    <cellStyle name="60% - Accent1 66" xfId="1274"/>
    <cellStyle name="60% - Accent1 67" xfId="1275"/>
    <cellStyle name="60% - Accent1 68" xfId="1276"/>
    <cellStyle name="60% - Accent1 69" xfId="1277"/>
    <cellStyle name="60% - Accent1 7" xfId="1278"/>
    <cellStyle name="60% - Accent1 70" xfId="1279"/>
    <cellStyle name="60% - Accent1 71" xfId="1280"/>
    <cellStyle name="60% - Accent1 72" xfId="1281"/>
    <cellStyle name="60% - Accent1 73" xfId="1282"/>
    <cellStyle name="60% - Accent1 74" xfId="1283"/>
    <cellStyle name="60% - Accent1 75" xfId="1284"/>
    <cellStyle name="60% - Accent1 76" xfId="1285"/>
    <cellStyle name="60% - Accent1 77" xfId="1286"/>
    <cellStyle name="60% - Accent1 78" xfId="1287"/>
    <cellStyle name="60% - Accent1 79" xfId="1288"/>
    <cellStyle name="60% - Accent1 8" xfId="1289"/>
    <cellStyle name="60% - Accent1 80" xfId="1290"/>
    <cellStyle name="60% - Accent1 81" xfId="1291"/>
    <cellStyle name="60% - Accent1 82" xfId="1292"/>
    <cellStyle name="60% - Accent1 83" xfId="1293"/>
    <cellStyle name="60% - Accent1 84" xfId="1294"/>
    <cellStyle name="60% - Accent1 85" xfId="1295"/>
    <cellStyle name="60% - Accent1 86" xfId="1296"/>
    <cellStyle name="60% - Accent1 87" xfId="1297"/>
    <cellStyle name="60% - Accent1 88" xfId="1298"/>
    <cellStyle name="60% - Accent1 89" xfId="1299"/>
    <cellStyle name="60% - Accent1 9" xfId="1300"/>
    <cellStyle name="60% - Accent1 90" xfId="1301"/>
    <cellStyle name="60% - Accent1 91" xfId="1302"/>
    <cellStyle name="60% - Accent1 92" xfId="1303"/>
    <cellStyle name="60% - Accent1 93" xfId="1304"/>
    <cellStyle name="60% - Accent1 94" xfId="1305"/>
    <cellStyle name="60% - Accent1 95" xfId="1306"/>
    <cellStyle name="60% - Accent1 96" xfId="1307"/>
    <cellStyle name="60% - Accent1 97" xfId="1308"/>
    <cellStyle name="60% - Accent1 98" xfId="1309"/>
    <cellStyle name="60% - Accent1 99" xfId="1310"/>
    <cellStyle name="60% - Accent2 10" xfId="1311"/>
    <cellStyle name="60% - Accent2 100" xfId="1312"/>
    <cellStyle name="60% - Accent2 101" xfId="1313"/>
    <cellStyle name="60% - Accent2 11" xfId="1314"/>
    <cellStyle name="60% - Accent2 12" xfId="1315"/>
    <cellStyle name="60% - Accent2 13" xfId="1316"/>
    <cellStyle name="60% - Accent2 14" xfId="1317"/>
    <cellStyle name="60% - Accent2 15" xfId="1318"/>
    <cellStyle name="60% - Accent2 16" xfId="1319"/>
    <cellStyle name="60% - Accent2 17" xfId="1320"/>
    <cellStyle name="60% - Accent2 18" xfId="1321"/>
    <cellStyle name="60% - Accent2 19" xfId="1322"/>
    <cellStyle name="60% - Accent2 2" xfId="1323"/>
    <cellStyle name="60% - Accent2 20" xfId="1324"/>
    <cellStyle name="60% - Accent2 21" xfId="1325"/>
    <cellStyle name="60% - Accent2 22" xfId="1326"/>
    <cellStyle name="60% - Accent2 23" xfId="1327"/>
    <cellStyle name="60% - Accent2 24" xfId="1328"/>
    <cellStyle name="60% - Accent2 25" xfId="1329"/>
    <cellStyle name="60% - Accent2 26" xfId="1330"/>
    <cellStyle name="60% - Accent2 27" xfId="1331"/>
    <cellStyle name="60% - Accent2 28" xfId="1332"/>
    <cellStyle name="60% - Accent2 29" xfId="1333"/>
    <cellStyle name="60% - Accent2 3" xfId="1334"/>
    <cellStyle name="60% - Accent2 30" xfId="1335"/>
    <cellStyle name="60% - Accent2 31" xfId="1336"/>
    <cellStyle name="60% - Accent2 32" xfId="1337"/>
    <cellStyle name="60% - Accent2 33" xfId="1338"/>
    <cellStyle name="60% - Accent2 34" xfId="1339"/>
    <cellStyle name="60% - Accent2 35" xfId="1340"/>
    <cellStyle name="60% - Accent2 36" xfId="1341"/>
    <cellStyle name="60% - Accent2 37" xfId="1342"/>
    <cellStyle name="60% - Accent2 38" xfId="1343"/>
    <cellStyle name="60% - Accent2 39" xfId="1344"/>
    <cellStyle name="60% - Accent2 4" xfId="1345"/>
    <cellStyle name="60% - Accent2 40" xfId="1346"/>
    <cellStyle name="60% - Accent2 41" xfId="1347"/>
    <cellStyle name="60% - Accent2 42" xfId="1348"/>
    <cellStyle name="60% - Accent2 43" xfId="1349"/>
    <cellStyle name="60% - Accent2 44" xfId="1350"/>
    <cellStyle name="60% - Accent2 45" xfId="1351"/>
    <cellStyle name="60% - Accent2 46" xfId="1352"/>
    <cellStyle name="60% - Accent2 47" xfId="1353"/>
    <cellStyle name="60% - Accent2 48" xfId="1354"/>
    <cellStyle name="60% - Accent2 49" xfId="1355"/>
    <cellStyle name="60% - Accent2 5" xfId="1356"/>
    <cellStyle name="60% - Accent2 50" xfId="1357"/>
    <cellStyle name="60% - Accent2 51" xfId="1358"/>
    <cellStyle name="60% - Accent2 52" xfId="1359"/>
    <cellStyle name="60% - Accent2 53" xfId="1360"/>
    <cellStyle name="60% - Accent2 54" xfId="1361"/>
    <cellStyle name="60% - Accent2 55" xfId="1362"/>
    <cellStyle name="60% - Accent2 56" xfId="1363"/>
    <cellStyle name="60% - Accent2 57" xfId="1364"/>
    <cellStyle name="60% - Accent2 58" xfId="1365"/>
    <cellStyle name="60% - Accent2 59" xfId="1366"/>
    <cellStyle name="60% - Accent2 6" xfId="1367"/>
    <cellStyle name="60% - Accent2 60" xfId="1368"/>
    <cellStyle name="60% - Accent2 61" xfId="1369"/>
    <cellStyle name="60% - Accent2 62" xfId="1370"/>
    <cellStyle name="60% - Accent2 63" xfId="1371"/>
    <cellStyle name="60% - Accent2 64" xfId="1372"/>
    <cellStyle name="60% - Accent2 65" xfId="1373"/>
    <cellStyle name="60% - Accent2 66" xfId="1374"/>
    <cellStyle name="60% - Accent2 67" xfId="1375"/>
    <cellStyle name="60% - Accent2 68" xfId="1376"/>
    <cellStyle name="60% - Accent2 69" xfId="1377"/>
    <cellStyle name="60% - Accent2 7" xfId="1378"/>
    <cellStyle name="60% - Accent2 70" xfId="1379"/>
    <cellStyle name="60% - Accent2 71" xfId="1380"/>
    <cellStyle name="60% - Accent2 72" xfId="1381"/>
    <cellStyle name="60% - Accent2 73" xfId="1382"/>
    <cellStyle name="60% - Accent2 74" xfId="1383"/>
    <cellStyle name="60% - Accent2 75" xfId="1384"/>
    <cellStyle name="60% - Accent2 76" xfId="1385"/>
    <cellStyle name="60% - Accent2 77" xfId="1386"/>
    <cellStyle name="60% - Accent2 78" xfId="1387"/>
    <cellStyle name="60% - Accent2 79" xfId="1388"/>
    <cellStyle name="60% - Accent2 8" xfId="1389"/>
    <cellStyle name="60% - Accent2 80" xfId="1390"/>
    <cellStyle name="60% - Accent2 81" xfId="1391"/>
    <cellStyle name="60% - Accent2 82" xfId="1392"/>
    <cellStyle name="60% - Accent2 83" xfId="1393"/>
    <cellStyle name="60% - Accent2 84" xfId="1394"/>
    <cellStyle name="60% - Accent2 85" xfId="1395"/>
    <cellStyle name="60% - Accent2 86" xfId="1396"/>
    <cellStyle name="60% - Accent2 87" xfId="1397"/>
    <cellStyle name="60% - Accent2 88" xfId="1398"/>
    <cellStyle name="60% - Accent2 89" xfId="1399"/>
    <cellStyle name="60% - Accent2 9" xfId="1400"/>
    <cellStyle name="60% - Accent2 90" xfId="1401"/>
    <cellStyle name="60% - Accent2 91" xfId="1402"/>
    <cellStyle name="60% - Accent2 92" xfId="1403"/>
    <cellStyle name="60% - Accent2 93" xfId="1404"/>
    <cellStyle name="60% - Accent2 94" xfId="1405"/>
    <cellStyle name="60% - Accent2 95" xfId="1406"/>
    <cellStyle name="60% - Accent2 96" xfId="1407"/>
    <cellStyle name="60% - Accent2 97" xfId="1408"/>
    <cellStyle name="60% - Accent2 98" xfId="1409"/>
    <cellStyle name="60% - Accent2 99" xfId="1410"/>
    <cellStyle name="60% - Accent3 10" xfId="1411"/>
    <cellStyle name="60% - Accent3 100" xfId="1412"/>
    <cellStyle name="60% - Accent3 101" xfId="1413"/>
    <cellStyle name="60% - Accent3 11" xfId="1414"/>
    <cellStyle name="60% - Accent3 12" xfId="1415"/>
    <cellStyle name="60% - Accent3 13" xfId="1416"/>
    <cellStyle name="60% - Accent3 14" xfId="1417"/>
    <cellStyle name="60% - Accent3 15" xfId="1418"/>
    <cellStyle name="60% - Accent3 16" xfId="1419"/>
    <cellStyle name="60% - Accent3 17" xfId="1420"/>
    <cellStyle name="60% - Accent3 18" xfId="1421"/>
    <cellStyle name="60% - Accent3 19" xfId="1422"/>
    <cellStyle name="60% - Accent3 2" xfId="1423"/>
    <cellStyle name="60% - Accent3 20" xfId="1424"/>
    <cellStyle name="60% - Accent3 21" xfId="1425"/>
    <cellStyle name="60% - Accent3 22" xfId="1426"/>
    <cellStyle name="60% - Accent3 23" xfId="1427"/>
    <cellStyle name="60% - Accent3 24" xfId="1428"/>
    <cellStyle name="60% - Accent3 25" xfId="1429"/>
    <cellStyle name="60% - Accent3 26" xfId="1430"/>
    <cellStyle name="60% - Accent3 27" xfId="1431"/>
    <cellStyle name="60% - Accent3 28" xfId="1432"/>
    <cellStyle name="60% - Accent3 29" xfId="1433"/>
    <cellStyle name="60% - Accent3 3" xfId="1434"/>
    <cellStyle name="60% - Accent3 30" xfId="1435"/>
    <cellStyle name="60% - Accent3 31" xfId="1436"/>
    <cellStyle name="60% - Accent3 32" xfId="1437"/>
    <cellStyle name="60% - Accent3 33" xfId="1438"/>
    <cellStyle name="60% - Accent3 34" xfId="1439"/>
    <cellStyle name="60% - Accent3 35" xfId="1440"/>
    <cellStyle name="60% - Accent3 36" xfId="1441"/>
    <cellStyle name="60% - Accent3 37" xfId="1442"/>
    <cellStyle name="60% - Accent3 38" xfId="1443"/>
    <cellStyle name="60% - Accent3 39" xfId="1444"/>
    <cellStyle name="60% - Accent3 4" xfId="1445"/>
    <cellStyle name="60% - Accent3 40" xfId="1446"/>
    <cellStyle name="60% - Accent3 41" xfId="1447"/>
    <cellStyle name="60% - Accent3 42" xfId="1448"/>
    <cellStyle name="60% - Accent3 43" xfId="1449"/>
    <cellStyle name="60% - Accent3 44" xfId="1450"/>
    <cellStyle name="60% - Accent3 45" xfId="1451"/>
    <cellStyle name="60% - Accent3 46" xfId="1452"/>
    <cellStyle name="60% - Accent3 47" xfId="1453"/>
    <cellStyle name="60% - Accent3 48" xfId="1454"/>
    <cellStyle name="60% - Accent3 49" xfId="1455"/>
    <cellStyle name="60% - Accent3 5" xfId="1456"/>
    <cellStyle name="60% - Accent3 50" xfId="1457"/>
    <cellStyle name="60% - Accent3 51" xfId="1458"/>
    <cellStyle name="60% - Accent3 52" xfId="1459"/>
    <cellStyle name="60% - Accent3 53" xfId="1460"/>
    <cellStyle name="60% - Accent3 54" xfId="1461"/>
    <cellStyle name="60% - Accent3 55" xfId="1462"/>
    <cellStyle name="60% - Accent3 56" xfId="1463"/>
    <cellStyle name="60% - Accent3 57" xfId="1464"/>
    <cellStyle name="60% - Accent3 58" xfId="1465"/>
    <cellStyle name="60% - Accent3 59" xfId="1466"/>
    <cellStyle name="60% - Accent3 6" xfId="1467"/>
    <cellStyle name="60% - Accent3 60" xfId="1468"/>
    <cellStyle name="60% - Accent3 61" xfId="1469"/>
    <cellStyle name="60% - Accent3 62" xfId="1470"/>
    <cellStyle name="60% - Accent3 63" xfId="1471"/>
    <cellStyle name="60% - Accent3 64" xfId="1472"/>
    <cellStyle name="60% - Accent3 65" xfId="1473"/>
    <cellStyle name="60% - Accent3 66" xfId="1474"/>
    <cellStyle name="60% - Accent3 67" xfId="1475"/>
    <cellStyle name="60% - Accent3 68" xfId="1476"/>
    <cellStyle name="60% - Accent3 69" xfId="1477"/>
    <cellStyle name="60% - Accent3 7" xfId="1478"/>
    <cellStyle name="60% - Accent3 70" xfId="1479"/>
    <cellStyle name="60% - Accent3 71" xfId="1480"/>
    <cellStyle name="60% - Accent3 72" xfId="1481"/>
    <cellStyle name="60% - Accent3 73" xfId="1482"/>
    <cellStyle name="60% - Accent3 74" xfId="1483"/>
    <cellStyle name="60% - Accent3 75" xfId="1484"/>
    <cellStyle name="60% - Accent3 76" xfId="1485"/>
    <cellStyle name="60% - Accent3 77" xfId="1486"/>
    <cellStyle name="60% - Accent3 78" xfId="1487"/>
    <cellStyle name="60% - Accent3 79" xfId="1488"/>
    <cellStyle name="60% - Accent3 8" xfId="1489"/>
    <cellStyle name="60% - Accent3 80" xfId="1490"/>
    <cellStyle name="60% - Accent3 81" xfId="1491"/>
    <cellStyle name="60% - Accent3 82" xfId="1492"/>
    <cellStyle name="60% - Accent3 83" xfId="1493"/>
    <cellStyle name="60% - Accent3 84" xfId="1494"/>
    <cellStyle name="60% - Accent3 85" xfId="1495"/>
    <cellStyle name="60% - Accent3 86" xfId="1496"/>
    <cellStyle name="60% - Accent3 87" xfId="1497"/>
    <cellStyle name="60% - Accent3 88" xfId="1498"/>
    <cellStyle name="60% - Accent3 89" xfId="1499"/>
    <cellStyle name="60% - Accent3 9" xfId="1500"/>
    <cellStyle name="60% - Accent3 90" xfId="1501"/>
    <cellStyle name="60% - Accent3 91" xfId="1502"/>
    <cellStyle name="60% - Accent3 92" xfId="1503"/>
    <cellStyle name="60% - Accent3 93" xfId="1504"/>
    <cellStyle name="60% - Accent3 94" xfId="1505"/>
    <cellStyle name="60% - Accent3 95" xfId="1506"/>
    <cellStyle name="60% - Accent3 96" xfId="1507"/>
    <cellStyle name="60% - Accent3 97" xfId="1508"/>
    <cellStyle name="60% - Accent3 98" xfId="1509"/>
    <cellStyle name="60% - Accent3 99" xfId="1510"/>
    <cellStyle name="60% - Accent4 10" xfId="1511"/>
    <cellStyle name="60% - Accent4 100" xfId="1512"/>
    <cellStyle name="60% - Accent4 101" xfId="1513"/>
    <cellStyle name="60% - Accent4 11" xfId="1514"/>
    <cellStyle name="60% - Accent4 12" xfId="1515"/>
    <cellStyle name="60% - Accent4 13" xfId="1516"/>
    <cellStyle name="60% - Accent4 14" xfId="1517"/>
    <cellStyle name="60% - Accent4 15" xfId="1518"/>
    <cellStyle name="60% - Accent4 16" xfId="1519"/>
    <cellStyle name="60% - Accent4 17" xfId="1520"/>
    <cellStyle name="60% - Accent4 18" xfId="1521"/>
    <cellStyle name="60% - Accent4 19" xfId="1522"/>
    <cellStyle name="60% - Accent4 2" xfId="1523"/>
    <cellStyle name="60% - Accent4 20" xfId="1524"/>
    <cellStyle name="60% - Accent4 21" xfId="1525"/>
    <cellStyle name="60% - Accent4 22" xfId="1526"/>
    <cellStyle name="60% - Accent4 23" xfId="1527"/>
    <cellStyle name="60% - Accent4 24" xfId="1528"/>
    <cellStyle name="60% - Accent4 25" xfId="1529"/>
    <cellStyle name="60% - Accent4 26" xfId="1530"/>
    <cellStyle name="60% - Accent4 27" xfId="1531"/>
    <cellStyle name="60% - Accent4 28" xfId="1532"/>
    <cellStyle name="60% - Accent4 29" xfId="1533"/>
    <cellStyle name="60% - Accent4 3" xfId="1534"/>
    <cellStyle name="60% - Accent4 30" xfId="1535"/>
    <cellStyle name="60% - Accent4 31" xfId="1536"/>
    <cellStyle name="60% - Accent4 32" xfId="1537"/>
    <cellStyle name="60% - Accent4 33" xfId="1538"/>
    <cellStyle name="60% - Accent4 34" xfId="1539"/>
    <cellStyle name="60% - Accent4 35" xfId="1540"/>
    <cellStyle name="60% - Accent4 36" xfId="1541"/>
    <cellStyle name="60% - Accent4 37" xfId="1542"/>
    <cellStyle name="60% - Accent4 38" xfId="1543"/>
    <cellStyle name="60% - Accent4 39" xfId="1544"/>
    <cellStyle name="60% - Accent4 4" xfId="1545"/>
    <cellStyle name="60% - Accent4 40" xfId="1546"/>
    <cellStyle name="60% - Accent4 41" xfId="1547"/>
    <cellStyle name="60% - Accent4 42" xfId="1548"/>
    <cellStyle name="60% - Accent4 43" xfId="1549"/>
    <cellStyle name="60% - Accent4 44" xfId="1550"/>
    <cellStyle name="60% - Accent4 45" xfId="1551"/>
    <cellStyle name="60% - Accent4 46" xfId="1552"/>
    <cellStyle name="60% - Accent4 47" xfId="1553"/>
    <cellStyle name="60% - Accent4 48" xfId="1554"/>
    <cellStyle name="60% - Accent4 49" xfId="1555"/>
    <cellStyle name="60% - Accent4 5" xfId="1556"/>
    <cellStyle name="60% - Accent4 50" xfId="1557"/>
    <cellStyle name="60% - Accent4 51" xfId="1558"/>
    <cellStyle name="60% - Accent4 52" xfId="1559"/>
    <cellStyle name="60% - Accent4 53" xfId="1560"/>
    <cellStyle name="60% - Accent4 54" xfId="1561"/>
    <cellStyle name="60% - Accent4 55" xfId="1562"/>
    <cellStyle name="60% - Accent4 56" xfId="1563"/>
    <cellStyle name="60% - Accent4 57" xfId="1564"/>
    <cellStyle name="60% - Accent4 58" xfId="1565"/>
    <cellStyle name="60% - Accent4 59" xfId="1566"/>
    <cellStyle name="60% - Accent4 6" xfId="1567"/>
    <cellStyle name="60% - Accent4 60" xfId="1568"/>
    <cellStyle name="60% - Accent4 61" xfId="1569"/>
    <cellStyle name="60% - Accent4 62" xfId="1570"/>
    <cellStyle name="60% - Accent4 63" xfId="1571"/>
    <cellStyle name="60% - Accent4 64" xfId="1572"/>
    <cellStyle name="60% - Accent4 65" xfId="1573"/>
    <cellStyle name="60% - Accent4 66" xfId="1574"/>
    <cellStyle name="60% - Accent4 67" xfId="1575"/>
    <cellStyle name="60% - Accent4 68" xfId="1576"/>
    <cellStyle name="60% - Accent4 69" xfId="1577"/>
    <cellStyle name="60% - Accent4 7" xfId="1578"/>
    <cellStyle name="60% - Accent4 70" xfId="1579"/>
    <cellStyle name="60% - Accent4 71" xfId="1580"/>
    <cellStyle name="60% - Accent4 72" xfId="1581"/>
    <cellStyle name="60% - Accent4 73" xfId="1582"/>
    <cellStyle name="60% - Accent4 74" xfId="1583"/>
    <cellStyle name="60% - Accent4 75" xfId="1584"/>
    <cellStyle name="60% - Accent4 76" xfId="1585"/>
    <cellStyle name="60% - Accent4 77" xfId="1586"/>
    <cellStyle name="60% - Accent4 78" xfId="1587"/>
    <cellStyle name="60% - Accent4 79" xfId="1588"/>
    <cellStyle name="60% - Accent4 8" xfId="1589"/>
    <cellStyle name="60% - Accent4 80" xfId="1590"/>
    <cellStyle name="60% - Accent4 81" xfId="1591"/>
    <cellStyle name="60% - Accent4 82" xfId="1592"/>
    <cellStyle name="60% - Accent4 83" xfId="1593"/>
    <cellStyle name="60% - Accent4 84" xfId="1594"/>
    <cellStyle name="60% - Accent4 85" xfId="1595"/>
    <cellStyle name="60% - Accent4 86" xfId="1596"/>
    <cellStyle name="60% - Accent4 87" xfId="1597"/>
    <cellStyle name="60% - Accent4 88" xfId="1598"/>
    <cellStyle name="60% - Accent4 89" xfId="1599"/>
    <cellStyle name="60% - Accent4 9" xfId="1600"/>
    <cellStyle name="60% - Accent4 90" xfId="1601"/>
    <cellStyle name="60% - Accent4 91" xfId="1602"/>
    <cellStyle name="60% - Accent4 92" xfId="1603"/>
    <cellStyle name="60% - Accent4 93" xfId="1604"/>
    <cellStyle name="60% - Accent4 94" xfId="1605"/>
    <cellStyle name="60% - Accent4 95" xfId="1606"/>
    <cellStyle name="60% - Accent4 96" xfId="1607"/>
    <cellStyle name="60% - Accent4 97" xfId="1608"/>
    <cellStyle name="60% - Accent4 98" xfId="1609"/>
    <cellStyle name="60% - Accent4 99" xfId="1610"/>
    <cellStyle name="60% - Accent5 10" xfId="1611"/>
    <cellStyle name="60% - Accent5 100" xfId="1612"/>
    <cellStyle name="60% - Accent5 101" xfId="1613"/>
    <cellStyle name="60% - Accent5 11" xfId="1614"/>
    <cellStyle name="60% - Accent5 12" xfId="1615"/>
    <cellStyle name="60% - Accent5 13" xfId="1616"/>
    <cellStyle name="60% - Accent5 14" xfId="1617"/>
    <cellStyle name="60% - Accent5 15" xfId="1618"/>
    <cellStyle name="60% - Accent5 16" xfId="1619"/>
    <cellStyle name="60% - Accent5 17" xfId="1620"/>
    <cellStyle name="60% - Accent5 18" xfId="1621"/>
    <cellStyle name="60% - Accent5 19" xfId="1622"/>
    <cellStyle name="60% - Accent5 2" xfId="1623"/>
    <cellStyle name="60% - Accent5 20" xfId="1624"/>
    <cellStyle name="60% - Accent5 21" xfId="1625"/>
    <cellStyle name="60% - Accent5 22" xfId="1626"/>
    <cellStyle name="60% - Accent5 23" xfId="1627"/>
    <cellStyle name="60% - Accent5 24" xfId="1628"/>
    <cellStyle name="60% - Accent5 25" xfId="1629"/>
    <cellStyle name="60% - Accent5 26" xfId="1630"/>
    <cellStyle name="60% - Accent5 27" xfId="1631"/>
    <cellStyle name="60% - Accent5 28" xfId="1632"/>
    <cellStyle name="60% - Accent5 29" xfId="1633"/>
    <cellStyle name="60% - Accent5 3" xfId="1634"/>
    <cellStyle name="60% - Accent5 30" xfId="1635"/>
    <cellStyle name="60% - Accent5 31" xfId="1636"/>
    <cellStyle name="60% - Accent5 32" xfId="1637"/>
    <cellStyle name="60% - Accent5 33" xfId="1638"/>
    <cellStyle name="60% - Accent5 34" xfId="1639"/>
    <cellStyle name="60% - Accent5 35" xfId="1640"/>
    <cellStyle name="60% - Accent5 36" xfId="1641"/>
    <cellStyle name="60% - Accent5 37" xfId="1642"/>
    <cellStyle name="60% - Accent5 38" xfId="1643"/>
    <cellStyle name="60% - Accent5 39" xfId="1644"/>
    <cellStyle name="60% - Accent5 4" xfId="1645"/>
    <cellStyle name="60% - Accent5 40" xfId="1646"/>
    <cellStyle name="60% - Accent5 41" xfId="1647"/>
    <cellStyle name="60% - Accent5 42" xfId="1648"/>
    <cellStyle name="60% - Accent5 43" xfId="1649"/>
    <cellStyle name="60% - Accent5 44" xfId="1650"/>
    <cellStyle name="60% - Accent5 45" xfId="1651"/>
    <cellStyle name="60% - Accent5 46" xfId="1652"/>
    <cellStyle name="60% - Accent5 47" xfId="1653"/>
    <cellStyle name="60% - Accent5 48" xfId="1654"/>
    <cellStyle name="60% - Accent5 49" xfId="1655"/>
    <cellStyle name="60% - Accent5 5" xfId="1656"/>
    <cellStyle name="60% - Accent5 50" xfId="1657"/>
    <cellStyle name="60% - Accent5 51" xfId="1658"/>
    <cellStyle name="60% - Accent5 52" xfId="1659"/>
    <cellStyle name="60% - Accent5 53" xfId="1660"/>
    <cellStyle name="60% - Accent5 54" xfId="1661"/>
    <cellStyle name="60% - Accent5 55" xfId="1662"/>
    <cellStyle name="60% - Accent5 56" xfId="1663"/>
    <cellStyle name="60% - Accent5 57" xfId="1664"/>
    <cellStyle name="60% - Accent5 58" xfId="1665"/>
    <cellStyle name="60% - Accent5 59" xfId="1666"/>
    <cellStyle name="60% - Accent5 6" xfId="1667"/>
    <cellStyle name="60% - Accent5 60" xfId="1668"/>
    <cellStyle name="60% - Accent5 61" xfId="1669"/>
    <cellStyle name="60% - Accent5 62" xfId="1670"/>
    <cellStyle name="60% - Accent5 63" xfId="1671"/>
    <cellStyle name="60% - Accent5 64" xfId="1672"/>
    <cellStyle name="60% - Accent5 65" xfId="1673"/>
    <cellStyle name="60% - Accent5 66" xfId="1674"/>
    <cellStyle name="60% - Accent5 67" xfId="1675"/>
    <cellStyle name="60% - Accent5 68" xfId="1676"/>
    <cellStyle name="60% - Accent5 69" xfId="1677"/>
    <cellStyle name="60% - Accent5 7" xfId="1678"/>
    <cellStyle name="60% - Accent5 70" xfId="1679"/>
    <cellStyle name="60% - Accent5 71" xfId="1680"/>
    <cellStyle name="60% - Accent5 72" xfId="1681"/>
    <cellStyle name="60% - Accent5 73" xfId="1682"/>
    <cellStyle name="60% - Accent5 74" xfId="1683"/>
    <cellStyle name="60% - Accent5 75" xfId="1684"/>
    <cellStyle name="60% - Accent5 76" xfId="1685"/>
    <cellStyle name="60% - Accent5 77" xfId="1686"/>
    <cellStyle name="60% - Accent5 78" xfId="1687"/>
    <cellStyle name="60% - Accent5 79" xfId="1688"/>
    <cellStyle name="60% - Accent5 8" xfId="1689"/>
    <cellStyle name="60% - Accent5 80" xfId="1690"/>
    <cellStyle name="60% - Accent5 81" xfId="1691"/>
    <cellStyle name="60% - Accent5 82" xfId="1692"/>
    <cellStyle name="60% - Accent5 83" xfId="1693"/>
    <cellStyle name="60% - Accent5 84" xfId="1694"/>
    <cellStyle name="60% - Accent5 85" xfId="1695"/>
    <cellStyle name="60% - Accent5 86" xfId="1696"/>
    <cellStyle name="60% - Accent5 87" xfId="1697"/>
    <cellStyle name="60% - Accent5 88" xfId="1698"/>
    <cellStyle name="60% - Accent5 89" xfId="1699"/>
    <cellStyle name="60% - Accent5 9" xfId="1700"/>
    <cellStyle name="60% - Accent5 90" xfId="1701"/>
    <cellStyle name="60% - Accent5 91" xfId="1702"/>
    <cellStyle name="60% - Accent5 92" xfId="1703"/>
    <cellStyle name="60% - Accent5 93" xfId="1704"/>
    <cellStyle name="60% - Accent5 94" xfId="1705"/>
    <cellStyle name="60% - Accent5 95" xfId="1706"/>
    <cellStyle name="60% - Accent5 96" xfId="1707"/>
    <cellStyle name="60% - Accent5 97" xfId="1708"/>
    <cellStyle name="60% - Accent5 98" xfId="1709"/>
    <cellStyle name="60% - Accent5 99" xfId="1710"/>
    <cellStyle name="60% - Accent6 10" xfId="1711"/>
    <cellStyle name="60% - Accent6 100" xfId="1712"/>
    <cellStyle name="60% - Accent6 101" xfId="1713"/>
    <cellStyle name="60% - Accent6 11" xfId="1714"/>
    <cellStyle name="60% - Accent6 12" xfId="1715"/>
    <cellStyle name="60% - Accent6 13" xfId="1716"/>
    <cellStyle name="60% - Accent6 14" xfId="1717"/>
    <cellStyle name="60% - Accent6 15" xfId="1718"/>
    <cellStyle name="60% - Accent6 16" xfId="1719"/>
    <cellStyle name="60% - Accent6 17" xfId="1720"/>
    <cellStyle name="60% - Accent6 18" xfId="1721"/>
    <cellStyle name="60% - Accent6 19" xfId="1722"/>
    <cellStyle name="60% - Accent6 2" xfId="1723"/>
    <cellStyle name="60% - Accent6 20" xfId="1724"/>
    <cellStyle name="60% - Accent6 21" xfId="1725"/>
    <cellStyle name="60% - Accent6 22" xfId="1726"/>
    <cellStyle name="60% - Accent6 23" xfId="1727"/>
    <cellStyle name="60% - Accent6 24" xfId="1728"/>
    <cellStyle name="60% - Accent6 25" xfId="1729"/>
    <cellStyle name="60% - Accent6 26" xfId="1730"/>
    <cellStyle name="60% - Accent6 27" xfId="1731"/>
    <cellStyle name="60% - Accent6 28" xfId="1732"/>
    <cellStyle name="60% - Accent6 29" xfId="1733"/>
    <cellStyle name="60% - Accent6 3" xfId="1734"/>
    <cellStyle name="60% - Accent6 30" xfId="1735"/>
    <cellStyle name="60% - Accent6 31" xfId="1736"/>
    <cellStyle name="60% - Accent6 32" xfId="1737"/>
    <cellStyle name="60% - Accent6 33" xfId="1738"/>
    <cellStyle name="60% - Accent6 34" xfId="1739"/>
    <cellStyle name="60% - Accent6 35" xfId="1740"/>
    <cellStyle name="60% - Accent6 36" xfId="1741"/>
    <cellStyle name="60% - Accent6 37" xfId="1742"/>
    <cellStyle name="60% - Accent6 38" xfId="1743"/>
    <cellStyle name="60% - Accent6 39" xfId="1744"/>
    <cellStyle name="60% - Accent6 4" xfId="1745"/>
    <cellStyle name="60% - Accent6 40" xfId="1746"/>
    <cellStyle name="60% - Accent6 41" xfId="1747"/>
    <cellStyle name="60% - Accent6 42" xfId="1748"/>
    <cellStyle name="60% - Accent6 43" xfId="1749"/>
    <cellStyle name="60% - Accent6 44" xfId="1750"/>
    <cellStyle name="60% - Accent6 45" xfId="1751"/>
    <cellStyle name="60% - Accent6 46" xfId="1752"/>
    <cellStyle name="60% - Accent6 47" xfId="1753"/>
    <cellStyle name="60% - Accent6 48" xfId="1754"/>
    <cellStyle name="60% - Accent6 49" xfId="1755"/>
    <cellStyle name="60% - Accent6 5" xfId="1756"/>
    <cellStyle name="60% - Accent6 50" xfId="1757"/>
    <cellStyle name="60% - Accent6 51" xfId="1758"/>
    <cellStyle name="60% - Accent6 52" xfId="1759"/>
    <cellStyle name="60% - Accent6 53" xfId="1760"/>
    <cellStyle name="60% - Accent6 54" xfId="1761"/>
    <cellStyle name="60% - Accent6 55" xfId="1762"/>
    <cellStyle name="60% - Accent6 56" xfId="1763"/>
    <cellStyle name="60% - Accent6 57" xfId="1764"/>
    <cellStyle name="60% - Accent6 58" xfId="1765"/>
    <cellStyle name="60% - Accent6 59" xfId="1766"/>
    <cellStyle name="60% - Accent6 6" xfId="1767"/>
    <cellStyle name="60% - Accent6 60" xfId="1768"/>
    <cellStyle name="60% - Accent6 61" xfId="1769"/>
    <cellStyle name="60% - Accent6 62" xfId="1770"/>
    <cellStyle name="60% - Accent6 63" xfId="1771"/>
    <cellStyle name="60% - Accent6 64" xfId="1772"/>
    <cellStyle name="60% - Accent6 65" xfId="1773"/>
    <cellStyle name="60% - Accent6 66" xfId="1774"/>
    <cellStyle name="60% - Accent6 67" xfId="1775"/>
    <cellStyle name="60% - Accent6 68" xfId="1776"/>
    <cellStyle name="60% - Accent6 69" xfId="1777"/>
    <cellStyle name="60% - Accent6 7" xfId="1778"/>
    <cellStyle name="60% - Accent6 70" xfId="1779"/>
    <cellStyle name="60% - Accent6 71" xfId="1780"/>
    <cellStyle name="60% - Accent6 72" xfId="1781"/>
    <cellStyle name="60% - Accent6 73" xfId="1782"/>
    <cellStyle name="60% - Accent6 74" xfId="1783"/>
    <cellStyle name="60% - Accent6 75" xfId="1784"/>
    <cellStyle name="60% - Accent6 76" xfId="1785"/>
    <cellStyle name="60% - Accent6 77" xfId="1786"/>
    <cellStyle name="60% - Accent6 78" xfId="1787"/>
    <cellStyle name="60% - Accent6 79" xfId="1788"/>
    <cellStyle name="60% - Accent6 8" xfId="1789"/>
    <cellStyle name="60% - Accent6 80" xfId="1790"/>
    <cellStyle name="60% - Accent6 81" xfId="1791"/>
    <cellStyle name="60% - Accent6 82" xfId="1792"/>
    <cellStyle name="60% - Accent6 83" xfId="1793"/>
    <cellStyle name="60% - Accent6 84" xfId="1794"/>
    <cellStyle name="60% - Accent6 85" xfId="1795"/>
    <cellStyle name="60% - Accent6 86" xfId="1796"/>
    <cellStyle name="60% - Accent6 87" xfId="1797"/>
    <cellStyle name="60% - Accent6 88" xfId="1798"/>
    <cellStyle name="60% - Accent6 89" xfId="1799"/>
    <cellStyle name="60% - Accent6 9" xfId="1800"/>
    <cellStyle name="60% - Accent6 90" xfId="1801"/>
    <cellStyle name="60% - Accent6 91" xfId="1802"/>
    <cellStyle name="60% - Accent6 92" xfId="1803"/>
    <cellStyle name="60% - Accent6 93" xfId="1804"/>
    <cellStyle name="60% - Accent6 94" xfId="1805"/>
    <cellStyle name="60% - Accent6 95" xfId="1806"/>
    <cellStyle name="60% - Accent6 96" xfId="1807"/>
    <cellStyle name="60% - Accent6 97" xfId="1808"/>
    <cellStyle name="60% - Accent6 98" xfId="1809"/>
    <cellStyle name="60% - Accent6 99" xfId="1810"/>
    <cellStyle name="A4 Small 210 x 297 mm" xfId="1811"/>
    <cellStyle name="A4 Small 210 x 297 mm 2" xfId="1812"/>
    <cellStyle name="Accent1 10" xfId="1813"/>
    <cellStyle name="Accent1 100" xfId="1814"/>
    <cellStyle name="Accent1 101" xfId="1815"/>
    <cellStyle name="Accent1 11" xfId="1816"/>
    <cellStyle name="Accent1 12" xfId="1817"/>
    <cellStyle name="Accent1 13" xfId="1818"/>
    <cellStyle name="Accent1 14" xfId="1819"/>
    <cellStyle name="Accent1 15" xfId="1820"/>
    <cellStyle name="Accent1 16" xfId="1821"/>
    <cellStyle name="Accent1 17" xfId="1822"/>
    <cellStyle name="Accent1 18" xfId="1823"/>
    <cellStyle name="Accent1 19" xfId="1824"/>
    <cellStyle name="Accent1 2" xfId="1825"/>
    <cellStyle name="Accent1 20" xfId="1826"/>
    <cellStyle name="Accent1 21" xfId="1827"/>
    <cellStyle name="Accent1 22" xfId="1828"/>
    <cellStyle name="Accent1 23" xfId="1829"/>
    <cellStyle name="Accent1 24" xfId="1830"/>
    <cellStyle name="Accent1 25" xfId="1831"/>
    <cellStyle name="Accent1 26" xfId="1832"/>
    <cellStyle name="Accent1 27" xfId="1833"/>
    <cellStyle name="Accent1 28" xfId="1834"/>
    <cellStyle name="Accent1 29" xfId="1835"/>
    <cellStyle name="Accent1 3" xfId="1836"/>
    <cellStyle name="Accent1 30" xfId="1837"/>
    <cellStyle name="Accent1 31" xfId="1838"/>
    <cellStyle name="Accent1 32" xfId="1839"/>
    <cellStyle name="Accent1 33" xfId="1840"/>
    <cellStyle name="Accent1 34" xfId="1841"/>
    <cellStyle name="Accent1 35" xfId="1842"/>
    <cellStyle name="Accent1 36" xfId="1843"/>
    <cellStyle name="Accent1 37" xfId="1844"/>
    <cellStyle name="Accent1 38" xfId="1845"/>
    <cellStyle name="Accent1 39" xfId="1846"/>
    <cellStyle name="Accent1 4" xfId="1847"/>
    <cellStyle name="Accent1 40" xfId="1848"/>
    <cellStyle name="Accent1 41" xfId="1849"/>
    <cellStyle name="Accent1 42" xfId="1850"/>
    <cellStyle name="Accent1 43" xfId="1851"/>
    <cellStyle name="Accent1 44" xfId="1852"/>
    <cellStyle name="Accent1 45" xfId="1853"/>
    <cellStyle name="Accent1 46" xfId="1854"/>
    <cellStyle name="Accent1 47" xfId="1855"/>
    <cellStyle name="Accent1 48" xfId="1856"/>
    <cellStyle name="Accent1 49" xfId="1857"/>
    <cellStyle name="Accent1 5" xfId="1858"/>
    <cellStyle name="Accent1 50" xfId="1859"/>
    <cellStyle name="Accent1 51" xfId="1860"/>
    <cellStyle name="Accent1 52" xfId="1861"/>
    <cellStyle name="Accent1 53" xfId="1862"/>
    <cellStyle name="Accent1 54" xfId="1863"/>
    <cellStyle name="Accent1 55" xfId="1864"/>
    <cellStyle name="Accent1 56" xfId="1865"/>
    <cellStyle name="Accent1 57" xfId="1866"/>
    <cellStyle name="Accent1 58" xfId="1867"/>
    <cellStyle name="Accent1 59" xfId="1868"/>
    <cellStyle name="Accent1 6" xfId="1869"/>
    <cellStyle name="Accent1 60" xfId="1870"/>
    <cellStyle name="Accent1 61" xfId="1871"/>
    <cellStyle name="Accent1 62" xfId="1872"/>
    <cellStyle name="Accent1 63" xfId="1873"/>
    <cellStyle name="Accent1 64" xfId="1874"/>
    <cellStyle name="Accent1 65" xfId="1875"/>
    <cellStyle name="Accent1 66" xfId="1876"/>
    <cellStyle name="Accent1 67" xfId="1877"/>
    <cellStyle name="Accent1 68" xfId="1878"/>
    <cellStyle name="Accent1 69" xfId="1879"/>
    <cellStyle name="Accent1 7" xfId="1880"/>
    <cellStyle name="Accent1 70" xfId="1881"/>
    <cellStyle name="Accent1 71" xfId="1882"/>
    <cellStyle name="Accent1 72" xfId="1883"/>
    <cellStyle name="Accent1 73" xfId="1884"/>
    <cellStyle name="Accent1 74" xfId="1885"/>
    <cellStyle name="Accent1 75" xfId="1886"/>
    <cellStyle name="Accent1 76" xfId="1887"/>
    <cellStyle name="Accent1 77" xfId="1888"/>
    <cellStyle name="Accent1 78" xfId="1889"/>
    <cellStyle name="Accent1 79" xfId="1890"/>
    <cellStyle name="Accent1 8" xfId="1891"/>
    <cellStyle name="Accent1 80" xfId="1892"/>
    <cellStyle name="Accent1 81" xfId="1893"/>
    <cellStyle name="Accent1 82" xfId="1894"/>
    <cellStyle name="Accent1 83" xfId="1895"/>
    <cellStyle name="Accent1 84" xfId="1896"/>
    <cellStyle name="Accent1 85" xfId="1897"/>
    <cellStyle name="Accent1 86" xfId="1898"/>
    <cellStyle name="Accent1 87" xfId="1899"/>
    <cellStyle name="Accent1 88" xfId="1900"/>
    <cellStyle name="Accent1 89" xfId="1901"/>
    <cellStyle name="Accent1 9" xfId="1902"/>
    <cellStyle name="Accent1 90" xfId="1903"/>
    <cellStyle name="Accent1 91" xfId="1904"/>
    <cellStyle name="Accent1 92" xfId="1905"/>
    <cellStyle name="Accent1 93" xfId="1906"/>
    <cellStyle name="Accent1 94" xfId="1907"/>
    <cellStyle name="Accent1 95" xfId="1908"/>
    <cellStyle name="Accent1 96" xfId="1909"/>
    <cellStyle name="Accent1 97" xfId="1910"/>
    <cellStyle name="Accent1 98" xfId="1911"/>
    <cellStyle name="Accent1 99" xfId="1912"/>
    <cellStyle name="Accent2 10" xfId="1913"/>
    <cellStyle name="Accent2 100" xfId="1914"/>
    <cellStyle name="Accent2 101" xfId="1915"/>
    <cellStyle name="Accent2 11" xfId="1916"/>
    <cellStyle name="Accent2 12" xfId="1917"/>
    <cellStyle name="Accent2 13" xfId="1918"/>
    <cellStyle name="Accent2 14" xfId="1919"/>
    <cellStyle name="Accent2 15" xfId="1920"/>
    <cellStyle name="Accent2 16" xfId="1921"/>
    <cellStyle name="Accent2 17" xfId="1922"/>
    <cellStyle name="Accent2 18" xfId="1923"/>
    <cellStyle name="Accent2 19" xfId="1924"/>
    <cellStyle name="Accent2 2" xfId="1925"/>
    <cellStyle name="Accent2 20" xfId="1926"/>
    <cellStyle name="Accent2 21" xfId="1927"/>
    <cellStyle name="Accent2 22" xfId="1928"/>
    <cellStyle name="Accent2 23" xfId="1929"/>
    <cellStyle name="Accent2 24" xfId="1930"/>
    <cellStyle name="Accent2 25" xfId="1931"/>
    <cellStyle name="Accent2 26" xfId="1932"/>
    <cellStyle name="Accent2 27" xfId="1933"/>
    <cellStyle name="Accent2 28" xfId="1934"/>
    <cellStyle name="Accent2 29" xfId="1935"/>
    <cellStyle name="Accent2 3" xfId="1936"/>
    <cellStyle name="Accent2 30" xfId="1937"/>
    <cellStyle name="Accent2 31" xfId="1938"/>
    <cellStyle name="Accent2 32" xfId="1939"/>
    <cellStyle name="Accent2 33" xfId="1940"/>
    <cellStyle name="Accent2 34" xfId="1941"/>
    <cellStyle name="Accent2 35" xfId="1942"/>
    <cellStyle name="Accent2 36" xfId="1943"/>
    <cellStyle name="Accent2 37" xfId="1944"/>
    <cellStyle name="Accent2 38" xfId="1945"/>
    <cellStyle name="Accent2 39" xfId="1946"/>
    <cellStyle name="Accent2 4" xfId="1947"/>
    <cellStyle name="Accent2 40" xfId="1948"/>
    <cellStyle name="Accent2 41" xfId="1949"/>
    <cellStyle name="Accent2 42" xfId="1950"/>
    <cellStyle name="Accent2 43" xfId="1951"/>
    <cellStyle name="Accent2 44" xfId="1952"/>
    <cellStyle name="Accent2 45" xfId="1953"/>
    <cellStyle name="Accent2 46" xfId="1954"/>
    <cellStyle name="Accent2 47" xfId="1955"/>
    <cellStyle name="Accent2 48" xfId="1956"/>
    <cellStyle name="Accent2 49" xfId="1957"/>
    <cellStyle name="Accent2 5" xfId="1958"/>
    <cellStyle name="Accent2 50" xfId="1959"/>
    <cellStyle name="Accent2 51" xfId="1960"/>
    <cellStyle name="Accent2 52" xfId="1961"/>
    <cellStyle name="Accent2 53" xfId="1962"/>
    <cellStyle name="Accent2 54" xfId="1963"/>
    <cellStyle name="Accent2 55" xfId="1964"/>
    <cellStyle name="Accent2 56" xfId="1965"/>
    <cellStyle name="Accent2 57" xfId="1966"/>
    <cellStyle name="Accent2 58" xfId="1967"/>
    <cellStyle name="Accent2 59" xfId="1968"/>
    <cellStyle name="Accent2 6" xfId="1969"/>
    <cellStyle name="Accent2 60" xfId="1970"/>
    <cellStyle name="Accent2 61" xfId="1971"/>
    <cellStyle name="Accent2 62" xfId="1972"/>
    <cellStyle name="Accent2 63" xfId="1973"/>
    <cellStyle name="Accent2 64" xfId="1974"/>
    <cellStyle name="Accent2 65" xfId="1975"/>
    <cellStyle name="Accent2 66" xfId="1976"/>
    <cellStyle name="Accent2 67" xfId="1977"/>
    <cellStyle name="Accent2 68" xfId="1978"/>
    <cellStyle name="Accent2 69" xfId="1979"/>
    <cellStyle name="Accent2 7" xfId="1980"/>
    <cellStyle name="Accent2 70" xfId="1981"/>
    <cellStyle name="Accent2 71" xfId="1982"/>
    <cellStyle name="Accent2 72" xfId="1983"/>
    <cellStyle name="Accent2 73" xfId="1984"/>
    <cellStyle name="Accent2 74" xfId="1985"/>
    <cellStyle name="Accent2 75" xfId="1986"/>
    <cellStyle name="Accent2 76" xfId="1987"/>
    <cellStyle name="Accent2 77" xfId="1988"/>
    <cellStyle name="Accent2 78" xfId="1989"/>
    <cellStyle name="Accent2 79" xfId="1990"/>
    <cellStyle name="Accent2 8" xfId="1991"/>
    <cellStyle name="Accent2 80" xfId="1992"/>
    <cellStyle name="Accent2 81" xfId="1993"/>
    <cellStyle name="Accent2 82" xfId="1994"/>
    <cellStyle name="Accent2 83" xfId="1995"/>
    <cellStyle name="Accent2 84" xfId="1996"/>
    <cellStyle name="Accent2 85" xfId="1997"/>
    <cellStyle name="Accent2 86" xfId="1998"/>
    <cellStyle name="Accent2 87" xfId="1999"/>
    <cellStyle name="Accent2 88" xfId="2000"/>
    <cellStyle name="Accent2 89" xfId="2001"/>
    <cellStyle name="Accent2 9" xfId="2002"/>
    <cellStyle name="Accent2 90" xfId="2003"/>
    <cellStyle name="Accent2 91" xfId="2004"/>
    <cellStyle name="Accent2 92" xfId="2005"/>
    <cellStyle name="Accent2 93" xfId="2006"/>
    <cellStyle name="Accent2 94" xfId="2007"/>
    <cellStyle name="Accent2 95" xfId="2008"/>
    <cellStyle name="Accent2 96" xfId="2009"/>
    <cellStyle name="Accent2 97" xfId="2010"/>
    <cellStyle name="Accent2 98" xfId="2011"/>
    <cellStyle name="Accent2 99" xfId="2012"/>
    <cellStyle name="Accent3 10" xfId="2013"/>
    <cellStyle name="Accent3 100" xfId="2014"/>
    <cellStyle name="Accent3 101" xfId="2015"/>
    <cellStyle name="Accent3 11" xfId="2016"/>
    <cellStyle name="Accent3 12" xfId="2017"/>
    <cellStyle name="Accent3 13" xfId="2018"/>
    <cellStyle name="Accent3 14" xfId="2019"/>
    <cellStyle name="Accent3 15" xfId="2020"/>
    <cellStyle name="Accent3 16" xfId="2021"/>
    <cellStyle name="Accent3 17" xfId="2022"/>
    <cellStyle name="Accent3 18" xfId="2023"/>
    <cellStyle name="Accent3 19" xfId="2024"/>
    <cellStyle name="Accent3 2" xfId="2025"/>
    <cellStyle name="Accent3 20" xfId="2026"/>
    <cellStyle name="Accent3 21" xfId="2027"/>
    <cellStyle name="Accent3 22" xfId="2028"/>
    <cellStyle name="Accent3 23" xfId="2029"/>
    <cellStyle name="Accent3 24" xfId="2030"/>
    <cellStyle name="Accent3 25" xfId="2031"/>
    <cellStyle name="Accent3 26" xfId="2032"/>
    <cellStyle name="Accent3 27" xfId="2033"/>
    <cellStyle name="Accent3 28" xfId="2034"/>
    <cellStyle name="Accent3 29" xfId="2035"/>
    <cellStyle name="Accent3 3" xfId="2036"/>
    <cellStyle name="Accent3 30" xfId="2037"/>
    <cellStyle name="Accent3 31" xfId="2038"/>
    <cellStyle name="Accent3 32" xfId="2039"/>
    <cellStyle name="Accent3 33" xfId="2040"/>
    <cellStyle name="Accent3 34" xfId="2041"/>
    <cellStyle name="Accent3 35" xfId="2042"/>
    <cellStyle name="Accent3 36" xfId="2043"/>
    <cellStyle name="Accent3 37" xfId="2044"/>
    <cellStyle name="Accent3 38" xfId="2045"/>
    <cellStyle name="Accent3 39" xfId="2046"/>
    <cellStyle name="Accent3 4" xfId="2047"/>
    <cellStyle name="Accent3 40" xfId="2048"/>
    <cellStyle name="Accent3 41" xfId="2049"/>
    <cellStyle name="Accent3 42" xfId="2050"/>
    <cellStyle name="Accent3 43" xfId="2051"/>
    <cellStyle name="Accent3 44" xfId="2052"/>
    <cellStyle name="Accent3 45" xfId="2053"/>
    <cellStyle name="Accent3 46" xfId="2054"/>
    <cellStyle name="Accent3 47" xfId="2055"/>
    <cellStyle name="Accent3 48" xfId="2056"/>
    <cellStyle name="Accent3 49" xfId="2057"/>
    <cellStyle name="Accent3 5" xfId="2058"/>
    <cellStyle name="Accent3 50" xfId="2059"/>
    <cellStyle name="Accent3 51" xfId="2060"/>
    <cellStyle name="Accent3 52" xfId="2061"/>
    <cellStyle name="Accent3 53" xfId="2062"/>
    <cellStyle name="Accent3 54" xfId="2063"/>
    <cellStyle name="Accent3 55" xfId="2064"/>
    <cellStyle name="Accent3 56" xfId="2065"/>
    <cellStyle name="Accent3 57" xfId="2066"/>
    <cellStyle name="Accent3 58" xfId="2067"/>
    <cellStyle name="Accent3 59" xfId="2068"/>
    <cellStyle name="Accent3 6" xfId="2069"/>
    <cellStyle name="Accent3 60" xfId="2070"/>
    <cellStyle name="Accent3 61" xfId="2071"/>
    <cellStyle name="Accent3 62" xfId="2072"/>
    <cellStyle name="Accent3 63" xfId="2073"/>
    <cellStyle name="Accent3 64" xfId="2074"/>
    <cellStyle name="Accent3 65" xfId="2075"/>
    <cellStyle name="Accent3 66" xfId="2076"/>
    <cellStyle name="Accent3 67" xfId="2077"/>
    <cellStyle name="Accent3 68" xfId="2078"/>
    <cellStyle name="Accent3 69" xfId="2079"/>
    <cellStyle name="Accent3 7" xfId="2080"/>
    <cellStyle name="Accent3 70" xfId="2081"/>
    <cellStyle name="Accent3 71" xfId="2082"/>
    <cellStyle name="Accent3 72" xfId="2083"/>
    <cellStyle name="Accent3 73" xfId="2084"/>
    <cellStyle name="Accent3 74" xfId="2085"/>
    <cellStyle name="Accent3 75" xfId="2086"/>
    <cellStyle name="Accent3 76" xfId="2087"/>
    <cellStyle name="Accent3 77" xfId="2088"/>
    <cellStyle name="Accent3 78" xfId="2089"/>
    <cellStyle name="Accent3 79" xfId="2090"/>
    <cellStyle name="Accent3 8" xfId="2091"/>
    <cellStyle name="Accent3 80" xfId="2092"/>
    <cellStyle name="Accent3 81" xfId="2093"/>
    <cellStyle name="Accent3 82" xfId="2094"/>
    <cellStyle name="Accent3 83" xfId="2095"/>
    <cellStyle name="Accent3 84" xfId="2096"/>
    <cellStyle name="Accent3 85" xfId="2097"/>
    <cellStyle name="Accent3 86" xfId="2098"/>
    <cellStyle name="Accent3 87" xfId="2099"/>
    <cellStyle name="Accent3 88" xfId="2100"/>
    <cellStyle name="Accent3 89" xfId="2101"/>
    <cellStyle name="Accent3 9" xfId="2102"/>
    <cellStyle name="Accent3 90" xfId="2103"/>
    <cellStyle name="Accent3 91" xfId="2104"/>
    <cellStyle name="Accent3 92" xfId="2105"/>
    <cellStyle name="Accent3 93" xfId="2106"/>
    <cellStyle name="Accent3 94" xfId="2107"/>
    <cellStyle name="Accent3 95" xfId="2108"/>
    <cellStyle name="Accent3 96" xfId="2109"/>
    <cellStyle name="Accent3 97" xfId="2110"/>
    <cellStyle name="Accent3 98" xfId="2111"/>
    <cellStyle name="Accent3 99" xfId="2112"/>
    <cellStyle name="Accent4 10" xfId="2113"/>
    <cellStyle name="Accent4 100" xfId="2114"/>
    <cellStyle name="Accent4 101" xfId="2115"/>
    <cellStyle name="Accent4 11" xfId="2116"/>
    <cellStyle name="Accent4 12" xfId="2117"/>
    <cellStyle name="Accent4 13" xfId="2118"/>
    <cellStyle name="Accent4 14" xfId="2119"/>
    <cellStyle name="Accent4 15" xfId="2120"/>
    <cellStyle name="Accent4 16" xfId="2121"/>
    <cellStyle name="Accent4 17" xfId="2122"/>
    <cellStyle name="Accent4 18" xfId="2123"/>
    <cellStyle name="Accent4 19" xfId="2124"/>
    <cellStyle name="Accent4 2" xfId="2125"/>
    <cellStyle name="Accent4 20" xfId="2126"/>
    <cellStyle name="Accent4 21" xfId="2127"/>
    <cellStyle name="Accent4 22" xfId="2128"/>
    <cellStyle name="Accent4 23" xfId="2129"/>
    <cellStyle name="Accent4 24" xfId="2130"/>
    <cellStyle name="Accent4 25" xfId="2131"/>
    <cellStyle name="Accent4 26" xfId="2132"/>
    <cellStyle name="Accent4 27" xfId="2133"/>
    <cellStyle name="Accent4 28" xfId="2134"/>
    <cellStyle name="Accent4 29" xfId="2135"/>
    <cellStyle name="Accent4 3" xfId="2136"/>
    <cellStyle name="Accent4 30" xfId="2137"/>
    <cellStyle name="Accent4 31" xfId="2138"/>
    <cellStyle name="Accent4 32" xfId="2139"/>
    <cellStyle name="Accent4 33" xfId="2140"/>
    <cellStyle name="Accent4 34" xfId="2141"/>
    <cellStyle name="Accent4 35" xfId="2142"/>
    <cellStyle name="Accent4 36" xfId="2143"/>
    <cellStyle name="Accent4 37" xfId="2144"/>
    <cellStyle name="Accent4 38" xfId="2145"/>
    <cellStyle name="Accent4 39" xfId="2146"/>
    <cellStyle name="Accent4 4" xfId="2147"/>
    <cellStyle name="Accent4 40" xfId="2148"/>
    <cellStyle name="Accent4 41" xfId="2149"/>
    <cellStyle name="Accent4 42" xfId="2150"/>
    <cellStyle name="Accent4 43" xfId="2151"/>
    <cellStyle name="Accent4 44" xfId="2152"/>
    <cellStyle name="Accent4 45" xfId="2153"/>
    <cellStyle name="Accent4 46" xfId="2154"/>
    <cellStyle name="Accent4 47" xfId="2155"/>
    <cellStyle name="Accent4 48" xfId="2156"/>
    <cellStyle name="Accent4 49" xfId="2157"/>
    <cellStyle name="Accent4 5" xfId="2158"/>
    <cellStyle name="Accent4 50" xfId="2159"/>
    <cellStyle name="Accent4 51" xfId="2160"/>
    <cellStyle name="Accent4 52" xfId="2161"/>
    <cellStyle name="Accent4 53" xfId="2162"/>
    <cellStyle name="Accent4 54" xfId="2163"/>
    <cellStyle name="Accent4 55" xfId="2164"/>
    <cellStyle name="Accent4 56" xfId="2165"/>
    <cellStyle name="Accent4 57" xfId="2166"/>
    <cellStyle name="Accent4 58" xfId="2167"/>
    <cellStyle name="Accent4 59" xfId="2168"/>
    <cellStyle name="Accent4 6" xfId="2169"/>
    <cellStyle name="Accent4 60" xfId="2170"/>
    <cellStyle name="Accent4 61" xfId="2171"/>
    <cellStyle name="Accent4 62" xfId="2172"/>
    <cellStyle name="Accent4 63" xfId="2173"/>
    <cellStyle name="Accent4 64" xfId="2174"/>
    <cellStyle name="Accent4 65" xfId="2175"/>
    <cellStyle name="Accent4 66" xfId="2176"/>
    <cellStyle name="Accent4 67" xfId="2177"/>
    <cellStyle name="Accent4 68" xfId="2178"/>
    <cellStyle name="Accent4 69" xfId="2179"/>
    <cellStyle name="Accent4 7" xfId="2180"/>
    <cellStyle name="Accent4 70" xfId="2181"/>
    <cellStyle name="Accent4 71" xfId="2182"/>
    <cellStyle name="Accent4 72" xfId="2183"/>
    <cellStyle name="Accent4 73" xfId="2184"/>
    <cellStyle name="Accent4 74" xfId="2185"/>
    <cellStyle name="Accent4 75" xfId="2186"/>
    <cellStyle name="Accent4 76" xfId="2187"/>
    <cellStyle name="Accent4 77" xfId="2188"/>
    <cellStyle name="Accent4 78" xfId="2189"/>
    <cellStyle name="Accent4 79" xfId="2190"/>
    <cellStyle name="Accent4 8" xfId="2191"/>
    <cellStyle name="Accent4 80" xfId="2192"/>
    <cellStyle name="Accent4 81" xfId="2193"/>
    <cellStyle name="Accent4 82" xfId="2194"/>
    <cellStyle name="Accent4 83" xfId="2195"/>
    <cellStyle name="Accent4 84" xfId="2196"/>
    <cellStyle name="Accent4 85" xfId="2197"/>
    <cellStyle name="Accent4 86" xfId="2198"/>
    <cellStyle name="Accent4 87" xfId="2199"/>
    <cellStyle name="Accent4 88" xfId="2200"/>
    <cellStyle name="Accent4 89" xfId="2201"/>
    <cellStyle name="Accent4 9" xfId="2202"/>
    <cellStyle name="Accent4 90" xfId="2203"/>
    <cellStyle name="Accent4 91" xfId="2204"/>
    <cellStyle name="Accent4 92" xfId="2205"/>
    <cellStyle name="Accent4 93" xfId="2206"/>
    <cellStyle name="Accent4 94" xfId="2207"/>
    <cellStyle name="Accent4 95" xfId="2208"/>
    <cellStyle name="Accent4 96" xfId="2209"/>
    <cellStyle name="Accent4 97" xfId="2210"/>
    <cellStyle name="Accent4 98" xfId="2211"/>
    <cellStyle name="Accent4 99" xfId="2212"/>
    <cellStyle name="Accent5 10" xfId="2213"/>
    <cellStyle name="Accent5 100" xfId="2214"/>
    <cellStyle name="Accent5 101" xfId="2215"/>
    <cellStyle name="Accent5 11" xfId="2216"/>
    <cellStyle name="Accent5 12" xfId="2217"/>
    <cellStyle name="Accent5 13" xfId="2218"/>
    <cellStyle name="Accent5 14" xfId="2219"/>
    <cellStyle name="Accent5 15" xfId="2220"/>
    <cellStyle name="Accent5 16" xfId="2221"/>
    <cellStyle name="Accent5 17" xfId="2222"/>
    <cellStyle name="Accent5 18" xfId="2223"/>
    <cellStyle name="Accent5 19" xfId="2224"/>
    <cellStyle name="Accent5 2" xfId="2225"/>
    <cellStyle name="Accent5 20" xfId="2226"/>
    <cellStyle name="Accent5 21" xfId="2227"/>
    <cellStyle name="Accent5 22" xfId="2228"/>
    <cellStyle name="Accent5 23" xfId="2229"/>
    <cellStyle name="Accent5 24" xfId="2230"/>
    <cellStyle name="Accent5 25" xfId="2231"/>
    <cellStyle name="Accent5 26" xfId="2232"/>
    <cellStyle name="Accent5 27" xfId="2233"/>
    <cellStyle name="Accent5 28" xfId="2234"/>
    <cellStyle name="Accent5 29" xfId="2235"/>
    <cellStyle name="Accent5 3" xfId="2236"/>
    <cellStyle name="Accent5 30" xfId="2237"/>
    <cellStyle name="Accent5 31" xfId="2238"/>
    <cellStyle name="Accent5 32" xfId="2239"/>
    <cellStyle name="Accent5 33" xfId="2240"/>
    <cellStyle name="Accent5 34" xfId="2241"/>
    <cellStyle name="Accent5 35" xfId="2242"/>
    <cellStyle name="Accent5 36" xfId="2243"/>
    <cellStyle name="Accent5 37" xfId="2244"/>
    <cellStyle name="Accent5 38" xfId="2245"/>
    <cellStyle name="Accent5 39" xfId="2246"/>
    <cellStyle name="Accent5 4" xfId="2247"/>
    <cellStyle name="Accent5 40" xfId="2248"/>
    <cellStyle name="Accent5 41" xfId="2249"/>
    <cellStyle name="Accent5 42" xfId="2250"/>
    <cellStyle name="Accent5 43" xfId="2251"/>
    <cellStyle name="Accent5 44" xfId="2252"/>
    <cellStyle name="Accent5 45" xfId="2253"/>
    <cellStyle name="Accent5 46" xfId="2254"/>
    <cellStyle name="Accent5 47" xfId="2255"/>
    <cellStyle name="Accent5 48" xfId="2256"/>
    <cellStyle name="Accent5 49" xfId="2257"/>
    <cellStyle name="Accent5 5" xfId="2258"/>
    <cellStyle name="Accent5 50" xfId="2259"/>
    <cellStyle name="Accent5 51" xfId="2260"/>
    <cellStyle name="Accent5 52" xfId="2261"/>
    <cellStyle name="Accent5 53" xfId="2262"/>
    <cellStyle name="Accent5 54" xfId="2263"/>
    <cellStyle name="Accent5 55" xfId="2264"/>
    <cellStyle name="Accent5 56" xfId="2265"/>
    <cellStyle name="Accent5 57" xfId="2266"/>
    <cellStyle name="Accent5 58" xfId="2267"/>
    <cellStyle name="Accent5 59" xfId="2268"/>
    <cellStyle name="Accent5 6" xfId="2269"/>
    <cellStyle name="Accent5 60" xfId="2270"/>
    <cellStyle name="Accent5 61" xfId="2271"/>
    <cellStyle name="Accent5 62" xfId="2272"/>
    <cellStyle name="Accent5 63" xfId="2273"/>
    <cellStyle name="Accent5 64" xfId="2274"/>
    <cellStyle name="Accent5 65" xfId="2275"/>
    <cellStyle name="Accent5 66" xfId="2276"/>
    <cellStyle name="Accent5 67" xfId="2277"/>
    <cellStyle name="Accent5 68" xfId="2278"/>
    <cellStyle name="Accent5 69" xfId="2279"/>
    <cellStyle name="Accent5 7" xfId="2280"/>
    <cellStyle name="Accent5 70" xfId="2281"/>
    <cellStyle name="Accent5 71" xfId="2282"/>
    <cellStyle name="Accent5 72" xfId="2283"/>
    <cellStyle name="Accent5 73" xfId="2284"/>
    <cellStyle name="Accent5 74" xfId="2285"/>
    <cellStyle name="Accent5 75" xfId="2286"/>
    <cellStyle name="Accent5 76" xfId="2287"/>
    <cellStyle name="Accent5 77" xfId="2288"/>
    <cellStyle name="Accent5 78" xfId="2289"/>
    <cellStyle name="Accent5 79" xfId="2290"/>
    <cellStyle name="Accent5 8" xfId="2291"/>
    <cellStyle name="Accent5 80" xfId="2292"/>
    <cellStyle name="Accent5 81" xfId="2293"/>
    <cellStyle name="Accent5 82" xfId="2294"/>
    <cellStyle name="Accent5 83" xfId="2295"/>
    <cellStyle name="Accent5 84" xfId="2296"/>
    <cellStyle name="Accent5 85" xfId="2297"/>
    <cellStyle name="Accent5 86" xfId="2298"/>
    <cellStyle name="Accent5 87" xfId="2299"/>
    <cellStyle name="Accent5 88" xfId="2300"/>
    <cellStyle name="Accent5 89" xfId="2301"/>
    <cellStyle name="Accent5 9" xfId="2302"/>
    <cellStyle name="Accent5 90" xfId="2303"/>
    <cellStyle name="Accent5 91" xfId="2304"/>
    <cellStyle name="Accent5 92" xfId="2305"/>
    <cellStyle name="Accent5 93" xfId="2306"/>
    <cellStyle name="Accent5 94" xfId="2307"/>
    <cellStyle name="Accent5 95" xfId="2308"/>
    <cellStyle name="Accent5 96" xfId="2309"/>
    <cellStyle name="Accent5 97" xfId="2310"/>
    <cellStyle name="Accent5 98" xfId="2311"/>
    <cellStyle name="Accent5 99" xfId="2312"/>
    <cellStyle name="Accent6 10" xfId="2313"/>
    <cellStyle name="Accent6 100" xfId="2314"/>
    <cellStyle name="Accent6 101" xfId="2315"/>
    <cellStyle name="Accent6 11" xfId="2316"/>
    <cellStyle name="Accent6 12" xfId="2317"/>
    <cellStyle name="Accent6 13" xfId="2318"/>
    <cellStyle name="Accent6 14" xfId="2319"/>
    <cellStyle name="Accent6 15" xfId="2320"/>
    <cellStyle name="Accent6 16" xfId="2321"/>
    <cellStyle name="Accent6 17" xfId="2322"/>
    <cellStyle name="Accent6 18" xfId="2323"/>
    <cellStyle name="Accent6 19" xfId="2324"/>
    <cellStyle name="Accent6 2" xfId="2325"/>
    <cellStyle name="Accent6 20" xfId="2326"/>
    <cellStyle name="Accent6 21" xfId="2327"/>
    <cellStyle name="Accent6 22" xfId="2328"/>
    <cellStyle name="Accent6 23" xfId="2329"/>
    <cellStyle name="Accent6 24" xfId="2330"/>
    <cellStyle name="Accent6 25" xfId="2331"/>
    <cellStyle name="Accent6 26" xfId="2332"/>
    <cellStyle name="Accent6 27" xfId="2333"/>
    <cellStyle name="Accent6 28" xfId="2334"/>
    <cellStyle name="Accent6 29" xfId="2335"/>
    <cellStyle name="Accent6 3" xfId="2336"/>
    <cellStyle name="Accent6 30" xfId="2337"/>
    <cellStyle name="Accent6 31" xfId="2338"/>
    <cellStyle name="Accent6 32" xfId="2339"/>
    <cellStyle name="Accent6 33" xfId="2340"/>
    <cellStyle name="Accent6 34" xfId="2341"/>
    <cellStyle name="Accent6 35" xfId="2342"/>
    <cellStyle name="Accent6 36" xfId="2343"/>
    <cellStyle name="Accent6 37" xfId="2344"/>
    <cellStyle name="Accent6 38" xfId="2345"/>
    <cellStyle name="Accent6 39" xfId="2346"/>
    <cellStyle name="Accent6 4" xfId="2347"/>
    <cellStyle name="Accent6 40" xfId="2348"/>
    <cellStyle name="Accent6 41" xfId="2349"/>
    <cellStyle name="Accent6 42" xfId="2350"/>
    <cellStyle name="Accent6 43" xfId="2351"/>
    <cellStyle name="Accent6 44" xfId="2352"/>
    <cellStyle name="Accent6 45" xfId="2353"/>
    <cellStyle name="Accent6 46" xfId="2354"/>
    <cellStyle name="Accent6 47" xfId="2355"/>
    <cellStyle name="Accent6 48" xfId="2356"/>
    <cellStyle name="Accent6 49" xfId="2357"/>
    <cellStyle name="Accent6 5" xfId="2358"/>
    <cellStyle name="Accent6 50" xfId="2359"/>
    <cellStyle name="Accent6 51" xfId="2360"/>
    <cellStyle name="Accent6 52" xfId="2361"/>
    <cellStyle name="Accent6 53" xfId="2362"/>
    <cellStyle name="Accent6 54" xfId="2363"/>
    <cellStyle name="Accent6 55" xfId="2364"/>
    <cellStyle name="Accent6 56" xfId="2365"/>
    <cellStyle name="Accent6 57" xfId="2366"/>
    <cellStyle name="Accent6 58" xfId="2367"/>
    <cellStyle name="Accent6 59" xfId="2368"/>
    <cellStyle name="Accent6 6" xfId="2369"/>
    <cellStyle name="Accent6 60" xfId="2370"/>
    <cellStyle name="Accent6 61" xfId="2371"/>
    <cellStyle name="Accent6 62" xfId="2372"/>
    <cellStyle name="Accent6 63" xfId="2373"/>
    <cellStyle name="Accent6 64" xfId="2374"/>
    <cellStyle name="Accent6 65" xfId="2375"/>
    <cellStyle name="Accent6 66" xfId="2376"/>
    <cellStyle name="Accent6 67" xfId="2377"/>
    <cellStyle name="Accent6 68" xfId="2378"/>
    <cellStyle name="Accent6 69" xfId="2379"/>
    <cellStyle name="Accent6 7" xfId="2380"/>
    <cellStyle name="Accent6 70" xfId="2381"/>
    <cellStyle name="Accent6 71" xfId="2382"/>
    <cellStyle name="Accent6 72" xfId="2383"/>
    <cellStyle name="Accent6 73" xfId="2384"/>
    <cellStyle name="Accent6 74" xfId="2385"/>
    <cellStyle name="Accent6 75" xfId="2386"/>
    <cellStyle name="Accent6 76" xfId="2387"/>
    <cellStyle name="Accent6 77" xfId="2388"/>
    <cellStyle name="Accent6 78" xfId="2389"/>
    <cellStyle name="Accent6 79" xfId="2390"/>
    <cellStyle name="Accent6 8" xfId="2391"/>
    <cellStyle name="Accent6 80" xfId="2392"/>
    <cellStyle name="Accent6 81" xfId="2393"/>
    <cellStyle name="Accent6 82" xfId="2394"/>
    <cellStyle name="Accent6 83" xfId="2395"/>
    <cellStyle name="Accent6 84" xfId="2396"/>
    <cellStyle name="Accent6 85" xfId="2397"/>
    <cellStyle name="Accent6 86" xfId="2398"/>
    <cellStyle name="Accent6 87" xfId="2399"/>
    <cellStyle name="Accent6 88" xfId="2400"/>
    <cellStyle name="Accent6 89" xfId="2401"/>
    <cellStyle name="Accent6 9" xfId="2402"/>
    <cellStyle name="Accent6 90" xfId="2403"/>
    <cellStyle name="Accent6 91" xfId="2404"/>
    <cellStyle name="Accent6 92" xfId="2405"/>
    <cellStyle name="Accent6 93" xfId="2406"/>
    <cellStyle name="Accent6 94" xfId="2407"/>
    <cellStyle name="Accent6 95" xfId="2408"/>
    <cellStyle name="Accent6 96" xfId="2409"/>
    <cellStyle name="Accent6 97" xfId="2410"/>
    <cellStyle name="Accent6 98" xfId="2411"/>
    <cellStyle name="Accent6 99" xfId="2412"/>
    <cellStyle name="Bad 10" xfId="2413"/>
    <cellStyle name="Bad 100" xfId="2414"/>
    <cellStyle name="Bad 101" xfId="2415"/>
    <cellStyle name="Bad 11" xfId="2416"/>
    <cellStyle name="Bad 12" xfId="2417"/>
    <cellStyle name="Bad 13" xfId="2418"/>
    <cellStyle name="Bad 14" xfId="2419"/>
    <cellStyle name="Bad 15" xfId="2420"/>
    <cellStyle name="Bad 16" xfId="2421"/>
    <cellStyle name="Bad 17" xfId="2422"/>
    <cellStyle name="Bad 18" xfId="2423"/>
    <cellStyle name="Bad 19" xfId="2424"/>
    <cellStyle name="Bad 2" xfId="2425"/>
    <cellStyle name="Bad 20" xfId="2426"/>
    <cellStyle name="Bad 21" xfId="2427"/>
    <cellStyle name="Bad 22" xfId="2428"/>
    <cellStyle name="Bad 23" xfId="2429"/>
    <cellStyle name="Bad 24" xfId="2430"/>
    <cellStyle name="Bad 25" xfId="2431"/>
    <cellStyle name="Bad 26" xfId="2432"/>
    <cellStyle name="Bad 27" xfId="2433"/>
    <cellStyle name="Bad 28" xfId="2434"/>
    <cellStyle name="Bad 29" xfId="2435"/>
    <cellStyle name="Bad 3" xfId="2436"/>
    <cellStyle name="Bad 30" xfId="2437"/>
    <cellStyle name="Bad 31" xfId="2438"/>
    <cellStyle name="Bad 32" xfId="2439"/>
    <cellStyle name="Bad 33" xfId="2440"/>
    <cellStyle name="Bad 34" xfId="2441"/>
    <cellStyle name="Bad 35" xfId="2442"/>
    <cellStyle name="Bad 36" xfId="2443"/>
    <cellStyle name="Bad 37" xfId="2444"/>
    <cellStyle name="Bad 38" xfId="2445"/>
    <cellStyle name="Bad 39" xfId="2446"/>
    <cellStyle name="Bad 4" xfId="2447"/>
    <cellStyle name="Bad 40" xfId="2448"/>
    <cellStyle name="Bad 41" xfId="2449"/>
    <cellStyle name="Bad 42" xfId="2450"/>
    <cellStyle name="Bad 43" xfId="2451"/>
    <cellStyle name="Bad 44" xfId="2452"/>
    <cellStyle name="Bad 45" xfId="2453"/>
    <cellStyle name="Bad 46" xfId="2454"/>
    <cellStyle name="Bad 47" xfId="2455"/>
    <cellStyle name="Bad 48" xfId="2456"/>
    <cellStyle name="Bad 49" xfId="2457"/>
    <cellStyle name="Bad 5" xfId="2458"/>
    <cellStyle name="Bad 50" xfId="2459"/>
    <cellStyle name="Bad 51" xfId="2460"/>
    <cellStyle name="Bad 52" xfId="2461"/>
    <cellStyle name="Bad 53" xfId="2462"/>
    <cellStyle name="Bad 54" xfId="2463"/>
    <cellStyle name="Bad 55" xfId="2464"/>
    <cellStyle name="Bad 56" xfId="2465"/>
    <cellStyle name="Bad 57" xfId="2466"/>
    <cellStyle name="Bad 58" xfId="2467"/>
    <cellStyle name="Bad 59" xfId="2468"/>
    <cellStyle name="Bad 6" xfId="2469"/>
    <cellStyle name="Bad 60" xfId="2470"/>
    <cellStyle name="Bad 61" xfId="2471"/>
    <cellStyle name="Bad 62" xfId="2472"/>
    <cellStyle name="Bad 63" xfId="2473"/>
    <cellStyle name="Bad 64" xfId="2474"/>
    <cellStyle name="Bad 65" xfId="2475"/>
    <cellStyle name="Bad 66" xfId="2476"/>
    <cellStyle name="Bad 67" xfId="2477"/>
    <cellStyle name="Bad 68" xfId="2478"/>
    <cellStyle name="Bad 69" xfId="2479"/>
    <cellStyle name="Bad 7" xfId="2480"/>
    <cellStyle name="Bad 70" xfId="2481"/>
    <cellStyle name="Bad 71" xfId="2482"/>
    <cellStyle name="Bad 72" xfId="2483"/>
    <cellStyle name="Bad 73" xfId="2484"/>
    <cellStyle name="Bad 74" xfId="2485"/>
    <cellStyle name="Bad 75" xfId="2486"/>
    <cellStyle name="Bad 76" xfId="2487"/>
    <cellStyle name="Bad 77" xfId="2488"/>
    <cellStyle name="Bad 78" xfId="2489"/>
    <cellStyle name="Bad 79" xfId="2490"/>
    <cellStyle name="Bad 8" xfId="2491"/>
    <cellStyle name="Bad 80" xfId="2492"/>
    <cellStyle name="Bad 81" xfId="2493"/>
    <cellStyle name="Bad 82" xfId="2494"/>
    <cellStyle name="Bad 83" xfId="2495"/>
    <cellStyle name="Bad 84" xfId="2496"/>
    <cellStyle name="Bad 85" xfId="2497"/>
    <cellStyle name="Bad 86" xfId="2498"/>
    <cellStyle name="Bad 87" xfId="2499"/>
    <cellStyle name="Bad 88" xfId="2500"/>
    <cellStyle name="Bad 89" xfId="2501"/>
    <cellStyle name="Bad 9" xfId="2502"/>
    <cellStyle name="Bad 90" xfId="2503"/>
    <cellStyle name="Bad 91" xfId="2504"/>
    <cellStyle name="Bad 92" xfId="2505"/>
    <cellStyle name="Bad 93" xfId="2506"/>
    <cellStyle name="Bad 94" xfId="2507"/>
    <cellStyle name="Bad 95" xfId="2508"/>
    <cellStyle name="Bad 96" xfId="2509"/>
    <cellStyle name="Bad 97" xfId="2510"/>
    <cellStyle name="Bad 98" xfId="2511"/>
    <cellStyle name="Bad 99" xfId="2512"/>
    <cellStyle name="Calculation 10" xfId="2513"/>
    <cellStyle name="Calculation 100" xfId="2514"/>
    <cellStyle name="Calculation 101" xfId="2515"/>
    <cellStyle name="Calculation 11" xfId="2516"/>
    <cellStyle name="Calculation 12" xfId="2517"/>
    <cellStyle name="Calculation 13" xfId="2518"/>
    <cellStyle name="Calculation 14" xfId="2519"/>
    <cellStyle name="Calculation 15" xfId="2520"/>
    <cellStyle name="Calculation 16" xfId="2521"/>
    <cellStyle name="Calculation 17" xfId="2522"/>
    <cellStyle name="Calculation 18" xfId="2523"/>
    <cellStyle name="Calculation 19" xfId="2524"/>
    <cellStyle name="Calculation 2" xfId="2525"/>
    <cellStyle name="Calculation 20" xfId="2526"/>
    <cellStyle name="Calculation 21" xfId="2527"/>
    <cellStyle name="Calculation 22" xfId="2528"/>
    <cellStyle name="Calculation 23" xfId="2529"/>
    <cellStyle name="Calculation 24" xfId="2530"/>
    <cellStyle name="Calculation 25" xfId="2531"/>
    <cellStyle name="Calculation 26" xfId="2532"/>
    <cellStyle name="Calculation 27" xfId="2533"/>
    <cellStyle name="Calculation 28" xfId="2534"/>
    <cellStyle name="Calculation 29" xfId="2535"/>
    <cellStyle name="Calculation 3" xfId="2536"/>
    <cellStyle name="Calculation 30" xfId="2537"/>
    <cellStyle name="Calculation 31" xfId="2538"/>
    <cellStyle name="Calculation 32" xfId="2539"/>
    <cellStyle name="Calculation 33" xfId="2540"/>
    <cellStyle name="Calculation 34" xfId="2541"/>
    <cellStyle name="Calculation 35" xfId="2542"/>
    <cellStyle name="Calculation 36" xfId="2543"/>
    <cellStyle name="Calculation 37" xfId="2544"/>
    <cellStyle name="Calculation 38" xfId="2545"/>
    <cellStyle name="Calculation 39" xfId="2546"/>
    <cellStyle name="Calculation 4" xfId="2547"/>
    <cellStyle name="Calculation 40" xfId="2548"/>
    <cellStyle name="Calculation 41" xfId="2549"/>
    <cellStyle name="Calculation 42" xfId="2550"/>
    <cellStyle name="Calculation 43" xfId="2551"/>
    <cellStyle name="Calculation 44" xfId="2552"/>
    <cellStyle name="Calculation 45" xfId="2553"/>
    <cellStyle name="Calculation 46" xfId="2554"/>
    <cellStyle name="Calculation 47" xfId="2555"/>
    <cellStyle name="Calculation 48" xfId="2556"/>
    <cellStyle name="Calculation 49" xfId="2557"/>
    <cellStyle name="Calculation 5" xfId="2558"/>
    <cellStyle name="Calculation 50" xfId="2559"/>
    <cellStyle name="Calculation 51" xfId="2560"/>
    <cellStyle name="Calculation 52" xfId="2561"/>
    <cellStyle name="Calculation 53" xfId="2562"/>
    <cellStyle name="Calculation 54" xfId="2563"/>
    <cellStyle name="Calculation 55" xfId="2564"/>
    <cellStyle name="Calculation 56" xfId="2565"/>
    <cellStyle name="Calculation 57" xfId="2566"/>
    <cellStyle name="Calculation 58" xfId="2567"/>
    <cellStyle name="Calculation 59" xfId="2568"/>
    <cellStyle name="Calculation 6" xfId="2569"/>
    <cellStyle name="Calculation 60" xfId="2570"/>
    <cellStyle name="Calculation 61" xfId="2571"/>
    <cellStyle name="Calculation 62" xfId="2572"/>
    <cellStyle name="Calculation 63" xfId="2573"/>
    <cellStyle name="Calculation 64" xfId="2574"/>
    <cellStyle name="Calculation 65" xfId="2575"/>
    <cellStyle name="Calculation 66" xfId="2576"/>
    <cellStyle name="Calculation 67" xfId="2577"/>
    <cellStyle name="Calculation 68" xfId="2578"/>
    <cellStyle name="Calculation 69" xfId="2579"/>
    <cellStyle name="Calculation 7" xfId="2580"/>
    <cellStyle name="Calculation 70" xfId="2581"/>
    <cellStyle name="Calculation 71" xfId="2582"/>
    <cellStyle name="Calculation 72" xfId="2583"/>
    <cellStyle name="Calculation 73" xfId="2584"/>
    <cellStyle name="Calculation 74" xfId="2585"/>
    <cellStyle name="Calculation 75" xfId="2586"/>
    <cellStyle name="Calculation 76" xfId="2587"/>
    <cellStyle name="Calculation 77" xfId="2588"/>
    <cellStyle name="Calculation 78" xfId="2589"/>
    <cellStyle name="Calculation 79" xfId="2590"/>
    <cellStyle name="Calculation 8" xfId="2591"/>
    <cellStyle name="Calculation 80" xfId="2592"/>
    <cellStyle name="Calculation 81" xfId="2593"/>
    <cellStyle name="Calculation 82" xfId="2594"/>
    <cellStyle name="Calculation 83" xfId="2595"/>
    <cellStyle name="Calculation 84" xfId="2596"/>
    <cellStyle name="Calculation 85" xfId="2597"/>
    <cellStyle name="Calculation 86" xfId="2598"/>
    <cellStyle name="Calculation 87" xfId="2599"/>
    <cellStyle name="Calculation 88" xfId="2600"/>
    <cellStyle name="Calculation 89" xfId="2601"/>
    <cellStyle name="Calculation 9" xfId="2602"/>
    <cellStyle name="Calculation 90" xfId="2603"/>
    <cellStyle name="Calculation 91" xfId="2604"/>
    <cellStyle name="Calculation 92" xfId="2605"/>
    <cellStyle name="Calculation 93" xfId="2606"/>
    <cellStyle name="Calculation 94" xfId="2607"/>
    <cellStyle name="Calculation 95" xfId="2608"/>
    <cellStyle name="Calculation 96" xfId="2609"/>
    <cellStyle name="Calculation 97" xfId="2610"/>
    <cellStyle name="Calculation 98" xfId="2611"/>
    <cellStyle name="Calculation 99" xfId="2612"/>
    <cellStyle name="Check Cell 10" xfId="2613"/>
    <cellStyle name="Check Cell 100" xfId="2614"/>
    <cellStyle name="Check Cell 101" xfId="2615"/>
    <cellStyle name="Check Cell 11" xfId="2616"/>
    <cellStyle name="Check Cell 12" xfId="2617"/>
    <cellStyle name="Check Cell 13" xfId="2618"/>
    <cellStyle name="Check Cell 14" xfId="2619"/>
    <cellStyle name="Check Cell 15" xfId="2620"/>
    <cellStyle name="Check Cell 16" xfId="2621"/>
    <cellStyle name="Check Cell 17" xfId="2622"/>
    <cellStyle name="Check Cell 18" xfId="2623"/>
    <cellStyle name="Check Cell 19" xfId="2624"/>
    <cellStyle name="Check Cell 2" xfId="2625"/>
    <cellStyle name="Check Cell 20" xfId="2626"/>
    <cellStyle name="Check Cell 21" xfId="2627"/>
    <cellStyle name="Check Cell 22" xfId="2628"/>
    <cellStyle name="Check Cell 23" xfId="2629"/>
    <cellStyle name="Check Cell 24" xfId="2630"/>
    <cellStyle name="Check Cell 25" xfId="2631"/>
    <cellStyle name="Check Cell 26" xfId="2632"/>
    <cellStyle name="Check Cell 27" xfId="2633"/>
    <cellStyle name="Check Cell 28" xfId="2634"/>
    <cellStyle name="Check Cell 29" xfId="2635"/>
    <cellStyle name="Check Cell 3" xfId="2636"/>
    <cellStyle name="Check Cell 30" xfId="2637"/>
    <cellStyle name="Check Cell 31" xfId="2638"/>
    <cellStyle name="Check Cell 32" xfId="2639"/>
    <cellStyle name="Check Cell 33" xfId="2640"/>
    <cellStyle name="Check Cell 34" xfId="2641"/>
    <cellStyle name="Check Cell 35" xfId="2642"/>
    <cellStyle name="Check Cell 36" xfId="2643"/>
    <cellStyle name="Check Cell 37" xfId="2644"/>
    <cellStyle name="Check Cell 38" xfId="2645"/>
    <cellStyle name="Check Cell 39" xfId="2646"/>
    <cellStyle name="Check Cell 4" xfId="2647"/>
    <cellStyle name="Check Cell 40" xfId="2648"/>
    <cellStyle name="Check Cell 41" xfId="2649"/>
    <cellStyle name="Check Cell 42" xfId="2650"/>
    <cellStyle name="Check Cell 43" xfId="2651"/>
    <cellStyle name="Check Cell 44" xfId="2652"/>
    <cellStyle name="Check Cell 45" xfId="2653"/>
    <cellStyle name="Check Cell 46" xfId="2654"/>
    <cellStyle name="Check Cell 47" xfId="2655"/>
    <cellStyle name="Check Cell 48" xfId="2656"/>
    <cellStyle name="Check Cell 49" xfId="2657"/>
    <cellStyle name="Check Cell 5" xfId="2658"/>
    <cellStyle name="Check Cell 50" xfId="2659"/>
    <cellStyle name="Check Cell 51" xfId="2660"/>
    <cellStyle name="Check Cell 52" xfId="2661"/>
    <cellStyle name="Check Cell 53" xfId="2662"/>
    <cellStyle name="Check Cell 54" xfId="2663"/>
    <cellStyle name="Check Cell 55" xfId="2664"/>
    <cellStyle name="Check Cell 56" xfId="2665"/>
    <cellStyle name="Check Cell 57" xfId="2666"/>
    <cellStyle name="Check Cell 58" xfId="2667"/>
    <cellStyle name="Check Cell 59" xfId="2668"/>
    <cellStyle name="Check Cell 6" xfId="2669"/>
    <cellStyle name="Check Cell 60" xfId="2670"/>
    <cellStyle name="Check Cell 61" xfId="2671"/>
    <cellStyle name="Check Cell 62" xfId="2672"/>
    <cellStyle name="Check Cell 63" xfId="2673"/>
    <cellStyle name="Check Cell 64" xfId="2674"/>
    <cellStyle name="Check Cell 65" xfId="2675"/>
    <cellStyle name="Check Cell 66" xfId="2676"/>
    <cellStyle name="Check Cell 67" xfId="2677"/>
    <cellStyle name="Check Cell 68" xfId="2678"/>
    <cellStyle name="Check Cell 69" xfId="2679"/>
    <cellStyle name="Check Cell 7" xfId="2680"/>
    <cellStyle name="Check Cell 70" xfId="2681"/>
    <cellStyle name="Check Cell 71" xfId="2682"/>
    <cellStyle name="Check Cell 72" xfId="2683"/>
    <cellStyle name="Check Cell 73" xfId="2684"/>
    <cellStyle name="Check Cell 74" xfId="2685"/>
    <cellStyle name="Check Cell 75" xfId="2686"/>
    <cellStyle name="Check Cell 76" xfId="2687"/>
    <cellStyle name="Check Cell 77" xfId="2688"/>
    <cellStyle name="Check Cell 78" xfId="2689"/>
    <cellStyle name="Check Cell 79" xfId="2690"/>
    <cellStyle name="Check Cell 8" xfId="2691"/>
    <cellStyle name="Check Cell 80" xfId="2692"/>
    <cellStyle name="Check Cell 81" xfId="2693"/>
    <cellStyle name="Check Cell 82" xfId="2694"/>
    <cellStyle name="Check Cell 83" xfId="2695"/>
    <cellStyle name="Check Cell 84" xfId="2696"/>
    <cellStyle name="Check Cell 85" xfId="2697"/>
    <cellStyle name="Check Cell 86" xfId="2698"/>
    <cellStyle name="Check Cell 87" xfId="2699"/>
    <cellStyle name="Check Cell 88" xfId="2700"/>
    <cellStyle name="Check Cell 89" xfId="2701"/>
    <cellStyle name="Check Cell 9" xfId="2702"/>
    <cellStyle name="Check Cell 90" xfId="2703"/>
    <cellStyle name="Check Cell 91" xfId="2704"/>
    <cellStyle name="Check Cell 92" xfId="2705"/>
    <cellStyle name="Check Cell 93" xfId="2706"/>
    <cellStyle name="Check Cell 94" xfId="2707"/>
    <cellStyle name="Check Cell 95" xfId="2708"/>
    <cellStyle name="Check Cell 96" xfId="2709"/>
    <cellStyle name="Check Cell 97" xfId="2710"/>
    <cellStyle name="Check Cell 98" xfId="2711"/>
    <cellStyle name="Check Cell 99" xfId="2712"/>
    <cellStyle name="Comma 10" xfId="2713"/>
    <cellStyle name="Comma 11" xfId="2714"/>
    <cellStyle name="Comma 12" xfId="2715"/>
    <cellStyle name="Comma 12 2" xfId="2716"/>
    <cellStyle name="Comma 12 2 2" xfId="2717"/>
    <cellStyle name="Comma 13" xfId="2718"/>
    <cellStyle name="Comma 14" xfId="2719"/>
    <cellStyle name="Comma 18" xfId="4539"/>
    <cellStyle name="Comma 2" xfId="2720"/>
    <cellStyle name="Comma 2 2" xfId="2721"/>
    <cellStyle name="Comma 2 2 2" xfId="2722"/>
    <cellStyle name="Comma 2 3" xfId="2723"/>
    <cellStyle name="Comma 2 3 2" xfId="2724"/>
    <cellStyle name="Comma 2 4" xfId="2725"/>
    <cellStyle name="Comma 2 4 2" xfId="4540"/>
    <cellStyle name="Comma 2 5" xfId="4541"/>
    <cellStyle name="Comma 2 5 2" xfId="4542"/>
    <cellStyle name="Comma 2 6" xfId="4543"/>
    <cellStyle name="Comma 2 6 2" xfId="4544"/>
    <cellStyle name="Comma 2 7" xfId="4545"/>
    <cellStyle name="Comma 3" xfId="2726"/>
    <cellStyle name="Comma 3 2" xfId="2727"/>
    <cellStyle name="Comma 3 2 2" xfId="2728"/>
    <cellStyle name="Comma 3 3" xfId="2729"/>
    <cellStyle name="Comma 3 3 2" xfId="4546"/>
    <cellStyle name="Comma 3 4" xfId="4547"/>
    <cellStyle name="Comma 4" xfId="2730"/>
    <cellStyle name="Comma 4 2" xfId="2731"/>
    <cellStyle name="Comma 4 3" xfId="4548"/>
    <cellStyle name="Comma 5" xfId="2732"/>
    <cellStyle name="Comma 5 2" xfId="2733"/>
    <cellStyle name="Comma 5 3" xfId="2734"/>
    <cellStyle name="Comma 6" xfId="2735"/>
    <cellStyle name="Comma 6 2" xfId="4549"/>
    <cellStyle name="Comma 7" xfId="2736"/>
    <cellStyle name="Comma 7 2" xfId="4550"/>
    <cellStyle name="Comma 8" xfId="2737"/>
    <cellStyle name="Comma 8 2" xfId="4551"/>
    <cellStyle name="Comma 9" xfId="2738"/>
    <cellStyle name="Currency 2" xfId="2739"/>
    <cellStyle name="Excel Built-in Normal" xfId="2740"/>
    <cellStyle name="Excel Built-in Normal 2" xfId="4552"/>
    <cellStyle name="Explanatory Text 10" xfId="2741"/>
    <cellStyle name="Explanatory Text 100" xfId="2742"/>
    <cellStyle name="Explanatory Text 101" xfId="2743"/>
    <cellStyle name="Explanatory Text 11" xfId="2744"/>
    <cellStyle name="Explanatory Text 12" xfId="2745"/>
    <cellStyle name="Explanatory Text 13" xfId="2746"/>
    <cellStyle name="Explanatory Text 14" xfId="2747"/>
    <cellStyle name="Explanatory Text 15" xfId="2748"/>
    <cellStyle name="Explanatory Text 16" xfId="2749"/>
    <cellStyle name="Explanatory Text 17" xfId="2750"/>
    <cellStyle name="Explanatory Text 18" xfId="2751"/>
    <cellStyle name="Explanatory Text 19" xfId="2752"/>
    <cellStyle name="Explanatory Text 2" xfId="2753"/>
    <cellStyle name="Explanatory Text 20" xfId="2754"/>
    <cellStyle name="Explanatory Text 21" xfId="2755"/>
    <cellStyle name="Explanatory Text 22" xfId="2756"/>
    <cellStyle name="Explanatory Text 23" xfId="2757"/>
    <cellStyle name="Explanatory Text 24" xfId="2758"/>
    <cellStyle name="Explanatory Text 25" xfId="2759"/>
    <cellStyle name="Explanatory Text 26" xfId="2760"/>
    <cellStyle name="Explanatory Text 27" xfId="2761"/>
    <cellStyle name="Explanatory Text 28" xfId="2762"/>
    <cellStyle name="Explanatory Text 29" xfId="2763"/>
    <cellStyle name="Explanatory Text 3" xfId="2764"/>
    <cellStyle name="Explanatory Text 30" xfId="2765"/>
    <cellStyle name="Explanatory Text 31" xfId="2766"/>
    <cellStyle name="Explanatory Text 32" xfId="2767"/>
    <cellStyle name="Explanatory Text 33" xfId="2768"/>
    <cellStyle name="Explanatory Text 34" xfId="2769"/>
    <cellStyle name="Explanatory Text 35" xfId="2770"/>
    <cellStyle name="Explanatory Text 36" xfId="2771"/>
    <cellStyle name="Explanatory Text 37" xfId="2772"/>
    <cellStyle name="Explanatory Text 38" xfId="2773"/>
    <cellStyle name="Explanatory Text 39" xfId="2774"/>
    <cellStyle name="Explanatory Text 4" xfId="2775"/>
    <cellStyle name="Explanatory Text 40" xfId="2776"/>
    <cellStyle name="Explanatory Text 41" xfId="2777"/>
    <cellStyle name="Explanatory Text 42" xfId="2778"/>
    <cellStyle name="Explanatory Text 43" xfId="2779"/>
    <cellStyle name="Explanatory Text 44" xfId="2780"/>
    <cellStyle name="Explanatory Text 45" xfId="2781"/>
    <cellStyle name="Explanatory Text 46" xfId="2782"/>
    <cellStyle name="Explanatory Text 47" xfId="2783"/>
    <cellStyle name="Explanatory Text 48" xfId="2784"/>
    <cellStyle name="Explanatory Text 49" xfId="2785"/>
    <cellStyle name="Explanatory Text 5" xfId="2786"/>
    <cellStyle name="Explanatory Text 50" xfId="2787"/>
    <cellStyle name="Explanatory Text 51" xfId="2788"/>
    <cellStyle name="Explanatory Text 52" xfId="2789"/>
    <cellStyle name="Explanatory Text 53" xfId="2790"/>
    <cellStyle name="Explanatory Text 54" xfId="2791"/>
    <cellStyle name="Explanatory Text 55" xfId="2792"/>
    <cellStyle name="Explanatory Text 56" xfId="2793"/>
    <cellStyle name="Explanatory Text 57" xfId="2794"/>
    <cellStyle name="Explanatory Text 58" xfId="2795"/>
    <cellStyle name="Explanatory Text 59" xfId="2796"/>
    <cellStyle name="Explanatory Text 6" xfId="2797"/>
    <cellStyle name="Explanatory Text 60" xfId="2798"/>
    <cellStyle name="Explanatory Text 61" xfId="2799"/>
    <cellStyle name="Explanatory Text 62" xfId="2800"/>
    <cellStyle name="Explanatory Text 63" xfId="2801"/>
    <cellStyle name="Explanatory Text 64" xfId="2802"/>
    <cellStyle name="Explanatory Text 65" xfId="2803"/>
    <cellStyle name="Explanatory Text 66" xfId="2804"/>
    <cellStyle name="Explanatory Text 67" xfId="2805"/>
    <cellStyle name="Explanatory Text 68" xfId="2806"/>
    <cellStyle name="Explanatory Text 69" xfId="2807"/>
    <cellStyle name="Explanatory Text 7" xfId="2808"/>
    <cellStyle name="Explanatory Text 70" xfId="2809"/>
    <cellStyle name="Explanatory Text 71" xfId="2810"/>
    <cellStyle name="Explanatory Text 72" xfId="2811"/>
    <cellStyle name="Explanatory Text 73" xfId="2812"/>
    <cellStyle name="Explanatory Text 74" xfId="2813"/>
    <cellStyle name="Explanatory Text 75" xfId="2814"/>
    <cellStyle name="Explanatory Text 76" xfId="2815"/>
    <cellStyle name="Explanatory Text 77" xfId="2816"/>
    <cellStyle name="Explanatory Text 78" xfId="2817"/>
    <cellStyle name="Explanatory Text 79" xfId="2818"/>
    <cellStyle name="Explanatory Text 8" xfId="2819"/>
    <cellStyle name="Explanatory Text 80" xfId="2820"/>
    <cellStyle name="Explanatory Text 81" xfId="2821"/>
    <cellStyle name="Explanatory Text 82" xfId="2822"/>
    <cellStyle name="Explanatory Text 83" xfId="2823"/>
    <cellStyle name="Explanatory Text 84" xfId="2824"/>
    <cellStyle name="Explanatory Text 85" xfId="2825"/>
    <cellStyle name="Explanatory Text 86" xfId="2826"/>
    <cellStyle name="Explanatory Text 87" xfId="2827"/>
    <cellStyle name="Explanatory Text 88" xfId="2828"/>
    <cellStyle name="Explanatory Text 89" xfId="2829"/>
    <cellStyle name="Explanatory Text 9" xfId="2830"/>
    <cellStyle name="Explanatory Text 90" xfId="2831"/>
    <cellStyle name="Explanatory Text 91" xfId="2832"/>
    <cellStyle name="Explanatory Text 92" xfId="2833"/>
    <cellStyle name="Explanatory Text 93" xfId="2834"/>
    <cellStyle name="Explanatory Text 94" xfId="2835"/>
    <cellStyle name="Explanatory Text 95" xfId="2836"/>
    <cellStyle name="Explanatory Text 96" xfId="2837"/>
    <cellStyle name="Explanatory Text 97" xfId="2838"/>
    <cellStyle name="Explanatory Text 98" xfId="2839"/>
    <cellStyle name="Explanatory Text 99" xfId="2840"/>
    <cellStyle name="Good 10" xfId="2841"/>
    <cellStyle name="Good 100" xfId="2842"/>
    <cellStyle name="Good 101" xfId="2843"/>
    <cellStyle name="Good 11" xfId="2844"/>
    <cellStyle name="Good 12" xfId="2845"/>
    <cellStyle name="Good 13" xfId="2846"/>
    <cellStyle name="Good 14" xfId="2847"/>
    <cellStyle name="Good 15" xfId="2848"/>
    <cellStyle name="Good 16" xfId="2849"/>
    <cellStyle name="Good 17" xfId="2850"/>
    <cellStyle name="Good 18" xfId="2851"/>
    <cellStyle name="Good 19" xfId="2852"/>
    <cellStyle name="Good 2" xfId="2853"/>
    <cellStyle name="Good 20" xfId="2854"/>
    <cellStyle name="Good 21" xfId="2855"/>
    <cellStyle name="Good 22" xfId="2856"/>
    <cellStyle name="Good 23" xfId="2857"/>
    <cellStyle name="Good 24" xfId="2858"/>
    <cellStyle name="Good 25" xfId="2859"/>
    <cellStyle name="Good 26" xfId="2860"/>
    <cellStyle name="Good 27" xfId="2861"/>
    <cellStyle name="Good 28" xfId="2862"/>
    <cellStyle name="Good 29" xfId="2863"/>
    <cellStyle name="Good 3" xfId="2864"/>
    <cellStyle name="Good 30" xfId="2865"/>
    <cellStyle name="Good 31" xfId="2866"/>
    <cellStyle name="Good 32" xfId="2867"/>
    <cellStyle name="Good 33" xfId="2868"/>
    <cellStyle name="Good 34" xfId="2869"/>
    <cellStyle name="Good 35" xfId="2870"/>
    <cellStyle name="Good 36" xfId="2871"/>
    <cellStyle name="Good 37" xfId="2872"/>
    <cellStyle name="Good 38" xfId="2873"/>
    <cellStyle name="Good 39" xfId="2874"/>
    <cellStyle name="Good 4" xfId="2875"/>
    <cellStyle name="Good 40" xfId="2876"/>
    <cellStyle name="Good 41" xfId="2877"/>
    <cellStyle name="Good 42" xfId="2878"/>
    <cellStyle name="Good 43" xfId="2879"/>
    <cellStyle name="Good 44" xfId="2880"/>
    <cellStyle name="Good 45" xfId="2881"/>
    <cellStyle name="Good 46" xfId="2882"/>
    <cellStyle name="Good 47" xfId="2883"/>
    <cellStyle name="Good 48" xfId="2884"/>
    <cellStyle name="Good 49" xfId="2885"/>
    <cellStyle name="Good 5" xfId="2886"/>
    <cellStyle name="Good 50" xfId="2887"/>
    <cellStyle name="Good 51" xfId="2888"/>
    <cellStyle name="Good 52" xfId="2889"/>
    <cellStyle name="Good 53" xfId="2890"/>
    <cellStyle name="Good 54" xfId="2891"/>
    <cellStyle name="Good 55" xfId="2892"/>
    <cellStyle name="Good 56" xfId="2893"/>
    <cellStyle name="Good 57" xfId="2894"/>
    <cellStyle name="Good 58" xfId="2895"/>
    <cellStyle name="Good 59" xfId="2896"/>
    <cellStyle name="Good 6" xfId="2897"/>
    <cellStyle name="Good 60" xfId="2898"/>
    <cellStyle name="Good 61" xfId="2899"/>
    <cellStyle name="Good 62" xfId="2900"/>
    <cellStyle name="Good 63" xfId="2901"/>
    <cellStyle name="Good 64" xfId="2902"/>
    <cellStyle name="Good 65" xfId="2903"/>
    <cellStyle name="Good 66" xfId="2904"/>
    <cellStyle name="Good 67" xfId="2905"/>
    <cellStyle name="Good 68" xfId="2906"/>
    <cellStyle name="Good 69" xfId="2907"/>
    <cellStyle name="Good 7" xfId="2908"/>
    <cellStyle name="Good 70" xfId="2909"/>
    <cellStyle name="Good 71" xfId="2910"/>
    <cellStyle name="Good 72" xfId="2911"/>
    <cellStyle name="Good 73" xfId="2912"/>
    <cellStyle name="Good 74" xfId="2913"/>
    <cellStyle name="Good 75" xfId="2914"/>
    <cellStyle name="Good 76" xfId="2915"/>
    <cellStyle name="Good 77" xfId="2916"/>
    <cellStyle name="Good 78" xfId="2917"/>
    <cellStyle name="Good 79" xfId="2918"/>
    <cellStyle name="Good 8" xfId="2919"/>
    <cellStyle name="Good 80" xfId="2920"/>
    <cellStyle name="Good 81" xfId="2921"/>
    <cellStyle name="Good 82" xfId="2922"/>
    <cellStyle name="Good 83" xfId="2923"/>
    <cellStyle name="Good 84" xfId="2924"/>
    <cellStyle name="Good 85" xfId="2925"/>
    <cellStyle name="Good 86" xfId="2926"/>
    <cellStyle name="Good 87" xfId="2927"/>
    <cellStyle name="Good 88" xfId="2928"/>
    <cellStyle name="Good 89" xfId="2929"/>
    <cellStyle name="Good 9" xfId="2930"/>
    <cellStyle name="Good 90" xfId="2931"/>
    <cellStyle name="Good 91" xfId="2932"/>
    <cellStyle name="Good 92" xfId="2933"/>
    <cellStyle name="Good 93" xfId="2934"/>
    <cellStyle name="Good 94" xfId="2935"/>
    <cellStyle name="Good 95" xfId="2936"/>
    <cellStyle name="Good 96" xfId="2937"/>
    <cellStyle name="Good 97" xfId="2938"/>
    <cellStyle name="Good 98" xfId="2939"/>
    <cellStyle name="Good 99" xfId="2940"/>
    <cellStyle name="Heading 1 10" xfId="2941"/>
    <cellStyle name="Heading 1 100" xfId="2942"/>
    <cellStyle name="Heading 1 101" xfId="2943"/>
    <cellStyle name="Heading 1 11" xfId="2944"/>
    <cellStyle name="Heading 1 12" xfId="2945"/>
    <cellStyle name="Heading 1 13" xfId="2946"/>
    <cellStyle name="Heading 1 14" xfId="2947"/>
    <cellStyle name="Heading 1 15" xfId="2948"/>
    <cellStyle name="Heading 1 16" xfId="2949"/>
    <cellStyle name="Heading 1 17" xfId="2950"/>
    <cellStyle name="Heading 1 18" xfId="2951"/>
    <cellStyle name="Heading 1 19" xfId="2952"/>
    <cellStyle name="Heading 1 2" xfId="2953"/>
    <cellStyle name="Heading 1 20" xfId="2954"/>
    <cellStyle name="Heading 1 21" xfId="2955"/>
    <cellStyle name="Heading 1 22" xfId="2956"/>
    <cellStyle name="Heading 1 23" xfId="2957"/>
    <cellStyle name="Heading 1 24" xfId="2958"/>
    <cellStyle name="Heading 1 25" xfId="2959"/>
    <cellStyle name="Heading 1 26" xfId="2960"/>
    <cellStyle name="Heading 1 27" xfId="2961"/>
    <cellStyle name="Heading 1 28" xfId="2962"/>
    <cellStyle name="Heading 1 29" xfId="2963"/>
    <cellStyle name="Heading 1 3" xfId="2964"/>
    <cellStyle name="Heading 1 30" xfId="2965"/>
    <cellStyle name="Heading 1 31" xfId="2966"/>
    <cellStyle name="Heading 1 32" xfId="2967"/>
    <cellStyle name="Heading 1 33" xfId="2968"/>
    <cellStyle name="Heading 1 34" xfId="2969"/>
    <cellStyle name="Heading 1 35" xfId="2970"/>
    <cellStyle name="Heading 1 36" xfId="2971"/>
    <cellStyle name="Heading 1 37" xfId="2972"/>
    <cellStyle name="Heading 1 38" xfId="2973"/>
    <cellStyle name="Heading 1 39" xfId="2974"/>
    <cellStyle name="Heading 1 4" xfId="2975"/>
    <cellStyle name="Heading 1 40" xfId="2976"/>
    <cellStyle name="Heading 1 41" xfId="2977"/>
    <cellStyle name="Heading 1 42" xfId="2978"/>
    <cellStyle name="Heading 1 43" xfId="2979"/>
    <cellStyle name="Heading 1 44" xfId="2980"/>
    <cellStyle name="Heading 1 45" xfId="2981"/>
    <cellStyle name="Heading 1 46" xfId="2982"/>
    <cellStyle name="Heading 1 47" xfId="2983"/>
    <cellStyle name="Heading 1 48" xfId="2984"/>
    <cellStyle name="Heading 1 49" xfId="2985"/>
    <cellStyle name="Heading 1 5" xfId="2986"/>
    <cellStyle name="Heading 1 50" xfId="2987"/>
    <cellStyle name="Heading 1 51" xfId="2988"/>
    <cellStyle name="Heading 1 52" xfId="2989"/>
    <cellStyle name="Heading 1 53" xfId="2990"/>
    <cellStyle name="Heading 1 54" xfId="2991"/>
    <cellStyle name="Heading 1 55" xfId="2992"/>
    <cellStyle name="Heading 1 56" xfId="2993"/>
    <cellStyle name="Heading 1 57" xfId="2994"/>
    <cellStyle name="Heading 1 58" xfId="2995"/>
    <cellStyle name="Heading 1 59" xfId="2996"/>
    <cellStyle name="Heading 1 6" xfId="2997"/>
    <cellStyle name="Heading 1 60" xfId="2998"/>
    <cellStyle name="Heading 1 61" xfId="2999"/>
    <cellStyle name="Heading 1 62" xfId="3000"/>
    <cellStyle name="Heading 1 63" xfId="3001"/>
    <cellStyle name="Heading 1 64" xfId="3002"/>
    <cellStyle name="Heading 1 65" xfId="3003"/>
    <cellStyle name="Heading 1 66" xfId="3004"/>
    <cellStyle name="Heading 1 67" xfId="3005"/>
    <cellStyle name="Heading 1 68" xfId="3006"/>
    <cellStyle name="Heading 1 69" xfId="3007"/>
    <cellStyle name="Heading 1 7" xfId="3008"/>
    <cellStyle name="Heading 1 70" xfId="3009"/>
    <cellStyle name="Heading 1 71" xfId="3010"/>
    <cellStyle name="Heading 1 72" xfId="3011"/>
    <cellStyle name="Heading 1 73" xfId="3012"/>
    <cellStyle name="Heading 1 74" xfId="3013"/>
    <cellStyle name="Heading 1 75" xfId="3014"/>
    <cellStyle name="Heading 1 76" xfId="3015"/>
    <cellStyle name="Heading 1 77" xfId="3016"/>
    <cellStyle name="Heading 1 78" xfId="3017"/>
    <cellStyle name="Heading 1 79" xfId="3018"/>
    <cellStyle name="Heading 1 8" xfId="3019"/>
    <cellStyle name="Heading 1 80" xfId="3020"/>
    <cellStyle name="Heading 1 81" xfId="3021"/>
    <cellStyle name="Heading 1 82" xfId="3022"/>
    <cellStyle name="Heading 1 83" xfId="3023"/>
    <cellStyle name="Heading 1 84" xfId="3024"/>
    <cellStyle name="Heading 1 85" xfId="3025"/>
    <cellStyle name="Heading 1 86" xfId="3026"/>
    <cellStyle name="Heading 1 87" xfId="3027"/>
    <cellStyle name="Heading 1 88" xfId="3028"/>
    <cellStyle name="Heading 1 89" xfId="3029"/>
    <cellStyle name="Heading 1 9" xfId="3030"/>
    <cellStyle name="Heading 1 90" xfId="3031"/>
    <cellStyle name="Heading 1 91" xfId="3032"/>
    <cellStyle name="Heading 1 92" xfId="3033"/>
    <cellStyle name="Heading 1 93" xfId="3034"/>
    <cellStyle name="Heading 1 94" xfId="3035"/>
    <cellStyle name="Heading 1 95" xfId="3036"/>
    <cellStyle name="Heading 1 96" xfId="3037"/>
    <cellStyle name="Heading 1 97" xfId="3038"/>
    <cellStyle name="Heading 1 98" xfId="3039"/>
    <cellStyle name="Heading 1 99" xfId="3040"/>
    <cellStyle name="Heading 2 10" xfId="3041"/>
    <cellStyle name="Heading 2 100" xfId="3042"/>
    <cellStyle name="Heading 2 101" xfId="3043"/>
    <cellStyle name="Heading 2 11" xfId="3044"/>
    <cellStyle name="Heading 2 12" xfId="3045"/>
    <cellStyle name="Heading 2 13" xfId="3046"/>
    <cellStyle name="Heading 2 14" xfId="3047"/>
    <cellStyle name="Heading 2 15" xfId="3048"/>
    <cellStyle name="Heading 2 16" xfId="3049"/>
    <cellStyle name="Heading 2 17" xfId="3050"/>
    <cellStyle name="Heading 2 18" xfId="3051"/>
    <cellStyle name="Heading 2 19" xfId="3052"/>
    <cellStyle name="Heading 2 2" xfId="3053"/>
    <cellStyle name="Heading 2 20" xfId="3054"/>
    <cellStyle name="Heading 2 21" xfId="3055"/>
    <cellStyle name="Heading 2 22" xfId="3056"/>
    <cellStyle name="Heading 2 23" xfId="3057"/>
    <cellStyle name="Heading 2 24" xfId="3058"/>
    <cellStyle name="Heading 2 25" xfId="3059"/>
    <cellStyle name="Heading 2 26" xfId="3060"/>
    <cellStyle name="Heading 2 27" xfId="3061"/>
    <cellStyle name="Heading 2 28" xfId="3062"/>
    <cellStyle name="Heading 2 29" xfId="3063"/>
    <cellStyle name="Heading 2 3" xfId="3064"/>
    <cellStyle name="Heading 2 30" xfId="3065"/>
    <cellStyle name="Heading 2 31" xfId="3066"/>
    <cellStyle name="Heading 2 32" xfId="3067"/>
    <cellStyle name="Heading 2 33" xfId="3068"/>
    <cellStyle name="Heading 2 34" xfId="3069"/>
    <cellStyle name="Heading 2 35" xfId="3070"/>
    <cellStyle name="Heading 2 36" xfId="3071"/>
    <cellStyle name="Heading 2 37" xfId="3072"/>
    <cellStyle name="Heading 2 38" xfId="3073"/>
    <cellStyle name="Heading 2 39" xfId="3074"/>
    <cellStyle name="Heading 2 4" xfId="3075"/>
    <cellStyle name="Heading 2 40" xfId="3076"/>
    <cellStyle name="Heading 2 41" xfId="3077"/>
    <cellStyle name="Heading 2 42" xfId="3078"/>
    <cellStyle name="Heading 2 43" xfId="3079"/>
    <cellStyle name="Heading 2 44" xfId="3080"/>
    <cellStyle name="Heading 2 45" xfId="3081"/>
    <cellStyle name="Heading 2 46" xfId="3082"/>
    <cellStyle name="Heading 2 47" xfId="3083"/>
    <cellStyle name="Heading 2 48" xfId="3084"/>
    <cellStyle name="Heading 2 49" xfId="3085"/>
    <cellStyle name="Heading 2 5" xfId="3086"/>
    <cellStyle name="Heading 2 50" xfId="3087"/>
    <cellStyle name="Heading 2 51" xfId="3088"/>
    <cellStyle name="Heading 2 52" xfId="3089"/>
    <cellStyle name="Heading 2 53" xfId="3090"/>
    <cellStyle name="Heading 2 54" xfId="3091"/>
    <cellStyle name="Heading 2 55" xfId="3092"/>
    <cellStyle name="Heading 2 56" xfId="3093"/>
    <cellStyle name="Heading 2 57" xfId="3094"/>
    <cellStyle name="Heading 2 58" xfId="3095"/>
    <cellStyle name="Heading 2 59" xfId="3096"/>
    <cellStyle name="Heading 2 6" xfId="3097"/>
    <cellStyle name="Heading 2 60" xfId="3098"/>
    <cellStyle name="Heading 2 61" xfId="3099"/>
    <cellStyle name="Heading 2 62" xfId="3100"/>
    <cellStyle name="Heading 2 63" xfId="3101"/>
    <cellStyle name="Heading 2 64" xfId="3102"/>
    <cellStyle name="Heading 2 65" xfId="3103"/>
    <cellStyle name="Heading 2 66" xfId="3104"/>
    <cellStyle name="Heading 2 67" xfId="3105"/>
    <cellStyle name="Heading 2 68" xfId="3106"/>
    <cellStyle name="Heading 2 69" xfId="3107"/>
    <cellStyle name="Heading 2 7" xfId="3108"/>
    <cellStyle name="Heading 2 70" xfId="3109"/>
    <cellStyle name="Heading 2 71" xfId="3110"/>
    <cellStyle name="Heading 2 72" xfId="3111"/>
    <cellStyle name="Heading 2 73" xfId="3112"/>
    <cellStyle name="Heading 2 74" xfId="3113"/>
    <cellStyle name="Heading 2 75" xfId="3114"/>
    <cellStyle name="Heading 2 76" xfId="3115"/>
    <cellStyle name="Heading 2 77" xfId="3116"/>
    <cellStyle name="Heading 2 78" xfId="3117"/>
    <cellStyle name="Heading 2 79" xfId="3118"/>
    <cellStyle name="Heading 2 8" xfId="3119"/>
    <cellStyle name="Heading 2 80" xfId="3120"/>
    <cellStyle name="Heading 2 81" xfId="3121"/>
    <cellStyle name="Heading 2 82" xfId="3122"/>
    <cellStyle name="Heading 2 83" xfId="3123"/>
    <cellStyle name="Heading 2 84" xfId="3124"/>
    <cellStyle name="Heading 2 85" xfId="3125"/>
    <cellStyle name="Heading 2 86" xfId="3126"/>
    <cellStyle name="Heading 2 87" xfId="3127"/>
    <cellStyle name="Heading 2 88" xfId="3128"/>
    <cellStyle name="Heading 2 89" xfId="3129"/>
    <cellStyle name="Heading 2 9" xfId="3130"/>
    <cellStyle name="Heading 2 90" xfId="3131"/>
    <cellStyle name="Heading 2 91" xfId="3132"/>
    <cellStyle name="Heading 2 92" xfId="3133"/>
    <cellStyle name="Heading 2 93" xfId="3134"/>
    <cellStyle name="Heading 2 94" xfId="3135"/>
    <cellStyle name="Heading 2 95" xfId="3136"/>
    <cellStyle name="Heading 2 96" xfId="3137"/>
    <cellStyle name="Heading 2 97" xfId="3138"/>
    <cellStyle name="Heading 2 98" xfId="3139"/>
    <cellStyle name="Heading 2 99" xfId="3140"/>
    <cellStyle name="Heading 3 10" xfId="3141"/>
    <cellStyle name="Heading 3 100" xfId="3142"/>
    <cellStyle name="Heading 3 101" xfId="3143"/>
    <cellStyle name="Heading 3 11" xfId="3144"/>
    <cellStyle name="Heading 3 12" xfId="3145"/>
    <cellStyle name="Heading 3 13" xfId="3146"/>
    <cellStyle name="Heading 3 14" xfId="3147"/>
    <cellStyle name="Heading 3 15" xfId="3148"/>
    <cellStyle name="Heading 3 16" xfId="3149"/>
    <cellStyle name="Heading 3 17" xfId="3150"/>
    <cellStyle name="Heading 3 18" xfId="3151"/>
    <cellStyle name="Heading 3 19" xfId="3152"/>
    <cellStyle name="Heading 3 2" xfId="3153"/>
    <cellStyle name="Heading 3 20" xfId="3154"/>
    <cellStyle name="Heading 3 21" xfId="3155"/>
    <cellStyle name="Heading 3 22" xfId="3156"/>
    <cellStyle name="Heading 3 23" xfId="3157"/>
    <cellStyle name="Heading 3 24" xfId="3158"/>
    <cellStyle name="Heading 3 25" xfId="3159"/>
    <cellStyle name="Heading 3 26" xfId="3160"/>
    <cellStyle name="Heading 3 27" xfId="3161"/>
    <cellStyle name="Heading 3 28" xfId="3162"/>
    <cellStyle name="Heading 3 29" xfId="3163"/>
    <cellStyle name="Heading 3 3" xfId="3164"/>
    <cellStyle name="Heading 3 30" xfId="3165"/>
    <cellStyle name="Heading 3 31" xfId="3166"/>
    <cellStyle name="Heading 3 32" xfId="3167"/>
    <cellStyle name="Heading 3 33" xfId="3168"/>
    <cellStyle name="Heading 3 34" xfId="3169"/>
    <cellStyle name="Heading 3 35" xfId="3170"/>
    <cellStyle name="Heading 3 36" xfId="3171"/>
    <cellStyle name="Heading 3 37" xfId="3172"/>
    <cellStyle name="Heading 3 38" xfId="3173"/>
    <cellStyle name="Heading 3 39" xfId="3174"/>
    <cellStyle name="Heading 3 4" xfId="3175"/>
    <cellStyle name="Heading 3 40" xfId="3176"/>
    <cellStyle name="Heading 3 41" xfId="3177"/>
    <cellStyle name="Heading 3 42" xfId="3178"/>
    <cellStyle name="Heading 3 43" xfId="3179"/>
    <cellStyle name="Heading 3 44" xfId="3180"/>
    <cellStyle name="Heading 3 45" xfId="3181"/>
    <cellStyle name="Heading 3 46" xfId="3182"/>
    <cellStyle name="Heading 3 47" xfId="3183"/>
    <cellStyle name="Heading 3 48" xfId="3184"/>
    <cellStyle name="Heading 3 49" xfId="3185"/>
    <cellStyle name="Heading 3 5" xfId="3186"/>
    <cellStyle name="Heading 3 50" xfId="3187"/>
    <cellStyle name="Heading 3 51" xfId="3188"/>
    <cellStyle name="Heading 3 52" xfId="3189"/>
    <cellStyle name="Heading 3 53" xfId="3190"/>
    <cellStyle name="Heading 3 54" xfId="3191"/>
    <cellStyle name="Heading 3 55" xfId="3192"/>
    <cellStyle name="Heading 3 56" xfId="3193"/>
    <cellStyle name="Heading 3 57" xfId="3194"/>
    <cellStyle name="Heading 3 58" xfId="3195"/>
    <cellStyle name="Heading 3 59" xfId="3196"/>
    <cellStyle name="Heading 3 6" xfId="3197"/>
    <cellStyle name="Heading 3 60" xfId="3198"/>
    <cellStyle name="Heading 3 61" xfId="3199"/>
    <cellStyle name="Heading 3 62" xfId="3200"/>
    <cellStyle name="Heading 3 63" xfId="3201"/>
    <cellStyle name="Heading 3 64" xfId="3202"/>
    <cellStyle name="Heading 3 65" xfId="3203"/>
    <cellStyle name="Heading 3 66" xfId="3204"/>
    <cellStyle name="Heading 3 67" xfId="3205"/>
    <cellStyle name="Heading 3 68" xfId="3206"/>
    <cellStyle name="Heading 3 69" xfId="3207"/>
    <cellStyle name="Heading 3 7" xfId="3208"/>
    <cellStyle name="Heading 3 70" xfId="3209"/>
    <cellStyle name="Heading 3 71" xfId="3210"/>
    <cellStyle name="Heading 3 72" xfId="3211"/>
    <cellStyle name="Heading 3 73" xfId="3212"/>
    <cellStyle name="Heading 3 74" xfId="3213"/>
    <cellStyle name="Heading 3 75" xfId="3214"/>
    <cellStyle name="Heading 3 76" xfId="3215"/>
    <cellStyle name="Heading 3 77" xfId="3216"/>
    <cellStyle name="Heading 3 78" xfId="3217"/>
    <cellStyle name="Heading 3 79" xfId="3218"/>
    <cellStyle name="Heading 3 8" xfId="3219"/>
    <cellStyle name="Heading 3 80" xfId="3220"/>
    <cellStyle name="Heading 3 81" xfId="3221"/>
    <cellStyle name="Heading 3 82" xfId="3222"/>
    <cellStyle name="Heading 3 83" xfId="3223"/>
    <cellStyle name="Heading 3 84" xfId="3224"/>
    <cellStyle name="Heading 3 85" xfId="3225"/>
    <cellStyle name="Heading 3 86" xfId="3226"/>
    <cellStyle name="Heading 3 87" xfId="3227"/>
    <cellStyle name="Heading 3 88" xfId="3228"/>
    <cellStyle name="Heading 3 89" xfId="3229"/>
    <cellStyle name="Heading 3 9" xfId="3230"/>
    <cellStyle name="Heading 3 90" xfId="3231"/>
    <cellStyle name="Heading 3 91" xfId="3232"/>
    <cellStyle name="Heading 3 92" xfId="3233"/>
    <cellStyle name="Heading 3 93" xfId="3234"/>
    <cellStyle name="Heading 3 94" xfId="3235"/>
    <cellStyle name="Heading 3 95" xfId="3236"/>
    <cellStyle name="Heading 3 96" xfId="3237"/>
    <cellStyle name="Heading 3 97" xfId="3238"/>
    <cellStyle name="Heading 3 98" xfId="3239"/>
    <cellStyle name="Heading 3 99" xfId="3240"/>
    <cellStyle name="Heading 4 10" xfId="3241"/>
    <cellStyle name="Heading 4 100" xfId="3242"/>
    <cellStyle name="Heading 4 101" xfId="3243"/>
    <cellStyle name="Heading 4 11" xfId="3244"/>
    <cellStyle name="Heading 4 12" xfId="3245"/>
    <cellStyle name="Heading 4 13" xfId="3246"/>
    <cellStyle name="Heading 4 14" xfId="3247"/>
    <cellStyle name="Heading 4 15" xfId="3248"/>
    <cellStyle name="Heading 4 16" xfId="3249"/>
    <cellStyle name="Heading 4 17" xfId="3250"/>
    <cellStyle name="Heading 4 18" xfId="3251"/>
    <cellStyle name="Heading 4 19" xfId="3252"/>
    <cellStyle name="Heading 4 2" xfId="3253"/>
    <cellStyle name="Heading 4 20" xfId="3254"/>
    <cellStyle name="Heading 4 21" xfId="3255"/>
    <cellStyle name="Heading 4 22" xfId="3256"/>
    <cellStyle name="Heading 4 23" xfId="3257"/>
    <cellStyle name="Heading 4 24" xfId="3258"/>
    <cellStyle name="Heading 4 25" xfId="3259"/>
    <cellStyle name="Heading 4 26" xfId="3260"/>
    <cellStyle name="Heading 4 27" xfId="3261"/>
    <cellStyle name="Heading 4 28" xfId="3262"/>
    <cellStyle name="Heading 4 29" xfId="3263"/>
    <cellStyle name="Heading 4 3" xfId="3264"/>
    <cellStyle name="Heading 4 30" xfId="3265"/>
    <cellStyle name="Heading 4 31" xfId="3266"/>
    <cellStyle name="Heading 4 32" xfId="3267"/>
    <cellStyle name="Heading 4 33" xfId="3268"/>
    <cellStyle name="Heading 4 34" xfId="3269"/>
    <cellStyle name="Heading 4 35" xfId="3270"/>
    <cellStyle name="Heading 4 36" xfId="3271"/>
    <cellStyle name="Heading 4 37" xfId="3272"/>
    <cellStyle name="Heading 4 38" xfId="3273"/>
    <cellStyle name="Heading 4 39" xfId="3274"/>
    <cellStyle name="Heading 4 4" xfId="3275"/>
    <cellStyle name="Heading 4 40" xfId="3276"/>
    <cellStyle name="Heading 4 41" xfId="3277"/>
    <cellStyle name="Heading 4 42" xfId="3278"/>
    <cellStyle name="Heading 4 43" xfId="3279"/>
    <cellStyle name="Heading 4 44" xfId="3280"/>
    <cellStyle name="Heading 4 45" xfId="3281"/>
    <cellStyle name="Heading 4 46" xfId="3282"/>
    <cellStyle name="Heading 4 47" xfId="3283"/>
    <cellStyle name="Heading 4 48" xfId="3284"/>
    <cellStyle name="Heading 4 49" xfId="3285"/>
    <cellStyle name="Heading 4 5" xfId="3286"/>
    <cellStyle name="Heading 4 50" xfId="3287"/>
    <cellStyle name="Heading 4 51" xfId="3288"/>
    <cellStyle name="Heading 4 52" xfId="3289"/>
    <cellStyle name="Heading 4 53" xfId="3290"/>
    <cellStyle name="Heading 4 54" xfId="3291"/>
    <cellStyle name="Heading 4 55" xfId="3292"/>
    <cellStyle name="Heading 4 56" xfId="3293"/>
    <cellStyle name="Heading 4 57" xfId="3294"/>
    <cellStyle name="Heading 4 58" xfId="3295"/>
    <cellStyle name="Heading 4 59" xfId="3296"/>
    <cellStyle name="Heading 4 6" xfId="3297"/>
    <cellStyle name="Heading 4 60" xfId="3298"/>
    <cellStyle name="Heading 4 61" xfId="3299"/>
    <cellStyle name="Heading 4 62" xfId="3300"/>
    <cellStyle name="Heading 4 63" xfId="3301"/>
    <cellStyle name="Heading 4 64" xfId="3302"/>
    <cellStyle name="Heading 4 65" xfId="3303"/>
    <cellStyle name="Heading 4 66" xfId="3304"/>
    <cellStyle name="Heading 4 67" xfId="3305"/>
    <cellStyle name="Heading 4 68" xfId="3306"/>
    <cellStyle name="Heading 4 69" xfId="3307"/>
    <cellStyle name="Heading 4 7" xfId="3308"/>
    <cellStyle name="Heading 4 70" xfId="3309"/>
    <cellStyle name="Heading 4 71" xfId="3310"/>
    <cellStyle name="Heading 4 72" xfId="3311"/>
    <cellStyle name="Heading 4 73" xfId="3312"/>
    <cellStyle name="Heading 4 74" xfId="3313"/>
    <cellStyle name="Heading 4 75" xfId="3314"/>
    <cellStyle name="Heading 4 76" xfId="3315"/>
    <cellStyle name="Heading 4 77" xfId="3316"/>
    <cellStyle name="Heading 4 78" xfId="3317"/>
    <cellStyle name="Heading 4 79" xfId="3318"/>
    <cellStyle name="Heading 4 8" xfId="3319"/>
    <cellStyle name="Heading 4 80" xfId="3320"/>
    <cellStyle name="Heading 4 81" xfId="3321"/>
    <cellStyle name="Heading 4 82" xfId="3322"/>
    <cellStyle name="Heading 4 83" xfId="3323"/>
    <cellStyle name="Heading 4 84" xfId="3324"/>
    <cellStyle name="Heading 4 85" xfId="3325"/>
    <cellStyle name="Heading 4 86" xfId="3326"/>
    <cellStyle name="Heading 4 87" xfId="3327"/>
    <cellStyle name="Heading 4 88" xfId="3328"/>
    <cellStyle name="Heading 4 89" xfId="3329"/>
    <cellStyle name="Heading 4 9" xfId="3330"/>
    <cellStyle name="Heading 4 90" xfId="3331"/>
    <cellStyle name="Heading 4 91" xfId="3332"/>
    <cellStyle name="Heading 4 92" xfId="3333"/>
    <cellStyle name="Heading 4 93" xfId="3334"/>
    <cellStyle name="Heading 4 94" xfId="3335"/>
    <cellStyle name="Heading 4 95" xfId="3336"/>
    <cellStyle name="Heading 4 96" xfId="3337"/>
    <cellStyle name="Heading 4 97" xfId="3338"/>
    <cellStyle name="Heading 4 98" xfId="3339"/>
    <cellStyle name="Heading 4 99" xfId="3340"/>
    <cellStyle name="Input 10" xfId="3341"/>
    <cellStyle name="Input 100" xfId="3342"/>
    <cellStyle name="Input 101" xfId="3343"/>
    <cellStyle name="Input 11" xfId="3344"/>
    <cellStyle name="Input 12" xfId="3345"/>
    <cellStyle name="Input 13" xfId="3346"/>
    <cellStyle name="Input 14" xfId="3347"/>
    <cellStyle name="Input 15" xfId="3348"/>
    <cellStyle name="Input 16" xfId="3349"/>
    <cellStyle name="Input 17" xfId="3350"/>
    <cellStyle name="Input 18" xfId="3351"/>
    <cellStyle name="Input 19" xfId="3352"/>
    <cellStyle name="Input 2" xfId="3353"/>
    <cellStyle name="Input 20" xfId="3354"/>
    <cellStyle name="Input 21" xfId="3355"/>
    <cellStyle name="Input 22" xfId="3356"/>
    <cellStyle name="Input 23" xfId="3357"/>
    <cellStyle name="Input 24" xfId="3358"/>
    <cellStyle name="Input 25" xfId="3359"/>
    <cellStyle name="Input 26" xfId="3360"/>
    <cellStyle name="Input 27" xfId="3361"/>
    <cellStyle name="Input 28" xfId="3362"/>
    <cellStyle name="Input 29" xfId="3363"/>
    <cellStyle name="Input 3" xfId="3364"/>
    <cellStyle name="Input 30" xfId="3365"/>
    <cellStyle name="Input 31" xfId="3366"/>
    <cellStyle name="Input 32" xfId="3367"/>
    <cellStyle name="Input 33" xfId="3368"/>
    <cellStyle name="Input 34" xfId="3369"/>
    <cellStyle name="Input 35" xfId="3370"/>
    <cellStyle name="Input 36" xfId="3371"/>
    <cellStyle name="Input 37" xfId="3372"/>
    <cellStyle name="Input 38" xfId="3373"/>
    <cellStyle name="Input 39" xfId="3374"/>
    <cellStyle name="Input 4" xfId="3375"/>
    <cellStyle name="Input 40" xfId="3376"/>
    <cellStyle name="Input 41" xfId="3377"/>
    <cellStyle name="Input 42" xfId="3378"/>
    <cellStyle name="Input 43" xfId="3379"/>
    <cellStyle name="Input 44" xfId="3380"/>
    <cellStyle name="Input 45" xfId="3381"/>
    <cellStyle name="Input 46" xfId="3382"/>
    <cellStyle name="Input 47" xfId="3383"/>
    <cellStyle name="Input 48" xfId="3384"/>
    <cellStyle name="Input 49" xfId="3385"/>
    <cellStyle name="Input 5" xfId="3386"/>
    <cellStyle name="Input 50" xfId="3387"/>
    <cellStyle name="Input 51" xfId="3388"/>
    <cellStyle name="Input 52" xfId="3389"/>
    <cellStyle name="Input 53" xfId="3390"/>
    <cellStyle name="Input 54" xfId="3391"/>
    <cellStyle name="Input 55" xfId="3392"/>
    <cellStyle name="Input 56" xfId="3393"/>
    <cellStyle name="Input 57" xfId="3394"/>
    <cellStyle name="Input 58" xfId="3395"/>
    <cellStyle name="Input 59" xfId="3396"/>
    <cellStyle name="Input 6" xfId="3397"/>
    <cellStyle name="Input 60" xfId="3398"/>
    <cellStyle name="Input 61" xfId="3399"/>
    <cellStyle name="Input 62" xfId="3400"/>
    <cellStyle name="Input 63" xfId="3401"/>
    <cellStyle name="Input 64" xfId="3402"/>
    <cellStyle name="Input 65" xfId="3403"/>
    <cellStyle name="Input 66" xfId="3404"/>
    <cellStyle name="Input 67" xfId="3405"/>
    <cellStyle name="Input 68" xfId="3406"/>
    <cellStyle name="Input 69" xfId="3407"/>
    <cellStyle name="Input 7" xfId="3408"/>
    <cellStyle name="Input 70" xfId="3409"/>
    <cellStyle name="Input 71" xfId="3410"/>
    <cellStyle name="Input 72" xfId="3411"/>
    <cellStyle name="Input 73" xfId="3412"/>
    <cellStyle name="Input 74" xfId="3413"/>
    <cellStyle name="Input 75" xfId="3414"/>
    <cellStyle name="Input 76" xfId="3415"/>
    <cellStyle name="Input 77" xfId="3416"/>
    <cellStyle name="Input 78" xfId="3417"/>
    <cellStyle name="Input 79" xfId="3418"/>
    <cellStyle name="Input 8" xfId="3419"/>
    <cellStyle name="Input 80" xfId="3420"/>
    <cellStyle name="Input 81" xfId="3421"/>
    <cellStyle name="Input 82" xfId="3422"/>
    <cellStyle name="Input 83" xfId="3423"/>
    <cellStyle name="Input 84" xfId="3424"/>
    <cellStyle name="Input 85" xfId="3425"/>
    <cellStyle name="Input 86" xfId="3426"/>
    <cellStyle name="Input 87" xfId="3427"/>
    <cellStyle name="Input 88" xfId="3428"/>
    <cellStyle name="Input 89" xfId="3429"/>
    <cellStyle name="Input 9" xfId="3430"/>
    <cellStyle name="Input 90" xfId="3431"/>
    <cellStyle name="Input 91" xfId="3432"/>
    <cellStyle name="Input 92" xfId="3433"/>
    <cellStyle name="Input 93" xfId="3434"/>
    <cellStyle name="Input 94" xfId="3435"/>
    <cellStyle name="Input 95" xfId="3436"/>
    <cellStyle name="Input 96" xfId="3437"/>
    <cellStyle name="Input 97" xfId="3438"/>
    <cellStyle name="Input 98" xfId="3439"/>
    <cellStyle name="Input 99" xfId="3440"/>
    <cellStyle name="Linked Cell 10" xfId="3441"/>
    <cellStyle name="Linked Cell 100" xfId="3442"/>
    <cellStyle name="Linked Cell 101" xfId="3443"/>
    <cellStyle name="Linked Cell 11" xfId="3444"/>
    <cellStyle name="Linked Cell 12" xfId="3445"/>
    <cellStyle name="Linked Cell 13" xfId="3446"/>
    <cellStyle name="Linked Cell 14" xfId="3447"/>
    <cellStyle name="Linked Cell 15" xfId="3448"/>
    <cellStyle name="Linked Cell 16" xfId="3449"/>
    <cellStyle name="Linked Cell 17" xfId="3450"/>
    <cellStyle name="Linked Cell 18" xfId="3451"/>
    <cellStyle name="Linked Cell 19" xfId="3452"/>
    <cellStyle name="Linked Cell 2" xfId="3453"/>
    <cellStyle name="Linked Cell 20" xfId="3454"/>
    <cellStyle name="Linked Cell 21" xfId="3455"/>
    <cellStyle name="Linked Cell 22" xfId="3456"/>
    <cellStyle name="Linked Cell 23" xfId="3457"/>
    <cellStyle name="Linked Cell 24" xfId="3458"/>
    <cellStyle name="Linked Cell 25" xfId="3459"/>
    <cellStyle name="Linked Cell 26" xfId="3460"/>
    <cellStyle name="Linked Cell 27" xfId="3461"/>
    <cellStyle name="Linked Cell 28" xfId="3462"/>
    <cellStyle name="Linked Cell 29" xfId="3463"/>
    <cellStyle name="Linked Cell 3" xfId="3464"/>
    <cellStyle name="Linked Cell 30" xfId="3465"/>
    <cellStyle name="Linked Cell 31" xfId="3466"/>
    <cellStyle name="Linked Cell 32" xfId="3467"/>
    <cellStyle name="Linked Cell 33" xfId="3468"/>
    <cellStyle name="Linked Cell 34" xfId="3469"/>
    <cellStyle name="Linked Cell 35" xfId="3470"/>
    <cellStyle name="Linked Cell 36" xfId="3471"/>
    <cellStyle name="Linked Cell 37" xfId="3472"/>
    <cellStyle name="Linked Cell 38" xfId="3473"/>
    <cellStyle name="Linked Cell 39" xfId="3474"/>
    <cellStyle name="Linked Cell 4" xfId="3475"/>
    <cellStyle name="Linked Cell 40" xfId="3476"/>
    <cellStyle name="Linked Cell 41" xfId="3477"/>
    <cellStyle name="Linked Cell 42" xfId="3478"/>
    <cellStyle name="Linked Cell 43" xfId="3479"/>
    <cellStyle name="Linked Cell 44" xfId="3480"/>
    <cellStyle name="Linked Cell 45" xfId="3481"/>
    <cellStyle name="Linked Cell 46" xfId="3482"/>
    <cellStyle name="Linked Cell 47" xfId="3483"/>
    <cellStyle name="Linked Cell 48" xfId="3484"/>
    <cellStyle name="Linked Cell 49" xfId="3485"/>
    <cellStyle name="Linked Cell 5" xfId="3486"/>
    <cellStyle name="Linked Cell 50" xfId="3487"/>
    <cellStyle name="Linked Cell 51" xfId="3488"/>
    <cellStyle name="Linked Cell 52" xfId="3489"/>
    <cellStyle name="Linked Cell 53" xfId="3490"/>
    <cellStyle name="Linked Cell 54" xfId="3491"/>
    <cellStyle name="Linked Cell 55" xfId="3492"/>
    <cellStyle name="Linked Cell 56" xfId="3493"/>
    <cellStyle name="Linked Cell 57" xfId="3494"/>
    <cellStyle name="Linked Cell 58" xfId="3495"/>
    <cellStyle name="Linked Cell 59" xfId="3496"/>
    <cellStyle name="Linked Cell 6" xfId="3497"/>
    <cellStyle name="Linked Cell 60" xfId="3498"/>
    <cellStyle name="Linked Cell 61" xfId="3499"/>
    <cellStyle name="Linked Cell 62" xfId="3500"/>
    <cellStyle name="Linked Cell 63" xfId="3501"/>
    <cellStyle name="Linked Cell 64" xfId="3502"/>
    <cellStyle name="Linked Cell 65" xfId="3503"/>
    <cellStyle name="Linked Cell 66" xfId="3504"/>
    <cellStyle name="Linked Cell 67" xfId="3505"/>
    <cellStyle name="Linked Cell 68" xfId="3506"/>
    <cellStyle name="Linked Cell 69" xfId="3507"/>
    <cellStyle name="Linked Cell 7" xfId="3508"/>
    <cellStyle name="Linked Cell 70" xfId="3509"/>
    <cellStyle name="Linked Cell 71" xfId="3510"/>
    <cellStyle name="Linked Cell 72" xfId="3511"/>
    <cellStyle name="Linked Cell 73" xfId="3512"/>
    <cellStyle name="Linked Cell 74" xfId="3513"/>
    <cellStyle name="Linked Cell 75" xfId="3514"/>
    <cellStyle name="Linked Cell 76" xfId="3515"/>
    <cellStyle name="Linked Cell 77" xfId="3516"/>
    <cellStyle name="Linked Cell 78" xfId="3517"/>
    <cellStyle name="Linked Cell 79" xfId="3518"/>
    <cellStyle name="Linked Cell 8" xfId="3519"/>
    <cellStyle name="Linked Cell 80" xfId="3520"/>
    <cellStyle name="Linked Cell 81" xfId="3521"/>
    <cellStyle name="Linked Cell 82" xfId="3522"/>
    <cellStyle name="Linked Cell 83" xfId="3523"/>
    <cellStyle name="Linked Cell 84" xfId="3524"/>
    <cellStyle name="Linked Cell 85" xfId="3525"/>
    <cellStyle name="Linked Cell 86" xfId="3526"/>
    <cellStyle name="Linked Cell 87" xfId="3527"/>
    <cellStyle name="Linked Cell 88" xfId="3528"/>
    <cellStyle name="Linked Cell 89" xfId="3529"/>
    <cellStyle name="Linked Cell 9" xfId="3530"/>
    <cellStyle name="Linked Cell 90" xfId="3531"/>
    <cellStyle name="Linked Cell 91" xfId="3532"/>
    <cellStyle name="Linked Cell 92" xfId="3533"/>
    <cellStyle name="Linked Cell 93" xfId="3534"/>
    <cellStyle name="Linked Cell 94" xfId="3535"/>
    <cellStyle name="Linked Cell 95" xfId="3536"/>
    <cellStyle name="Linked Cell 96" xfId="3537"/>
    <cellStyle name="Linked Cell 97" xfId="3538"/>
    <cellStyle name="Linked Cell 98" xfId="3539"/>
    <cellStyle name="Linked Cell 99" xfId="3540"/>
    <cellStyle name="Neutral 10" xfId="3541"/>
    <cellStyle name="Neutral 100" xfId="3542"/>
    <cellStyle name="Neutral 101" xfId="3543"/>
    <cellStyle name="Neutral 11" xfId="3544"/>
    <cellStyle name="Neutral 12" xfId="3545"/>
    <cellStyle name="Neutral 13" xfId="3546"/>
    <cellStyle name="Neutral 14" xfId="3547"/>
    <cellStyle name="Neutral 15" xfId="3548"/>
    <cellStyle name="Neutral 16" xfId="3549"/>
    <cellStyle name="Neutral 17" xfId="3550"/>
    <cellStyle name="Neutral 18" xfId="3551"/>
    <cellStyle name="Neutral 19" xfId="3552"/>
    <cellStyle name="Neutral 2" xfId="3553"/>
    <cellStyle name="Neutral 20" xfId="3554"/>
    <cellStyle name="Neutral 21" xfId="3555"/>
    <cellStyle name="Neutral 22" xfId="3556"/>
    <cellStyle name="Neutral 23" xfId="3557"/>
    <cellStyle name="Neutral 24" xfId="3558"/>
    <cellStyle name="Neutral 25" xfId="3559"/>
    <cellStyle name="Neutral 26" xfId="3560"/>
    <cellStyle name="Neutral 27" xfId="3561"/>
    <cellStyle name="Neutral 28" xfId="3562"/>
    <cellStyle name="Neutral 29" xfId="3563"/>
    <cellStyle name="Neutral 3" xfId="3564"/>
    <cellStyle name="Neutral 30" xfId="3565"/>
    <cellStyle name="Neutral 31" xfId="3566"/>
    <cellStyle name="Neutral 32" xfId="3567"/>
    <cellStyle name="Neutral 33" xfId="3568"/>
    <cellStyle name="Neutral 34" xfId="3569"/>
    <cellStyle name="Neutral 35" xfId="3570"/>
    <cellStyle name="Neutral 36" xfId="3571"/>
    <cellStyle name="Neutral 37" xfId="3572"/>
    <cellStyle name="Neutral 38" xfId="3573"/>
    <cellStyle name="Neutral 39" xfId="3574"/>
    <cellStyle name="Neutral 4" xfId="3575"/>
    <cellStyle name="Neutral 40" xfId="3576"/>
    <cellStyle name="Neutral 41" xfId="3577"/>
    <cellStyle name="Neutral 42" xfId="3578"/>
    <cellStyle name="Neutral 43" xfId="3579"/>
    <cellStyle name="Neutral 44" xfId="3580"/>
    <cellStyle name="Neutral 45" xfId="3581"/>
    <cellStyle name="Neutral 46" xfId="3582"/>
    <cellStyle name="Neutral 47" xfId="3583"/>
    <cellStyle name="Neutral 48" xfId="3584"/>
    <cellStyle name="Neutral 49" xfId="3585"/>
    <cellStyle name="Neutral 5" xfId="3586"/>
    <cellStyle name="Neutral 50" xfId="3587"/>
    <cellStyle name="Neutral 51" xfId="3588"/>
    <cellStyle name="Neutral 52" xfId="3589"/>
    <cellStyle name="Neutral 53" xfId="3590"/>
    <cellStyle name="Neutral 54" xfId="3591"/>
    <cellStyle name="Neutral 55" xfId="3592"/>
    <cellStyle name="Neutral 56" xfId="3593"/>
    <cellStyle name="Neutral 57" xfId="3594"/>
    <cellStyle name="Neutral 58" xfId="3595"/>
    <cellStyle name="Neutral 59" xfId="3596"/>
    <cellStyle name="Neutral 6" xfId="3597"/>
    <cellStyle name="Neutral 60" xfId="3598"/>
    <cellStyle name="Neutral 61" xfId="3599"/>
    <cellStyle name="Neutral 62" xfId="3600"/>
    <cellStyle name="Neutral 63" xfId="3601"/>
    <cellStyle name="Neutral 64" xfId="3602"/>
    <cellStyle name="Neutral 65" xfId="3603"/>
    <cellStyle name="Neutral 66" xfId="3604"/>
    <cellStyle name="Neutral 67" xfId="3605"/>
    <cellStyle name="Neutral 68" xfId="3606"/>
    <cellStyle name="Neutral 69" xfId="3607"/>
    <cellStyle name="Neutral 7" xfId="3608"/>
    <cellStyle name="Neutral 70" xfId="3609"/>
    <cellStyle name="Neutral 71" xfId="3610"/>
    <cellStyle name="Neutral 72" xfId="3611"/>
    <cellStyle name="Neutral 73" xfId="3612"/>
    <cellStyle name="Neutral 74" xfId="3613"/>
    <cellStyle name="Neutral 75" xfId="3614"/>
    <cellStyle name="Neutral 76" xfId="3615"/>
    <cellStyle name="Neutral 77" xfId="3616"/>
    <cellStyle name="Neutral 78" xfId="3617"/>
    <cellStyle name="Neutral 79" xfId="3618"/>
    <cellStyle name="Neutral 8" xfId="3619"/>
    <cellStyle name="Neutral 80" xfId="3620"/>
    <cellStyle name="Neutral 81" xfId="3621"/>
    <cellStyle name="Neutral 82" xfId="3622"/>
    <cellStyle name="Neutral 83" xfId="3623"/>
    <cellStyle name="Neutral 84" xfId="3624"/>
    <cellStyle name="Neutral 85" xfId="3625"/>
    <cellStyle name="Neutral 86" xfId="3626"/>
    <cellStyle name="Neutral 87" xfId="3627"/>
    <cellStyle name="Neutral 88" xfId="3628"/>
    <cellStyle name="Neutral 89" xfId="3629"/>
    <cellStyle name="Neutral 9" xfId="3630"/>
    <cellStyle name="Neutral 90" xfId="3631"/>
    <cellStyle name="Neutral 91" xfId="3632"/>
    <cellStyle name="Neutral 92" xfId="3633"/>
    <cellStyle name="Neutral 93" xfId="3634"/>
    <cellStyle name="Neutral 94" xfId="3635"/>
    <cellStyle name="Neutral 95" xfId="3636"/>
    <cellStyle name="Neutral 96" xfId="3637"/>
    <cellStyle name="Neutral 97" xfId="3638"/>
    <cellStyle name="Neutral 98" xfId="3639"/>
    <cellStyle name="Neutral 99" xfId="3640"/>
    <cellStyle name="Normal" xfId="0" builtinId="0"/>
    <cellStyle name="Normal 1" xfId="3641"/>
    <cellStyle name="Normal 10" xfId="3642"/>
    <cellStyle name="Normal 10 2" xfId="4553"/>
    <cellStyle name="Normal 100" xfId="3643"/>
    <cellStyle name="Normal 100 2" xfId="3644"/>
    <cellStyle name="Normal 100 2 2" xfId="3645"/>
    <cellStyle name="Normal 100 3" xfId="3646"/>
    <cellStyle name="Normal 100 3 2" xfId="3647"/>
    <cellStyle name="Normal 100 4" xfId="3648"/>
    <cellStyle name="Normal 100 5" xfId="4534"/>
    <cellStyle name="Normal 101" xfId="3649"/>
    <cellStyle name="Normal 101 2" xfId="3650"/>
    <cellStyle name="Normal 101 2 2" xfId="3651"/>
    <cellStyle name="Normal 101 3" xfId="3652"/>
    <cellStyle name="Normal 101 3 2" xfId="3653"/>
    <cellStyle name="Normal 101 4" xfId="3654"/>
    <cellStyle name="Normal 102" xfId="3655"/>
    <cellStyle name="Normal 102 2" xfId="3656"/>
    <cellStyle name="Normal 102 2 2" xfId="3657"/>
    <cellStyle name="Normal 102 3" xfId="3658"/>
    <cellStyle name="Normal 102 3 2" xfId="3659"/>
    <cellStyle name="Normal 102 4" xfId="3660"/>
    <cellStyle name="Normal 103" xfId="3661"/>
    <cellStyle name="Normal 103 2" xfId="3662"/>
    <cellStyle name="Normal 103 2 2" xfId="3663"/>
    <cellStyle name="Normal 103 3" xfId="3664"/>
    <cellStyle name="Normal 103 3 2" xfId="3665"/>
    <cellStyle name="Normal 103 4" xfId="3666"/>
    <cellStyle name="Normal 104" xfId="3667"/>
    <cellStyle name="Normal 104 2" xfId="3668"/>
    <cellStyle name="Normal 104 2 2" xfId="3669"/>
    <cellStyle name="Normal 104 3" xfId="3670"/>
    <cellStyle name="Normal 104 3 2" xfId="3671"/>
    <cellStyle name="Normal 104 4" xfId="3672"/>
    <cellStyle name="Normal 105" xfId="3673"/>
    <cellStyle name="Normal 105 2" xfId="3674"/>
    <cellStyle name="Normal 105 2 2" xfId="3675"/>
    <cellStyle name="Normal 105 3" xfId="3676"/>
    <cellStyle name="Normal 105 3 2" xfId="3677"/>
    <cellStyle name="Normal 105 4" xfId="3678"/>
    <cellStyle name="Normal 106" xfId="3679"/>
    <cellStyle name="Normal 106 2" xfId="3680"/>
    <cellStyle name="Normal 106 2 2" xfId="3681"/>
    <cellStyle name="Normal 106 3" xfId="3682"/>
    <cellStyle name="Normal 106 3 2" xfId="3683"/>
    <cellStyle name="Normal 106 4" xfId="3684"/>
    <cellStyle name="Normal 107" xfId="3685"/>
    <cellStyle name="Normal 107 2" xfId="3686"/>
    <cellStyle name="Normal 107 2 2" xfId="3687"/>
    <cellStyle name="Normal 107 3" xfId="3688"/>
    <cellStyle name="Normal 107 3 2" xfId="3689"/>
    <cellStyle name="Normal 107 4" xfId="3690"/>
    <cellStyle name="Normal 108" xfId="3691"/>
    <cellStyle name="Normal 109" xfId="3692"/>
    <cellStyle name="Normal 109 2" xfId="3693"/>
    <cellStyle name="Normal 11" xfId="3694"/>
    <cellStyle name="Normal 11 2" xfId="3695"/>
    <cellStyle name="Normal 11 2 2" xfId="3696"/>
    <cellStyle name="Normal 110" xfId="3697"/>
    <cellStyle name="Normal 110 2" xfId="3698"/>
    <cellStyle name="Normal 111" xfId="3699"/>
    <cellStyle name="Normal 112" xfId="3700"/>
    <cellStyle name="Normal 112 2" xfId="3701"/>
    <cellStyle name="Normal 113" xfId="3702"/>
    <cellStyle name="Normal 113 2" xfId="3703"/>
    <cellStyle name="Normal 113 2 2" xfId="3704"/>
    <cellStyle name="Normal 113 3" xfId="3705"/>
    <cellStyle name="Normal 113 3 2" xfId="3706"/>
    <cellStyle name="Normal 113 4" xfId="3707"/>
    <cellStyle name="Normal 114" xfId="3708"/>
    <cellStyle name="Normal 114 2" xfId="3709"/>
    <cellStyle name="Normal 114 2 2" xfId="3710"/>
    <cellStyle name="Normal 114 3" xfId="3711"/>
    <cellStyle name="Normal 114 3 2" xfId="3712"/>
    <cellStyle name="Normal 114 4" xfId="3713"/>
    <cellStyle name="Normal 115" xfId="3714"/>
    <cellStyle name="Normal 115 2" xfId="3715"/>
    <cellStyle name="Normal 115 2 2" xfId="3716"/>
    <cellStyle name="Normal 115 3" xfId="3717"/>
    <cellStyle name="Normal 115 3 2" xfId="3718"/>
    <cellStyle name="Normal 115 4" xfId="3719"/>
    <cellStyle name="Normal 116" xfId="3720"/>
    <cellStyle name="Normal 116 2" xfId="3721"/>
    <cellStyle name="Normal 116 2 2" xfId="3722"/>
    <cellStyle name="Normal 116 3" xfId="3723"/>
    <cellStyle name="Normal 116 3 2" xfId="3724"/>
    <cellStyle name="Normal 116 4" xfId="3725"/>
    <cellStyle name="Normal 117" xfId="3726"/>
    <cellStyle name="Normal 117 2" xfId="3727"/>
    <cellStyle name="Normal 117 2 2" xfId="3728"/>
    <cellStyle name="Normal 117 3" xfId="3729"/>
    <cellStyle name="Normal 117 3 2" xfId="3730"/>
    <cellStyle name="Normal 117 4" xfId="3731"/>
    <cellStyle name="Normal 118" xfId="3732"/>
    <cellStyle name="Normal 118 2" xfId="3733"/>
    <cellStyle name="Normal 118 2 2" xfId="3734"/>
    <cellStyle name="Normal 118 3" xfId="3735"/>
    <cellStyle name="Normal 118 3 2" xfId="3736"/>
    <cellStyle name="Normal 118 4" xfId="3737"/>
    <cellStyle name="Normal 119" xfId="3738"/>
    <cellStyle name="Normal 119 2" xfId="3739"/>
    <cellStyle name="Normal 119 2 2" xfId="3740"/>
    <cellStyle name="Normal 119 3" xfId="3741"/>
    <cellStyle name="Normal 119 3 2" xfId="3742"/>
    <cellStyle name="Normal 119 4" xfId="3743"/>
    <cellStyle name="Normal 12" xfId="3744"/>
    <cellStyle name="Normal 120" xfId="3745"/>
    <cellStyle name="Normal 120 2" xfId="3746"/>
    <cellStyle name="Normal 120 2 2" xfId="3747"/>
    <cellStyle name="Normal 120 3" xfId="3748"/>
    <cellStyle name="Normal 120 3 2" xfId="3749"/>
    <cellStyle name="Normal 120 4" xfId="3750"/>
    <cellStyle name="Normal 121" xfId="3751"/>
    <cellStyle name="Normal 121 2" xfId="3752"/>
    <cellStyle name="Normal 121 2 2" xfId="3753"/>
    <cellStyle name="Normal 121 3" xfId="3754"/>
    <cellStyle name="Normal 121 3 2" xfId="3755"/>
    <cellStyle name="Normal 121 4" xfId="3756"/>
    <cellStyle name="Normal 122" xfId="3757"/>
    <cellStyle name="Normal 122 2" xfId="3758"/>
    <cellStyle name="Normal 122 2 2" xfId="3759"/>
    <cellStyle name="Normal 122 3" xfId="3760"/>
    <cellStyle name="Normal 122 3 2" xfId="3761"/>
    <cellStyle name="Normal 122 4" xfId="3762"/>
    <cellStyle name="Normal 123" xfId="3763"/>
    <cellStyle name="Normal 123 2" xfId="3764"/>
    <cellStyle name="Normal 123 2 2" xfId="3765"/>
    <cellStyle name="Normal 123 3" xfId="3766"/>
    <cellStyle name="Normal 123 3 2" xfId="3767"/>
    <cellStyle name="Normal 123 4" xfId="3768"/>
    <cellStyle name="Normal 124" xfId="3769"/>
    <cellStyle name="Normal 124 2" xfId="3770"/>
    <cellStyle name="Normal 124 2 2" xfId="3771"/>
    <cellStyle name="Normal 124 3" xfId="3772"/>
    <cellStyle name="Normal 124 3 2" xfId="3773"/>
    <cellStyle name="Normal 124 4" xfId="3774"/>
    <cellStyle name="Normal 125" xfId="3775"/>
    <cellStyle name="Normal 125 2" xfId="3776"/>
    <cellStyle name="Normal 125 2 2" xfId="3777"/>
    <cellStyle name="Normal 125 3" xfId="3778"/>
    <cellStyle name="Normal 125 3 2" xfId="3779"/>
    <cellStyle name="Normal 125 4" xfId="3780"/>
    <cellStyle name="Normal 126" xfId="3781"/>
    <cellStyle name="Normal 126 2" xfId="3782"/>
    <cellStyle name="Normal 126 2 2" xfId="3783"/>
    <cellStyle name="Normal 126 3" xfId="3784"/>
    <cellStyle name="Normal 126 3 2" xfId="3785"/>
    <cellStyle name="Normal 126 4" xfId="3786"/>
    <cellStyle name="Normal 127" xfId="3787"/>
    <cellStyle name="Normal 127 2" xfId="3788"/>
    <cellStyle name="Normal 127 2 2" xfId="3789"/>
    <cellStyle name="Normal 127 3" xfId="3790"/>
    <cellStyle name="Normal 127 3 2" xfId="3791"/>
    <cellStyle name="Normal 127 4" xfId="3792"/>
    <cellStyle name="Normal 128" xfId="3793"/>
    <cellStyle name="Normal 128 2" xfId="3794"/>
    <cellStyle name="Normal 128 2 2" xfId="3795"/>
    <cellStyle name="Normal 128 3" xfId="3796"/>
    <cellStyle name="Normal 128 3 2" xfId="3797"/>
    <cellStyle name="Normal 128 4" xfId="3798"/>
    <cellStyle name="Normal 129" xfId="3799"/>
    <cellStyle name="Normal 129 2" xfId="3800"/>
    <cellStyle name="Normal 129 2 2" xfId="3801"/>
    <cellStyle name="Normal 129 3" xfId="3802"/>
    <cellStyle name="Normal 129 3 2" xfId="3803"/>
    <cellStyle name="Normal 129 4" xfId="3804"/>
    <cellStyle name="Normal 13" xfId="3805"/>
    <cellStyle name="Normal 13 2" xfId="3806"/>
    <cellStyle name="Normal 13 2 2" xfId="3807"/>
    <cellStyle name="Normal 130" xfId="3808"/>
    <cellStyle name="Normal 130 2" xfId="3809"/>
    <cellStyle name="Normal 130 2 2" xfId="3810"/>
    <cellStyle name="Normal 130 3" xfId="3811"/>
    <cellStyle name="Normal 130 3 2" xfId="3812"/>
    <cellStyle name="Normal 130 4" xfId="3813"/>
    <cellStyle name="Normal 131" xfId="3814"/>
    <cellStyle name="Normal 131 2" xfId="3815"/>
    <cellStyle name="Normal 131 2 2" xfId="3816"/>
    <cellStyle name="Normal 131 3" xfId="3817"/>
    <cellStyle name="Normal 131 3 2" xfId="3818"/>
    <cellStyle name="Normal 131 4" xfId="3819"/>
    <cellStyle name="Normal 132" xfId="3820"/>
    <cellStyle name="Normal 132 2" xfId="3821"/>
    <cellStyle name="Normal 132 2 2" xfId="3822"/>
    <cellStyle name="Normal 132 3" xfId="3823"/>
    <cellStyle name="Normal 132 3 2" xfId="3824"/>
    <cellStyle name="Normal 132 4" xfId="3825"/>
    <cellStyle name="Normal 133" xfId="3826"/>
    <cellStyle name="Normal 133 2" xfId="3827"/>
    <cellStyle name="Normal 133 2 2" xfId="3828"/>
    <cellStyle name="Normal 133 3" xfId="3829"/>
    <cellStyle name="Normal 133 3 2" xfId="3830"/>
    <cellStyle name="Normal 133 4" xfId="3831"/>
    <cellStyle name="Normal 134" xfId="3832"/>
    <cellStyle name="Normal 134 2" xfId="3833"/>
    <cellStyle name="Normal 134 2 2" xfId="3834"/>
    <cellStyle name="Normal 134 3" xfId="3835"/>
    <cellStyle name="Normal 134 3 2" xfId="3836"/>
    <cellStyle name="Normal 134 4" xfId="3837"/>
    <cellStyle name="Normal 135" xfId="3838"/>
    <cellStyle name="Normal 135 2" xfId="3839"/>
    <cellStyle name="Normal 135 2 2" xfId="3840"/>
    <cellStyle name="Normal 135 3" xfId="3841"/>
    <cellStyle name="Normal 135 3 2" xfId="3842"/>
    <cellStyle name="Normal 135 4" xfId="3843"/>
    <cellStyle name="Normal 136" xfId="3844"/>
    <cellStyle name="Normal 136 2" xfId="3845"/>
    <cellStyle name="Normal 136 2 2" xfId="3846"/>
    <cellStyle name="Normal 136 3" xfId="3847"/>
    <cellStyle name="Normal 136 3 2" xfId="3848"/>
    <cellStyle name="Normal 136 4" xfId="3849"/>
    <cellStyle name="Normal 137" xfId="3850"/>
    <cellStyle name="Normal 137 2" xfId="3851"/>
    <cellStyle name="Normal 137 2 2" xfId="3852"/>
    <cellStyle name="Normal 137 3" xfId="3853"/>
    <cellStyle name="Normal 137 3 2" xfId="3854"/>
    <cellStyle name="Normal 137 4" xfId="3855"/>
    <cellStyle name="Normal 138" xfId="3856"/>
    <cellStyle name="Normal 138 2" xfId="3857"/>
    <cellStyle name="Normal 138 2 2" xfId="3858"/>
    <cellStyle name="Normal 138 3" xfId="3859"/>
    <cellStyle name="Normal 138 3 2" xfId="3860"/>
    <cellStyle name="Normal 138 4" xfId="3861"/>
    <cellStyle name="Normal 139" xfId="3862"/>
    <cellStyle name="Normal 139 2" xfId="3863"/>
    <cellStyle name="Normal 139 2 2" xfId="3864"/>
    <cellStyle name="Normal 139 3" xfId="3865"/>
    <cellStyle name="Normal 139 3 2" xfId="3866"/>
    <cellStyle name="Normal 139 4" xfId="3867"/>
    <cellStyle name="Normal 14" xfId="3868"/>
    <cellStyle name="Normal 14 2" xfId="3869"/>
    <cellStyle name="Normal 14 2 2" xfId="3870"/>
    <cellStyle name="Normal 140" xfId="3871"/>
    <cellStyle name="Normal 140 2" xfId="3872"/>
    <cellStyle name="Normal 140 2 2" xfId="3873"/>
    <cellStyle name="Normal 140 3" xfId="3874"/>
    <cellStyle name="Normal 140 3 2" xfId="3875"/>
    <cellStyle name="Normal 140 4" xfId="3876"/>
    <cellStyle name="Normal 141" xfId="3877"/>
    <cellStyle name="Normal 141 2" xfId="3878"/>
    <cellStyle name="Normal 141 2 2" xfId="3879"/>
    <cellStyle name="Normal 141 3" xfId="3880"/>
    <cellStyle name="Normal 141 3 2" xfId="3881"/>
    <cellStyle name="Normal 141 4" xfId="3882"/>
    <cellStyle name="Normal 142" xfId="3883"/>
    <cellStyle name="Normal 142 2" xfId="3884"/>
    <cellStyle name="Normal 142 2 2" xfId="3885"/>
    <cellStyle name="Normal 142 3" xfId="3886"/>
    <cellStyle name="Normal 142 3 2" xfId="3887"/>
    <cellStyle name="Normal 142 4" xfId="3888"/>
    <cellStyle name="Normal 143" xfId="3889"/>
    <cellStyle name="Normal 143 2" xfId="3890"/>
    <cellStyle name="Normal 143 2 2" xfId="3891"/>
    <cellStyle name="Normal 143 3" xfId="3892"/>
    <cellStyle name="Normal 143 3 2" xfId="3893"/>
    <cellStyle name="Normal 143 4" xfId="3894"/>
    <cellStyle name="Normal 144" xfId="3895"/>
    <cellStyle name="Normal 144 2" xfId="3896"/>
    <cellStyle name="Normal 144 2 2" xfId="3897"/>
    <cellStyle name="Normal 144 3" xfId="3898"/>
    <cellStyle name="Normal 144 3 2" xfId="3899"/>
    <cellStyle name="Normal 144 4" xfId="3900"/>
    <cellStyle name="Normal 145" xfId="3901"/>
    <cellStyle name="Normal 145 2" xfId="3902"/>
    <cellStyle name="Normal 145 2 2" xfId="3903"/>
    <cellStyle name="Normal 145 3" xfId="3904"/>
    <cellStyle name="Normal 145 3 2" xfId="3905"/>
    <cellStyle name="Normal 145 4" xfId="3906"/>
    <cellStyle name="Normal 146" xfId="3907"/>
    <cellStyle name="Normal 146 2" xfId="3908"/>
    <cellStyle name="Normal 146 2 2" xfId="3909"/>
    <cellStyle name="Normal 146 3" xfId="3910"/>
    <cellStyle name="Normal 146 3 2" xfId="3911"/>
    <cellStyle name="Normal 146 4" xfId="3912"/>
    <cellStyle name="Normal 147" xfId="3913"/>
    <cellStyle name="Normal 147 2" xfId="3914"/>
    <cellStyle name="Normal 147 2 2" xfId="3915"/>
    <cellStyle name="Normal 147 3" xfId="3916"/>
    <cellStyle name="Normal 147 3 2" xfId="3917"/>
    <cellStyle name="Normal 147 4" xfId="3918"/>
    <cellStyle name="Normal 148" xfId="3919"/>
    <cellStyle name="Normal 148 2" xfId="3920"/>
    <cellStyle name="Normal 148 2 2" xfId="3921"/>
    <cellStyle name="Normal 148 3" xfId="3922"/>
    <cellStyle name="Normal 148 3 2" xfId="3923"/>
    <cellStyle name="Normal 148 4" xfId="3924"/>
    <cellStyle name="Normal 149" xfId="3925"/>
    <cellStyle name="Normal 149 2" xfId="3926"/>
    <cellStyle name="Normal 149 2 2" xfId="3927"/>
    <cellStyle name="Normal 149 3" xfId="3928"/>
    <cellStyle name="Normal 149 3 2" xfId="3929"/>
    <cellStyle name="Normal 149 4" xfId="3930"/>
    <cellStyle name="Normal 15" xfId="3931"/>
    <cellStyle name="Normal 15 2" xfId="3932"/>
    <cellStyle name="Normal 15 2 2" xfId="3933"/>
    <cellStyle name="Normal 150" xfId="3934"/>
    <cellStyle name="Normal 150 2" xfId="3935"/>
    <cellStyle name="Normal 151" xfId="3936"/>
    <cellStyle name="Normal 151 2" xfId="3937"/>
    <cellStyle name="Normal 152" xfId="3938"/>
    <cellStyle name="Normal 153" xfId="3939"/>
    <cellStyle name="Normal 153 2" xfId="3940"/>
    <cellStyle name="Normal 153 3" xfId="3941"/>
    <cellStyle name="Normal 154" xfId="3942"/>
    <cellStyle name="Normal 155" xfId="3943"/>
    <cellStyle name="Normal 156" xfId="3944"/>
    <cellStyle name="Normal 157" xfId="3945"/>
    <cellStyle name="Normal 158" xfId="4536"/>
    <cellStyle name="Normal 159" xfId="4554"/>
    <cellStyle name="Normal 16" xfId="3946"/>
    <cellStyle name="Normal 16 2" xfId="3947"/>
    <cellStyle name="Normal 16 2 2" xfId="3948"/>
    <cellStyle name="Normal 160" xfId="4555"/>
    <cellStyle name="Normal 17" xfId="3949"/>
    <cellStyle name="Normal 17 2" xfId="3950"/>
    <cellStyle name="Normal 17 2 2" xfId="3951"/>
    <cellStyle name="Normal 18" xfId="3952"/>
    <cellStyle name="Normal 18 2" xfId="3953"/>
    <cellStyle name="Normal 18 2 2" xfId="3954"/>
    <cellStyle name="Normal 19" xfId="3955"/>
    <cellStyle name="Normal 19 2" xfId="3956"/>
    <cellStyle name="Normal 19 2 2" xfId="3957"/>
    <cellStyle name="Normal 2" xfId="3958"/>
    <cellStyle name="Normal 2 2" xfId="3959"/>
    <cellStyle name="Normal 2 2 2" xfId="3960"/>
    <cellStyle name="Normal 2 3" xfId="3961"/>
    <cellStyle name="Normal 2 3 2" xfId="3962"/>
    <cellStyle name="Normal 2 4" xfId="3963"/>
    <cellStyle name="Normal 2 4 2" xfId="3964"/>
    <cellStyle name="Normal 2 5" xfId="3965"/>
    <cellStyle name="Normal 2 6" xfId="3966"/>
    <cellStyle name="Normal 2 7" xfId="3967"/>
    <cellStyle name="Normal 20" xfId="3968"/>
    <cellStyle name="Normal 20 2" xfId="3969"/>
    <cellStyle name="Normal 20 2 2" xfId="3970"/>
    <cellStyle name="Normal 21" xfId="3971"/>
    <cellStyle name="Normal 21 2" xfId="3972"/>
    <cellStyle name="Normal 21 2 2" xfId="3973"/>
    <cellStyle name="Normal 22" xfId="3974"/>
    <cellStyle name="Normal 22 2" xfId="3975"/>
    <cellStyle name="Normal 22 2 2" xfId="3976"/>
    <cellStyle name="Normal 23" xfId="3977"/>
    <cellStyle name="Normal 23 2" xfId="3978"/>
    <cellStyle name="Normal 23 2 2" xfId="3979"/>
    <cellStyle name="Normal 24" xfId="3980"/>
    <cellStyle name="Normal 24 2" xfId="3981"/>
    <cellStyle name="Normal 24 2 2" xfId="3982"/>
    <cellStyle name="Normal 25" xfId="3983"/>
    <cellStyle name="Normal 25 2" xfId="3984"/>
    <cellStyle name="Normal 25 2 2" xfId="3985"/>
    <cellStyle name="Normal 26" xfId="3986"/>
    <cellStyle name="Normal 26 2" xfId="3987"/>
    <cellStyle name="Normal 26 2 2" xfId="3988"/>
    <cellStyle name="Normal 27" xfId="3989"/>
    <cellStyle name="Normal 27 2" xfId="3990"/>
    <cellStyle name="Normal 27 2 2" xfId="3991"/>
    <cellStyle name="Normal 28" xfId="3992"/>
    <cellStyle name="Normal 28 2" xfId="3993"/>
    <cellStyle name="Normal 28 2 2" xfId="3994"/>
    <cellStyle name="Normal 29" xfId="3995"/>
    <cellStyle name="Normal 29 2" xfId="3996"/>
    <cellStyle name="Normal 29 2 2" xfId="3997"/>
    <cellStyle name="Normal 3" xfId="1"/>
    <cellStyle name="Normal 3 2" xfId="3998"/>
    <cellStyle name="Normal 3 2 2" xfId="3999"/>
    <cellStyle name="Normal 3 3" xfId="4000"/>
    <cellStyle name="Normal 3 3 2" xfId="4001"/>
    <cellStyle name="Normal 3 3 3" xfId="4538"/>
    <cellStyle name="Normal 3 4" xfId="4002"/>
    <cellStyle name="Normal 30" xfId="4003"/>
    <cellStyle name="Normal 30 2" xfId="4004"/>
    <cellStyle name="Normal 30 2 2" xfId="4005"/>
    <cellStyle name="Normal 31" xfId="4006"/>
    <cellStyle name="Normal 31 2" xfId="4007"/>
    <cellStyle name="Normal 31 2 2" xfId="4008"/>
    <cellStyle name="Normal 32" xfId="4009"/>
    <cellStyle name="Normal 32 2" xfId="4010"/>
    <cellStyle name="Normal 32 2 2" xfId="4011"/>
    <cellStyle name="Normal 33" xfId="4012"/>
    <cellStyle name="Normal 33 2" xfId="4013"/>
    <cellStyle name="Normal 33 2 2" xfId="4014"/>
    <cellStyle name="Normal 34" xfId="4015"/>
    <cellStyle name="Normal 34 2" xfId="4016"/>
    <cellStyle name="Normal 34 2 2" xfId="4017"/>
    <cellStyle name="Normal 35" xfId="4018"/>
    <cellStyle name="Normal 36" xfId="4019"/>
    <cellStyle name="Normal 37" xfId="4020"/>
    <cellStyle name="Normal 38" xfId="4021"/>
    <cellStyle name="Normal 39" xfId="4022"/>
    <cellStyle name="Normal 4" xfId="4023"/>
    <cellStyle name="Normal 4 2" xfId="4024"/>
    <cellStyle name="Normal 4 2 2" xfId="4025"/>
    <cellStyle name="Normal 4 3" xfId="4026"/>
    <cellStyle name="Normal 4 3 2" xfId="4027"/>
    <cellStyle name="Normal 4 4" xfId="4028"/>
    <cellStyle name="Normal 4 5" xfId="4029"/>
    <cellStyle name="Normal 4 6" xfId="4535"/>
    <cellStyle name="Normal 40" xfId="4030"/>
    <cellStyle name="Normal 41" xfId="4031"/>
    <cellStyle name="Normal 42" xfId="4032"/>
    <cellStyle name="Normal 43" xfId="4033"/>
    <cellStyle name="Normal 44" xfId="4034"/>
    <cellStyle name="Normal 45" xfId="4035"/>
    <cellStyle name="Normal 46" xfId="4036"/>
    <cellStyle name="Normal 47" xfId="4037"/>
    <cellStyle name="Normal 48" xfId="4038"/>
    <cellStyle name="Normal 49" xfId="4039"/>
    <cellStyle name="Normal 5" xfId="4040"/>
    <cellStyle name="Normal 5 2" xfId="4041"/>
    <cellStyle name="Normal 5 3" xfId="4042"/>
    <cellStyle name="Normal 5 3 2" xfId="4043"/>
    <cellStyle name="Normal 5 4" xfId="4537"/>
    <cellStyle name="Normal 50" xfId="4044"/>
    <cellStyle name="Normal 51" xfId="4045"/>
    <cellStyle name="Normal 52" xfId="4046"/>
    <cellStyle name="Normal 53" xfId="4047"/>
    <cellStyle name="Normal 54" xfId="4048"/>
    <cellStyle name="Normal 55" xfId="4049"/>
    <cellStyle name="Normal 56" xfId="4050"/>
    <cellStyle name="Normal 57" xfId="4051"/>
    <cellStyle name="Normal 58" xfId="4052"/>
    <cellStyle name="Normal 59" xfId="4053"/>
    <cellStyle name="Normal 6" xfId="4054"/>
    <cellStyle name="Normal 6 2" xfId="4055"/>
    <cellStyle name="Normal 6 2 2" xfId="4056"/>
    <cellStyle name="Normal 6 2 2 2" xfId="4057"/>
    <cellStyle name="Normal 6 2 2 2 2" xfId="4058"/>
    <cellStyle name="Normal 6 2 2 3" xfId="4059"/>
    <cellStyle name="Normal 6 2 3" xfId="4060"/>
    <cellStyle name="Normal 60" xfId="4061"/>
    <cellStyle name="Normal 61" xfId="4062"/>
    <cellStyle name="Normal 62" xfId="4063"/>
    <cellStyle name="Normal 63" xfId="4064"/>
    <cellStyle name="Normal 64" xfId="4065"/>
    <cellStyle name="Normal 65" xfId="4066"/>
    <cellStyle name="Normal 66" xfId="4067"/>
    <cellStyle name="Normal 67" xfId="4068"/>
    <cellStyle name="Normal 68" xfId="4069"/>
    <cellStyle name="Normal 69" xfId="4070"/>
    <cellStyle name="Normal 7" xfId="4071"/>
    <cellStyle name="Normal 7 2" xfId="4072"/>
    <cellStyle name="Normal 7 2 2" xfId="4073"/>
    <cellStyle name="Normal 70" xfId="4074"/>
    <cellStyle name="Normal 71" xfId="4075"/>
    <cellStyle name="Normal 72" xfId="4076"/>
    <cellStyle name="Normal 73" xfId="4077"/>
    <cellStyle name="Normal 74" xfId="4078"/>
    <cellStyle name="Normal 75" xfId="4079"/>
    <cellStyle name="Normal 76" xfId="4080"/>
    <cellStyle name="Normal 77" xfId="4081"/>
    <cellStyle name="Normal 78" xfId="4082"/>
    <cellStyle name="Normal 79" xfId="4083"/>
    <cellStyle name="Normal 8" xfId="4084"/>
    <cellStyle name="Normal 8 2" xfId="4085"/>
    <cellStyle name="Normal 8 2 2" xfId="4086"/>
    <cellStyle name="Normal 80" xfId="4087"/>
    <cellStyle name="Normal 81" xfId="4088"/>
    <cellStyle name="Normal 82" xfId="4089"/>
    <cellStyle name="Normal 83" xfId="4090"/>
    <cellStyle name="Normal 84" xfId="4091"/>
    <cellStyle name="Normal 85" xfId="4092"/>
    <cellStyle name="Normal 86" xfId="4093"/>
    <cellStyle name="Normal 87" xfId="4094"/>
    <cellStyle name="Normal 88" xfId="4095"/>
    <cellStyle name="Normal 89" xfId="4096"/>
    <cellStyle name="Normal 9" xfId="4097"/>
    <cellStyle name="Normal 9 2" xfId="4098"/>
    <cellStyle name="Normal 9 2 2" xfId="4099"/>
    <cellStyle name="Normal 90" xfId="4100"/>
    <cellStyle name="Normal 91" xfId="4101"/>
    <cellStyle name="Normal 92" xfId="4102"/>
    <cellStyle name="Normal 93" xfId="4103"/>
    <cellStyle name="Normal 94" xfId="4104"/>
    <cellStyle name="Normal 95" xfId="4105"/>
    <cellStyle name="Normal 96" xfId="4106"/>
    <cellStyle name="Normal 97" xfId="4107"/>
    <cellStyle name="Normal 98" xfId="4108"/>
    <cellStyle name="Normal 99" xfId="4109"/>
    <cellStyle name="Normal 99 2" xfId="4110"/>
    <cellStyle name="Normal 99 2 2" xfId="4111"/>
    <cellStyle name="Normal 99 3" xfId="4112"/>
    <cellStyle name="Normal 99 3 2" xfId="4113"/>
    <cellStyle name="Normal 99 4" xfId="4114"/>
    <cellStyle name="Normal_Flooring Costing 04.02.08" xfId="2"/>
    <cellStyle name="Note 10" xfId="4115"/>
    <cellStyle name="Note 100" xfId="4116"/>
    <cellStyle name="Note 11" xfId="4117"/>
    <cellStyle name="Note 12" xfId="4118"/>
    <cellStyle name="Note 13" xfId="4119"/>
    <cellStyle name="Note 14" xfId="4120"/>
    <cellStyle name="Note 15" xfId="4121"/>
    <cellStyle name="Note 16" xfId="4122"/>
    <cellStyle name="Note 17" xfId="4123"/>
    <cellStyle name="Note 18" xfId="4124"/>
    <cellStyle name="Note 19" xfId="4125"/>
    <cellStyle name="Note 2" xfId="4126"/>
    <cellStyle name="Note 20" xfId="4127"/>
    <cellStyle name="Note 21" xfId="4128"/>
    <cellStyle name="Note 22" xfId="4129"/>
    <cellStyle name="Note 23" xfId="4130"/>
    <cellStyle name="Note 24" xfId="4131"/>
    <cellStyle name="Note 25" xfId="4132"/>
    <cellStyle name="Note 26" xfId="4133"/>
    <cellStyle name="Note 27" xfId="4134"/>
    <cellStyle name="Note 28" xfId="4135"/>
    <cellStyle name="Note 29" xfId="4136"/>
    <cellStyle name="Note 3" xfId="4137"/>
    <cellStyle name="Note 30" xfId="4138"/>
    <cellStyle name="Note 31" xfId="4139"/>
    <cellStyle name="Note 32" xfId="4140"/>
    <cellStyle name="Note 33" xfId="4141"/>
    <cellStyle name="Note 34" xfId="4142"/>
    <cellStyle name="Note 35" xfId="4143"/>
    <cellStyle name="Note 36" xfId="4144"/>
    <cellStyle name="Note 37" xfId="4145"/>
    <cellStyle name="Note 38" xfId="4146"/>
    <cellStyle name="Note 39" xfId="4147"/>
    <cellStyle name="Note 4" xfId="4148"/>
    <cellStyle name="Note 40" xfId="4149"/>
    <cellStyle name="Note 41" xfId="4150"/>
    <cellStyle name="Note 42" xfId="4151"/>
    <cellStyle name="Note 43" xfId="4152"/>
    <cellStyle name="Note 44" xfId="4153"/>
    <cellStyle name="Note 45" xfId="4154"/>
    <cellStyle name="Note 46" xfId="4155"/>
    <cellStyle name="Note 47" xfId="4156"/>
    <cellStyle name="Note 48" xfId="4157"/>
    <cellStyle name="Note 49" xfId="4158"/>
    <cellStyle name="Note 5" xfId="4159"/>
    <cellStyle name="Note 50" xfId="4160"/>
    <cellStyle name="Note 51" xfId="4161"/>
    <cellStyle name="Note 52" xfId="4162"/>
    <cellStyle name="Note 53" xfId="4163"/>
    <cellStyle name="Note 54" xfId="4164"/>
    <cellStyle name="Note 55" xfId="4165"/>
    <cellStyle name="Note 56" xfId="4166"/>
    <cellStyle name="Note 57" xfId="4167"/>
    <cellStyle name="Note 58" xfId="4168"/>
    <cellStyle name="Note 59" xfId="4169"/>
    <cellStyle name="Note 6" xfId="4170"/>
    <cellStyle name="Note 60" xfId="4171"/>
    <cellStyle name="Note 61" xfId="4172"/>
    <cellStyle name="Note 62" xfId="4173"/>
    <cellStyle name="Note 63" xfId="4174"/>
    <cellStyle name="Note 64" xfId="4175"/>
    <cellStyle name="Note 65" xfId="4176"/>
    <cellStyle name="Note 66" xfId="4177"/>
    <cellStyle name="Note 67" xfId="4178"/>
    <cellStyle name="Note 68" xfId="4179"/>
    <cellStyle name="Note 69" xfId="4180"/>
    <cellStyle name="Note 7" xfId="4181"/>
    <cellStyle name="Note 70" xfId="4182"/>
    <cellStyle name="Note 71" xfId="4183"/>
    <cellStyle name="Note 72" xfId="4184"/>
    <cellStyle name="Note 73" xfId="4185"/>
    <cellStyle name="Note 74" xfId="4186"/>
    <cellStyle name="Note 75" xfId="4187"/>
    <cellStyle name="Note 76" xfId="4188"/>
    <cellStyle name="Note 77" xfId="4189"/>
    <cellStyle name="Note 78" xfId="4190"/>
    <cellStyle name="Note 79" xfId="4191"/>
    <cellStyle name="Note 8" xfId="4192"/>
    <cellStyle name="Note 80" xfId="4193"/>
    <cellStyle name="Note 81" xfId="4194"/>
    <cellStyle name="Note 82" xfId="4195"/>
    <cellStyle name="Note 83" xfId="4196"/>
    <cellStyle name="Note 84" xfId="4197"/>
    <cellStyle name="Note 85" xfId="4198"/>
    <cellStyle name="Note 86" xfId="4199"/>
    <cellStyle name="Note 87" xfId="4200"/>
    <cellStyle name="Note 88" xfId="4201"/>
    <cellStyle name="Note 89" xfId="4202"/>
    <cellStyle name="Note 9" xfId="4203"/>
    <cellStyle name="Note 90" xfId="4204"/>
    <cellStyle name="Note 91" xfId="4205"/>
    <cellStyle name="Note 92" xfId="4206"/>
    <cellStyle name="Note 93" xfId="4207"/>
    <cellStyle name="Note 94" xfId="4208"/>
    <cellStyle name="Note 95" xfId="4209"/>
    <cellStyle name="Note 96" xfId="4210"/>
    <cellStyle name="Note 97" xfId="4211"/>
    <cellStyle name="Note 98" xfId="4212"/>
    <cellStyle name="Note 99" xfId="4213"/>
    <cellStyle name="Output 10" xfId="4214"/>
    <cellStyle name="Output 100" xfId="4215"/>
    <cellStyle name="Output 101" xfId="4216"/>
    <cellStyle name="Output 11" xfId="4217"/>
    <cellStyle name="Output 12" xfId="4218"/>
    <cellStyle name="Output 13" xfId="4219"/>
    <cellStyle name="Output 14" xfId="4220"/>
    <cellStyle name="Output 15" xfId="4221"/>
    <cellStyle name="Output 16" xfId="4222"/>
    <cellStyle name="Output 17" xfId="4223"/>
    <cellStyle name="Output 18" xfId="4224"/>
    <cellStyle name="Output 19" xfId="4225"/>
    <cellStyle name="Output 2" xfId="4226"/>
    <cellStyle name="Output 20" xfId="4227"/>
    <cellStyle name="Output 21" xfId="4228"/>
    <cellStyle name="Output 22" xfId="4229"/>
    <cellStyle name="Output 23" xfId="4230"/>
    <cellStyle name="Output 24" xfId="4231"/>
    <cellStyle name="Output 25" xfId="4232"/>
    <cellStyle name="Output 26" xfId="4233"/>
    <cellStyle name="Output 27" xfId="4234"/>
    <cellStyle name="Output 28" xfId="4235"/>
    <cellStyle name="Output 29" xfId="4236"/>
    <cellStyle name="Output 3" xfId="4237"/>
    <cellStyle name="Output 30" xfId="4238"/>
    <cellStyle name="Output 31" xfId="4239"/>
    <cellStyle name="Output 32" xfId="4240"/>
    <cellStyle name="Output 33" xfId="4241"/>
    <cellStyle name="Output 34" xfId="4242"/>
    <cellStyle name="Output 35" xfId="4243"/>
    <cellStyle name="Output 36" xfId="4244"/>
    <cellStyle name="Output 37" xfId="4245"/>
    <cellStyle name="Output 38" xfId="4246"/>
    <cellStyle name="Output 39" xfId="4247"/>
    <cellStyle name="Output 4" xfId="4248"/>
    <cellStyle name="Output 40" xfId="4249"/>
    <cellStyle name="Output 41" xfId="4250"/>
    <cellStyle name="Output 42" xfId="4251"/>
    <cellStyle name="Output 43" xfId="4252"/>
    <cellStyle name="Output 44" xfId="4253"/>
    <cellStyle name="Output 45" xfId="4254"/>
    <cellStyle name="Output 46" xfId="4255"/>
    <cellStyle name="Output 47" xfId="4256"/>
    <cellStyle name="Output 48" xfId="4257"/>
    <cellStyle name="Output 49" xfId="4258"/>
    <cellStyle name="Output 5" xfId="4259"/>
    <cellStyle name="Output 50" xfId="4260"/>
    <cellStyle name="Output 51" xfId="4261"/>
    <cellStyle name="Output 52" xfId="4262"/>
    <cellStyle name="Output 53" xfId="4263"/>
    <cellStyle name="Output 54" xfId="4264"/>
    <cellStyle name="Output 55" xfId="4265"/>
    <cellStyle name="Output 56" xfId="4266"/>
    <cellStyle name="Output 57" xfId="4267"/>
    <cellStyle name="Output 58" xfId="4268"/>
    <cellStyle name="Output 59" xfId="4269"/>
    <cellStyle name="Output 6" xfId="4270"/>
    <cellStyle name="Output 60" xfId="4271"/>
    <cellStyle name="Output 61" xfId="4272"/>
    <cellStyle name="Output 62" xfId="4273"/>
    <cellStyle name="Output 63" xfId="4274"/>
    <cellStyle name="Output 64" xfId="4275"/>
    <cellStyle name="Output 65" xfId="4276"/>
    <cellStyle name="Output 66" xfId="4277"/>
    <cellStyle name="Output 67" xfId="4278"/>
    <cellStyle name="Output 68" xfId="4279"/>
    <cellStyle name="Output 69" xfId="4280"/>
    <cellStyle name="Output 7" xfId="4281"/>
    <cellStyle name="Output 70" xfId="4282"/>
    <cellStyle name="Output 71" xfId="4283"/>
    <cellStyle name="Output 72" xfId="4284"/>
    <cellStyle name="Output 73" xfId="4285"/>
    <cellStyle name="Output 74" xfId="4286"/>
    <cellStyle name="Output 75" xfId="4287"/>
    <cellStyle name="Output 76" xfId="4288"/>
    <cellStyle name="Output 77" xfId="4289"/>
    <cellStyle name="Output 78" xfId="4290"/>
    <cellStyle name="Output 79" xfId="4291"/>
    <cellStyle name="Output 8" xfId="4292"/>
    <cellStyle name="Output 80" xfId="4293"/>
    <cellStyle name="Output 81" xfId="4294"/>
    <cellStyle name="Output 82" xfId="4295"/>
    <cellStyle name="Output 83" xfId="4296"/>
    <cellStyle name="Output 84" xfId="4297"/>
    <cellStyle name="Output 85" xfId="4298"/>
    <cellStyle name="Output 86" xfId="4299"/>
    <cellStyle name="Output 87" xfId="4300"/>
    <cellStyle name="Output 88" xfId="4301"/>
    <cellStyle name="Output 89" xfId="4302"/>
    <cellStyle name="Output 9" xfId="4303"/>
    <cellStyle name="Output 90" xfId="4304"/>
    <cellStyle name="Output 91" xfId="4305"/>
    <cellStyle name="Output 92" xfId="4306"/>
    <cellStyle name="Output 93" xfId="4307"/>
    <cellStyle name="Output 94" xfId="4308"/>
    <cellStyle name="Output 95" xfId="4309"/>
    <cellStyle name="Output 96" xfId="4310"/>
    <cellStyle name="Output 97" xfId="4311"/>
    <cellStyle name="Output 98" xfId="4312"/>
    <cellStyle name="Output 99" xfId="4313"/>
    <cellStyle name="pallavi" xfId="4314"/>
    <cellStyle name="pallavi 2" xfId="4315"/>
    <cellStyle name="pallavi_d06-AT-HOME AUTOMATION - 03-12-08" xfId="4316"/>
    <cellStyle name="Percent 10" xfId="4317"/>
    <cellStyle name="Percent 10 2" xfId="4318"/>
    <cellStyle name="Percent 11" xfId="4319"/>
    <cellStyle name="Percent 2" xfId="4320"/>
    <cellStyle name="Percent 3" xfId="4321"/>
    <cellStyle name="Percent 4" xfId="4322"/>
    <cellStyle name="Percent 4 2" xfId="4323"/>
    <cellStyle name="Percent 5" xfId="4324"/>
    <cellStyle name="Percent 5 2" xfId="4325"/>
    <cellStyle name="Percent 6" xfId="4326"/>
    <cellStyle name="Percent 7" xfId="4327"/>
    <cellStyle name="Percent 8" xfId="4328"/>
    <cellStyle name="Percent 9" xfId="4329"/>
    <cellStyle name="Style 1" xfId="4330"/>
    <cellStyle name="Style 1 2" xfId="4331"/>
    <cellStyle name="Title 2" xfId="4332"/>
    <cellStyle name="Total 10" xfId="4333"/>
    <cellStyle name="Total 100" xfId="4334"/>
    <cellStyle name="Total 101" xfId="4335"/>
    <cellStyle name="Total 11" xfId="4336"/>
    <cellStyle name="Total 12" xfId="4337"/>
    <cellStyle name="Total 13" xfId="4338"/>
    <cellStyle name="Total 14" xfId="4339"/>
    <cellStyle name="Total 15" xfId="4340"/>
    <cellStyle name="Total 16" xfId="4341"/>
    <cellStyle name="Total 17" xfId="4342"/>
    <cellStyle name="Total 18" xfId="4343"/>
    <cellStyle name="Total 19" xfId="4344"/>
    <cellStyle name="Total 2" xfId="4345"/>
    <cellStyle name="Total 20" xfId="4346"/>
    <cellStyle name="Total 21" xfId="4347"/>
    <cellStyle name="Total 22" xfId="4348"/>
    <cellStyle name="Total 23" xfId="4349"/>
    <cellStyle name="Total 24" xfId="4350"/>
    <cellStyle name="Total 25" xfId="4351"/>
    <cellStyle name="Total 26" xfId="4352"/>
    <cellStyle name="Total 27" xfId="4353"/>
    <cellStyle name="Total 28" xfId="4354"/>
    <cellStyle name="Total 29" xfId="4355"/>
    <cellStyle name="Total 3" xfId="4356"/>
    <cellStyle name="Total 30" xfId="4357"/>
    <cellStyle name="Total 31" xfId="4358"/>
    <cellStyle name="Total 32" xfId="4359"/>
    <cellStyle name="Total 33" xfId="4360"/>
    <cellStyle name="Total 34" xfId="4361"/>
    <cellStyle name="Total 35" xfId="4362"/>
    <cellStyle name="Total 36" xfId="4363"/>
    <cellStyle name="Total 37" xfId="4364"/>
    <cellStyle name="Total 38" xfId="4365"/>
    <cellStyle name="Total 39" xfId="4366"/>
    <cellStyle name="Total 4" xfId="4367"/>
    <cellStyle name="Total 40" xfId="4368"/>
    <cellStyle name="Total 41" xfId="4369"/>
    <cellStyle name="Total 42" xfId="4370"/>
    <cellStyle name="Total 43" xfId="4371"/>
    <cellStyle name="Total 44" xfId="4372"/>
    <cellStyle name="Total 45" xfId="4373"/>
    <cellStyle name="Total 46" xfId="4374"/>
    <cellStyle name="Total 47" xfId="4375"/>
    <cellStyle name="Total 48" xfId="4376"/>
    <cellStyle name="Total 49" xfId="4377"/>
    <cellStyle name="Total 5" xfId="4378"/>
    <cellStyle name="Total 50" xfId="4379"/>
    <cellStyle name="Total 51" xfId="4380"/>
    <cellStyle name="Total 52" xfId="4381"/>
    <cellStyle name="Total 53" xfId="4382"/>
    <cellStyle name="Total 54" xfId="4383"/>
    <cellStyle name="Total 55" xfId="4384"/>
    <cellStyle name="Total 56" xfId="4385"/>
    <cellStyle name="Total 57" xfId="4386"/>
    <cellStyle name="Total 58" xfId="4387"/>
    <cellStyle name="Total 59" xfId="4388"/>
    <cellStyle name="Total 6" xfId="4389"/>
    <cellStyle name="Total 60" xfId="4390"/>
    <cellStyle name="Total 61" xfId="4391"/>
    <cellStyle name="Total 62" xfId="4392"/>
    <cellStyle name="Total 63" xfId="4393"/>
    <cellStyle name="Total 64" xfId="4394"/>
    <cellStyle name="Total 65" xfId="4395"/>
    <cellStyle name="Total 66" xfId="4396"/>
    <cellStyle name="Total 67" xfId="4397"/>
    <cellStyle name="Total 68" xfId="4398"/>
    <cellStyle name="Total 69" xfId="4399"/>
    <cellStyle name="Total 7" xfId="4400"/>
    <cellStyle name="Total 70" xfId="4401"/>
    <cellStyle name="Total 71" xfId="4402"/>
    <cellStyle name="Total 72" xfId="4403"/>
    <cellStyle name="Total 73" xfId="4404"/>
    <cellStyle name="Total 74" xfId="4405"/>
    <cellStyle name="Total 75" xfId="4406"/>
    <cellStyle name="Total 76" xfId="4407"/>
    <cellStyle name="Total 77" xfId="4408"/>
    <cellStyle name="Total 78" xfId="4409"/>
    <cellStyle name="Total 79" xfId="4410"/>
    <cellStyle name="Total 8" xfId="4411"/>
    <cellStyle name="Total 80" xfId="4412"/>
    <cellStyle name="Total 81" xfId="4413"/>
    <cellStyle name="Total 82" xfId="4414"/>
    <cellStyle name="Total 83" xfId="4415"/>
    <cellStyle name="Total 84" xfId="4416"/>
    <cellStyle name="Total 85" xfId="4417"/>
    <cellStyle name="Total 86" xfId="4418"/>
    <cellStyle name="Total 87" xfId="4419"/>
    <cellStyle name="Total 88" xfId="4420"/>
    <cellStyle name="Total 89" xfId="4421"/>
    <cellStyle name="Total 9" xfId="4422"/>
    <cellStyle name="Total 90" xfId="4423"/>
    <cellStyle name="Total 91" xfId="4424"/>
    <cellStyle name="Total 92" xfId="4425"/>
    <cellStyle name="Total 93" xfId="4426"/>
    <cellStyle name="Total 94" xfId="4427"/>
    <cellStyle name="Total 95" xfId="4428"/>
    <cellStyle name="Total 96" xfId="4429"/>
    <cellStyle name="Total 97" xfId="4430"/>
    <cellStyle name="Total 98" xfId="4431"/>
    <cellStyle name="Total 99" xfId="4432"/>
    <cellStyle name="Warning Text 10" xfId="4433"/>
    <cellStyle name="Warning Text 100" xfId="4434"/>
    <cellStyle name="Warning Text 101" xfId="4435"/>
    <cellStyle name="Warning Text 11" xfId="4436"/>
    <cellStyle name="Warning Text 12" xfId="4437"/>
    <cellStyle name="Warning Text 13" xfId="4438"/>
    <cellStyle name="Warning Text 14" xfId="4439"/>
    <cellStyle name="Warning Text 15" xfId="4440"/>
    <cellStyle name="Warning Text 16" xfId="4441"/>
    <cellStyle name="Warning Text 17" xfId="4442"/>
    <cellStyle name="Warning Text 18" xfId="4443"/>
    <cellStyle name="Warning Text 19" xfId="4444"/>
    <cellStyle name="Warning Text 2" xfId="4445"/>
    <cellStyle name="Warning Text 20" xfId="4446"/>
    <cellStyle name="Warning Text 21" xfId="4447"/>
    <cellStyle name="Warning Text 22" xfId="4448"/>
    <cellStyle name="Warning Text 23" xfId="4449"/>
    <cellStyle name="Warning Text 24" xfId="4450"/>
    <cellStyle name="Warning Text 25" xfId="4451"/>
    <cellStyle name="Warning Text 26" xfId="4452"/>
    <cellStyle name="Warning Text 27" xfId="4453"/>
    <cellStyle name="Warning Text 28" xfId="4454"/>
    <cellStyle name="Warning Text 29" xfId="4455"/>
    <cellStyle name="Warning Text 3" xfId="4456"/>
    <cellStyle name="Warning Text 30" xfId="4457"/>
    <cellStyle name="Warning Text 31" xfId="4458"/>
    <cellStyle name="Warning Text 32" xfId="4459"/>
    <cellStyle name="Warning Text 33" xfId="4460"/>
    <cellStyle name="Warning Text 34" xfId="4461"/>
    <cellStyle name="Warning Text 35" xfId="4462"/>
    <cellStyle name="Warning Text 36" xfId="4463"/>
    <cellStyle name="Warning Text 37" xfId="4464"/>
    <cellStyle name="Warning Text 38" xfId="4465"/>
    <cellStyle name="Warning Text 39" xfId="4466"/>
    <cellStyle name="Warning Text 4" xfId="4467"/>
    <cellStyle name="Warning Text 40" xfId="4468"/>
    <cellStyle name="Warning Text 41" xfId="4469"/>
    <cellStyle name="Warning Text 42" xfId="4470"/>
    <cellStyle name="Warning Text 43" xfId="4471"/>
    <cellStyle name="Warning Text 44" xfId="4472"/>
    <cellStyle name="Warning Text 45" xfId="4473"/>
    <cellStyle name="Warning Text 46" xfId="4474"/>
    <cellStyle name="Warning Text 47" xfId="4475"/>
    <cellStyle name="Warning Text 48" xfId="4476"/>
    <cellStyle name="Warning Text 49" xfId="4477"/>
    <cellStyle name="Warning Text 5" xfId="4478"/>
    <cellStyle name="Warning Text 50" xfId="4479"/>
    <cellStyle name="Warning Text 51" xfId="4480"/>
    <cellStyle name="Warning Text 52" xfId="4481"/>
    <cellStyle name="Warning Text 53" xfId="4482"/>
    <cellStyle name="Warning Text 54" xfId="4483"/>
    <cellStyle name="Warning Text 55" xfId="4484"/>
    <cellStyle name="Warning Text 56" xfId="4485"/>
    <cellStyle name="Warning Text 57" xfId="4486"/>
    <cellStyle name="Warning Text 58" xfId="4487"/>
    <cellStyle name="Warning Text 59" xfId="4488"/>
    <cellStyle name="Warning Text 6" xfId="4489"/>
    <cellStyle name="Warning Text 60" xfId="4490"/>
    <cellStyle name="Warning Text 61" xfId="4491"/>
    <cellStyle name="Warning Text 62" xfId="4492"/>
    <cellStyle name="Warning Text 63" xfId="4493"/>
    <cellStyle name="Warning Text 64" xfId="4494"/>
    <cellStyle name="Warning Text 65" xfId="4495"/>
    <cellStyle name="Warning Text 66" xfId="4496"/>
    <cellStyle name="Warning Text 67" xfId="4497"/>
    <cellStyle name="Warning Text 68" xfId="4498"/>
    <cellStyle name="Warning Text 69" xfId="4499"/>
    <cellStyle name="Warning Text 7" xfId="4500"/>
    <cellStyle name="Warning Text 70" xfId="4501"/>
    <cellStyle name="Warning Text 71" xfId="4502"/>
    <cellStyle name="Warning Text 72" xfId="4503"/>
    <cellStyle name="Warning Text 73" xfId="4504"/>
    <cellStyle name="Warning Text 74" xfId="4505"/>
    <cellStyle name="Warning Text 75" xfId="4506"/>
    <cellStyle name="Warning Text 76" xfId="4507"/>
    <cellStyle name="Warning Text 77" xfId="4508"/>
    <cellStyle name="Warning Text 78" xfId="4509"/>
    <cellStyle name="Warning Text 79" xfId="4510"/>
    <cellStyle name="Warning Text 8" xfId="4511"/>
    <cellStyle name="Warning Text 80" xfId="4512"/>
    <cellStyle name="Warning Text 81" xfId="4513"/>
    <cellStyle name="Warning Text 82" xfId="4514"/>
    <cellStyle name="Warning Text 83" xfId="4515"/>
    <cellStyle name="Warning Text 84" xfId="4516"/>
    <cellStyle name="Warning Text 85" xfId="4517"/>
    <cellStyle name="Warning Text 86" xfId="4518"/>
    <cellStyle name="Warning Text 87" xfId="4519"/>
    <cellStyle name="Warning Text 88" xfId="4520"/>
    <cellStyle name="Warning Text 89" xfId="4521"/>
    <cellStyle name="Warning Text 9" xfId="4522"/>
    <cellStyle name="Warning Text 90" xfId="4523"/>
    <cellStyle name="Warning Text 91" xfId="4524"/>
    <cellStyle name="Warning Text 92" xfId="4525"/>
    <cellStyle name="Warning Text 93" xfId="4526"/>
    <cellStyle name="Warning Text 94" xfId="4527"/>
    <cellStyle name="Warning Text 95" xfId="4528"/>
    <cellStyle name="Warning Text 96" xfId="4529"/>
    <cellStyle name="Warning Text 97" xfId="4530"/>
    <cellStyle name="Warning Text 98" xfId="4531"/>
    <cellStyle name="Warning Text 99" xfId="4532"/>
    <cellStyle name="표준_025 (2)" xfId="45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2:AG124"/>
  <sheetViews>
    <sheetView tabSelected="1" zoomScale="70" zoomScaleNormal="70" workbookViewId="0">
      <pane ySplit="3" topLeftCell="A4" activePane="bottomLeft" state="frozen"/>
      <selection activeCell="AY4" sqref="AY4"/>
      <selection pane="bottomLeft" activeCell="B9" sqref="B9"/>
    </sheetView>
  </sheetViews>
  <sheetFormatPr baseColWidth="10" defaultColWidth="8.83203125" defaultRowHeight="25.5" customHeight="1" outlineLevelCol="1" x14ac:dyDescent="0.2"/>
  <cols>
    <col min="1" max="1" width="30.5" style="6" customWidth="1"/>
    <col min="2" max="2" width="28.83203125" style="6" customWidth="1" outlineLevel="1"/>
    <col min="3" max="3" width="26" style="6" customWidth="1" outlineLevel="1"/>
    <col min="4" max="4" width="34" style="6" customWidth="1" outlineLevel="1"/>
    <col min="5" max="5" width="22" style="6" bestFit="1" customWidth="1" outlineLevel="1"/>
    <col min="6" max="7" width="19.1640625" style="6" bestFit="1" customWidth="1" outlineLevel="1"/>
    <col min="8" max="8" width="17.33203125" style="5" bestFit="1" customWidth="1"/>
    <col min="9" max="9" width="31.1640625" style="5" bestFit="1" customWidth="1" outlineLevel="1"/>
    <col min="10" max="10" width="39.6640625" style="5" customWidth="1" outlineLevel="1"/>
    <col min="11" max="11" width="25.1640625" style="5" customWidth="1" outlineLevel="1"/>
    <col min="12" max="13" width="11.1640625" style="25" customWidth="1" outlineLevel="1"/>
    <col min="14" max="14" width="13.83203125" style="25" customWidth="1" outlineLevel="1"/>
    <col min="15" max="15" width="15.83203125" style="25" customWidth="1"/>
    <col min="16" max="16" width="13.83203125" style="25" customWidth="1" outlineLevel="1"/>
    <col min="17" max="21" width="13.83203125" style="5" customWidth="1" outlineLevel="1"/>
    <col min="22" max="22" width="11" style="5" customWidth="1" outlineLevel="1"/>
    <col min="23" max="23" width="10.5" style="5" customWidth="1"/>
    <col min="24" max="24" width="14.5" style="5" customWidth="1" outlineLevel="1"/>
    <col min="25" max="25" width="10.5" style="5" customWidth="1" outlineLevel="1"/>
    <col min="26" max="26" width="12.33203125" style="5" customWidth="1"/>
    <col min="27" max="28" width="14.5" style="5" customWidth="1" outlineLevel="1"/>
    <col min="29" max="29" width="16.1640625" style="5" customWidth="1" outlineLevel="1"/>
    <col min="30" max="30" width="9.1640625" style="5" customWidth="1"/>
    <col min="31" max="31" width="9.1640625" style="5" customWidth="1" outlineLevel="1"/>
    <col min="32" max="32" width="10.6640625" style="5" customWidth="1" outlineLevel="1"/>
    <col min="33" max="33" width="13.6640625" style="5" customWidth="1" outlineLevel="1"/>
    <col min="34" max="16384" width="8.83203125" style="5"/>
  </cols>
  <sheetData>
    <row r="2" spans="1:33" ht="25.5" customHeight="1" x14ac:dyDescent="0.2">
      <c r="A2" s="56" t="s">
        <v>0</v>
      </c>
      <c r="B2" s="56"/>
      <c r="C2" s="56"/>
      <c r="D2" s="56"/>
      <c r="E2" s="56"/>
      <c r="F2" s="56"/>
      <c r="G2" s="56"/>
      <c r="H2" s="57" t="s">
        <v>1</v>
      </c>
      <c r="I2" s="58"/>
      <c r="J2" s="58"/>
      <c r="K2" s="58"/>
      <c r="L2" s="58"/>
      <c r="M2" s="58"/>
      <c r="N2" s="59"/>
      <c r="O2" s="55" t="s">
        <v>2</v>
      </c>
      <c r="P2" s="55"/>
      <c r="Q2" s="55"/>
      <c r="R2" s="55"/>
      <c r="S2" s="55"/>
      <c r="T2" s="55"/>
      <c r="U2" s="55"/>
      <c r="V2" s="55"/>
      <c r="W2" s="55" t="s">
        <v>3</v>
      </c>
      <c r="X2" s="55"/>
      <c r="Y2" s="55"/>
      <c r="Z2" s="55" t="s">
        <v>4</v>
      </c>
      <c r="AA2" s="55"/>
      <c r="AB2" s="55"/>
      <c r="AC2" s="55"/>
      <c r="AD2" s="55" t="s">
        <v>5</v>
      </c>
      <c r="AE2" s="55"/>
      <c r="AF2" s="55"/>
      <c r="AG2" s="55"/>
    </row>
    <row r="3" spans="1:33" s="6" customFormat="1" ht="25.5" customHeight="1" x14ac:dyDescent="0.2">
      <c r="A3" s="35" t="s">
        <v>16</v>
      </c>
      <c r="B3" s="35" t="s">
        <v>17</v>
      </c>
      <c r="C3" s="35" t="s">
        <v>18</v>
      </c>
      <c r="D3" s="35" t="s">
        <v>19</v>
      </c>
      <c r="E3" s="35" t="s">
        <v>20</v>
      </c>
      <c r="F3" s="35" t="s">
        <v>21</v>
      </c>
      <c r="G3" s="35" t="s">
        <v>22</v>
      </c>
      <c r="H3" s="36" t="s">
        <v>10</v>
      </c>
      <c r="I3" s="36" t="s">
        <v>48</v>
      </c>
      <c r="J3" s="37" t="s">
        <v>23</v>
      </c>
      <c r="K3" s="37" t="s">
        <v>288</v>
      </c>
      <c r="L3" s="37" t="s">
        <v>129</v>
      </c>
      <c r="M3" s="37" t="s">
        <v>145</v>
      </c>
      <c r="N3" s="37" t="s">
        <v>11</v>
      </c>
      <c r="O3" s="38" t="s">
        <v>12</v>
      </c>
      <c r="P3" s="38" t="s">
        <v>146</v>
      </c>
      <c r="Q3" s="38" t="s">
        <v>147</v>
      </c>
      <c r="R3" s="35" t="s">
        <v>49</v>
      </c>
      <c r="S3" s="35" t="s">
        <v>148</v>
      </c>
      <c r="T3" s="35" t="s">
        <v>149</v>
      </c>
      <c r="U3" s="36" t="s">
        <v>251</v>
      </c>
      <c r="V3" s="38" t="s">
        <v>6</v>
      </c>
      <c r="W3" s="38" t="s">
        <v>150</v>
      </c>
      <c r="X3" s="38" t="s">
        <v>151</v>
      </c>
      <c r="Y3" s="35" t="s">
        <v>152</v>
      </c>
      <c r="Z3" s="38" t="s">
        <v>7</v>
      </c>
      <c r="AA3" s="38" t="s">
        <v>24</v>
      </c>
      <c r="AB3" s="38" t="s">
        <v>130</v>
      </c>
      <c r="AC3" s="38" t="s">
        <v>13</v>
      </c>
      <c r="AD3" s="38" t="s">
        <v>8</v>
      </c>
      <c r="AE3" s="38" t="s">
        <v>9</v>
      </c>
      <c r="AF3" s="38" t="s">
        <v>14</v>
      </c>
      <c r="AG3" s="38" t="s">
        <v>15</v>
      </c>
    </row>
    <row r="4" spans="1:33" s="6" customFormat="1" ht="25.5" customHeight="1" x14ac:dyDescent="0.2">
      <c r="A4" s="36"/>
      <c r="B4" s="36"/>
      <c r="C4" s="36"/>
      <c r="D4" s="36"/>
      <c r="E4" s="36"/>
      <c r="F4" s="36"/>
      <c r="G4" s="36"/>
      <c r="H4" s="36"/>
      <c r="I4" s="36"/>
      <c r="J4" s="39"/>
      <c r="K4" s="39"/>
      <c r="L4" s="39"/>
      <c r="M4" s="39"/>
      <c r="N4" s="39"/>
      <c r="O4" s="39"/>
      <c r="P4" s="39"/>
      <c r="Q4" s="39"/>
      <c r="R4" s="36"/>
      <c r="S4" s="36"/>
      <c r="T4" s="36" t="s">
        <v>153</v>
      </c>
      <c r="U4" s="36"/>
      <c r="V4" s="39"/>
      <c r="W4" s="39" t="s">
        <v>154</v>
      </c>
      <c r="X4" s="39" t="s">
        <v>154</v>
      </c>
      <c r="Y4" s="39"/>
      <c r="Z4" s="39"/>
      <c r="AA4" s="39"/>
      <c r="AB4" s="39"/>
      <c r="AC4" s="39"/>
      <c r="AD4" s="39"/>
      <c r="AE4" s="39"/>
      <c r="AF4" s="39"/>
      <c r="AG4" s="39"/>
    </row>
    <row r="5" spans="1:33" s="6" customFormat="1" ht="25.5" customHeight="1" x14ac:dyDescent="0.2">
      <c r="A5" s="36"/>
      <c r="B5" s="36"/>
      <c r="C5" s="36"/>
      <c r="D5" s="36"/>
      <c r="E5" s="36"/>
      <c r="F5" s="36"/>
      <c r="G5" s="36"/>
      <c r="H5" s="36"/>
      <c r="I5" s="36"/>
      <c r="J5" s="39"/>
      <c r="K5" s="39"/>
      <c r="L5" s="39"/>
      <c r="M5" s="39"/>
      <c r="N5" s="39"/>
      <c r="O5" s="39"/>
      <c r="P5" s="39"/>
      <c r="Q5" s="39"/>
      <c r="R5" s="36"/>
      <c r="S5" s="36"/>
      <c r="T5" s="36"/>
      <c r="U5" s="36"/>
      <c r="V5" s="39"/>
      <c r="W5" s="39"/>
      <c r="X5" s="39"/>
      <c r="Y5" s="39"/>
      <c r="Z5" s="39"/>
      <c r="AA5" s="39"/>
      <c r="AB5" s="39"/>
      <c r="AC5" s="39"/>
      <c r="AD5" s="39"/>
      <c r="AE5" s="39"/>
      <c r="AF5" s="39"/>
      <c r="AG5" s="39"/>
    </row>
    <row r="6" spans="1:33" s="17" customFormat="1" ht="25.5" customHeight="1" x14ac:dyDescent="0.2">
      <c r="A6" s="45" t="s">
        <v>25</v>
      </c>
      <c r="B6" s="8" t="s">
        <v>26</v>
      </c>
      <c r="C6" s="9" t="s">
        <v>50</v>
      </c>
      <c r="D6" s="8"/>
      <c r="E6" s="8"/>
      <c r="F6" s="9"/>
      <c r="G6" s="46"/>
      <c r="H6" t="s">
        <v>299</v>
      </c>
      <c r="I6" s="10" t="s">
        <v>157</v>
      </c>
      <c r="J6" s="8" t="str">
        <f>CONCATENATE(A6,"-",B6,"-",C6,"-",D6)</f>
        <v>Masonry &amp; Plaster-Table Moulded Brick Masonry-115mm thick-</v>
      </c>
      <c r="K6" s="8"/>
      <c r="L6" s="11" t="s">
        <v>252</v>
      </c>
      <c r="M6" s="11">
        <v>995456</v>
      </c>
      <c r="N6" s="11" t="s">
        <v>120</v>
      </c>
      <c r="O6" s="40"/>
      <c r="P6" s="40" t="s">
        <v>47</v>
      </c>
      <c r="Q6" s="12" t="s">
        <v>282</v>
      </c>
      <c r="R6" s="12"/>
      <c r="S6" s="12"/>
      <c r="T6" s="12">
        <v>10</v>
      </c>
      <c r="U6" s="12" t="s">
        <v>265</v>
      </c>
      <c r="V6" s="12"/>
      <c r="W6" s="13">
        <v>5</v>
      </c>
      <c r="X6" s="13">
        <v>5</v>
      </c>
      <c r="Y6" s="12"/>
      <c r="Z6" s="14"/>
      <c r="AA6" s="15" t="s">
        <v>268</v>
      </c>
      <c r="AB6" s="15"/>
      <c r="AC6" s="15"/>
      <c r="AD6" s="12"/>
      <c r="AE6" s="12"/>
      <c r="AF6" s="16"/>
      <c r="AG6" s="1"/>
    </row>
    <row r="7" spans="1:33" s="17" customFormat="1" ht="25.5" customHeight="1" x14ac:dyDescent="0.2">
      <c r="A7" s="45" t="s">
        <v>25</v>
      </c>
      <c r="B7" s="8" t="s">
        <v>26</v>
      </c>
      <c r="C7" s="9" t="s">
        <v>51</v>
      </c>
      <c r="D7" s="8"/>
      <c r="E7" s="8"/>
      <c r="F7" s="9"/>
      <c r="G7" s="46"/>
      <c r="H7" t="s">
        <v>300</v>
      </c>
      <c r="I7" s="18" t="s">
        <v>158</v>
      </c>
      <c r="J7" s="8" t="str">
        <f t="shared" ref="J7:J8" si="0">CONCATENATE(A7,"-",B7,"-",C7,"-",D7)</f>
        <v>Masonry &amp; Plaster-Table Moulded Brick Masonry-230mm thick-</v>
      </c>
      <c r="K7" s="8"/>
      <c r="L7" s="11" t="s">
        <v>252</v>
      </c>
      <c r="M7" s="11">
        <v>995456</v>
      </c>
      <c r="N7" s="11" t="s">
        <v>120</v>
      </c>
      <c r="O7" s="40"/>
      <c r="P7" s="40" t="s">
        <v>47</v>
      </c>
      <c r="Q7" s="12" t="s">
        <v>282</v>
      </c>
      <c r="R7" s="12"/>
      <c r="S7" s="12"/>
      <c r="T7" s="12">
        <v>10</v>
      </c>
      <c r="U7" s="12" t="s">
        <v>265</v>
      </c>
      <c r="V7" s="12"/>
      <c r="W7" s="13">
        <v>5</v>
      </c>
      <c r="X7" s="13">
        <v>5</v>
      </c>
      <c r="Y7" s="12"/>
      <c r="Z7" s="14"/>
      <c r="AA7" s="15" t="s">
        <v>268</v>
      </c>
      <c r="AB7" s="15"/>
      <c r="AC7" s="15"/>
      <c r="AD7" s="12"/>
      <c r="AE7" s="12"/>
      <c r="AF7" s="16"/>
      <c r="AG7" s="1"/>
    </row>
    <row r="8" spans="1:33" s="17" customFormat="1" ht="25.5" customHeight="1" x14ac:dyDescent="0.2">
      <c r="A8" s="45" t="s">
        <v>25</v>
      </c>
      <c r="B8" s="8" t="s">
        <v>26</v>
      </c>
      <c r="C8" s="9" t="s">
        <v>52</v>
      </c>
      <c r="D8" s="8"/>
      <c r="E8" s="8"/>
      <c r="F8" s="9"/>
      <c r="G8" s="46"/>
      <c r="H8" t="s">
        <v>301</v>
      </c>
      <c r="I8" s="18" t="s">
        <v>159</v>
      </c>
      <c r="J8" s="8" t="str">
        <f t="shared" si="0"/>
        <v>Masonry &amp; Plaster-Table Moulded Brick Masonry-345mm thick-</v>
      </c>
      <c r="K8" s="8"/>
      <c r="L8" s="11" t="s">
        <v>252</v>
      </c>
      <c r="M8" s="11">
        <v>995456</v>
      </c>
      <c r="N8" s="11" t="s">
        <v>120</v>
      </c>
      <c r="O8" s="44"/>
      <c r="P8" s="40" t="s">
        <v>47</v>
      </c>
      <c r="Q8" s="12" t="s">
        <v>282</v>
      </c>
      <c r="R8" s="12"/>
      <c r="S8" s="12"/>
      <c r="T8" s="12">
        <v>10</v>
      </c>
      <c r="U8" s="12" t="s">
        <v>265</v>
      </c>
      <c r="V8" s="12"/>
      <c r="W8" s="13">
        <v>5</v>
      </c>
      <c r="X8" s="13">
        <v>5</v>
      </c>
      <c r="Y8" s="12"/>
      <c r="Z8" s="14"/>
      <c r="AA8" s="15" t="s">
        <v>268</v>
      </c>
      <c r="AB8" s="15"/>
      <c r="AC8" s="15"/>
      <c r="AD8" s="12"/>
      <c r="AE8" s="12"/>
      <c r="AF8" s="16"/>
      <c r="AG8" s="1"/>
    </row>
    <row r="9" spans="1:33" s="15" customFormat="1" ht="25.5" customHeight="1" x14ac:dyDescent="0.2">
      <c r="A9" s="45" t="s">
        <v>25</v>
      </c>
      <c r="B9" s="8" t="s">
        <v>27</v>
      </c>
      <c r="C9" s="9" t="s">
        <v>28</v>
      </c>
      <c r="D9" s="8" t="s">
        <v>53</v>
      </c>
      <c r="E9" s="8"/>
      <c r="F9" s="9"/>
      <c r="G9" s="46"/>
      <c r="H9" t="s">
        <v>302</v>
      </c>
      <c r="I9" s="9" t="s">
        <v>160</v>
      </c>
      <c r="J9" s="8" t="str">
        <f>CONCATENATE(A9,"-",B9,"-",C9,"-",D9,"-",E9)</f>
        <v>Masonry &amp; Plaster-Concrete Block Masonry - Hollow | Solid-Hollow Block-100mm thick-</v>
      </c>
      <c r="K9" s="8"/>
      <c r="L9" s="11" t="s">
        <v>252</v>
      </c>
      <c r="M9" s="11">
        <v>995456</v>
      </c>
      <c r="N9" s="11" t="s">
        <v>120</v>
      </c>
      <c r="O9" s="40"/>
      <c r="P9" s="40" t="s">
        <v>47</v>
      </c>
      <c r="Q9" s="12" t="s">
        <v>282</v>
      </c>
      <c r="R9" s="19"/>
      <c r="S9" s="19"/>
      <c r="T9" s="12">
        <v>10</v>
      </c>
      <c r="U9" s="12" t="s">
        <v>265</v>
      </c>
      <c r="V9" s="19"/>
      <c r="W9" s="13">
        <v>5</v>
      </c>
      <c r="X9" s="13">
        <v>5</v>
      </c>
      <c r="AA9" s="15" t="s">
        <v>268</v>
      </c>
    </row>
    <row r="10" spans="1:33" s="15" customFormat="1" ht="25.5" customHeight="1" x14ac:dyDescent="0.2">
      <c r="A10" s="45" t="s">
        <v>25</v>
      </c>
      <c r="B10" s="8" t="s">
        <v>27</v>
      </c>
      <c r="C10" s="9" t="s">
        <v>28</v>
      </c>
      <c r="D10" s="8" t="s">
        <v>55</v>
      </c>
      <c r="E10" s="8"/>
      <c r="F10" s="45"/>
      <c r="G10" s="46"/>
      <c r="H10" t="s">
        <v>303</v>
      </c>
      <c r="I10" s="9" t="s">
        <v>161</v>
      </c>
      <c r="J10" s="8" t="str">
        <f t="shared" ref="J10:J17" si="1">CONCATENATE(A10,"-",B10,"-",C10,"-",D10,"-",E10)</f>
        <v>Masonry &amp; Plaster-Concrete Block Masonry - Hollow | Solid-Hollow Block-150mm thick-</v>
      </c>
      <c r="K10" s="8"/>
      <c r="L10" s="11" t="s">
        <v>252</v>
      </c>
      <c r="M10" s="11">
        <v>995456</v>
      </c>
      <c r="N10" s="11" t="s">
        <v>120</v>
      </c>
      <c r="O10" s="40"/>
      <c r="P10" s="40" t="s">
        <v>47</v>
      </c>
      <c r="Q10" s="12" t="s">
        <v>282</v>
      </c>
      <c r="T10" s="12">
        <v>10</v>
      </c>
      <c r="U10" s="12" t="s">
        <v>265</v>
      </c>
      <c r="W10" s="13">
        <v>5</v>
      </c>
      <c r="X10" s="13">
        <v>5</v>
      </c>
      <c r="AA10" s="15" t="s">
        <v>268</v>
      </c>
    </row>
    <row r="11" spans="1:33" s="15" customFormat="1" ht="25.5" customHeight="1" x14ac:dyDescent="0.2">
      <c r="A11" s="45" t="s">
        <v>25</v>
      </c>
      <c r="B11" s="8" t="s">
        <v>27</v>
      </c>
      <c r="C11" s="9" t="s">
        <v>28</v>
      </c>
      <c r="D11" s="8" t="s">
        <v>54</v>
      </c>
      <c r="E11" s="45"/>
      <c r="F11" s="45"/>
      <c r="G11" s="46"/>
      <c r="H11" t="s">
        <v>304</v>
      </c>
      <c r="I11" s="7" t="s">
        <v>162</v>
      </c>
      <c r="J11" s="8" t="str">
        <f t="shared" si="1"/>
        <v>Masonry &amp; Plaster-Concrete Block Masonry - Hollow | Solid-Hollow Block-200mm thick-</v>
      </c>
      <c r="K11" s="8"/>
      <c r="L11" s="11" t="s">
        <v>252</v>
      </c>
      <c r="M11" s="11">
        <v>995456</v>
      </c>
      <c r="N11" s="11" t="s">
        <v>120</v>
      </c>
      <c r="O11" s="40"/>
      <c r="P11" s="40" t="s">
        <v>47</v>
      </c>
      <c r="Q11" s="12" t="s">
        <v>282</v>
      </c>
      <c r="T11" s="12">
        <v>10</v>
      </c>
      <c r="U11" s="12" t="s">
        <v>265</v>
      </c>
      <c r="W11" s="13">
        <v>5</v>
      </c>
      <c r="X11" s="13">
        <v>5</v>
      </c>
      <c r="AA11" s="15" t="s">
        <v>268</v>
      </c>
    </row>
    <row r="12" spans="1:33" s="15" customFormat="1" ht="25.5" customHeight="1" x14ac:dyDescent="0.2">
      <c r="A12" s="45" t="s">
        <v>25</v>
      </c>
      <c r="B12" s="8" t="s">
        <v>27</v>
      </c>
      <c r="C12" s="9" t="s">
        <v>29</v>
      </c>
      <c r="D12" s="8" t="s">
        <v>53</v>
      </c>
      <c r="E12" s="8"/>
      <c r="F12" s="45"/>
      <c r="G12" s="46"/>
      <c r="H12" t="s">
        <v>305</v>
      </c>
      <c r="I12" s="7" t="s">
        <v>163</v>
      </c>
      <c r="J12" s="8" t="str">
        <f t="shared" si="1"/>
        <v>Masonry &amp; Plaster-Concrete Block Masonry - Hollow | Solid-Solid Block-100mm thick-</v>
      </c>
      <c r="K12" s="8"/>
      <c r="L12" s="11" t="s">
        <v>252</v>
      </c>
      <c r="M12" s="11">
        <v>995456</v>
      </c>
      <c r="N12" s="11" t="s">
        <v>120</v>
      </c>
      <c r="O12" s="40"/>
      <c r="P12" s="40" t="s">
        <v>47</v>
      </c>
      <c r="Q12" s="12" t="s">
        <v>282</v>
      </c>
      <c r="T12" s="12">
        <v>10</v>
      </c>
      <c r="U12" s="12" t="s">
        <v>265</v>
      </c>
      <c r="W12" s="13">
        <v>5</v>
      </c>
      <c r="X12" s="13">
        <v>5</v>
      </c>
      <c r="AA12" s="15" t="s">
        <v>268</v>
      </c>
    </row>
    <row r="13" spans="1:33" s="15" customFormat="1" ht="25.5" customHeight="1" x14ac:dyDescent="0.2">
      <c r="A13" s="45" t="s">
        <v>25</v>
      </c>
      <c r="B13" s="8" t="s">
        <v>27</v>
      </c>
      <c r="C13" s="9" t="s">
        <v>29</v>
      </c>
      <c r="D13" s="8" t="s">
        <v>55</v>
      </c>
      <c r="E13" s="45"/>
      <c r="F13" s="45"/>
      <c r="G13" s="46"/>
      <c r="H13" t="s">
        <v>306</v>
      </c>
      <c r="I13" s="7" t="s">
        <v>164</v>
      </c>
      <c r="J13" s="8" t="str">
        <f t="shared" si="1"/>
        <v>Masonry &amp; Plaster-Concrete Block Masonry - Hollow | Solid-Solid Block-150mm thick-</v>
      </c>
      <c r="K13" s="8"/>
      <c r="L13" s="11" t="s">
        <v>252</v>
      </c>
      <c r="M13" s="11">
        <v>995456</v>
      </c>
      <c r="N13" s="11" t="s">
        <v>120</v>
      </c>
      <c r="O13" s="40"/>
      <c r="P13" s="40" t="s">
        <v>47</v>
      </c>
      <c r="Q13" s="12" t="s">
        <v>282</v>
      </c>
      <c r="T13" s="12">
        <v>10</v>
      </c>
      <c r="U13" s="12" t="s">
        <v>265</v>
      </c>
      <c r="W13" s="13">
        <v>5</v>
      </c>
      <c r="X13" s="13">
        <v>5</v>
      </c>
      <c r="AA13" s="15" t="s">
        <v>268</v>
      </c>
    </row>
    <row r="14" spans="1:33" s="15" customFormat="1" ht="25.5" customHeight="1" x14ac:dyDescent="0.2">
      <c r="A14" s="45" t="s">
        <v>25</v>
      </c>
      <c r="B14" s="8" t="s">
        <v>27</v>
      </c>
      <c r="C14" s="9" t="s">
        <v>29</v>
      </c>
      <c r="D14" s="8" t="s">
        <v>54</v>
      </c>
      <c r="E14" s="45"/>
      <c r="F14" s="45"/>
      <c r="G14" s="46"/>
      <c r="H14" t="s">
        <v>307</v>
      </c>
      <c r="I14" s="7" t="s">
        <v>165</v>
      </c>
      <c r="J14" s="8" t="str">
        <f t="shared" si="1"/>
        <v>Masonry &amp; Plaster-Concrete Block Masonry - Hollow | Solid-Solid Block-200mm thick-</v>
      </c>
      <c r="K14" s="8"/>
      <c r="L14" s="11" t="s">
        <v>252</v>
      </c>
      <c r="M14" s="11">
        <v>995456</v>
      </c>
      <c r="N14" s="11" t="s">
        <v>120</v>
      </c>
      <c r="O14" s="40"/>
      <c r="P14" s="40" t="s">
        <v>47</v>
      </c>
      <c r="Q14" s="12" t="s">
        <v>282</v>
      </c>
      <c r="T14" s="12">
        <v>10</v>
      </c>
      <c r="U14" s="12" t="s">
        <v>265</v>
      </c>
      <c r="W14" s="13">
        <v>5</v>
      </c>
      <c r="X14" s="13">
        <v>5</v>
      </c>
      <c r="AA14" s="15" t="s">
        <v>268</v>
      </c>
    </row>
    <row r="15" spans="1:33" s="15" customFormat="1" ht="25.5" customHeight="1" x14ac:dyDescent="0.2">
      <c r="A15" s="45" t="s">
        <v>25</v>
      </c>
      <c r="B15" s="8" t="s">
        <v>30</v>
      </c>
      <c r="C15" s="45" t="s">
        <v>28</v>
      </c>
      <c r="D15" s="8" t="s">
        <v>293</v>
      </c>
      <c r="E15" s="8" t="s">
        <v>53</v>
      </c>
      <c r="F15" s="45"/>
      <c r="G15" s="46"/>
      <c r="H15" t="s">
        <v>308</v>
      </c>
      <c r="I15" s="7" t="s">
        <v>166</v>
      </c>
      <c r="J15" s="8" t="str">
        <f t="shared" si="1"/>
        <v>Masonry &amp; Plaster-Terracotta Block Masonry - Porotherm | Other-Hollow Block-Wet Method-100mm thick</v>
      </c>
      <c r="K15" s="8"/>
      <c r="L15" s="11" t="s">
        <v>252</v>
      </c>
      <c r="M15" s="11">
        <v>995456</v>
      </c>
      <c r="N15" s="11" t="s">
        <v>120</v>
      </c>
      <c r="O15" s="40"/>
      <c r="P15" s="40" t="s">
        <v>47</v>
      </c>
      <c r="Q15" s="12" t="s">
        <v>282</v>
      </c>
      <c r="T15" s="12">
        <v>10</v>
      </c>
      <c r="U15" s="12" t="s">
        <v>265</v>
      </c>
      <c r="W15" s="13">
        <v>5</v>
      </c>
      <c r="X15" s="13">
        <v>5</v>
      </c>
      <c r="AA15" s="15" t="s">
        <v>268</v>
      </c>
    </row>
    <row r="16" spans="1:33" s="15" customFormat="1" ht="25.5" customHeight="1" x14ac:dyDescent="0.2">
      <c r="A16" s="45" t="s">
        <v>25</v>
      </c>
      <c r="B16" s="8" t="s">
        <v>30</v>
      </c>
      <c r="C16" s="45" t="s">
        <v>28</v>
      </c>
      <c r="D16" s="8" t="s">
        <v>293</v>
      </c>
      <c r="E16" s="8" t="s">
        <v>55</v>
      </c>
      <c r="F16" s="45"/>
      <c r="G16" s="46"/>
      <c r="H16" t="s">
        <v>309</v>
      </c>
      <c r="I16" s="7" t="s">
        <v>167</v>
      </c>
      <c r="J16" s="8" t="str">
        <f t="shared" si="1"/>
        <v>Masonry &amp; Plaster-Terracotta Block Masonry - Porotherm | Other-Hollow Block-Wet Method-150mm thick</v>
      </c>
      <c r="K16" s="8"/>
      <c r="L16" s="11" t="s">
        <v>252</v>
      </c>
      <c r="M16" s="11">
        <v>995456</v>
      </c>
      <c r="N16" s="11" t="s">
        <v>120</v>
      </c>
      <c r="O16" s="40"/>
      <c r="P16" s="40" t="s">
        <v>47</v>
      </c>
      <c r="Q16" s="12" t="s">
        <v>282</v>
      </c>
      <c r="T16" s="12">
        <v>10</v>
      </c>
      <c r="U16" s="12" t="s">
        <v>265</v>
      </c>
      <c r="W16" s="13">
        <v>5</v>
      </c>
      <c r="X16" s="13">
        <v>5</v>
      </c>
      <c r="AA16" s="15" t="s">
        <v>268</v>
      </c>
    </row>
    <row r="17" spans="1:33" s="15" customFormat="1" ht="25.5" customHeight="1" x14ac:dyDescent="0.2">
      <c r="A17" s="45" t="s">
        <v>25</v>
      </c>
      <c r="B17" s="8" t="s">
        <v>30</v>
      </c>
      <c r="C17" s="45" t="s">
        <v>28</v>
      </c>
      <c r="D17" s="8" t="s">
        <v>293</v>
      </c>
      <c r="E17" s="8" t="s">
        <v>54</v>
      </c>
      <c r="F17" s="45"/>
      <c r="G17" s="46"/>
      <c r="H17" t="s">
        <v>310</v>
      </c>
      <c r="I17" s="7" t="s">
        <v>168</v>
      </c>
      <c r="J17" s="8" t="str">
        <f t="shared" si="1"/>
        <v>Masonry &amp; Plaster-Terracotta Block Masonry - Porotherm | Other-Hollow Block-Wet Method-200mm thick</v>
      </c>
      <c r="K17" s="8"/>
      <c r="L17" s="11" t="s">
        <v>252</v>
      </c>
      <c r="M17" s="11">
        <v>995456</v>
      </c>
      <c r="N17" s="11" t="s">
        <v>120</v>
      </c>
      <c r="O17" s="40"/>
      <c r="P17" s="40" t="s">
        <v>47</v>
      </c>
      <c r="Q17" s="12" t="s">
        <v>282</v>
      </c>
      <c r="T17" s="12">
        <v>10</v>
      </c>
      <c r="U17" s="12" t="s">
        <v>265</v>
      </c>
      <c r="W17" s="13">
        <v>5</v>
      </c>
      <c r="X17" s="13">
        <v>5</v>
      </c>
      <c r="AA17" s="15" t="s">
        <v>268</v>
      </c>
    </row>
    <row r="18" spans="1:33" s="15" customFormat="1" ht="25.5" customHeight="1" x14ac:dyDescent="0.2">
      <c r="A18" s="45" t="s">
        <v>25</v>
      </c>
      <c r="B18" s="8" t="s">
        <v>30</v>
      </c>
      <c r="C18" s="45" t="s">
        <v>28</v>
      </c>
      <c r="D18" s="8" t="s">
        <v>293</v>
      </c>
      <c r="E18" s="8" t="s">
        <v>254</v>
      </c>
      <c r="F18" s="45"/>
      <c r="G18" s="46"/>
      <c r="H18" t="s">
        <v>311</v>
      </c>
      <c r="I18" s="7" t="s">
        <v>266</v>
      </c>
      <c r="J18" s="8" t="str">
        <f t="shared" ref="J18:J28" si="2">CONCATENATE(A18,"-",B18,"-",C18,"-",D18,"-",E18)</f>
        <v>Masonry &amp; Plaster-Terracotta Block Masonry - Porotherm | Other-Hollow Block-Wet Method-300mm thick</v>
      </c>
      <c r="K18" s="8"/>
      <c r="L18" s="11" t="s">
        <v>252</v>
      </c>
      <c r="M18" s="11">
        <v>995456</v>
      </c>
      <c r="N18" s="11" t="s">
        <v>120</v>
      </c>
      <c r="O18" s="40"/>
      <c r="P18" s="40" t="s">
        <v>47</v>
      </c>
      <c r="Q18" s="12" t="s">
        <v>282</v>
      </c>
      <c r="T18" s="12">
        <v>10</v>
      </c>
      <c r="U18" s="12" t="s">
        <v>265</v>
      </c>
      <c r="W18" s="13">
        <v>5</v>
      </c>
      <c r="X18" s="13">
        <v>5</v>
      </c>
      <c r="AA18" s="15" t="s">
        <v>268</v>
      </c>
    </row>
    <row r="19" spans="1:33" s="15" customFormat="1" ht="25.5" customHeight="1" x14ac:dyDescent="0.2">
      <c r="A19" s="45" t="s">
        <v>25</v>
      </c>
      <c r="B19" s="8" t="s">
        <v>30</v>
      </c>
      <c r="C19" s="45" t="s">
        <v>28</v>
      </c>
      <c r="D19" s="8" t="s">
        <v>294</v>
      </c>
      <c r="E19" s="8" t="s">
        <v>53</v>
      </c>
      <c r="F19" s="45"/>
      <c r="G19" s="46"/>
      <c r="H19" t="s">
        <v>312</v>
      </c>
      <c r="I19" s="7" t="s">
        <v>266</v>
      </c>
      <c r="J19" s="8" t="str">
        <f t="shared" ref="J19:J22" si="3">CONCATENATE(A19,"-",B19,"-",C19,"-",D19,"-",E19)</f>
        <v>Masonry &amp; Plaster-Terracotta Block Masonry - Porotherm | Other-Hollow Block-Dry Method-100mm thick</v>
      </c>
      <c r="K19" s="8"/>
      <c r="L19" s="11" t="s">
        <v>252</v>
      </c>
      <c r="M19" s="11">
        <v>995456</v>
      </c>
      <c r="N19" s="11" t="s">
        <v>120</v>
      </c>
      <c r="O19" s="40"/>
      <c r="P19" s="40" t="s">
        <v>47</v>
      </c>
      <c r="Q19" s="12" t="s">
        <v>282</v>
      </c>
      <c r="T19" s="12">
        <v>10</v>
      </c>
      <c r="U19" s="12" t="s">
        <v>265</v>
      </c>
      <c r="W19" s="13">
        <v>5</v>
      </c>
      <c r="X19" s="13">
        <v>5</v>
      </c>
      <c r="AA19" s="15" t="s">
        <v>268</v>
      </c>
    </row>
    <row r="20" spans="1:33" s="15" customFormat="1" ht="25.5" customHeight="1" x14ac:dyDescent="0.2">
      <c r="A20" s="45" t="s">
        <v>25</v>
      </c>
      <c r="B20" s="8" t="s">
        <v>30</v>
      </c>
      <c r="C20" s="45" t="s">
        <v>28</v>
      </c>
      <c r="D20" s="8" t="s">
        <v>294</v>
      </c>
      <c r="E20" s="8" t="s">
        <v>55</v>
      </c>
      <c r="F20" s="45"/>
      <c r="G20" s="46"/>
      <c r="H20" t="s">
        <v>313</v>
      </c>
      <c r="I20" s="7" t="s">
        <v>266</v>
      </c>
      <c r="J20" s="8" t="str">
        <f t="shared" si="3"/>
        <v>Masonry &amp; Plaster-Terracotta Block Masonry - Porotherm | Other-Hollow Block-Dry Method-150mm thick</v>
      </c>
      <c r="K20" s="8"/>
      <c r="L20" s="11" t="s">
        <v>252</v>
      </c>
      <c r="M20" s="11">
        <v>995456</v>
      </c>
      <c r="N20" s="11" t="s">
        <v>120</v>
      </c>
      <c r="O20" s="40"/>
      <c r="P20" s="40" t="s">
        <v>47</v>
      </c>
      <c r="Q20" s="12" t="s">
        <v>282</v>
      </c>
      <c r="T20" s="12">
        <v>10</v>
      </c>
      <c r="U20" s="12" t="s">
        <v>265</v>
      </c>
      <c r="W20" s="13">
        <v>5</v>
      </c>
      <c r="X20" s="13">
        <v>5</v>
      </c>
      <c r="AA20" s="15" t="s">
        <v>268</v>
      </c>
    </row>
    <row r="21" spans="1:33" s="15" customFormat="1" ht="25.5" customHeight="1" x14ac:dyDescent="0.2">
      <c r="A21" s="45" t="s">
        <v>25</v>
      </c>
      <c r="B21" s="8" t="s">
        <v>30</v>
      </c>
      <c r="C21" s="45" t="s">
        <v>28</v>
      </c>
      <c r="D21" s="8" t="s">
        <v>294</v>
      </c>
      <c r="E21" s="8" t="s">
        <v>54</v>
      </c>
      <c r="F21" s="45"/>
      <c r="G21" s="46"/>
      <c r="H21" t="s">
        <v>314</v>
      </c>
      <c r="I21" s="7" t="s">
        <v>266</v>
      </c>
      <c r="J21" s="8" t="str">
        <f t="shared" si="3"/>
        <v>Masonry &amp; Plaster-Terracotta Block Masonry - Porotherm | Other-Hollow Block-Dry Method-200mm thick</v>
      </c>
      <c r="K21" s="8"/>
      <c r="L21" s="11" t="s">
        <v>252</v>
      </c>
      <c r="M21" s="11">
        <v>995456</v>
      </c>
      <c r="N21" s="11" t="s">
        <v>120</v>
      </c>
      <c r="O21" s="40"/>
      <c r="P21" s="40" t="s">
        <v>47</v>
      </c>
      <c r="Q21" s="12" t="s">
        <v>282</v>
      </c>
      <c r="T21" s="12">
        <v>10</v>
      </c>
      <c r="U21" s="12" t="s">
        <v>265</v>
      </c>
      <c r="W21" s="13">
        <v>5</v>
      </c>
      <c r="X21" s="13">
        <v>5</v>
      </c>
      <c r="AA21" s="15" t="s">
        <v>268</v>
      </c>
    </row>
    <row r="22" spans="1:33" s="15" customFormat="1" ht="25.5" customHeight="1" x14ac:dyDescent="0.2">
      <c r="A22" s="45" t="s">
        <v>25</v>
      </c>
      <c r="B22" s="8" t="s">
        <v>30</v>
      </c>
      <c r="C22" s="45" t="s">
        <v>28</v>
      </c>
      <c r="D22" s="8" t="s">
        <v>294</v>
      </c>
      <c r="E22" s="8" t="s">
        <v>254</v>
      </c>
      <c r="F22" s="45"/>
      <c r="G22" s="46"/>
      <c r="H22" t="s">
        <v>315</v>
      </c>
      <c r="I22" s="7" t="s">
        <v>266</v>
      </c>
      <c r="J22" s="8" t="str">
        <f t="shared" si="3"/>
        <v>Masonry &amp; Plaster-Terracotta Block Masonry - Porotherm | Other-Hollow Block-Dry Method-300mm thick</v>
      </c>
      <c r="K22" s="8"/>
      <c r="L22" s="11" t="s">
        <v>252</v>
      </c>
      <c r="M22" s="11">
        <v>995456</v>
      </c>
      <c r="N22" s="11" t="s">
        <v>120</v>
      </c>
      <c r="O22" s="40"/>
      <c r="P22" s="40" t="s">
        <v>47</v>
      </c>
      <c r="Q22" s="12" t="s">
        <v>282</v>
      </c>
      <c r="T22" s="12">
        <v>10</v>
      </c>
      <c r="U22" s="12" t="s">
        <v>265</v>
      </c>
      <c r="W22" s="13">
        <v>5</v>
      </c>
      <c r="X22" s="13">
        <v>5</v>
      </c>
      <c r="AA22" s="15" t="s">
        <v>268</v>
      </c>
    </row>
    <row r="23" spans="1:33" s="15" customFormat="1" ht="25.5" customHeight="1" x14ac:dyDescent="0.2">
      <c r="A23" s="45" t="s">
        <v>25</v>
      </c>
      <c r="B23" s="8" t="s">
        <v>31</v>
      </c>
      <c r="C23" s="45" t="s">
        <v>32</v>
      </c>
      <c r="D23" s="8" t="s">
        <v>57</v>
      </c>
      <c r="E23" s="45"/>
      <c r="F23" s="45"/>
      <c r="G23" s="46"/>
      <c r="H23" t="s">
        <v>316</v>
      </c>
      <c r="I23" s="7" t="s">
        <v>169</v>
      </c>
      <c r="J23" s="8" t="str">
        <f t="shared" si="2"/>
        <v>Masonry &amp; Plaster-Lightweight Block Masonry -Aerocon Block -75mm thick-</v>
      </c>
      <c r="K23" s="8"/>
      <c r="L23" s="11" t="s">
        <v>252</v>
      </c>
      <c r="M23" s="11">
        <v>995456</v>
      </c>
      <c r="N23" s="11" t="s">
        <v>120</v>
      </c>
      <c r="O23" s="40"/>
      <c r="P23" s="40" t="s">
        <v>47</v>
      </c>
      <c r="Q23" s="12" t="s">
        <v>282</v>
      </c>
      <c r="R23" s="19"/>
      <c r="S23" s="19"/>
      <c r="T23" s="12">
        <v>10</v>
      </c>
      <c r="U23" s="12" t="s">
        <v>265</v>
      </c>
      <c r="V23" s="19"/>
      <c r="W23" s="13">
        <v>5</v>
      </c>
      <c r="X23" s="13">
        <v>5</v>
      </c>
      <c r="AA23" s="15" t="s">
        <v>268</v>
      </c>
    </row>
    <row r="24" spans="1:33" s="15" customFormat="1" ht="25.5" customHeight="1" x14ac:dyDescent="0.2">
      <c r="A24" s="45" t="s">
        <v>25</v>
      </c>
      <c r="B24" s="8" t="s">
        <v>31</v>
      </c>
      <c r="C24" s="45" t="s">
        <v>32</v>
      </c>
      <c r="D24" s="8" t="s">
        <v>53</v>
      </c>
      <c r="E24" s="8"/>
      <c r="F24" s="45"/>
      <c r="G24" s="46"/>
      <c r="H24" t="s">
        <v>317</v>
      </c>
      <c r="I24" s="7" t="s">
        <v>170</v>
      </c>
      <c r="J24" s="8" t="str">
        <f t="shared" si="2"/>
        <v>Masonry &amp; Plaster-Lightweight Block Masonry -Aerocon Block -100mm thick-</v>
      </c>
      <c r="K24" s="8"/>
      <c r="L24" s="11" t="s">
        <v>252</v>
      </c>
      <c r="M24" s="11">
        <v>995456</v>
      </c>
      <c r="N24" s="11" t="s">
        <v>120</v>
      </c>
      <c r="O24" s="40"/>
      <c r="P24" s="40" t="s">
        <v>47</v>
      </c>
      <c r="Q24" s="12" t="s">
        <v>282</v>
      </c>
      <c r="T24" s="12">
        <v>10</v>
      </c>
      <c r="U24" s="12" t="s">
        <v>265</v>
      </c>
      <c r="W24" s="13">
        <v>5</v>
      </c>
      <c r="X24" s="13">
        <v>5</v>
      </c>
      <c r="AA24" s="15" t="s">
        <v>268</v>
      </c>
    </row>
    <row r="25" spans="1:33" s="15" customFormat="1" ht="25.5" customHeight="1" x14ac:dyDescent="0.2">
      <c r="A25" s="45" t="s">
        <v>25</v>
      </c>
      <c r="B25" s="8" t="s">
        <v>31</v>
      </c>
      <c r="C25" s="45" t="s">
        <v>32</v>
      </c>
      <c r="D25" s="8" t="s">
        <v>55</v>
      </c>
      <c r="E25" s="8"/>
      <c r="F25" s="45"/>
      <c r="G25" s="46"/>
      <c r="H25" t="s">
        <v>318</v>
      </c>
      <c r="I25" s="7" t="s">
        <v>171</v>
      </c>
      <c r="J25" s="8" t="str">
        <f t="shared" si="2"/>
        <v>Masonry &amp; Plaster-Lightweight Block Masonry -Aerocon Block -150mm thick-</v>
      </c>
      <c r="K25" s="8"/>
      <c r="L25" s="11" t="s">
        <v>252</v>
      </c>
      <c r="M25" s="11">
        <v>995456</v>
      </c>
      <c r="N25" s="11" t="s">
        <v>120</v>
      </c>
      <c r="O25" s="40"/>
      <c r="P25" s="40" t="s">
        <v>47</v>
      </c>
      <c r="Q25" s="12" t="s">
        <v>282</v>
      </c>
      <c r="T25" s="12">
        <v>10</v>
      </c>
      <c r="U25" s="12" t="s">
        <v>265</v>
      </c>
      <c r="W25" s="13">
        <v>5</v>
      </c>
      <c r="X25" s="13">
        <v>5</v>
      </c>
      <c r="AA25" s="15" t="s">
        <v>268</v>
      </c>
    </row>
    <row r="26" spans="1:33" s="15" customFormat="1" ht="25.5" customHeight="1" x14ac:dyDescent="0.2">
      <c r="A26" s="45" t="s">
        <v>25</v>
      </c>
      <c r="B26" s="8" t="s">
        <v>31</v>
      </c>
      <c r="C26" s="45" t="s">
        <v>32</v>
      </c>
      <c r="D26" s="8" t="s">
        <v>54</v>
      </c>
      <c r="E26" s="45"/>
      <c r="F26" s="45"/>
      <c r="G26" s="46"/>
      <c r="H26" t="s">
        <v>319</v>
      </c>
      <c r="I26" s="7" t="s">
        <v>172</v>
      </c>
      <c r="J26" s="8" t="str">
        <f t="shared" si="2"/>
        <v>Masonry &amp; Plaster-Lightweight Block Masonry -Aerocon Block -200mm thick-</v>
      </c>
      <c r="K26" s="8"/>
      <c r="L26" s="11" t="s">
        <v>252</v>
      </c>
      <c r="M26" s="11">
        <v>995456</v>
      </c>
      <c r="N26" s="11" t="s">
        <v>120</v>
      </c>
      <c r="O26" s="40"/>
      <c r="P26" s="40" t="s">
        <v>47</v>
      </c>
      <c r="Q26" s="12" t="s">
        <v>282</v>
      </c>
      <c r="T26" s="12">
        <v>10</v>
      </c>
      <c r="U26" s="12" t="s">
        <v>265</v>
      </c>
      <c r="W26" s="13">
        <v>5</v>
      </c>
      <c r="X26" s="13">
        <v>5</v>
      </c>
      <c r="AA26" s="15" t="s">
        <v>268</v>
      </c>
    </row>
    <row r="27" spans="1:33" s="15" customFormat="1" ht="25.5" customHeight="1" x14ac:dyDescent="0.2">
      <c r="A27" s="45" t="s">
        <v>25</v>
      </c>
      <c r="B27" s="8" t="s">
        <v>31</v>
      </c>
      <c r="C27" s="45" t="s">
        <v>33</v>
      </c>
      <c r="D27" s="8" t="s">
        <v>57</v>
      </c>
      <c r="E27" s="45"/>
      <c r="F27" s="45"/>
      <c r="G27" s="46"/>
      <c r="H27" t="s">
        <v>320</v>
      </c>
      <c r="I27" s="7" t="s">
        <v>173</v>
      </c>
      <c r="J27" s="8" t="str">
        <f t="shared" si="2"/>
        <v>Masonry &amp; Plaster-Lightweight Block Masonry -Siporex-75mm thick-</v>
      </c>
      <c r="K27" s="8"/>
      <c r="L27" s="11" t="s">
        <v>252</v>
      </c>
      <c r="M27" s="11">
        <v>995456</v>
      </c>
      <c r="N27" s="11" t="s">
        <v>120</v>
      </c>
      <c r="O27" s="40"/>
      <c r="P27" s="40" t="s">
        <v>47</v>
      </c>
      <c r="Q27" s="12" t="s">
        <v>282</v>
      </c>
      <c r="T27" s="12">
        <v>10</v>
      </c>
      <c r="U27" s="12" t="s">
        <v>265</v>
      </c>
      <c r="W27" s="13">
        <v>5</v>
      </c>
      <c r="X27" s="13">
        <v>5</v>
      </c>
      <c r="AA27" s="15" t="s">
        <v>268</v>
      </c>
    </row>
    <row r="28" spans="1:33" s="15" customFormat="1" ht="25.5" customHeight="1" x14ac:dyDescent="0.2">
      <c r="A28" s="45" t="s">
        <v>25</v>
      </c>
      <c r="B28" s="8" t="s">
        <v>31</v>
      </c>
      <c r="C28" s="45" t="s">
        <v>33</v>
      </c>
      <c r="D28" s="8" t="s">
        <v>55</v>
      </c>
      <c r="E28" s="45"/>
      <c r="F28" s="45"/>
      <c r="G28" s="46"/>
      <c r="H28" t="s">
        <v>321</v>
      </c>
      <c r="I28" s="7" t="s">
        <v>174</v>
      </c>
      <c r="J28" s="8" t="str">
        <f t="shared" si="2"/>
        <v>Masonry &amp; Plaster-Lightweight Block Masonry -Siporex-150mm thick-</v>
      </c>
      <c r="K28" s="8"/>
      <c r="L28" s="11" t="s">
        <v>252</v>
      </c>
      <c r="M28" s="11">
        <v>995456</v>
      </c>
      <c r="N28" s="11" t="s">
        <v>120</v>
      </c>
      <c r="O28" s="40"/>
      <c r="P28" s="40" t="s">
        <v>47</v>
      </c>
      <c r="Q28" s="12" t="s">
        <v>282</v>
      </c>
      <c r="T28" s="12">
        <v>10</v>
      </c>
      <c r="U28" s="12" t="s">
        <v>265</v>
      </c>
      <c r="W28" s="13">
        <v>5</v>
      </c>
      <c r="X28" s="13">
        <v>5</v>
      </c>
      <c r="AA28" s="15" t="s">
        <v>268</v>
      </c>
    </row>
    <row r="29" spans="1:33" s="15" customFormat="1" ht="25.5" customHeight="1" x14ac:dyDescent="0.2">
      <c r="A29" s="45" t="s">
        <v>25</v>
      </c>
      <c r="B29" s="8" t="s">
        <v>155</v>
      </c>
      <c r="C29" s="45" t="s">
        <v>34</v>
      </c>
      <c r="D29" s="8" t="s">
        <v>255</v>
      </c>
      <c r="E29" s="45" t="s">
        <v>58</v>
      </c>
      <c r="F29" s="45"/>
      <c r="G29" s="46"/>
      <c r="H29" t="s">
        <v>322</v>
      </c>
      <c r="I29" s="7" t="s">
        <v>175</v>
      </c>
      <c r="J29" s="8" t="str">
        <f t="shared" ref="J29:J36" si="4">CONCATENATE(A29,"-",B29,"-",C29,"-",D29,"-",E29,"-",F29)</f>
        <v>Masonry &amp; Plaster-Exposed Wire-cut Brick Masonry-Cladding 50 x 100 x 300 bricks-115mm thick -English Bond Flat-</v>
      </c>
      <c r="K29" s="8"/>
      <c r="L29" s="11" t="s">
        <v>252</v>
      </c>
      <c r="M29" s="11">
        <v>995456</v>
      </c>
      <c r="N29" s="11" t="s">
        <v>120</v>
      </c>
      <c r="O29" s="40"/>
      <c r="P29" s="40" t="s">
        <v>47</v>
      </c>
      <c r="Q29" s="12" t="s">
        <v>282</v>
      </c>
      <c r="T29" s="12">
        <v>10</v>
      </c>
      <c r="U29" s="12" t="s">
        <v>265</v>
      </c>
      <c r="W29" s="13">
        <v>5</v>
      </c>
      <c r="X29" s="13">
        <v>5</v>
      </c>
      <c r="AA29" s="15" t="s">
        <v>267</v>
      </c>
    </row>
    <row r="30" spans="1:33" s="15" customFormat="1" ht="25.5" customHeight="1" x14ac:dyDescent="0.2">
      <c r="A30" s="45" t="s">
        <v>25</v>
      </c>
      <c r="B30" s="8" t="s">
        <v>155</v>
      </c>
      <c r="C30" s="45" t="s">
        <v>34</v>
      </c>
      <c r="D30" s="8" t="s">
        <v>255</v>
      </c>
      <c r="E30" s="45" t="s">
        <v>63</v>
      </c>
      <c r="F30" s="45"/>
      <c r="G30" s="46"/>
      <c r="H30" t="s">
        <v>323</v>
      </c>
      <c r="I30" s="7" t="s">
        <v>176</v>
      </c>
      <c r="J30" s="8" t="str">
        <f t="shared" si="4"/>
        <v>Masonry &amp; Plaster-Exposed Wire-cut Brick Masonry-Cladding 50 x 100 x 300 bricks-115mm thick -English Bond Sloping-</v>
      </c>
      <c r="K30" s="8"/>
      <c r="L30" s="11" t="s">
        <v>252</v>
      </c>
      <c r="M30" s="11">
        <v>995456</v>
      </c>
      <c r="N30" s="11" t="s">
        <v>120</v>
      </c>
      <c r="O30" s="40"/>
      <c r="P30" s="40" t="s">
        <v>47</v>
      </c>
      <c r="Q30" s="12" t="s">
        <v>282</v>
      </c>
      <c r="T30" s="12">
        <v>10</v>
      </c>
      <c r="U30" s="12" t="s">
        <v>265</v>
      </c>
      <c r="W30" s="13">
        <v>5</v>
      </c>
      <c r="X30" s="13">
        <v>5</v>
      </c>
      <c r="AA30" s="15" t="s">
        <v>267</v>
      </c>
    </row>
    <row r="31" spans="1:33" s="17" customFormat="1" ht="25.5" customHeight="1" x14ac:dyDescent="0.2">
      <c r="A31" s="45" t="s">
        <v>25</v>
      </c>
      <c r="B31" s="8" t="s">
        <v>155</v>
      </c>
      <c r="C31" s="45" t="s">
        <v>34</v>
      </c>
      <c r="D31" s="8" t="s">
        <v>255</v>
      </c>
      <c r="E31" s="45" t="s">
        <v>64</v>
      </c>
      <c r="F31" s="45"/>
      <c r="G31" s="46"/>
      <c r="H31" t="s">
        <v>324</v>
      </c>
      <c r="I31" s="7" t="s">
        <v>177</v>
      </c>
      <c r="J31" s="8" t="str">
        <f t="shared" si="4"/>
        <v>Masonry &amp; Plaster-Exposed Wire-cut Brick Masonry-Cladding 50 x 100 x 300 bricks-115mm thick -English Bond Curved-</v>
      </c>
      <c r="K31" s="8"/>
      <c r="L31" s="11" t="s">
        <v>252</v>
      </c>
      <c r="M31" s="11">
        <v>995456</v>
      </c>
      <c r="N31" s="11" t="s">
        <v>120</v>
      </c>
      <c r="O31" s="40"/>
      <c r="P31" s="40" t="s">
        <v>47</v>
      </c>
      <c r="Q31" s="12" t="s">
        <v>282</v>
      </c>
      <c r="R31" s="12"/>
      <c r="S31" s="12"/>
      <c r="T31" s="12">
        <v>10</v>
      </c>
      <c r="U31" s="12" t="s">
        <v>265</v>
      </c>
      <c r="V31" s="12"/>
      <c r="W31" s="13">
        <v>5</v>
      </c>
      <c r="X31" s="13">
        <v>5</v>
      </c>
      <c r="Y31" s="12"/>
      <c r="Z31" s="14"/>
      <c r="AA31" s="15" t="s">
        <v>267</v>
      </c>
      <c r="AB31" s="15"/>
      <c r="AC31" s="15"/>
      <c r="AD31" s="12"/>
      <c r="AE31" s="12"/>
      <c r="AF31" s="16"/>
      <c r="AG31" s="1"/>
    </row>
    <row r="32" spans="1:33" s="17" customFormat="1" ht="25.5" customHeight="1" x14ac:dyDescent="0.2">
      <c r="A32" s="45" t="s">
        <v>25</v>
      </c>
      <c r="B32" s="8" t="s">
        <v>155</v>
      </c>
      <c r="C32" s="45" t="s">
        <v>34</v>
      </c>
      <c r="D32" s="8" t="s">
        <v>255</v>
      </c>
      <c r="E32" s="45" t="s">
        <v>65</v>
      </c>
      <c r="F32" s="45"/>
      <c r="G32" s="46"/>
      <c r="H32" t="s">
        <v>325</v>
      </c>
      <c r="I32" s="7" t="s">
        <v>178</v>
      </c>
      <c r="J32" s="8" t="str">
        <f t="shared" si="4"/>
        <v>Masonry &amp; Plaster-Exposed Wire-cut Brick Masonry-Cladding 50 x 100 x 300 bricks-115mm thick -Flemish Bond Flat-</v>
      </c>
      <c r="K32" s="8"/>
      <c r="L32" s="11" t="s">
        <v>252</v>
      </c>
      <c r="M32" s="11">
        <v>995456</v>
      </c>
      <c r="N32" s="11" t="s">
        <v>120</v>
      </c>
      <c r="O32" s="40"/>
      <c r="P32" s="40" t="s">
        <v>47</v>
      </c>
      <c r="Q32" s="12" t="s">
        <v>282</v>
      </c>
      <c r="R32" s="12"/>
      <c r="S32" s="12"/>
      <c r="T32" s="12">
        <v>10</v>
      </c>
      <c r="U32" s="12" t="s">
        <v>265</v>
      </c>
      <c r="V32" s="12"/>
      <c r="W32" s="13">
        <v>5</v>
      </c>
      <c r="X32" s="13">
        <v>5</v>
      </c>
      <c r="Y32" s="12"/>
      <c r="Z32" s="14"/>
      <c r="AA32" s="15" t="s">
        <v>267</v>
      </c>
      <c r="AB32" s="15"/>
      <c r="AC32" s="15"/>
      <c r="AD32" s="12"/>
      <c r="AE32" s="12"/>
      <c r="AF32" s="16"/>
      <c r="AG32" s="1"/>
    </row>
    <row r="33" spans="1:33" s="15" customFormat="1" ht="25.5" customHeight="1" x14ac:dyDescent="0.2">
      <c r="A33" s="45" t="s">
        <v>25</v>
      </c>
      <c r="B33" s="8" t="s">
        <v>155</v>
      </c>
      <c r="C33" s="45" t="s">
        <v>34</v>
      </c>
      <c r="D33" s="8" t="s">
        <v>255</v>
      </c>
      <c r="E33" s="45" t="s">
        <v>66</v>
      </c>
      <c r="F33" s="45"/>
      <c r="G33" s="46"/>
      <c r="H33" t="s">
        <v>326</v>
      </c>
      <c r="I33" s="7" t="s">
        <v>179</v>
      </c>
      <c r="J33" s="8" t="str">
        <f t="shared" si="4"/>
        <v>Masonry &amp; Plaster-Exposed Wire-cut Brick Masonry-Cladding 50 x 100 x 300 bricks-115mm thick -Flemish Bond Sloping-</v>
      </c>
      <c r="K33" s="8"/>
      <c r="L33" s="11" t="s">
        <v>252</v>
      </c>
      <c r="M33" s="11">
        <v>995456</v>
      </c>
      <c r="N33" s="11" t="s">
        <v>120</v>
      </c>
      <c r="O33" s="40"/>
      <c r="P33" s="40" t="s">
        <v>47</v>
      </c>
      <c r="Q33" s="12" t="s">
        <v>282</v>
      </c>
      <c r="T33" s="12">
        <v>10</v>
      </c>
      <c r="U33" s="12" t="s">
        <v>265</v>
      </c>
      <c r="W33" s="13">
        <v>5</v>
      </c>
      <c r="X33" s="13">
        <v>5</v>
      </c>
      <c r="AA33" s="15" t="s">
        <v>267</v>
      </c>
    </row>
    <row r="34" spans="1:33" s="15" customFormat="1" ht="25.5" customHeight="1" x14ac:dyDescent="0.2">
      <c r="A34" s="45" t="s">
        <v>25</v>
      </c>
      <c r="B34" s="8" t="s">
        <v>155</v>
      </c>
      <c r="C34" s="45" t="s">
        <v>34</v>
      </c>
      <c r="D34" s="8" t="s">
        <v>255</v>
      </c>
      <c r="E34" s="45" t="s">
        <v>67</v>
      </c>
      <c r="F34" s="45"/>
      <c r="G34" s="46"/>
      <c r="H34" t="s">
        <v>327</v>
      </c>
      <c r="I34" s="7" t="s">
        <v>180</v>
      </c>
      <c r="J34" s="8" t="str">
        <f t="shared" si="4"/>
        <v>Masonry &amp; Plaster-Exposed Wire-cut Brick Masonry-Cladding 50 x 100 x 300 bricks-115mm thick -Flemish Bond Curved-</v>
      </c>
      <c r="K34" s="8"/>
      <c r="L34" s="11" t="s">
        <v>252</v>
      </c>
      <c r="M34" s="11">
        <v>995456</v>
      </c>
      <c r="N34" s="11" t="s">
        <v>120</v>
      </c>
      <c r="O34" s="40"/>
      <c r="P34" s="40" t="s">
        <v>47</v>
      </c>
      <c r="Q34" s="12" t="s">
        <v>282</v>
      </c>
      <c r="T34" s="12">
        <v>10</v>
      </c>
      <c r="U34" s="12" t="s">
        <v>265</v>
      </c>
      <c r="W34" s="13">
        <v>5</v>
      </c>
      <c r="X34" s="13">
        <v>5</v>
      </c>
      <c r="AA34" s="15" t="s">
        <v>267</v>
      </c>
    </row>
    <row r="35" spans="1:33" s="15" customFormat="1" ht="25.5" customHeight="1" x14ac:dyDescent="0.2">
      <c r="A35" s="45" t="s">
        <v>25</v>
      </c>
      <c r="B35" s="8" t="s">
        <v>155</v>
      </c>
      <c r="C35" s="45" t="s">
        <v>34</v>
      </c>
      <c r="D35" s="8" t="s">
        <v>255</v>
      </c>
      <c r="E35" s="45" t="s">
        <v>68</v>
      </c>
      <c r="F35" s="45"/>
      <c r="G35" s="46"/>
      <c r="H35" t="s">
        <v>328</v>
      </c>
      <c r="I35" s="7" t="s">
        <v>181</v>
      </c>
      <c r="J35" s="8" t="str">
        <f t="shared" si="4"/>
        <v>Masonry &amp; Plaster-Exposed Wire-cut Brick Masonry-Cladding 50 x 100 x 300 bricks-115mm thick -Stack Bond Flat-</v>
      </c>
      <c r="K35" s="8"/>
      <c r="L35" s="11" t="s">
        <v>252</v>
      </c>
      <c r="M35" s="11">
        <v>995456</v>
      </c>
      <c r="N35" s="11" t="s">
        <v>120</v>
      </c>
      <c r="O35" s="40"/>
      <c r="P35" s="40" t="s">
        <v>47</v>
      </c>
      <c r="Q35" s="12" t="s">
        <v>282</v>
      </c>
      <c r="T35" s="12">
        <v>10</v>
      </c>
      <c r="U35" s="12" t="s">
        <v>265</v>
      </c>
      <c r="W35" s="13">
        <v>5</v>
      </c>
      <c r="X35" s="13">
        <v>5</v>
      </c>
      <c r="AA35" s="15" t="s">
        <v>267</v>
      </c>
    </row>
    <row r="36" spans="1:33" s="15" customFormat="1" ht="25.5" customHeight="1" x14ac:dyDescent="0.2">
      <c r="A36" s="45" t="s">
        <v>25</v>
      </c>
      <c r="B36" s="8" t="s">
        <v>155</v>
      </c>
      <c r="C36" s="45" t="s">
        <v>34</v>
      </c>
      <c r="D36" s="8" t="s">
        <v>255</v>
      </c>
      <c r="E36" s="45" t="s">
        <v>69</v>
      </c>
      <c r="F36" s="45"/>
      <c r="G36" s="46"/>
      <c r="H36" t="s">
        <v>329</v>
      </c>
      <c r="I36" s="7" t="s">
        <v>182</v>
      </c>
      <c r="J36" s="8" t="str">
        <f t="shared" si="4"/>
        <v>Masonry &amp; Plaster-Exposed Wire-cut Brick Masonry-Cladding 50 x 100 x 300 bricks-115mm thick -Stack Bond Sloping-</v>
      </c>
      <c r="K36" s="8"/>
      <c r="L36" s="11" t="s">
        <v>252</v>
      </c>
      <c r="M36" s="11">
        <v>995456</v>
      </c>
      <c r="N36" s="11" t="s">
        <v>120</v>
      </c>
      <c r="O36" s="40"/>
      <c r="P36" s="40" t="s">
        <v>47</v>
      </c>
      <c r="Q36" s="12" t="s">
        <v>282</v>
      </c>
      <c r="T36" s="12">
        <v>10</v>
      </c>
      <c r="U36" s="12" t="s">
        <v>265</v>
      </c>
      <c r="W36" s="13">
        <v>5</v>
      </c>
      <c r="X36" s="13">
        <v>5</v>
      </c>
      <c r="AA36" s="15" t="s">
        <v>267</v>
      </c>
    </row>
    <row r="37" spans="1:33" s="15" customFormat="1" ht="25.5" customHeight="1" x14ac:dyDescent="0.2">
      <c r="A37" s="45" t="s">
        <v>25</v>
      </c>
      <c r="B37" s="8" t="s">
        <v>155</v>
      </c>
      <c r="C37" s="45" t="s">
        <v>34</v>
      </c>
      <c r="D37" s="8" t="s">
        <v>255</v>
      </c>
      <c r="E37" s="45" t="s">
        <v>70</v>
      </c>
      <c r="F37" s="45"/>
      <c r="G37" s="46"/>
      <c r="H37" t="s">
        <v>330</v>
      </c>
      <c r="I37" s="7" t="s">
        <v>183</v>
      </c>
      <c r="J37" s="8" t="str">
        <f t="shared" ref="J37:J44" si="5">CONCATENATE(A37,"-",B37,"-",C37,"-",D37,"-",E37,"-",F37)</f>
        <v>Masonry &amp; Plaster-Exposed Wire-cut Brick Masonry-Cladding 50 x 100 x 300 bricks-115mm thick -Stack Bond Curved-</v>
      </c>
      <c r="K37" s="8"/>
      <c r="L37" s="11" t="s">
        <v>252</v>
      </c>
      <c r="M37" s="11">
        <v>995456</v>
      </c>
      <c r="N37" s="11" t="s">
        <v>120</v>
      </c>
      <c r="O37" s="40"/>
      <c r="P37" s="40" t="s">
        <v>47</v>
      </c>
      <c r="Q37" s="12" t="s">
        <v>282</v>
      </c>
      <c r="T37" s="12">
        <v>10</v>
      </c>
      <c r="U37" s="12" t="s">
        <v>265</v>
      </c>
      <c r="W37" s="13">
        <v>5</v>
      </c>
      <c r="X37" s="13">
        <v>5</v>
      </c>
      <c r="AA37" s="15" t="s">
        <v>267</v>
      </c>
    </row>
    <row r="38" spans="1:33" s="15" customFormat="1" ht="25.5" customHeight="1" x14ac:dyDescent="0.2">
      <c r="A38" s="45" t="s">
        <v>25</v>
      </c>
      <c r="B38" s="8" t="s">
        <v>155</v>
      </c>
      <c r="C38" s="45" t="s">
        <v>34</v>
      </c>
      <c r="D38" s="8" t="s">
        <v>255</v>
      </c>
      <c r="E38" s="45" t="s">
        <v>71</v>
      </c>
      <c r="F38" s="45"/>
      <c r="G38" s="46"/>
      <c r="H38" t="s">
        <v>331</v>
      </c>
      <c r="I38" s="7" t="s">
        <v>184</v>
      </c>
      <c r="J38" s="8" t="str">
        <f t="shared" si="5"/>
        <v>Masonry &amp; Plaster-Exposed Wire-cut Brick Masonry-Cladding 50 x 100 x 300 bricks-115mm thick -Vertical Bond-</v>
      </c>
      <c r="K38" s="8"/>
      <c r="L38" s="11" t="s">
        <v>252</v>
      </c>
      <c r="M38" s="11">
        <v>995456</v>
      </c>
      <c r="N38" s="11" t="s">
        <v>120</v>
      </c>
      <c r="O38" s="40"/>
      <c r="P38" s="40" t="s">
        <v>47</v>
      </c>
      <c r="Q38" s="12" t="s">
        <v>282</v>
      </c>
      <c r="T38" s="12">
        <v>10</v>
      </c>
      <c r="U38" s="12" t="s">
        <v>265</v>
      </c>
      <c r="W38" s="13">
        <v>5</v>
      </c>
      <c r="X38" s="13">
        <v>5</v>
      </c>
      <c r="AA38" s="15" t="s">
        <v>267</v>
      </c>
    </row>
    <row r="39" spans="1:33" s="15" customFormat="1" ht="25.5" customHeight="1" x14ac:dyDescent="0.2">
      <c r="A39" s="45" t="s">
        <v>25</v>
      </c>
      <c r="B39" s="8" t="s">
        <v>155</v>
      </c>
      <c r="C39" s="45" t="s">
        <v>34</v>
      </c>
      <c r="D39" s="8" t="s">
        <v>255</v>
      </c>
      <c r="E39" s="45" t="s">
        <v>72</v>
      </c>
      <c r="F39" s="45"/>
      <c r="G39" s="46"/>
      <c r="H39" t="s">
        <v>332</v>
      </c>
      <c r="I39" s="7" t="s">
        <v>185</v>
      </c>
      <c r="J39" s="8" t="str">
        <f t="shared" si="5"/>
        <v>Masonry &amp; Plaster-Exposed Wire-cut Brick Masonry-Cladding 50 x 100 x 300 bricks-115mm thick -Soldier Bond-</v>
      </c>
      <c r="K39" s="8"/>
      <c r="L39" s="11" t="s">
        <v>252</v>
      </c>
      <c r="M39" s="11">
        <v>995456</v>
      </c>
      <c r="N39" s="11" t="s">
        <v>120</v>
      </c>
      <c r="O39" s="40"/>
      <c r="P39" s="40" t="s">
        <v>47</v>
      </c>
      <c r="Q39" s="12" t="s">
        <v>282</v>
      </c>
      <c r="T39" s="12">
        <v>10</v>
      </c>
      <c r="U39" s="12" t="s">
        <v>265</v>
      </c>
      <c r="W39" s="13">
        <v>5</v>
      </c>
      <c r="X39" s="13">
        <v>5</v>
      </c>
      <c r="AA39" s="15" t="s">
        <v>267</v>
      </c>
    </row>
    <row r="40" spans="1:33" s="15" customFormat="1" ht="25.5" customHeight="1" x14ac:dyDescent="0.2">
      <c r="A40" s="45" t="s">
        <v>25</v>
      </c>
      <c r="B40" s="8" t="s">
        <v>155</v>
      </c>
      <c r="C40" s="45" t="s">
        <v>34</v>
      </c>
      <c r="D40" s="8" t="s">
        <v>255</v>
      </c>
      <c r="E40" s="45" t="s">
        <v>73</v>
      </c>
      <c r="F40" s="45"/>
      <c r="G40" s="46"/>
      <c r="H40" t="s">
        <v>333</v>
      </c>
      <c r="I40" s="7" t="s">
        <v>186</v>
      </c>
      <c r="J40" s="8" t="str">
        <f t="shared" si="5"/>
        <v>Masonry &amp; Plaster-Exposed Wire-cut Brick Masonry-Cladding 50 x 100 x 300 bricks-115mm thick -Ruin Finish-</v>
      </c>
      <c r="K40" s="8"/>
      <c r="L40" s="11" t="s">
        <v>252</v>
      </c>
      <c r="M40" s="11">
        <v>995456</v>
      </c>
      <c r="N40" s="11" t="s">
        <v>120</v>
      </c>
      <c r="O40" s="40"/>
      <c r="P40" s="40" t="s">
        <v>47</v>
      </c>
      <c r="Q40" s="12" t="s">
        <v>282</v>
      </c>
      <c r="T40" s="12">
        <v>10</v>
      </c>
      <c r="U40" s="12" t="s">
        <v>265</v>
      </c>
      <c r="W40" s="13">
        <v>5</v>
      </c>
      <c r="X40" s="13">
        <v>5</v>
      </c>
      <c r="AA40" s="15" t="s">
        <v>267</v>
      </c>
    </row>
    <row r="41" spans="1:33" s="15" customFormat="1" ht="25.5" customHeight="1" x14ac:dyDescent="0.2">
      <c r="A41" s="45" t="s">
        <v>25</v>
      </c>
      <c r="B41" s="8" t="s">
        <v>155</v>
      </c>
      <c r="C41" s="45" t="s">
        <v>35</v>
      </c>
      <c r="D41" s="8" t="s">
        <v>256</v>
      </c>
      <c r="E41" s="45" t="s">
        <v>58</v>
      </c>
      <c r="F41" s="45"/>
      <c r="G41" s="46"/>
      <c r="H41" t="s">
        <v>334</v>
      </c>
      <c r="I41" s="7" t="s">
        <v>187</v>
      </c>
      <c r="J41" s="8" t="str">
        <f t="shared" si="5"/>
        <v>Masonry &amp; Plaster-Exposed Wire-cut Brick Masonry-Composite 50 x 100 x 300 bricks-230mm thick -English Bond Flat-</v>
      </c>
      <c r="K41" s="8"/>
      <c r="L41" s="11" t="s">
        <v>252</v>
      </c>
      <c r="M41" s="11">
        <v>995456</v>
      </c>
      <c r="N41" s="11" t="s">
        <v>120</v>
      </c>
      <c r="O41" s="40"/>
      <c r="P41" s="40" t="s">
        <v>47</v>
      </c>
      <c r="Q41" s="12" t="s">
        <v>282</v>
      </c>
      <c r="T41" s="12">
        <v>10</v>
      </c>
      <c r="U41" s="12" t="s">
        <v>265</v>
      </c>
      <c r="W41" s="13">
        <v>5</v>
      </c>
      <c r="X41" s="13">
        <v>5</v>
      </c>
      <c r="AA41" s="15" t="s">
        <v>267</v>
      </c>
    </row>
    <row r="42" spans="1:33" s="15" customFormat="1" ht="25.5" customHeight="1" x14ac:dyDescent="0.2">
      <c r="A42" s="45" t="s">
        <v>25</v>
      </c>
      <c r="B42" s="8" t="s">
        <v>155</v>
      </c>
      <c r="C42" s="45" t="s">
        <v>35</v>
      </c>
      <c r="D42" s="8" t="s">
        <v>256</v>
      </c>
      <c r="E42" s="45" t="s">
        <v>63</v>
      </c>
      <c r="F42" s="45"/>
      <c r="G42" s="46"/>
      <c r="H42" t="s">
        <v>335</v>
      </c>
      <c r="I42" s="7" t="s">
        <v>188</v>
      </c>
      <c r="J42" s="8" t="str">
        <f t="shared" si="5"/>
        <v>Masonry &amp; Plaster-Exposed Wire-cut Brick Masonry-Composite 50 x 100 x 300 bricks-230mm thick -English Bond Sloping-</v>
      </c>
      <c r="K42" s="8"/>
      <c r="L42" s="11" t="s">
        <v>252</v>
      </c>
      <c r="M42" s="11">
        <v>995456</v>
      </c>
      <c r="N42" s="11" t="s">
        <v>120</v>
      </c>
      <c r="O42" s="40"/>
      <c r="P42" s="40" t="s">
        <v>47</v>
      </c>
      <c r="Q42" s="12" t="s">
        <v>282</v>
      </c>
      <c r="T42" s="12">
        <v>10</v>
      </c>
      <c r="U42" s="12" t="s">
        <v>265</v>
      </c>
      <c r="W42" s="13">
        <v>5</v>
      </c>
      <c r="X42" s="13">
        <v>5</v>
      </c>
      <c r="AA42" s="15" t="s">
        <v>267</v>
      </c>
    </row>
    <row r="43" spans="1:33" s="15" customFormat="1" ht="25.5" customHeight="1" x14ac:dyDescent="0.2">
      <c r="A43" s="45" t="s">
        <v>25</v>
      </c>
      <c r="B43" s="8" t="s">
        <v>155</v>
      </c>
      <c r="C43" s="45" t="s">
        <v>35</v>
      </c>
      <c r="D43" s="8" t="s">
        <v>256</v>
      </c>
      <c r="E43" s="45" t="s">
        <v>64</v>
      </c>
      <c r="F43" s="45"/>
      <c r="G43" s="46"/>
      <c r="H43" t="s">
        <v>336</v>
      </c>
      <c r="I43" s="7" t="s">
        <v>189</v>
      </c>
      <c r="J43" s="8" t="str">
        <f t="shared" si="5"/>
        <v>Masonry &amp; Plaster-Exposed Wire-cut Brick Masonry-Composite 50 x 100 x 300 bricks-230mm thick -English Bond Curved-</v>
      </c>
      <c r="K43" s="8"/>
      <c r="L43" s="11" t="s">
        <v>252</v>
      </c>
      <c r="M43" s="11">
        <v>995456</v>
      </c>
      <c r="N43" s="11" t="s">
        <v>120</v>
      </c>
      <c r="O43" s="40"/>
      <c r="P43" s="40" t="s">
        <v>47</v>
      </c>
      <c r="Q43" s="12" t="s">
        <v>282</v>
      </c>
      <c r="T43" s="12">
        <v>10</v>
      </c>
      <c r="U43" s="12" t="s">
        <v>265</v>
      </c>
      <c r="W43" s="13">
        <v>5</v>
      </c>
      <c r="X43" s="13">
        <v>5</v>
      </c>
      <c r="AA43" s="15" t="s">
        <v>267</v>
      </c>
    </row>
    <row r="44" spans="1:33" s="15" customFormat="1" ht="25.5" customHeight="1" x14ac:dyDescent="0.2">
      <c r="A44" s="45" t="s">
        <v>25</v>
      </c>
      <c r="B44" s="8" t="s">
        <v>155</v>
      </c>
      <c r="C44" s="45" t="s">
        <v>35</v>
      </c>
      <c r="D44" s="8" t="s">
        <v>256</v>
      </c>
      <c r="E44" s="45" t="s">
        <v>65</v>
      </c>
      <c r="F44" s="45"/>
      <c r="G44" s="46"/>
      <c r="H44" t="s">
        <v>337</v>
      </c>
      <c r="I44" s="7" t="s">
        <v>190</v>
      </c>
      <c r="J44" s="8" t="str">
        <f t="shared" si="5"/>
        <v>Masonry &amp; Plaster-Exposed Wire-cut Brick Masonry-Composite 50 x 100 x 300 bricks-230mm thick -Flemish Bond Flat-</v>
      </c>
      <c r="K44" s="8"/>
      <c r="L44" s="11" t="s">
        <v>252</v>
      </c>
      <c r="M44" s="11">
        <v>995456</v>
      </c>
      <c r="N44" s="11" t="s">
        <v>120</v>
      </c>
      <c r="O44" s="40"/>
      <c r="P44" s="40" t="s">
        <v>47</v>
      </c>
      <c r="Q44" s="12" t="s">
        <v>282</v>
      </c>
      <c r="T44" s="12">
        <v>10</v>
      </c>
      <c r="U44" s="12" t="s">
        <v>265</v>
      </c>
      <c r="W44" s="13">
        <v>5</v>
      </c>
      <c r="X44" s="13">
        <v>5</v>
      </c>
      <c r="AA44" s="15" t="s">
        <v>267</v>
      </c>
    </row>
    <row r="45" spans="1:33" s="15" customFormat="1" ht="25.5" customHeight="1" x14ac:dyDescent="0.2">
      <c r="A45" s="45" t="s">
        <v>25</v>
      </c>
      <c r="B45" s="8" t="s">
        <v>155</v>
      </c>
      <c r="C45" s="45" t="s">
        <v>35</v>
      </c>
      <c r="D45" s="8" t="s">
        <v>256</v>
      </c>
      <c r="E45" s="45" t="s">
        <v>66</v>
      </c>
      <c r="F45" s="45"/>
      <c r="G45" s="46"/>
      <c r="H45" t="s">
        <v>338</v>
      </c>
      <c r="I45" s="7" t="s">
        <v>191</v>
      </c>
      <c r="J45" s="8" t="str">
        <f t="shared" ref="J45:J52" si="6">CONCATENATE(A45,"-",B45,"-",C45,"-",D45,"-",E45,"-",F45)</f>
        <v>Masonry &amp; Plaster-Exposed Wire-cut Brick Masonry-Composite 50 x 100 x 300 bricks-230mm thick -Flemish Bond Sloping-</v>
      </c>
      <c r="K45" s="8"/>
      <c r="L45" s="11" t="s">
        <v>252</v>
      </c>
      <c r="M45" s="11">
        <v>995456</v>
      </c>
      <c r="N45" s="11" t="s">
        <v>120</v>
      </c>
      <c r="O45" s="40"/>
      <c r="P45" s="40" t="s">
        <v>47</v>
      </c>
      <c r="Q45" s="12" t="s">
        <v>282</v>
      </c>
      <c r="T45" s="12">
        <v>10</v>
      </c>
      <c r="U45" s="12" t="s">
        <v>265</v>
      </c>
      <c r="W45" s="13">
        <v>5</v>
      </c>
      <c r="X45" s="13">
        <v>5</v>
      </c>
      <c r="AA45" s="15" t="s">
        <v>267</v>
      </c>
    </row>
    <row r="46" spans="1:33" s="15" customFormat="1" ht="25.5" customHeight="1" x14ac:dyDescent="0.2">
      <c r="A46" s="45" t="s">
        <v>25</v>
      </c>
      <c r="B46" s="8" t="s">
        <v>155</v>
      </c>
      <c r="C46" s="45" t="s">
        <v>35</v>
      </c>
      <c r="D46" s="8" t="s">
        <v>256</v>
      </c>
      <c r="E46" s="45" t="s">
        <v>67</v>
      </c>
      <c r="F46" s="45"/>
      <c r="G46" s="46"/>
      <c r="H46" t="s">
        <v>339</v>
      </c>
      <c r="I46" s="7" t="s">
        <v>192</v>
      </c>
      <c r="J46" s="8" t="str">
        <f t="shared" si="6"/>
        <v>Masonry &amp; Plaster-Exposed Wire-cut Brick Masonry-Composite 50 x 100 x 300 bricks-230mm thick -Flemish Bond Curved-</v>
      </c>
      <c r="K46" s="8"/>
      <c r="L46" s="11" t="s">
        <v>252</v>
      </c>
      <c r="M46" s="11">
        <v>995456</v>
      </c>
      <c r="N46" s="11" t="s">
        <v>120</v>
      </c>
      <c r="O46" s="40"/>
      <c r="P46" s="40" t="s">
        <v>47</v>
      </c>
      <c r="Q46" s="12" t="s">
        <v>282</v>
      </c>
      <c r="T46" s="12">
        <v>10</v>
      </c>
      <c r="U46" s="12" t="s">
        <v>265</v>
      </c>
      <c r="W46" s="13">
        <v>5</v>
      </c>
      <c r="X46" s="13">
        <v>5</v>
      </c>
      <c r="AA46" s="15" t="s">
        <v>267</v>
      </c>
    </row>
    <row r="47" spans="1:33" s="17" customFormat="1" ht="25.5" customHeight="1" x14ac:dyDescent="0.2">
      <c r="A47" s="45" t="s">
        <v>25</v>
      </c>
      <c r="B47" s="8" t="s">
        <v>155</v>
      </c>
      <c r="C47" s="45" t="s">
        <v>35</v>
      </c>
      <c r="D47" s="8" t="s">
        <v>256</v>
      </c>
      <c r="E47" s="45" t="s">
        <v>68</v>
      </c>
      <c r="F47" s="45"/>
      <c r="G47" s="46"/>
      <c r="H47" t="s">
        <v>340</v>
      </c>
      <c r="I47" s="7" t="s">
        <v>193</v>
      </c>
      <c r="J47" s="8" t="str">
        <f t="shared" si="6"/>
        <v>Masonry &amp; Plaster-Exposed Wire-cut Brick Masonry-Composite 50 x 100 x 300 bricks-230mm thick -Stack Bond Flat-</v>
      </c>
      <c r="K47" s="8"/>
      <c r="L47" s="11" t="s">
        <v>252</v>
      </c>
      <c r="M47" s="11">
        <v>995456</v>
      </c>
      <c r="N47" s="11" t="s">
        <v>120</v>
      </c>
      <c r="O47" s="40"/>
      <c r="P47" s="40" t="s">
        <v>47</v>
      </c>
      <c r="Q47" s="12" t="s">
        <v>282</v>
      </c>
      <c r="R47" s="12"/>
      <c r="S47" s="12"/>
      <c r="T47" s="12">
        <v>10</v>
      </c>
      <c r="U47" s="12" t="s">
        <v>265</v>
      </c>
      <c r="V47" s="12"/>
      <c r="W47" s="13">
        <v>5</v>
      </c>
      <c r="X47" s="13">
        <v>5</v>
      </c>
      <c r="Y47" s="12"/>
      <c r="Z47" s="14"/>
      <c r="AA47" s="15" t="s">
        <v>267</v>
      </c>
      <c r="AB47" s="15"/>
      <c r="AC47" s="15"/>
      <c r="AD47" s="12"/>
      <c r="AE47" s="12"/>
      <c r="AF47" s="16"/>
      <c r="AG47" s="1"/>
    </row>
    <row r="48" spans="1:33" s="17" customFormat="1" ht="25.5" customHeight="1" x14ac:dyDescent="0.2">
      <c r="A48" s="45" t="s">
        <v>25</v>
      </c>
      <c r="B48" s="8" t="s">
        <v>155</v>
      </c>
      <c r="C48" s="45" t="s">
        <v>35</v>
      </c>
      <c r="D48" s="8" t="s">
        <v>256</v>
      </c>
      <c r="E48" s="45" t="s">
        <v>69</v>
      </c>
      <c r="F48" s="45"/>
      <c r="G48" s="46"/>
      <c r="H48" t="s">
        <v>341</v>
      </c>
      <c r="I48" s="7" t="s">
        <v>194</v>
      </c>
      <c r="J48" s="8" t="str">
        <f t="shared" si="6"/>
        <v>Masonry &amp; Plaster-Exposed Wire-cut Brick Masonry-Composite 50 x 100 x 300 bricks-230mm thick -Stack Bond Sloping-</v>
      </c>
      <c r="K48" s="8"/>
      <c r="L48" s="11" t="s">
        <v>252</v>
      </c>
      <c r="M48" s="11">
        <v>995456</v>
      </c>
      <c r="N48" s="11" t="s">
        <v>120</v>
      </c>
      <c r="O48" s="40"/>
      <c r="P48" s="40" t="s">
        <v>47</v>
      </c>
      <c r="Q48" s="12" t="s">
        <v>282</v>
      </c>
      <c r="R48" s="12"/>
      <c r="S48" s="12"/>
      <c r="T48" s="12">
        <v>10</v>
      </c>
      <c r="U48" s="12" t="s">
        <v>265</v>
      </c>
      <c r="V48" s="12"/>
      <c r="W48" s="13">
        <v>5</v>
      </c>
      <c r="X48" s="13">
        <v>5</v>
      </c>
      <c r="Y48" s="12"/>
      <c r="Z48" s="14"/>
      <c r="AA48" s="15" t="s">
        <v>267</v>
      </c>
      <c r="AB48" s="15"/>
      <c r="AC48" s="15"/>
      <c r="AD48" s="12"/>
      <c r="AE48" s="12"/>
      <c r="AF48" s="16"/>
      <c r="AG48" s="1"/>
    </row>
    <row r="49" spans="1:33" s="17" customFormat="1" ht="25.5" customHeight="1" x14ac:dyDescent="0.2">
      <c r="A49" s="45" t="s">
        <v>25</v>
      </c>
      <c r="B49" s="8" t="s">
        <v>155</v>
      </c>
      <c r="C49" s="45" t="s">
        <v>35</v>
      </c>
      <c r="D49" s="8" t="s">
        <v>256</v>
      </c>
      <c r="E49" s="45" t="s">
        <v>70</v>
      </c>
      <c r="F49" s="45"/>
      <c r="G49" s="46"/>
      <c r="H49" t="s">
        <v>342</v>
      </c>
      <c r="I49" s="7" t="s">
        <v>195</v>
      </c>
      <c r="J49" s="8" t="str">
        <f t="shared" si="6"/>
        <v>Masonry &amp; Plaster-Exposed Wire-cut Brick Masonry-Composite 50 x 100 x 300 bricks-230mm thick -Stack Bond Curved-</v>
      </c>
      <c r="K49" s="8"/>
      <c r="L49" s="11" t="s">
        <v>252</v>
      </c>
      <c r="M49" s="11">
        <v>995456</v>
      </c>
      <c r="N49" s="11" t="s">
        <v>120</v>
      </c>
      <c r="O49" s="40"/>
      <c r="P49" s="40" t="s">
        <v>47</v>
      </c>
      <c r="Q49" s="12" t="s">
        <v>282</v>
      </c>
      <c r="R49" s="12"/>
      <c r="S49" s="12"/>
      <c r="T49" s="12">
        <v>10</v>
      </c>
      <c r="U49" s="12" t="s">
        <v>265</v>
      </c>
      <c r="V49" s="12"/>
      <c r="W49" s="13">
        <v>5</v>
      </c>
      <c r="X49" s="13">
        <v>5</v>
      </c>
      <c r="Y49" s="12"/>
      <c r="Z49" s="14"/>
      <c r="AA49" s="15" t="s">
        <v>267</v>
      </c>
      <c r="AB49" s="15"/>
      <c r="AC49" s="15"/>
      <c r="AD49" s="12"/>
      <c r="AE49" s="12"/>
      <c r="AF49" s="16"/>
      <c r="AG49" s="1"/>
    </row>
    <row r="50" spans="1:33" s="17" customFormat="1" ht="25.5" customHeight="1" x14ac:dyDescent="0.2">
      <c r="A50" s="45" t="s">
        <v>25</v>
      </c>
      <c r="B50" s="8" t="s">
        <v>155</v>
      </c>
      <c r="C50" s="45" t="s">
        <v>35</v>
      </c>
      <c r="D50" s="8" t="s">
        <v>256</v>
      </c>
      <c r="E50" s="45" t="s">
        <v>71</v>
      </c>
      <c r="F50" s="45"/>
      <c r="G50" s="46"/>
      <c r="H50" t="s">
        <v>343</v>
      </c>
      <c r="I50" s="7" t="s">
        <v>196</v>
      </c>
      <c r="J50" s="8" t="str">
        <f t="shared" si="6"/>
        <v>Masonry &amp; Plaster-Exposed Wire-cut Brick Masonry-Composite 50 x 100 x 300 bricks-230mm thick -Vertical Bond-</v>
      </c>
      <c r="K50" s="8"/>
      <c r="L50" s="11" t="s">
        <v>252</v>
      </c>
      <c r="M50" s="11">
        <v>995456</v>
      </c>
      <c r="N50" s="11" t="s">
        <v>120</v>
      </c>
      <c r="O50" s="40"/>
      <c r="P50" s="40" t="s">
        <v>47</v>
      </c>
      <c r="Q50" s="12" t="s">
        <v>282</v>
      </c>
      <c r="R50" s="19"/>
      <c r="S50" s="19"/>
      <c r="T50" s="12">
        <v>10</v>
      </c>
      <c r="U50" s="12" t="s">
        <v>265</v>
      </c>
      <c r="V50" s="19"/>
      <c r="W50" s="13">
        <v>5</v>
      </c>
      <c r="X50" s="13">
        <v>5</v>
      </c>
      <c r="Y50" s="19"/>
      <c r="Z50" s="20"/>
      <c r="AA50" s="15" t="s">
        <v>267</v>
      </c>
      <c r="AB50" s="15"/>
      <c r="AC50" s="15"/>
      <c r="AD50" s="19"/>
      <c r="AE50" s="19"/>
      <c r="AF50" s="21"/>
      <c r="AG50" s="2"/>
    </row>
    <row r="51" spans="1:33" s="15" customFormat="1" ht="25.5" customHeight="1" x14ac:dyDescent="0.2">
      <c r="A51" s="45" t="s">
        <v>25</v>
      </c>
      <c r="B51" s="8" t="s">
        <v>155</v>
      </c>
      <c r="C51" s="45" t="s">
        <v>35</v>
      </c>
      <c r="D51" s="8" t="s">
        <v>256</v>
      </c>
      <c r="E51" s="45" t="s">
        <v>72</v>
      </c>
      <c r="F51" s="45"/>
      <c r="G51" s="46"/>
      <c r="H51" t="s">
        <v>344</v>
      </c>
      <c r="I51" s="7" t="s">
        <v>197</v>
      </c>
      <c r="J51" s="8" t="str">
        <f t="shared" si="6"/>
        <v>Masonry &amp; Plaster-Exposed Wire-cut Brick Masonry-Composite 50 x 100 x 300 bricks-230mm thick -Soldier Bond-</v>
      </c>
      <c r="K51" s="8"/>
      <c r="L51" s="11" t="s">
        <v>252</v>
      </c>
      <c r="M51" s="11">
        <v>995456</v>
      </c>
      <c r="N51" s="11" t="s">
        <v>120</v>
      </c>
      <c r="O51" s="40"/>
      <c r="P51" s="40" t="s">
        <v>47</v>
      </c>
      <c r="Q51" s="12" t="s">
        <v>282</v>
      </c>
      <c r="T51" s="12">
        <v>10</v>
      </c>
      <c r="U51" s="12" t="s">
        <v>265</v>
      </c>
      <c r="W51" s="13">
        <v>5</v>
      </c>
      <c r="X51" s="13">
        <v>5</v>
      </c>
      <c r="AA51" s="15" t="s">
        <v>267</v>
      </c>
    </row>
    <row r="52" spans="1:33" s="15" customFormat="1" ht="25.5" customHeight="1" x14ac:dyDescent="0.2">
      <c r="A52" s="45" t="s">
        <v>25</v>
      </c>
      <c r="B52" s="8" t="s">
        <v>155</v>
      </c>
      <c r="C52" s="45" t="s">
        <v>35</v>
      </c>
      <c r="D52" s="8" t="s">
        <v>256</v>
      </c>
      <c r="E52" s="45" t="s">
        <v>73</v>
      </c>
      <c r="F52" s="45"/>
      <c r="G52" s="46"/>
      <c r="H52" t="s">
        <v>345</v>
      </c>
      <c r="I52" s="7" t="s">
        <v>198</v>
      </c>
      <c r="J52" s="8" t="str">
        <f t="shared" si="6"/>
        <v>Masonry &amp; Plaster-Exposed Wire-cut Brick Masonry-Composite 50 x 100 x 300 bricks-230mm thick -Ruin Finish-</v>
      </c>
      <c r="K52" s="8"/>
      <c r="L52" s="11" t="s">
        <v>252</v>
      </c>
      <c r="M52" s="11">
        <v>995456</v>
      </c>
      <c r="N52" s="11" t="s">
        <v>120</v>
      </c>
      <c r="O52" s="40"/>
      <c r="P52" s="40" t="s">
        <v>47</v>
      </c>
      <c r="Q52" s="12" t="s">
        <v>282</v>
      </c>
      <c r="T52" s="12">
        <v>10</v>
      </c>
      <c r="U52" s="12" t="s">
        <v>265</v>
      </c>
      <c r="W52" s="13">
        <v>5</v>
      </c>
      <c r="X52" s="13">
        <v>5</v>
      </c>
      <c r="AA52" s="15" t="s">
        <v>267</v>
      </c>
    </row>
    <row r="53" spans="1:33" s="15" customFormat="1" ht="25.5" customHeight="1" x14ac:dyDescent="0.2">
      <c r="A53" s="45" t="s">
        <v>25</v>
      </c>
      <c r="B53" s="8" t="s">
        <v>155</v>
      </c>
      <c r="C53" s="45" t="s">
        <v>36</v>
      </c>
      <c r="D53" s="8" t="s">
        <v>257</v>
      </c>
      <c r="E53" s="45" t="s">
        <v>58</v>
      </c>
      <c r="F53" s="45"/>
      <c r="G53" s="46"/>
      <c r="H53" t="s">
        <v>346</v>
      </c>
      <c r="I53" s="7" t="s">
        <v>199</v>
      </c>
      <c r="J53" s="8" t="str">
        <f t="shared" ref="J53:J60" si="7">CONCATENATE(A53,"-",B53,"-",C53,"-",D53,"-",E53,"-",F53)</f>
        <v>Masonry &amp; Plaster-Exposed Wire-cut Brick Masonry-One Side Composite 50 x 100 x 300 bricks-345mm thick -English Bond Flat-</v>
      </c>
      <c r="K53" s="8"/>
      <c r="L53" s="11" t="s">
        <v>252</v>
      </c>
      <c r="M53" s="11">
        <v>995456</v>
      </c>
      <c r="N53" s="11" t="s">
        <v>120</v>
      </c>
      <c r="O53" s="40"/>
      <c r="P53" s="40" t="s">
        <v>47</v>
      </c>
      <c r="Q53" s="12" t="s">
        <v>282</v>
      </c>
      <c r="T53" s="12">
        <v>10</v>
      </c>
      <c r="U53" s="12" t="s">
        <v>265</v>
      </c>
      <c r="W53" s="13">
        <v>5</v>
      </c>
      <c r="X53" s="13">
        <v>5</v>
      </c>
      <c r="AA53" s="15" t="s">
        <v>267</v>
      </c>
    </row>
    <row r="54" spans="1:33" s="15" customFormat="1" ht="25.5" customHeight="1" x14ac:dyDescent="0.2">
      <c r="A54" s="45" t="s">
        <v>25</v>
      </c>
      <c r="B54" s="8" t="s">
        <v>155</v>
      </c>
      <c r="C54" s="45" t="s">
        <v>36</v>
      </c>
      <c r="D54" s="8" t="s">
        <v>257</v>
      </c>
      <c r="E54" s="45" t="s">
        <v>63</v>
      </c>
      <c r="F54" s="45"/>
      <c r="G54" s="46"/>
      <c r="H54" t="s">
        <v>347</v>
      </c>
      <c r="I54" s="7" t="s">
        <v>200</v>
      </c>
      <c r="J54" s="8" t="str">
        <f t="shared" si="7"/>
        <v>Masonry &amp; Plaster-Exposed Wire-cut Brick Masonry-One Side Composite 50 x 100 x 300 bricks-345mm thick -English Bond Sloping-</v>
      </c>
      <c r="K54" s="8"/>
      <c r="L54" s="11" t="s">
        <v>252</v>
      </c>
      <c r="M54" s="11">
        <v>995456</v>
      </c>
      <c r="N54" s="11" t="s">
        <v>120</v>
      </c>
      <c r="O54" s="40"/>
      <c r="P54" s="40" t="s">
        <v>47</v>
      </c>
      <c r="Q54" s="12" t="s">
        <v>282</v>
      </c>
      <c r="T54" s="12">
        <v>10</v>
      </c>
      <c r="U54" s="12" t="s">
        <v>265</v>
      </c>
      <c r="W54" s="13">
        <v>5</v>
      </c>
      <c r="X54" s="13">
        <v>5</v>
      </c>
      <c r="AA54" s="15" t="s">
        <v>267</v>
      </c>
    </row>
    <row r="55" spans="1:33" s="15" customFormat="1" ht="25.5" customHeight="1" x14ac:dyDescent="0.2">
      <c r="A55" s="45" t="s">
        <v>25</v>
      </c>
      <c r="B55" s="8" t="s">
        <v>155</v>
      </c>
      <c r="C55" s="45" t="s">
        <v>36</v>
      </c>
      <c r="D55" s="8" t="s">
        <v>257</v>
      </c>
      <c r="E55" s="45" t="s">
        <v>64</v>
      </c>
      <c r="F55" s="45"/>
      <c r="G55" s="46"/>
      <c r="H55" t="s">
        <v>348</v>
      </c>
      <c r="I55" s="7" t="s">
        <v>201</v>
      </c>
      <c r="J55" s="8" t="str">
        <f t="shared" si="7"/>
        <v>Masonry &amp; Plaster-Exposed Wire-cut Brick Masonry-One Side Composite 50 x 100 x 300 bricks-345mm thick -English Bond Curved-</v>
      </c>
      <c r="K55" s="8"/>
      <c r="L55" s="11" t="s">
        <v>252</v>
      </c>
      <c r="M55" s="11">
        <v>995456</v>
      </c>
      <c r="N55" s="11" t="s">
        <v>120</v>
      </c>
      <c r="O55" s="40"/>
      <c r="P55" s="40" t="s">
        <v>47</v>
      </c>
      <c r="Q55" s="12" t="s">
        <v>282</v>
      </c>
      <c r="T55" s="12">
        <v>10</v>
      </c>
      <c r="U55" s="12" t="s">
        <v>265</v>
      </c>
      <c r="W55" s="13">
        <v>5</v>
      </c>
      <c r="X55" s="13">
        <v>5</v>
      </c>
      <c r="AA55" s="15" t="s">
        <v>267</v>
      </c>
    </row>
    <row r="56" spans="1:33" s="15" customFormat="1" ht="25.5" customHeight="1" x14ac:dyDescent="0.2">
      <c r="A56" s="45" t="s">
        <v>25</v>
      </c>
      <c r="B56" s="8" t="s">
        <v>155</v>
      </c>
      <c r="C56" s="45" t="s">
        <v>36</v>
      </c>
      <c r="D56" s="8" t="s">
        <v>257</v>
      </c>
      <c r="E56" s="45" t="s">
        <v>65</v>
      </c>
      <c r="F56" s="45"/>
      <c r="G56" s="46"/>
      <c r="H56" t="s">
        <v>349</v>
      </c>
      <c r="I56" s="7" t="s">
        <v>202</v>
      </c>
      <c r="J56" s="8" t="str">
        <f t="shared" si="7"/>
        <v>Masonry &amp; Plaster-Exposed Wire-cut Brick Masonry-One Side Composite 50 x 100 x 300 bricks-345mm thick -Flemish Bond Flat-</v>
      </c>
      <c r="K56" s="8"/>
      <c r="L56" s="11" t="s">
        <v>252</v>
      </c>
      <c r="M56" s="11">
        <v>995456</v>
      </c>
      <c r="N56" s="11" t="s">
        <v>120</v>
      </c>
      <c r="O56" s="40"/>
      <c r="P56" s="40" t="s">
        <v>47</v>
      </c>
      <c r="Q56" s="12" t="s">
        <v>282</v>
      </c>
      <c r="T56" s="12">
        <v>10</v>
      </c>
      <c r="U56" s="12" t="s">
        <v>265</v>
      </c>
      <c r="W56" s="13">
        <v>5</v>
      </c>
      <c r="X56" s="13">
        <v>5</v>
      </c>
      <c r="AA56" s="15" t="s">
        <v>267</v>
      </c>
    </row>
    <row r="57" spans="1:33" s="15" customFormat="1" ht="25.5" customHeight="1" x14ac:dyDescent="0.2">
      <c r="A57" s="45" t="s">
        <v>25</v>
      </c>
      <c r="B57" s="8" t="s">
        <v>155</v>
      </c>
      <c r="C57" s="45" t="s">
        <v>36</v>
      </c>
      <c r="D57" s="8" t="s">
        <v>257</v>
      </c>
      <c r="E57" s="45" t="s">
        <v>66</v>
      </c>
      <c r="F57" s="45"/>
      <c r="G57" s="46"/>
      <c r="H57" t="s">
        <v>350</v>
      </c>
      <c r="I57" s="7" t="s">
        <v>203</v>
      </c>
      <c r="J57" s="8" t="str">
        <f t="shared" si="7"/>
        <v>Masonry &amp; Plaster-Exposed Wire-cut Brick Masonry-One Side Composite 50 x 100 x 300 bricks-345mm thick -Flemish Bond Sloping-</v>
      </c>
      <c r="K57" s="8"/>
      <c r="L57" s="11" t="s">
        <v>252</v>
      </c>
      <c r="M57" s="11">
        <v>995456</v>
      </c>
      <c r="N57" s="11" t="s">
        <v>120</v>
      </c>
      <c r="O57" s="40"/>
      <c r="P57" s="40" t="s">
        <v>47</v>
      </c>
      <c r="Q57" s="12" t="s">
        <v>282</v>
      </c>
      <c r="T57" s="12">
        <v>10</v>
      </c>
      <c r="U57" s="12" t="s">
        <v>265</v>
      </c>
      <c r="W57" s="13">
        <v>5</v>
      </c>
      <c r="X57" s="13">
        <v>5</v>
      </c>
      <c r="AA57" s="15" t="s">
        <v>267</v>
      </c>
    </row>
    <row r="58" spans="1:33" s="15" customFormat="1" ht="25.5" customHeight="1" x14ac:dyDescent="0.2">
      <c r="A58" s="45" t="s">
        <v>25</v>
      </c>
      <c r="B58" s="8" t="s">
        <v>155</v>
      </c>
      <c r="C58" s="45" t="s">
        <v>36</v>
      </c>
      <c r="D58" s="8" t="s">
        <v>257</v>
      </c>
      <c r="E58" s="45" t="s">
        <v>67</v>
      </c>
      <c r="F58" s="45"/>
      <c r="G58" s="46"/>
      <c r="H58" t="s">
        <v>351</v>
      </c>
      <c r="I58" s="7" t="s">
        <v>204</v>
      </c>
      <c r="J58" s="8" t="str">
        <f t="shared" si="7"/>
        <v>Masonry &amp; Plaster-Exposed Wire-cut Brick Masonry-One Side Composite 50 x 100 x 300 bricks-345mm thick -Flemish Bond Curved-</v>
      </c>
      <c r="K58" s="8"/>
      <c r="L58" s="11" t="s">
        <v>252</v>
      </c>
      <c r="M58" s="11">
        <v>995456</v>
      </c>
      <c r="N58" s="11" t="s">
        <v>120</v>
      </c>
      <c r="O58" s="40"/>
      <c r="P58" s="40" t="s">
        <v>47</v>
      </c>
      <c r="Q58" s="12" t="s">
        <v>282</v>
      </c>
      <c r="T58" s="12">
        <v>10</v>
      </c>
      <c r="U58" s="12" t="s">
        <v>265</v>
      </c>
      <c r="W58" s="13">
        <v>5</v>
      </c>
      <c r="X58" s="13">
        <v>5</v>
      </c>
      <c r="AA58" s="15" t="s">
        <v>267</v>
      </c>
    </row>
    <row r="59" spans="1:33" s="15" customFormat="1" ht="25.5" customHeight="1" x14ac:dyDescent="0.2">
      <c r="A59" s="45" t="s">
        <v>25</v>
      </c>
      <c r="B59" s="8" t="s">
        <v>155</v>
      </c>
      <c r="C59" s="45" t="s">
        <v>36</v>
      </c>
      <c r="D59" s="8" t="s">
        <v>257</v>
      </c>
      <c r="E59" s="45" t="s">
        <v>68</v>
      </c>
      <c r="F59" s="45"/>
      <c r="G59" s="46"/>
      <c r="H59" t="s">
        <v>352</v>
      </c>
      <c r="I59" s="7" t="s">
        <v>205</v>
      </c>
      <c r="J59" s="8" t="str">
        <f t="shared" si="7"/>
        <v>Masonry &amp; Plaster-Exposed Wire-cut Brick Masonry-One Side Composite 50 x 100 x 300 bricks-345mm thick -Stack Bond Flat-</v>
      </c>
      <c r="K59" s="8"/>
      <c r="L59" s="11" t="s">
        <v>252</v>
      </c>
      <c r="M59" s="11">
        <v>995456</v>
      </c>
      <c r="N59" s="11" t="s">
        <v>120</v>
      </c>
      <c r="O59" s="40"/>
      <c r="P59" s="40" t="s">
        <v>47</v>
      </c>
      <c r="Q59" s="12" t="s">
        <v>282</v>
      </c>
      <c r="T59" s="12">
        <v>10</v>
      </c>
      <c r="U59" s="12" t="s">
        <v>265</v>
      </c>
      <c r="W59" s="13">
        <v>5</v>
      </c>
      <c r="X59" s="13">
        <v>5</v>
      </c>
      <c r="AA59" s="15" t="s">
        <v>267</v>
      </c>
    </row>
    <row r="60" spans="1:33" s="15" customFormat="1" ht="25.5" customHeight="1" x14ac:dyDescent="0.2">
      <c r="A60" s="45" t="s">
        <v>25</v>
      </c>
      <c r="B60" s="8" t="s">
        <v>155</v>
      </c>
      <c r="C60" s="45" t="s">
        <v>36</v>
      </c>
      <c r="D60" s="8" t="s">
        <v>257</v>
      </c>
      <c r="E60" s="45" t="s">
        <v>69</v>
      </c>
      <c r="F60" s="45"/>
      <c r="G60" s="46"/>
      <c r="H60" t="s">
        <v>353</v>
      </c>
      <c r="I60" s="7" t="s">
        <v>206</v>
      </c>
      <c r="J60" s="8" t="str">
        <f t="shared" si="7"/>
        <v>Masonry &amp; Plaster-Exposed Wire-cut Brick Masonry-One Side Composite 50 x 100 x 300 bricks-345mm thick -Stack Bond Sloping-</v>
      </c>
      <c r="K60" s="8"/>
      <c r="L60" s="11" t="s">
        <v>252</v>
      </c>
      <c r="M60" s="11">
        <v>995456</v>
      </c>
      <c r="N60" s="11" t="s">
        <v>120</v>
      </c>
      <c r="O60" s="40"/>
      <c r="P60" s="40" t="s">
        <v>47</v>
      </c>
      <c r="Q60" s="12" t="s">
        <v>282</v>
      </c>
      <c r="T60" s="12">
        <v>10</v>
      </c>
      <c r="U60" s="12" t="s">
        <v>265</v>
      </c>
      <c r="W60" s="13">
        <v>5</v>
      </c>
      <c r="X60" s="13">
        <v>5</v>
      </c>
      <c r="AA60" s="15" t="s">
        <v>267</v>
      </c>
    </row>
    <row r="61" spans="1:33" s="17" customFormat="1" ht="25.5" customHeight="1" x14ac:dyDescent="0.2">
      <c r="A61" s="45" t="s">
        <v>25</v>
      </c>
      <c r="B61" s="8" t="s">
        <v>155</v>
      </c>
      <c r="C61" s="45" t="s">
        <v>36</v>
      </c>
      <c r="D61" s="8" t="s">
        <v>257</v>
      </c>
      <c r="E61" s="45" t="s">
        <v>70</v>
      </c>
      <c r="F61" s="45"/>
      <c r="G61" s="46"/>
      <c r="H61" t="s">
        <v>354</v>
      </c>
      <c r="I61" s="7" t="s">
        <v>207</v>
      </c>
      <c r="J61" s="8" t="str">
        <f t="shared" ref="J61:J69" si="8">CONCATENATE(A61,"-",B61,"-",C61,"-",D61,"-",E61,"-",F61)</f>
        <v>Masonry &amp; Plaster-Exposed Wire-cut Brick Masonry-One Side Composite 50 x 100 x 300 bricks-345mm thick -Stack Bond Curved-</v>
      </c>
      <c r="K61" s="8"/>
      <c r="L61" s="11" t="s">
        <v>252</v>
      </c>
      <c r="M61" s="11">
        <v>995456</v>
      </c>
      <c r="N61" s="11" t="s">
        <v>120</v>
      </c>
      <c r="O61" s="40"/>
      <c r="P61" s="40" t="s">
        <v>47</v>
      </c>
      <c r="Q61" s="12" t="s">
        <v>282</v>
      </c>
      <c r="R61" s="12"/>
      <c r="S61" s="12"/>
      <c r="T61" s="12">
        <v>10</v>
      </c>
      <c r="U61" s="12" t="s">
        <v>265</v>
      </c>
      <c r="V61" s="12"/>
      <c r="W61" s="13">
        <v>5</v>
      </c>
      <c r="X61" s="13">
        <v>5</v>
      </c>
      <c r="Y61" s="12"/>
      <c r="Z61" s="14"/>
      <c r="AA61" s="15" t="s">
        <v>267</v>
      </c>
      <c r="AB61" s="15"/>
      <c r="AC61" s="15"/>
      <c r="AD61" s="12"/>
      <c r="AE61" s="12"/>
      <c r="AF61" s="16"/>
      <c r="AG61" s="1"/>
    </row>
    <row r="62" spans="1:33" s="17" customFormat="1" ht="25.5" customHeight="1" x14ac:dyDescent="0.2">
      <c r="A62" s="45" t="s">
        <v>25</v>
      </c>
      <c r="B62" s="8" t="s">
        <v>155</v>
      </c>
      <c r="C62" s="45" t="s">
        <v>36</v>
      </c>
      <c r="D62" s="8" t="s">
        <v>257</v>
      </c>
      <c r="E62" s="45" t="s">
        <v>71</v>
      </c>
      <c r="F62" s="45"/>
      <c r="G62" s="46"/>
      <c r="H62" t="s">
        <v>355</v>
      </c>
      <c r="I62" s="7" t="s">
        <v>208</v>
      </c>
      <c r="J62" s="8" t="str">
        <f t="shared" si="8"/>
        <v>Masonry &amp; Plaster-Exposed Wire-cut Brick Masonry-One Side Composite 50 x 100 x 300 bricks-345mm thick -Vertical Bond-</v>
      </c>
      <c r="K62" s="8"/>
      <c r="L62" s="11" t="s">
        <v>252</v>
      </c>
      <c r="M62" s="11">
        <v>995456</v>
      </c>
      <c r="N62" s="11" t="s">
        <v>120</v>
      </c>
      <c r="O62" s="40"/>
      <c r="P62" s="40" t="s">
        <v>47</v>
      </c>
      <c r="Q62" s="12" t="s">
        <v>282</v>
      </c>
      <c r="R62" s="12"/>
      <c r="S62" s="12"/>
      <c r="T62" s="12">
        <v>10</v>
      </c>
      <c r="U62" s="12" t="s">
        <v>265</v>
      </c>
      <c r="V62" s="12"/>
      <c r="W62" s="13">
        <v>5</v>
      </c>
      <c r="X62" s="13">
        <v>5</v>
      </c>
      <c r="Y62" s="12"/>
      <c r="Z62" s="14"/>
      <c r="AA62" s="15" t="s">
        <v>267</v>
      </c>
      <c r="AB62" s="15"/>
      <c r="AC62" s="15"/>
      <c r="AD62" s="12"/>
      <c r="AE62" s="12"/>
      <c r="AF62" s="16"/>
      <c r="AG62" s="1"/>
    </row>
    <row r="63" spans="1:33" s="15" customFormat="1" ht="25.5" customHeight="1" x14ac:dyDescent="0.2">
      <c r="A63" s="45" t="s">
        <v>25</v>
      </c>
      <c r="B63" s="8" t="s">
        <v>155</v>
      </c>
      <c r="C63" s="45" t="s">
        <v>36</v>
      </c>
      <c r="D63" s="8" t="s">
        <v>257</v>
      </c>
      <c r="E63" s="45" t="s">
        <v>72</v>
      </c>
      <c r="F63" s="45"/>
      <c r="G63" s="46"/>
      <c r="H63" t="s">
        <v>356</v>
      </c>
      <c r="I63" s="7" t="s">
        <v>209</v>
      </c>
      <c r="J63" s="8" t="str">
        <f t="shared" si="8"/>
        <v>Masonry &amp; Plaster-Exposed Wire-cut Brick Masonry-One Side Composite 50 x 100 x 300 bricks-345mm thick -Soldier Bond-</v>
      </c>
      <c r="K63" s="8"/>
      <c r="L63" s="11" t="s">
        <v>252</v>
      </c>
      <c r="M63" s="11">
        <v>995456</v>
      </c>
      <c r="N63" s="11" t="s">
        <v>120</v>
      </c>
      <c r="O63" s="40"/>
      <c r="P63" s="40" t="s">
        <v>47</v>
      </c>
      <c r="Q63" s="12" t="s">
        <v>282</v>
      </c>
      <c r="R63" s="19"/>
      <c r="S63" s="19"/>
      <c r="T63" s="12">
        <v>10</v>
      </c>
      <c r="U63" s="12" t="s">
        <v>265</v>
      </c>
      <c r="W63" s="13">
        <v>5</v>
      </c>
      <c r="X63" s="13">
        <v>5</v>
      </c>
      <c r="AA63" s="15" t="s">
        <v>267</v>
      </c>
    </row>
    <row r="64" spans="1:33" s="15" customFormat="1" ht="25.5" customHeight="1" x14ac:dyDescent="0.2">
      <c r="A64" s="45" t="s">
        <v>25</v>
      </c>
      <c r="B64" s="8" t="s">
        <v>155</v>
      </c>
      <c r="C64" s="45" t="s">
        <v>36</v>
      </c>
      <c r="D64" s="8" t="s">
        <v>257</v>
      </c>
      <c r="E64" s="45" t="s">
        <v>73</v>
      </c>
      <c r="F64" s="45"/>
      <c r="G64" s="46"/>
      <c r="H64" t="s">
        <v>357</v>
      </c>
      <c r="I64" s="7" t="s">
        <v>210</v>
      </c>
      <c r="J64" s="8" t="str">
        <f t="shared" si="8"/>
        <v>Masonry &amp; Plaster-Exposed Wire-cut Brick Masonry-One Side Composite 50 x 100 x 300 bricks-345mm thick -Ruin Finish-</v>
      </c>
      <c r="K64" s="8"/>
      <c r="L64" s="11" t="s">
        <v>252</v>
      </c>
      <c r="M64" s="11">
        <v>995456</v>
      </c>
      <c r="N64" s="11" t="s">
        <v>120</v>
      </c>
      <c r="O64" s="40"/>
      <c r="P64" s="40" t="s">
        <v>47</v>
      </c>
      <c r="Q64" s="12" t="s">
        <v>282</v>
      </c>
      <c r="R64" s="19"/>
      <c r="S64" s="19"/>
      <c r="T64" s="12">
        <v>10</v>
      </c>
      <c r="U64" s="12" t="s">
        <v>265</v>
      </c>
      <c r="W64" s="13">
        <v>5</v>
      </c>
      <c r="X64" s="13">
        <v>5</v>
      </c>
      <c r="AA64" s="15" t="s">
        <v>267</v>
      </c>
    </row>
    <row r="65" spans="1:33" s="15" customFormat="1" ht="25.5" customHeight="1" x14ac:dyDescent="0.2">
      <c r="A65" s="45" t="s">
        <v>25</v>
      </c>
      <c r="B65" s="8" t="s">
        <v>155</v>
      </c>
      <c r="C65" s="45" t="s">
        <v>74</v>
      </c>
      <c r="D65" s="8" t="s">
        <v>257</v>
      </c>
      <c r="E65" s="45" t="s">
        <v>58</v>
      </c>
      <c r="F65" s="45"/>
      <c r="G65" s="46"/>
      <c r="H65" t="s">
        <v>358</v>
      </c>
      <c r="I65" s="7" t="s">
        <v>211</v>
      </c>
      <c r="J65" s="8" t="str">
        <f t="shared" si="8"/>
        <v>Masonry &amp; Plaster-Exposed Wire-cut Brick Masonry-Two Side Composite 50 x 100 x 300 bricks-345mm thick -English Bond Flat-</v>
      </c>
      <c r="K65" s="8"/>
      <c r="L65" s="11" t="s">
        <v>252</v>
      </c>
      <c r="M65" s="11">
        <v>995456</v>
      </c>
      <c r="N65" s="11" t="s">
        <v>120</v>
      </c>
      <c r="O65" s="40"/>
      <c r="P65" s="40" t="s">
        <v>47</v>
      </c>
      <c r="Q65" s="12" t="s">
        <v>282</v>
      </c>
      <c r="T65" s="12">
        <v>10</v>
      </c>
      <c r="U65" s="12" t="s">
        <v>265</v>
      </c>
      <c r="W65" s="13">
        <v>5</v>
      </c>
      <c r="X65" s="13">
        <v>5</v>
      </c>
      <c r="AA65" s="15" t="s">
        <v>267</v>
      </c>
    </row>
    <row r="66" spans="1:33" s="15" customFormat="1" ht="25.5" customHeight="1" x14ac:dyDescent="0.2">
      <c r="A66" s="45" t="s">
        <v>25</v>
      </c>
      <c r="B66" s="8" t="s">
        <v>155</v>
      </c>
      <c r="C66" s="45" t="s">
        <v>74</v>
      </c>
      <c r="D66" s="8" t="s">
        <v>257</v>
      </c>
      <c r="E66" s="45" t="s">
        <v>63</v>
      </c>
      <c r="F66" s="45"/>
      <c r="G66" s="46"/>
      <c r="H66" t="s">
        <v>359</v>
      </c>
      <c r="I66" s="7" t="s">
        <v>212</v>
      </c>
      <c r="J66" s="8" t="str">
        <f t="shared" si="8"/>
        <v>Masonry &amp; Plaster-Exposed Wire-cut Brick Masonry-Two Side Composite 50 x 100 x 300 bricks-345mm thick -English Bond Sloping-</v>
      </c>
      <c r="K66" s="8"/>
      <c r="L66" s="11" t="s">
        <v>252</v>
      </c>
      <c r="M66" s="11">
        <v>995456</v>
      </c>
      <c r="N66" s="11" t="s">
        <v>120</v>
      </c>
      <c r="O66" s="40"/>
      <c r="P66" s="40" t="s">
        <v>47</v>
      </c>
      <c r="Q66" s="12" t="s">
        <v>282</v>
      </c>
      <c r="T66" s="12">
        <v>10</v>
      </c>
      <c r="U66" s="12" t="s">
        <v>265</v>
      </c>
      <c r="W66" s="13">
        <v>5</v>
      </c>
      <c r="X66" s="13">
        <v>5</v>
      </c>
      <c r="AA66" s="15" t="s">
        <v>267</v>
      </c>
    </row>
    <row r="67" spans="1:33" s="17" customFormat="1" ht="25.5" customHeight="1" x14ac:dyDescent="0.2">
      <c r="A67" s="45" t="s">
        <v>25</v>
      </c>
      <c r="B67" s="8" t="s">
        <v>155</v>
      </c>
      <c r="C67" s="45" t="s">
        <v>74</v>
      </c>
      <c r="D67" s="8" t="s">
        <v>257</v>
      </c>
      <c r="E67" s="45" t="s">
        <v>64</v>
      </c>
      <c r="F67" s="45"/>
      <c r="G67" s="46"/>
      <c r="H67" t="s">
        <v>360</v>
      </c>
      <c r="I67" s="7" t="s">
        <v>213</v>
      </c>
      <c r="J67" s="8" t="str">
        <f t="shared" si="8"/>
        <v>Masonry &amp; Plaster-Exposed Wire-cut Brick Masonry-Two Side Composite 50 x 100 x 300 bricks-345mm thick -English Bond Curved-</v>
      </c>
      <c r="K67" s="8"/>
      <c r="L67" s="11" t="s">
        <v>252</v>
      </c>
      <c r="M67" s="11">
        <v>995456</v>
      </c>
      <c r="N67" s="11" t="s">
        <v>120</v>
      </c>
      <c r="O67" s="40"/>
      <c r="P67" s="40" t="s">
        <v>47</v>
      </c>
      <c r="Q67" s="12" t="s">
        <v>282</v>
      </c>
      <c r="R67" s="12"/>
      <c r="S67" s="12"/>
      <c r="T67" s="12">
        <v>10</v>
      </c>
      <c r="U67" s="12" t="s">
        <v>265</v>
      </c>
      <c r="V67" s="12"/>
      <c r="W67" s="13">
        <v>5</v>
      </c>
      <c r="X67" s="13">
        <v>5</v>
      </c>
      <c r="Y67" s="12"/>
      <c r="Z67" s="14"/>
      <c r="AA67" s="15" t="s">
        <v>267</v>
      </c>
      <c r="AB67" s="15"/>
      <c r="AC67" s="15"/>
      <c r="AD67" s="12"/>
      <c r="AE67" s="12"/>
      <c r="AF67" s="16"/>
      <c r="AG67" s="1"/>
    </row>
    <row r="68" spans="1:33" s="17" customFormat="1" ht="25.5" customHeight="1" x14ac:dyDescent="0.2">
      <c r="A68" s="45" t="s">
        <v>25</v>
      </c>
      <c r="B68" s="8" t="s">
        <v>155</v>
      </c>
      <c r="C68" s="45" t="s">
        <v>74</v>
      </c>
      <c r="D68" s="8" t="s">
        <v>257</v>
      </c>
      <c r="E68" s="45" t="s">
        <v>65</v>
      </c>
      <c r="F68" s="45"/>
      <c r="G68" s="46"/>
      <c r="H68" t="s">
        <v>361</v>
      </c>
      <c r="I68" s="7" t="s">
        <v>214</v>
      </c>
      <c r="J68" s="8" t="str">
        <f t="shared" si="8"/>
        <v>Masonry &amp; Plaster-Exposed Wire-cut Brick Masonry-Two Side Composite 50 x 100 x 300 bricks-345mm thick -Flemish Bond Flat-</v>
      </c>
      <c r="K68" s="8"/>
      <c r="L68" s="11" t="s">
        <v>252</v>
      </c>
      <c r="M68" s="11">
        <v>995456</v>
      </c>
      <c r="N68" s="11" t="s">
        <v>120</v>
      </c>
      <c r="O68" s="40"/>
      <c r="P68" s="40" t="s">
        <v>47</v>
      </c>
      <c r="Q68" s="12" t="s">
        <v>282</v>
      </c>
      <c r="R68" s="19"/>
      <c r="S68" s="19"/>
      <c r="T68" s="12">
        <v>10</v>
      </c>
      <c r="U68" s="12" t="s">
        <v>265</v>
      </c>
      <c r="V68" s="19"/>
      <c r="W68" s="13">
        <v>5</v>
      </c>
      <c r="X68" s="13">
        <v>5</v>
      </c>
      <c r="Y68" s="19"/>
      <c r="Z68" s="20"/>
      <c r="AA68" s="15" t="s">
        <v>267</v>
      </c>
      <c r="AB68" s="15"/>
      <c r="AC68" s="15"/>
      <c r="AD68" s="19"/>
      <c r="AE68" s="19"/>
      <c r="AF68" s="21"/>
      <c r="AG68" s="2"/>
    </row>
    <row r="69" spans="1:33" s="17" customFormat="1" ht="25.5" customHeight="1" x14ac:dyDescent="0.2">
      <c r="A69" s="45" t="s">
        <v>25</v>
      </c>
      <c r="B69" s="8" t="s">
        <v>155</v>
      </c>
      <c r="C69" s="45" t="s">
        <v>74</v>
      </c>
      <c r="D69" s="8" t="s">
        <v>257</v>
      </c>
      <c r="E69" s="45" t="s">
        <v>66</v>
      </c>
      <c r="F69" s="45"/>
      <c r="G69" s="46"/>
      <c r="H69" t="s">
        <v>362</v>
      </c>
      <c r="I69" s="7" t="s">
        <v>215</v>
      </c>
      <c r="J69" s="8" t="str">
        <f t="shared" si="8"/>
        <v>Masonry &amp; Plaster-Exposed Wire-cut Brick Masonry-Two Side Composite 50 x 100 x 300 bricks-345mm thick -Flemish Bond Sloping-</v>
      </c>
      <c r="K69" s="8"/>
      <c r="L69" s="11" t="s">
        <v>252</v>
      </c>
      <c r="M69" s="11">
        <v>995456</v>
      </c>
      <c r="N69" s="11" t="s">
        <v>120</v>
      </c>
      <c r="O69" s="40"/>
      <c r="P69" s="40" t="s">
        <v>47</v>
      </c>
      <c r="Q69" s="12" t="s">
        <v>282</v>
      </c>
      <c r="R69" s="19"/>
      <c r="S69" s="19"/>
      <c r="T69" s="12">
        <v>10</v>
      </c>
      <c r="U69" s="12" t="s">
        <v>265</v>
      </c>
      <c r="V69" s="19"/>
      <c r="W69" s="13">
        <v>5</v>
      </c>
      <c r="X69" s="13">
        <v>5</v>
      </c>
      <c r="Y69" s="19"/>
      <c r="Z69" s="20"/>
      <c r="AA69" s="15" t="s">
        <v>267</v>
      </c>
      <c r="AB69" s="15"/>
      <c r="AC69" s="15"/>
      <c r="AD69" s="19"/>
      <c r="AE69" s="19"/>
      <c r="AF69" s="21"/>
      <c r="AG69" s="2"/>
    </row>
    <row r="70" spans="1:33" s="15" customFormat="1" ht="25.5" customHeight="1" x14ac:dyDescent="0.2">
      <c r="A70" s="45" t="s">
        <v>25</v>
      </c>
      <c r="B70" s="8" t="s">
        <v>155</v>
      </c>
      <c r="C70" s="45" t="s">
        <v>74</v>
      </c>
      <c r="D70" s="8" t="s">
        <v>257</v>
      </c>
      <c r="E70" s="45" t="s">
        <v>67</v>
      </c>
      <c r="F70" s="45"/>
      <c r="G70" s="46"/>
      <c r="H70" t="s">
        <v>363</v>
      </c>
      <c r="I70" s="7" t="s">
        <v>216</v>
      </c>
      <c r="J70" s="8" t="str">
        <f t="shared" ref="J70:J76" si="9">CONCATENATE(A70,"-",B70,"-",C70,"-",D70,"-",E70,"-",F70)</f>
        <v>Masonry &amp; Plaster-Exposed Wire-cut Brick Masonry-Two Side Composite 50 x 100 x 300 bricks-345mm thick -Flemish Bond Curved-</v>
      </c>
      <c r="K70" s="8"/>
      <c r="L70" s="11" t="s">
        <v>252</v>
      </c>
      <c r="M70" s="11">
        <v>995456</v>
      </c>
      <c r="N70" s="11" t="s">
        <v>120</v>
      </c>
      <c r="O70" s="40"/>
      <c r="P70" s="40" t="s">
        <v>47</v>
      </c>
      <c r="Q70" s="12" t="s">
        <v>282</v>
      </c>
      <c r="R70" s="19"/>
      <c r="S70" s="19"/>
      <c r="T70" s="12">
        <v>10</v>
      </c>
      <c r="U70" s="12" t="s">
        <v>265</v>
      </c>
      <c r="W70" s="13">
        <v>5</v>
      </c>
      <c r="X70" s="13">
        <v>5</v>
      </c>
      <c r="AA70" s="15" t="s">
        <v>267</v>
      </c>
    </row>
    <row r="71" spans="1:33" s="15" customFormat="1" ht="25.5" customHeight="1" x14ac:dyDescent="0.2">
      <c r="A71" s="45" t="s">
        <v>25</v>
      </c>
      <c r="B71" s="8" t="s">
        <v>155</v>
      </c>
      <c r="C71" s="45" t="s">
        <v>74</v>
      </c>
      <c r="D71" s="8" t="s">
        <v>257</v>
      </c>
      <c r="E71" s="45" t="s">
        <v>68</v>
      </c>
      <c r="F71" s="45"/>
      <c r="G71" s="46"/>
      <c r="H71" t="s">
        <v>364</v>
      </c>
      <c r="I71" s="7" t="s">
        <v>217</v>
      </c>
      <c r="J71" s="8" t="str">
        <f t="shared" si="9"/>
        <v>Masonry &amp; Plaster-Exposed Wire-cut Brick Masonry-Two Side Composite 50 x 100 x 300 bricks-345mm thick -Stack Bond Flat-</v>
      </c>
      <c r="K71" s="8"/>
      <c r="L71" s="11" t="s">
        <v>252</v>
      </c>
      <c r="M71" s="11">
        <v>995456</v>
      </c>
      <c r="N71" s="11" t="s">
        <v>120</v>
      </c>
      <c r="O71" s="40"/>
      <c r="P71" s="40" t="s">
        <v>47</v>
      </c>
      <c r="Q71" s="12" t="s">
        <v>282</v>
      </c>
      <c r="T71" s="12">
        <v>10</v>
      </c>
      <c r="U71" s="12" t="s">
        <v>265</v>
      </c>
      <c r="W71" s="13">
        <v>5</v>
      </c>
      <c r="X71" s="13">
        <v>5</v>
      </c>
      <c r="AA71" s="15" t="s">
        <v>267</v>
      </c>
    </row>
    <row r="72" spans="1:33" s="15" customFormat="1" ht="25.5" customHeight="1" x14ac:dyDescent="0.2">
      <c r="A72" s="45" t="s">
        <v>25</v>
      </c>
      <c r="B72" s="8" t="s">
        <v>155</v>
      </c>
      <c r="C72" s="45" t="s">
        <v>74</v>
      </c>
      <c r="D72" s="8" t="s">
        <v>257</v>
      </c>
      <c r="E72" s="45" t="s">
        <v>69</v>
      </c>
      <c r="F72" s="45"/>
      <c r="G72" s="46"/>
      <c r="H72" t="s">
        <v>365</v>
      </c>
      <c r="I72" s="7" t="s">
        <v>218</v>
      </c>
      <c r="J72" s="8" t="str">
        <f t="shared" si="9"/>
        <v>Masonry &amp; Plaster-Exposed Wire-cut Brick Masonry-Two Side Composite 50 x 100 x 300 bricks-345mm thick -Stack Bond Sloping-</v>
      </c>
      <c r="K72" s="8"/>
      <c r="L72" s="11" t="s">
        <v>252</v>
      </c>
      <c r="M72" s="11">
        <v>995456</v>
      </c>
      <c r="N72" s="11" t="s">
        <v>120</v>
      </c>
      <c r="O72" s="40"/>
      <c r="P72" s="40" t="s">
        <v>47</v>
      </c>
      <c r="Q72" s="12" t="s">
        <v>282</v>
      </c>
      <c r="T72" s="12">
        <v>10</v>
      </c>
      <c r="U72" s="12" t="s">
        <v>265</v>
      </c>
      <c r="W72" s="13">
        <v>5</v>
      </c>
      <c r="X72" s="13">
        <v>5</v>
      </c>
      <c r="AA72" s="15" t="s">
        <v>267</v>
      </c>
    </row>
    <row r="73" spans="1:33" s="15" customFormat="1" ht="25.5" customHeight="1" x14ac:dyDescent="0.2">
      <c r="A73" s="45" t="s">
        <v>25</v>
      </c>
      <c r="B73" s="8" t="s">
        <v>155</v>
      </c>
      <c r="C73" s="45" t="s">
        <v>74</v>
      </c>
      <c r="D73" s="8" t="s">
        <v>257</v>
      </c>
      <c r="E73" s="45" t="s">
        <v>70</v>
      </c>
      <c r="F73" s="45"/>
      <c r="G73" s="46"/>
      <c r="H73" t="s">
        <v>366</v>
      </c>
      <c r="I73" s="7" t="s">
        <v>219</v>
      </c>
      <c r="J73" s="8" t="str">
        <f t="shared" si="9"/>
        <v>Masonry &amp; Plaster-Exposed Wire-cut Brick Masonry-Two Side Composite 50 x 100 x 300 bricks-345mm thick -Stack Bond Curved-</v>
      </c>
      <c r="K73" s="8"/>
      <c r="L73" s="11" t="s">
        <v>252</v>
      </c>
      <c r="M73" s="11">
        <v>995456</v>
      </c>
      <c r="N73" s="11" t="s">
        <v>120</v>
      </c>
      <c r="O73" s="40"/>
      <c r="P73" s="40" t="s">
        <v>47</v>
      </c>
      <c r="Q73" s="12" t="s">
        <v>282</v>
      </c>
      <c r="T73" s="12">
        <v>10</v>
      </c>
      <c r="U73" s="12" t="s">
        <v>265</v>
      </c>
      <c r="W73" s="13">
        <v>5</v>
      </c>
      <c r="X73" s="13">
        <v>5</v>
      </c>
      <c r="AA73" s="15" t="s">
        <v>267</v>
      </c>
    </row>
    <row r="74" spans="1:33" s="15" customFormat="1" ht="25.5" customHeight="1" x14ac:dyDescent="0.2">
      <c r="A74" s="45" t="s">
        <v>25</v>
      </c>
      <c r="B74" s="8" t="s">
        <v>155</v>
      </c>
      <c r="C74" s="45" t="s">
        <v>74</v>
      </c>
      <c r="D74" s="8" t="s">
        <v>257</v>
      </c>
      <c r="E74" s="45" t="s">
        <v>71</v>
      </c>
      <c r="F74" s="45"/>
      <c r="G74" s="46"/>
      <c r="H74" t="s">
        <v>367</v>
      </c>
      <c r="I74" s="7" t="s">
        <v>220</v>
      </c>
      <c r="J74" s="8" t="str">
        <f t="shared" si="9"/>
        <v>Masonry &amp; Plaster-Exposed Wire-cut Brick Masonry-Two Side Composite 50 x 100 x 300 bricks-345mm thick -Vertical Bond-</v>
      </c>
      <c r="K74" s="8"/>
      <c r="L74" s="11" t="s">
        <v>252</v>
      </c>
      <c r="M74" s="11">
        <v>995456</v>
      </c>
      <c r="N74" s="11" t="s">
        <v>120</v>
      </c>
      <c r="O74" s="40"/>
      <c r="P74" s="40" t="s">
        <v>47</v>
      </c>
      <c r="Q74" s="12" t="s">
        <v>282</v>
      </c>
      <c r="T74" s="12">
        <v>10</v>
      </c>
      <c r="U74" s="12" t="s">
        <v>265</v>
      </c>
      <c r="W74" s="13">
        <v>5</v>
      </c>
      <c r="X74" s="13">
        <v>5</v>
      </c>
      <c r="AA74" s="15" t="s">
        <v>267</v>
      </c>
    </row>
    <row r="75" spans="1:33" ht="25.5" customHeight="1" x14ac:dyDescent="0.2">
      <c r="A75" s="45" t="s">
        <v>25</v>
      </c>
      <c r="B75" s="8" t="s">
        <v>155</v>
      </c>
      <c r="C75" s="45" t="s">
        <v>74</v>
      </c>
      <c r="D75" s="8" t="s">
        <v>257</v>
      </c>
      <c r="E75" s="45" t="s">
        <v>72</v>
      </c>
      <c r="F75" s="45"/>
      <c r="G75" s="46"/>
      <c r="H75" t="s">
        <v>368</v>
      </c>
      <c r="I75" s="7" t="s">
        <v>221</v>
      </c>
      <c r="J75" s="8" t="str">
        <f t="shared" si="9"/>
        <v>Masonry &amp; Plaster-Exposed Wire-cut Brick Masonry-Two Side Composite 50 x 100 x 300 bricks-345mm thick -Soldier Bond-</v>
      </c>
      <c r="K75" s="8"/>
      <c r="L75" s="11" t="s">
        <v>252</v>
      </c>
      <c r="M75" s="11">
        <v>995456</v>
      </c>
      <c r="N75" s="11" t="s">
        <v>120</v>
      </c>
      <c r="O75" s="40"/>
      <c r="P75" s="40" t="s">
        <v>47</v>
      </c>
      <c r="Q75" s="12" t="s">
        <v>282</v>
      </c>
      <c r="T75" s="12">
        <v>10</v>
      </c>
      <c r="U75" s="12" t="s">
        <v>265</v>
      </c>
      <c r="W75" s="13">
        <v>5</v>
      </c>
      <c r="X75" s="13">
        <v>5</v>
      </c>
      <c r="AA75" s="15" t="s">
        <v>267</v>
      </c>
    </row>
    <row r="76" spans="1:33" ht="25.5" customHeight="1" x14ac:dyDescent="0.2">
      <c r="A76" s="45" t="s">
        <v>25</v>
      </c>
      <c r="B76" s="8" t="s">
        <v>155</v>
      </c>
      <c r="C76" s="45" t="s">
        <v>74</v>
      </c>
      <c r="D76" s="8" t="s">
        <v>257</v>
      </c>
      <c r="E76" s="45" t="s">
        <v>73</v>
      </c>
      <c r="F76" s="45"/>
      <c r="G76" s="46"/>
      <c r="H76" t="s">
        <v>369</v>
      </c>
      <c r="I76" s="7" t="s">
        <v>222</v>
      </c>
      <c r="J76" s="8" t="str">
        <f t="shared" si="9"/>
        <v>Masonry &amp; Plaster-Exposed Wire-cut Brick Masonry-Two Side Composite 50 x 100 x 300 bricks-345mm thick -Ruin Finish-</v>
      </c>
      <c r="K76" s="8"/>
      <c r="L76" s="11" t="s">
        <v>252</v>
      </c>
      <c r="M76" s="11">
        <v>995456</v>
      </c>
      <c r="N76" s="11" t="s">
        <v>120</v>
      </c>
      <c r="O76" s="40"/>
      <c r="P76" s="40" t="s">
        <v>47</v>
      </c>
      <c r="Q76" s="12" t="s">
        <v>282</v>
      </c>
      <c r="T76" s="12">
        <v>10</v>
      </c>
      <c r="U76" s="12" t="s">
        <v>265</v>
      </c>
      <c r="W76" s="13">
        <v>5</v>
      </c>
      <c r="X76" s="13">
        <v>5</v>
      </c>
      <c r="AA76" s="15" t="s">
        <v>267</v>
      </c>
    </row>
    <row r="77" spans="1:33" ht="25.5" customHeight="1" x14ac:dyDescent="0.2">
      <c r="A77" s="45" t="s">
        <v>25</v>
      </c>
      <c r="B77" s="8" t="s">
        <v>38</v>
      </c>
      <c r="C77" s="45" t="s">
        <v>122</v>
      </c>
      <c r="D77" s="8"/>
      <c r="E77" s="45"/>
      <c r="F77" s="45"/>
      <c r="G77" s="46"/>
      <c r="H77" t="s">
        <v>370</v>
      </c>
      <c r="I77" s="22" t="s">
        <v>59</v>
      </c>
      <c r="J77" s="8" t="str">
        <f>CONCATENATE(A77,"-",B77,"-",C77)</f>
        <v>Masonry &amp; Plaster-Stone Masonry-Random Rubble Masonry CM 1:6</v>
      </c>
      <c r="K77" s="8"/>
      <c r="L77" s="11" t="s">
        <v>253</v>
      </c>
      <c r="M77" s="11">
        <v>995456</v>
      </c>
      <c r="N77" s="11" t="s">
        <v>120</v>
      </c>
      <c r="O77" s="40"/>
      <c r="P77" s="40" t="s">
        <v>47</v>
      </c>
      <c r="Q77" s="12" t="s">
        <v>282</v>
      </c>
      <c r="T77" s="12">
        <v>10</v>
      </c>
      <c r="U77" s="12" t="s">
        <v>265</v>
      </c>
      <c r="W77" s="13">
        <v>5</v>
      </c>
      <c r="X77" s="13">
        <v>5</v>
      </c>
      <c r="AA77" s="15"/>
    </row>
    <row r="78" spans="1:33" ht="25.5" customHeight="1" x14ac:dyDescent="0.2">
      <c r="A78" s="45" t="s">
        <v>25</v>
      </c>
      <c r="B78" s="8" t="s">
        <v>38</v>
      </c>
      <c r="C78" s="45" t="s">
        <v>40</v>
      </c>
      <c r="D78" s="51" t="s">
        <v>123</v>
      </c>
      <c r="E78" s="45"/>
      <c r="F78" s="45"/>
      <c r="G78" s="46"/>
      <c r="H78" t="s">
        <v>371</v>
      </c>
      <c r="I78" s="22" t="s">
        <v>60</v>
      </c>
      <c r="J78" s="8" t="str">
        <f t="shared" ref="J78:J87" si="10">CONCATENATE(A78,"-",B78,"-",C78,"-",D78)</f>
        <v>Masonry &amp; Plaster-Stone Masonry-Size Stone Masonry-Below Ground CM 1:6</v>
      </c>
      <c r="K78" s="8"/>
      <c r="L78" s="11" t="s">
        <v>253</v>
      </c>
      <c r="M78" s="11">
        <v>995456</v>
      </c>
      <c r="N78" s="11" t="s">
        <v>120</v>
      </c>
      <c r="O78" s="40"/>
      <c r="P78" s="40" t="s">
        <v>47</v>
      </c>
      <c r="Q78" s="12" t="s">
        <v>282</v>
      </c>
      <c r="T78" s="12">
        <v>10</v>
      </c>
      <c r="U78" s="12" t="s">
        <v>265</v>
      </c>
      <c r="W78" s="13">
        <v>5</v>
      </c>
      <c r="X78" s="13">
        <v>5</v>
      </c>
      <c r="AA78" s="15"/>
    </row>
    <row r="79" spans="1:33" ht="25.5" customHeight="1" x14ac:dyDescent="0.2">
      <c r="A79" s="45" t="s">
        <v>25</v>
      </c>
      <c r="B79" s="8" t="s">
        <v>38</v>
      </c>
      <c r="C79" s="45" t="s">
        <v>40</v>
      </c>
      <c r="D79" s="51" t="s">
        <v>124</v>
      </c>
      <c r="E79" s="45"/>
      <c r="F79" s="45"/>
      <c r="G79" s="46"/>
      <c r="H79" t="s">
        <v>372</v>
      </c>
      <c r="I79" s="22" t="s">
        <v>61</v>
      </c>
      <c r="J79" s="8" t="str">
        <f t="shared" si="10"/>
        <v>Masonry &amp; Plaster-Stone Masonry-Size Stone Masonry-Above Ground CM 1:6</v>
      </c>
      <c r="K79" s="8"/>
      <c r="L79" s="11" t="s">
        <v>253</v>
      </c>
      <c r="M79" s="11">
        <v>995456</v>
      </c>
      <c r="N79" s="11" t="s">
        <v>120</v>
      </c>
      <c r="O79" s="40"/>
      <c r="P79" s="40" t="s">
        <v>47</v>
      </c>
      <c r="Q79" s="12" t="s">
        <v>282</v>
      </c>
      <c r="T79" s="12">
        <v>10</v>
      </c>
      <c r="U79" s="12" t="s">
        <v>265</v>
      </c>
      <c r="W79" s="13">
        <v>5</v>
      </c>
      <c r="X79" s="13">
        <v>5</v>
      </c>
      <c r="AA79" s="15"/>
    </row>
    <row r="80" spans="1:33" ht="25.5" customHeight="1" x14ac:dyDescent="0.2">
      <c r="A80" s="45" t="s">
        <v>25</v>
      </c>
      <c r="B80" s="8" t="s">
        <v>38</v>
      </c>
      <c r="C80" s="45" t="s">
        <v>41</v>
      </c>
      <c r="D80" s="8"/>
      <c r="E80" s="45"/>
      <c r="F80" s="45"/>
      <c r="G80" s="46"/>
      <c r="H80" t="s">
        <v>373</v>
      </c>
      <c r="I80" s="22" t="s">
        <v>250</v>
      </c>
      <c r="J80" s="8" t="str">
        <f t="shared" ref="J80" si="11">CONCATENATE(A80,"-",B80,"-",C80,"-",D80,"-",E80,"-",F80)</f>
        <v>Masonry &amp; Plaster-Stone Masonry-Dressed Horizontal Stone Masonry ---</v>
      </c>
      <c r="K80" s="8"/>
      <c r="L80" s="11" t="s">
        <v>253</v>
      </c>
      <c r="M80" s="11">
        <v>995456</v>
      </c>
      <c r="N80" s="11" t="s">
        <v>120</v>
      </c>
      <c r="O80" s="40"/>
      <c r="P80" s="40" t="s">
        <v>47</v>
      </c>
      <c r="Q80" s="12" t="s">
        <v>282</v>
      </c>
      <c r="T80" s="12">
        <v>10</v>
      </c>
      <c r="U80" s="12" t="s">
        <v>265</v>
      </c>
      <c r="W80" s="13">
        <v>5</v>
      </c>
      <c r="X80" s="13">
        <v>5</v>
      </c>
      <c r="AA80" s="15"/>
    </row>
    <row r="81" spans="1:27" ht="25.5" customHeight="1" x14ac:dyDescent="0.2">
      <c r="A81" s="45" t="s">
        <v>25</v>
      </c>
      <c r="B81" s="8" t="s">
        <v>38</v>
      </c>
      <c r="C81" s="45" t="s">
        <v>75</v>
      </c>
      <c r="D81" s="8" t="s">
        <v>76</v>
      </c>
      <c r="E81" s="8"/>
      <c r="F81" s="45"/>
      <c r="G81" s="46"/>
      <c r="H81" t="s">
        <v>374</v>
      </c>
      <c r="I81" s="22" t="s">
        <v>98</v>
      </c>
      <c r="J81" s="8" t="str">
        <f t="shared" si="10"/>
        <v>Masonry &amp; Plaster-Stone Masonry-Stone Coping-1 side tapered</v>
      </c>
      <c r="K81" s="8"/>
      <c r="L81" s="11" t="s">
        <v>292</v>
      </c>
      <c r="M81" s="11">
        <v>995456</v>
      </c>
      <c r="N81" s="11" t="s">
        <v>120</v>
      </c>
      <c r="O81" s="40"/>
      <c r="P81" s="40" t="s">
        <v>47</v>
      </c>
      <c r="Q81" s="12" t="s">
        <v>282</v>
      </c>
      <c r="T81" s="12">
        <v>10</v>
      </c>
      <c r="U81" s="12" t="s">
        <v>265</v>
      </c>
      <c r="W81" s="13">
        <v>5</v>
      </c>
      <c r="X81" s="13">
        <v>5</v>
      </c>
      <c r="AA81" s="15"/>
    </row>
    <row r="82" spans="1:27" ht="25.5" customHeight="1" x14ac:dyDescent="0.2">
      <c r="A82" s="45" t="s">
        <v>25</v>
      </c>
      <c r="B82" s="8" t="s">
        <v>38</v>
      </c>
      <c r="C82" s="45" t="s">
        <v>75</v>
      </c>
      <c r="D82" s="8" t="s">
        <v>77</v>
      </c>
      <c r="E82" s="8"/>
      <c r="F82" s="45"/>
      <c r="G82" s="46"/>
      <c r="H82" t="s">
        <v>375</v>
      </c>
      <c r="I82" s="22" t="s">
        <v>99</v>
      </c>
      <c r="J82" s="8" t="str">
        <f t="shared" si="10"/>
        <v>Masonry &amp; Plaster-Stone Masonry-Stone Coping-2 sides tapered</v>
      </c>
      <c r="K82" s="8"/>
      <c r="L82" s="11" t="s">
        <v>292</v>
      </c>
      <c r="M82" s="11">
        <v>995456</v>
      </c>
      <c r="N82" s="11" t="s">
        <v>120</v>
      </c>
      <c r="O82" s="40"/>
      <c r="P82" s="40" t="s">
        <v>47</v>
      </c>
      <c r="Q82" s="12" t="s">
        <v>282</v>
      </c>
      <c r="T82" s="12">
        <v>10</v>
      </c>
      <c r="U82" s="12" t="s">
        <v>265</v>
      </c>
      <c r="W82" s="13">
        <v>5</v>
      </c>
      <c r="X82" s="13">
        <v>5</v>
      </c>
      <c r="AA82" s="15"/>
    </row>
    <row r="83" spans="1:27" ht="25.5" customHeight="1" x14ac:dyDescent="0.2">
      <c r="A83" s="45" t="s">
        <v>25</v>
      </c>
      <c r="B83" s="8" t="s">
        <v>38</v>
      </c>
      <c r="C83" s="45" t="s">
        <v>75</v>
      </c>
      <c r="D83" s="8" t="s">
        <v>78</v>
      </c>
      <c r="E83" s="45"/>
      <c r="F83" s="45"/>
      <c r="G83" s="46"/>
      <c r="H83" t="s">
        <v>376</v>
      </c>
      <c r="I83" s="22" t="s">
        <v>100</v>
      </c>
      <c r="J83" s="8" t="str">
        <f t="shared" si="10"/>
        <v>Masonry &amp; Plaster-Stone Masonry-Stone Coping-4 sides tapered</v>
      </c>
      <c r="K83" s="8"/>
      <c r="L83" s="11" t="s">
        <v>292</v>
      </c>
      <c r="M83" s="11">
        <v>995456</v>
      </c>
      <c r="N83" s="11" t="s">
        <v>120</v>
      </c>
      <c r="O83" s="40"/>
      <c r="P83" s="40" t="s">
        <v>47</v>
      </c>
      <c r="Q83" s="12" t="s">
        <v>282</v>
      </c>
      <c r="T83" s="12">
        <v>10</v>
      </c>
      <c r="U83" s="12" t="s">
        <v>265</v>
      </c>
      <c r="W83" s="13">
        <v>5</v>
      </c>
      <c r="X83" s="13">
        <v>5</v>
      </c>
      <c r="AA83" s="15"/>
    </row>
    <row r="84" spans="1:27" ht="25.5" customHeight="1" x14ac:dyDescent="0.2">
      <c r="A84" s="45" t="s">
        <v>25</v>
      </c>
      <c r="B84" s="4" t="s">
        <v>125</v>
      </c>
      <c r="C84" s="4" t="s">
        <v>51</v>
      </c>
      <c r="D84" s="4"/>
      <c r="E84" s="45"/>
      <c r="F84" s="45"/>
      <c r="G84" s="46"/>
      <c r="H84" t="s">
        <v>377</v>
      </c>
      <c r="I84" s="22" t="s">
        <v>223</v>
      </c>
      <c r="J84" s="8" t="str">
        <f t="shared" si="10"/>
        <v>Masonry &amp; Plaster-Fly Ash Masonry-230mm thick-</v>
      </c>
      <c r="K84" s="8"/>
      <c r="L84" s="11" t="s">
        <v>252</v>
      </c>
      <c r="M84" s="11">
        <v>995456</v>
      </c>
      <c r="N84" s="11" t="s">
        <v>120</v>
      </c>
      <c r="O84" s="40"/>
      <c r="P84" s="40" t="s">
        <v>47</v>
      </c>
      <c r="Q84" s="12" t="s">
        <v>282</v>
      </c>
      <c r="T84" s="12">
        <v>10</v>
      </c>
      <c r="U84" s="12" t="s">
        <v>265</v>
      </c>
      <c r="W84" s="13">
        <v>5</v>
      </c>
      <c r="X84" s="13">
        <v>5</v>
      </c>
      <c r="AA84" s="15"/>
    </row>
    <row r="85" spans="1:27" ht="25.5" customHeight="1" x14ac:dyDescent="0.2">
      <c r="A85" s="45" t="s">
        <v>25</v>
      </c>
      <c r="B85" s="4" t="s">
        <v>125</v>
      </c>
      <c r="C85" s="4" t="s">
        <v>127</v>
      </c>
      <c r="D85" s="4"/>
      <c r="E85" s="45"/>
      <c r="F85" s="45"/>
      <c r="G85" s="46"/>
      <c r="H85" t="s">
        <v>378</v>
      </c>
      <c r="I85" s="22" t="s">
        <v>224</v>
      </c>
      <c r="J85" s="8" t="str">
        <f t="shared" si="10"/>
        <v>Masonry &amp; Plaster-Fly Ash Masonry-330mm thick-</v>
      </c>
      <c r="K85" s="8"/>
      <c r="L85" s="11" t="s">
        <v>252</v>
      </c>
      <c r="M85" s="11">
        <v>995456</v>
      </c>
      <c r="N85" s="11" t="s">
        <v>120</v>
      </c>
      <c r="O85" s="40"/>
      <c r="P85" s="40" t="s">
        <v>47</v>
      </c>
      <c r="Q85" s="12" t="s">
        <v>282</v>
      </c>
      <c r="T85" s="12">
        <v>10</v>
      </c>
      <c r="U85" s="12" t="s">
        <v>265</v>
      </c>
      <c r="W85" s="13">
        <v>5</v>
      </c>
      <c r="X85" s="13">
        <v>5</v>
      </c>
      <c r="AA85" s="15"/>
    </row>
    <row r="86" spans="1:27" ht="25.5" customHeight="1" x14ac:dyDescent="0.2">
      <c r="A86" s="45" t="s">
        <v>25</v>
      </c>
      <c r="B86" s="4" t="s">
        <v>125</v>
      </c>
      <c r="C86" s="4" t="s">
        <v>126</v>
      </c>
      <c r="D86" s="4"/>
      <c r="E86" s="45"/>
      <c r="F86" s="45"/>
      <c r="G86" s="46"/>
      <c r="H86" t="s">
        <v>379</v>
      </c>
      <c r="I86" s="22" t="s">
        <v>225</v>
      </c>
      <c r="J86" s="8" t="str">
        <f t="shared" si="10"/>
        <v>Masonry &amp; Plaster-Fly Ash Masonry-380mm thick-</v>
      </c>
      <c r="K86" s="8"/>
      <c r="L86" s="11" t="s">
        <v>252</v>
      </c>
      <c r="M86" s="11">
        <v>995456</v>
      </c>
      <c r="N86" s="11" t="s">
        <v>120</v>
      </c>
      <c r="O86" s="40"/>
      <c r="P86" s="40" t="s">
        <v>47</v>
      </c>
      <c r="Q86" s="12" t="s">
        <v>282</v>
      </c>
      <c r="T86" s="12">
        <v>10</v>
      </c>
      <c r="U86" s="12" t="s">
        <v>265</v>
      </c>
      <c r="W86" s="13">
        <v>5</v>
      </c>
      <c r="X86" s="13">
        <v>5</v>
      </c>
      <c r="AA86" s="15"/>
    </row>
    <row r="87" spans="1:27" ht="25.5" customHeight="1" x14ac:dyDescent="0.2">
      <c r="A87" s="45" t="s">
        <v>25</v>
      </c>
      <c r="B87" s="8" t="s">
        <v>79</v>
      </c>
      <c r="C87" s="45"/>
      <c r="D87" s="8"/>
      <c r="E87" s="8"/>
      <c r="F87" s="45"/>
      <c r="G87" s="46"/>
      <c r="H87" t="s">
        <v>380</v>
      </c>
      <c r="I87" s="22" t="s">
        <v>249</v>
      </c>
      <c r="J87" s="8" t="str">
        <f t="shared" si="10"/>
        <v>Masonry &amp; Plaster-Glass Block Masonry--</v>
      </c>
      <c r="K87" s="8"/>
      <c r="L87" s="11" t="s">
        <v>252</v>
      </c>
      <c r="M87" s="11">
        <v>995456</v>
      </c>
      <c r="N87" s="11" t="s">
        <v>120</v>
      </c>
      <c r="O87" s="40"/>
      <c r="P87" s="40" t="s">
        <v>47</v>
      </c>
      <c r="Q87" s="12" t="s">
        <v>282</v>
      </c>
      <c r="T87" s="12">
        <v>10</v>
      </c>
      <c r="U87" s="12" t="s">
        <v>265</v>
      </c>
      <c r="W87" s="13">
        <v>5</v>
      </c>
      <c r="X87" s="13">
        <v>5</v>
      </c>
      <c r="AA87" s="15"/>
    </row>
    <row r="88" spans="1:27" ht="25.5" customHeight="1" x14ac:dyDescent="0.2">
      <c r="A88" s="45" t="s">
        <v>25</v>
      </c>
      <c r="B88" s="8" t="s">
        <v>80</v>
      </c>
      <c r="C88" s="45" t="s">
        <v>156</v>
      </c>
      <c r="D88" s="8" t="s">
        <v>258</v>
      </c>
      <c r="E88" s="8"/>
      <c r="F88" s="45"/>
      <c r="G88" s="46"/>
      <c r="H88" t="s">
        <v>381</v>
      </c>
      <c r="I88" s="7" t="s">
        <v>226</v>
      </c>
      <c r="J88" s="8" t="str">
        <f t="shared" ref="J88:J94" si="12">CONCATENATE(A88,"-",B88,"-",C88,"-",D88,"-",E88)</f>
        <v>Masonry &amp; Plaster-Plaster-Lime Rendered Smooth-12mm thick-</v>
      </c>
      <c r="K88" s="8"/>
      <c r="L88" s="11" t="s">
        <v>252</v>
      </c>
      <c r="M88" s="23">
        <v>995472</v>
      </c>
      <c r="N88" s="11" t="s">
        <v>120</v>
      </c>
      <c r="O88" s="40"/>
      <c r="P88" s="40" t="s">
        <v>47</v>
      </c>
      <c r="Q88" s="12"/>
      <c r="T88" s="12">
        <v>10</v>
      </c>
      <c r="U88" s="12" t="s">
        <v>265</v>
      </c>
      <c r="W88" s="13">
        <v>5</v>
      </c>
      <c r="X88" s="13">
        <v>5</v>
      </c>
      <c r="AA88" s="15"/>
    </row>
    <row r="89" spans="1:27" ht="25.5" customHeight="1" x14ac:dyDescent="0.2">
      <c r="A89" s="45" t="s">
        <v>25</v>
      </c>
      <c r="B89" s="8" t="s">
        <v>80</v>
      </c>
      <c r="C89" s="45" t="s">
        <v>156</v>
      </c>
      <c r="D89" s="8" t="s">
        <v>259</v>
      </c>
      <c r="E89" s="8"/>
      <c r="F89" s="45"/>
      <c r="G89" s="46"/>
      <c r="H89" t="s">
        <v>382</v>
      </c>
      <c r="I89" s="7" t="s">
        <v>227</v>
      </c>
      <c r="J89" s="8" t="str">
        <f t="shared" si="12"/>
        <v>Masonry &amp; Plaster-Plaster-Lime Rendered Smooth-20mm thick-</v>
      </c>
      <c r="K89" s="8"/>
      <c r="L89" s="11" t="s">
        <v>252</v>
      </c>
      <c r="M89" s="23">
        <v>995472</v>
      </c>
      <c r="N89" s="11" t="s">
        <v>120</v>
      </c>
      <c r="O89" s="40"/>
      <c r="P89" s="40" t="s">
        <v>47</v>
      </c>
      <c r="Q89" s="12"/>
      <c r="T89" s="12">
        <v>10</v>
      </c>
      <c r="U89" s="12" t="s">
        <v>265</v>
      </c>
      <c r="W89" s="13">
        <v>5</v>
      </c>
      <c r="X89" s="13">
        <v>5</v>
      </c>
      <c r="AA89" s="15"/>
    </row>
    <row r="90" spans="1:27" ht="25.5" customHeight="1" x14ac:dyDescent="0.2">
      <c r="A90" s="45" t="s">
        <v>25</v>
      </c>
      <c r="B90" s="8" t="s">
        <v>80</v>
      </c>
      <c r="C90" s="45" t="s">
        <v>156</v>
      </c>
      <c r="D90" s="8" t="s">
        <v>260</v>
      </c>
      <c r="E90" s="8"/>
      <c r="F90" s="45"/>
      <c r="G90" s="46"/>
      <c r="H90" t="s">
        <v>383</v>
      </c>
      <c r="I90" s="7" t="s">
        <v>228</v>
      </c>
      <c r="J90" s="8" t="str">
        <f t="shared" si="12"/>
        <v>Masonry &amp; Plaster-Plaster-Lime Rendered Smooth-25mm thick-</v>
      </c>
      <c r="K90" s="8"/>
      <c r="L90" s="11" t="s">
        <v>252</v>
      </c>
      <c r="M90" s="23">
        <v>995472</v>
      </c>
      <c r="N90" s="11" t="s">
        <v>120</v>
      </c>
      <c r="O90" s="40"/>
      <c r="P90" s="40" t="s">
        <v>47</v>
      </c>
      <c r="Q90" s="12"/>
      <c r="T90" s="12">
        <v>10</v>
      </c>
      <c r="U90" s="12" t="s">
        <v>265</v>
      </c>
      <c r="W90" s="13">
        <v>5</v>
      </c>
      <c r="X90" s="13">
        <v>5</v>
      </c>
      <c r="AA90" s="15"/>
    </row>
    <row r="91" spans="1:27" ht="25.5" customHeight="1" x14ac:dyDescent="0.2">
      <c r="A91" s="45" t="s">
        <v>25</v>
      </c>
      <c r="B91" s="8" t="s">
        <v>80</v>
      </c>
      <c r="C91" s="45" t="s">
        <v>156</v>
      </c>
      <c r="D91" s="8" t="s">
        <v>261</v>
      </c>
      <c r="E91" s="24"/>
      <c r="F91" s="45"/>
      <c r="G91" s="46"/>
      <c r="H91" t="s">
        <v>384</v>
      </c>
      <c r="I91" s="7" t="s">
        <v>229</v>
      </c>
      <c r="J91" s="8" t="str">
        <f t="shared" si="12"/>
        <v>Masonry &amp; Plaster-Plaster-Lime Rendered Smooth-40mm thick-</v>
      </c>
      <c r="K91" s="8"/>
      <c r="L91" s="11" t="s">
        <v>252</v>
      </c>
      <c r="M91" s="23">
        <v>995472</v>
      </c>
      <c r="N91" s="11" t="s">
        <v>120</v>
      </c>
      <c r="O91" s="40"/>
      <c r="P91" s="40" t="s">
        <v>47</v>
      </c>
      <c r="Q91" s="12"/>
      <c r="T91" s="12">
        <v>10</v>
      </c>
      <c r="U91" s="12" t="s">
        <v>265</v>
      </c>
      <c r="W91" s="13">
        <v>5</v>
      </c>
      <c r="X91" s="13">
        <v>5</v>
      </c>
      <c r="AA91" s="15"/>
    </row>
    <row r="92" spans="1:27" ht="25.5" customHeight="1" x14ac:dyDescent="0.2">
      <c r="A92" s="45" t="s">
        <v>25</v>
      </c>
      <c r="B92" s="8" t="s">
        <v>80</v>
      </c>
      <c r="C92" s="45" t="s">
        <v>82</v>
      </c>
      <c r="D92" s="8" t="s">
        <v>262</v>
      </c>
      <c r="E92" s="8"/>
      <c r="F92" s="45"/>
      <c r="G92" s="46"/>
      <c r="H92" t="s">
        <v>385</v>
      </c>
      <c r="I92" s="7" t="s">
        <v>230</v>
      </c>
      <c r="J92" s="8" t="str">
        <f t="shared" si="12"/>
        <v>Masonry &amp; Plaster-Plaster-Sponge Finish-6mm thick-</v>
      </c>
      <c r="K92" s="8"/>
      <c r="L92" s="11" t="s">
        <v>252</v>
      </c>
      <c r="M92" s="23">
        <v>995472</v>
      </c>
      <c r="N92" s="11" t="s">
        <v>120</v>
      </c>
      <c r="O92" s="40"/>
      <c r="P92" s="40" t="s">
        <v>47</v>
      </c>
      <c r="Q92" s="12"/>
      <c r="T92" s="12">
        <v>10</v>
      </c>
      <c r="U92" s="12" t="s">
        <v>265</v>
      </c>
      <c r="W92" s="13">
        <v>5</v>
      </c>
      <c r="X92" s="13">
        <v>5</v>
      </c>
      <c r="AA92" s="15"/>
    </row>
    <row r="93" spans="1:27" ht="25.5" customHeight="1" x14ac:dyDescent="0.2">
      <c r="A93" s="45" t="s">
        <v>25</v>
      </c>
      <c r="B93" s="8" t="s">
        <v>80</v>
      </c>
      <c r="C93" s="45" t="s">
        <v>82</v>
      </c>
      <c r="D93" s="8" t="s">
        <v>258</v>
      </c>
      <c r="E93" s="24"/>
      <c r="F93" s="45"/>
      <c r="G93" s="46"/>
      <c r="H93" t="s">
        <v>386</v>
      </c>
      <c r="I93" s="7" t="s">
        <v>231</v>
      </c>
      <c r="J93" s="8" t="str">
        <f t="shared" si="12"/>
        <v>Masonry &amp; Plaster-Plaster-Sponge Finish-12mm thick-</v>
      </c>
      <c r="K93" s="8"/>
      <c r="L93" s="11" t="s">
        <v>252</v>
      </c>
      <c r="M93" s="23">
        <v>995472</v>
      </c>
      <c r="N93" s="11" t="s">
        <v>120</v>
      </c>
      <c r="O93" s="40"/>
      <c r="P93" s="40" t="s">
        <v>47</v>
      </c>
      <c r="Q93" s="12"/>
      <c r="T93" s="12">
        <v>10</v>
      </c>
      <c r="U93" s="12" t="s">
        <v>265</v>
      </c>
      <c r="W93" s="13">
        <v>5</v>
      </c>
      <c r="X93" s="13">
        <v>5</v>
      </c>
      <c r="AA93" s="15"/>
    </row>
    <row r="94" spans="1:27" ht="25.5" customHeight="1" x14ac:dyDescent="0.2">
      <c r="A94" s="45" t="s">
        <v>25</v>
      </c>
      <c r="B94" s="8" t="s">
        <v>80</v>
      </c>
      <c r="C94" s="45" t="s">
        <v>82</v>
      </c>
      <c r="D94" s="8" t="s">
        <v>259</v>
      </c>
      <c r="E94" s="8"/>
      <c r="F94" s="45"/>
      <c r="G94" s="46"/>
      <c r="H94" t="s">
        <v>387</v>
      </c>
      <c r="I94" s="22" t="s">
        <v>232</v>
      </c>
      <c r="J94" s="8" t="str">
        <f t="shared" si="12"/>
        <v>Masonry &amp; Plaster-Plaster-Sponge Finish-20mm thick-</v>
      </c>
      <c r="K94" s="8"/>
      <c r="L94" s="11" t="s">
        <v>252</v>
      </c>
      <c r="M94" s="23">
        <v>995472</v>
      </c>
      <c r="N94" s="11" t="s">
        <v>120</v>
      </c>
      <c r="O94" s="40"/>
      <c r="P94" s="40" t="s">
        <v>47</v>
      </c>
      <c r="Q94" s="12"/>
      <c r="T94" s="12">
        <v>10</v>
      </c>
      <c r="U94" s="12" t="s">
        <v>265</v>
      </c>
      <c r="W94" s="13">
        <v>5</v>
      </c>
      <c r="X94" s="13">
        <v>5</v>
      </c>
      <c r="AA94" s="15"/>
    </row>
    <row r="95" spans="1:27" ht="25.5" customHeight="1" x14ac:dyDescent="0.2">
      <c r="A95" s="45" t="s">
        <v>25</v>
      </c>
      <c r="B95" s="8" t="s">
        <v>80</v>
      </c>
      <c r="C95" s="45" t="s">
        <v>82</v>
      </c>
      <c r="D95" s="8" t="s">
        <v>261</v>
      </c>
      <c r="E95" s="24"/>
      <c r="F95" s="45"/>
      <c r="G95" s="46"/>
      <c r="H95" t="s">
        <v>388</v>
      </c>
      <c r="I95" s="7" t="s">
        <v>233</v>
      </c>
      <c r="J95" s="8" t="str">
        <f t="shared" ref="J95:J102" si="13">CONCATENATE(A95,"-",B95,"-",C95,"-",D95,"-",E95)</f>
        <v>Masonry &amp; Plaster-Plaster-Sponge Finish-40mm thick-</v>
      </c>
      <c r="K95" s="8"/>
      <c r="L95" s="11" t="s">
        <v>252</v>
      </c>
      <c r="M95" s="23">
        <v>995472</v>
      </c>
      <c r="N95" s="11" t="s">
        <v>120</v>
      </c>
      <c r="O95" s="40"/>
      <c r="P95" s="40" t="s">
        <v>47</v>
      </c>
      <c r="Q95" s="12"/>
      <c r="T95" s="12">
        <v>10</v>
      </c>
      <c r="U95" s="12" t="s">
        <v>265</v>
      </c>
      <c r="W95" s="13">
        <v>5</v>
      </c>
      <c r="X95" s="13">
        <v>5</v>
      </c>
      <c r="AA95" s="15"/>
    </row>
    <row r="96" spans="1:27" ht="25.5" customHeight="1" x14ac:dyDescent="0.2">
      <c r="A96" s="45" t="s">
        <v>25</v>
      </c>
      <c r="B96" s="8" t="s">
        <v>80</v>
      </c>
      <c r="C96" s="45" t="s">
        <v>128</v>
      </c>
      <c r="D96" s="8" t="s">
        <v>263</v>
      </c>
      <c r="E96" s="8"/>
      <c r="F96" s="45"/>
      <c r="G96" s="46"/>
      <c r="H96" t="s">
        <v>389</v>
      </c>
      <c r="I96" s="7" t="s">
        <v>234</v>
      </c>
      <c r="J96" s="8" t="str">
        <f t="shared" si="13"/>
        <v>Masonry &amp; Plaster-Plaster-Rough Finish-8mm thick-</v>
      </c>
      <c r="K96" s="8"/>
      <c r="L96" s="11" t="s">
        <v>252</v>
      </c>
      <c r="M96" s="23">
        <v>995472</v>
      </c>
      <c r="N96" s="11" t="s">
        <v>120</v>
      </c>
      <c r="O96" s="40"/>
      <c r="P96" s="40" t="s">
        <v>47</v>
      </c>
      <c r="Q96" s="12"/>
      <c r="T96" s="12">
        <v>10</v>
      </c>
      <c r="U96" s="12" t="s">
        <v>265</v>
      </c>
      <c r="W96" s="13">
        <v>5</v>
      </c>
      <c r="X96" s="13">
        <v>5</v>
      </c>
      <c r="AA96" s="15"/>
    </row>
    <row r="97" spans="1:27" ht="25.5" customHeight="1" x14ac:dyDescent="0.2">
      <c r="A97" s="45" t="s">
        <v>25</v>
      </c>
      <c r="B97" s="8" t="s">
        <v>80</v>
      </c>
      <c r="C97" s="45" t="s">
        <v>128</v>
      </c>
      <c r="D97" s="8" t="s">
        <v>258</v>
      </c>
      <c r="E97" s="24"/>
      <c r="F97" s="45"/>
      <c r="G97" s="46"/>
      <c r="H97" t="s">
        <v>390</v>
      </c>
      <c r="I97" s="7" t="s">
        <v>235</v>
      </c>
      <c r="J97" s="8" t="str">
        <f t="shared" si="13"/>
        <v>Masonry &amp; Plaster-Plaster-Rough Finish-12mm thick-</v>
      </c>
      <c r="K97" s="8"/>
      <c r="L97" s="11" t="s">
        <v>252</v>
      </c>
      <c r="M97" s="23">
        <v>995472</v>
      </c>
      <c r="N97" s="11" t="s">
        <v>120</v>
      </c>
      <c r="O97" s="40"/>
      <c r="P97" s="40" t="s">
        <v>47</v>
      </c>
      <c r="Q97" s="12"/>
      <c r="T97" s="12">
        <v>10</v>
      </c>
      <c r="U97" s="12" t="s">
        <v>265</v>
      </c>
      <c r="W97" s="13">
        <v>5</v>
      </c>
      <c r="X97" s="13">
        <v>5</v>
      </c>
      <c r="AA97" s="15"/>
    </row>
    <row r="98" spans="1:27" ht="25.5" customHeight="1" x14ac:dyDescent="0.2">
      <c r="A98" s="45" t="s">
        <v>25</v>
      </c>
      <c r="B98" s="8" t="s">
        <v>80</v>
      </c>
      <c r="C98" s="45" t="s">
        <v>128</v>
      </c>
      <c r="D98" s="8" t="s">
        <v>259</v>
      </c>
      <c r="E98" s="8"/>
      <c r="F98" s="45"/>
      <c r="G98" s="46"/>
      <c r="H98" t="s">
        <v>391</v>
      </c>
      <c r="I98" s="7" t="s">
        <v>236</v>
      </c>
      <c r="J98" s="8" t="str">
        <f t="shared" si="13"/>
        <v>Masonry &amp; Plaster-Plaster-Rough Finish-20mm thick-</v>
      </c>
      <c r="K98" s="8"/>
      <c r="L98" s="11" t="s">
        <v>252</v>
      </c>
      <c r="M98" s="23">
        <v>995472</v>
      </c>
      <c r="N98" s="11" t="s">
        <v>120</v>
      </c>
      <c r="O98" s="40"/>
      <c r="P98" s="40" t="s">
        <v>47</v>
      </c>
      <c r="Q98" s="12"/>
      <c r="T98" s="12">
        <v>10</v>
      </c>
      <c r="U98" s="12" t="s">
        <v>265</v>
      </c>
      <c r="W98" s="13">
        <v>5</v>
      </c>
      <c r="X98" s="13">
        <v>5</v>
      </c>
      <c r="AA98" s="15"/>
    </row>
    <row r="99" spans="1:27" ht="25.5" customHeight="1" x14ac:dyDescent="0.2">
      <c r="A99" s="45" t="s">
        <v>25</v>
      </c>
      <c r="B99" s="8" t="s">
        <v>80</v>
      </c>
      <c r="C99" s="45" t="s">
        <v>128</v>
      </c>
      <c r="D99" s="8" t="s">
        <v>261</v>
      </c>
      <c r="E99" s="24"/>
      <c r="F99" s="45"/>
      <c r="G99" s="46"/>
      <c r="H99" t="s">
        <v>392</v>
      </c>
      <c r="I99" s="7" t="s">
        <v>237</v>
      </c>
      <c r="J99" s="8" t="str">
        <f t="shared" si="13"/>
        <v>Masonry &amp; Plaster-Plaster-Rough Finish-40mm thick-</v>
      </c>
      <c r="K99" s="8"/>
      <c r="L99" s="11" t="s">
        <v>252</v>
      </c>
      <c r="M99" s="23">
        <v>995472</v>
      </c>
      <c r="N99" s="11" t="s">
        <v>120</v>
      </c>
      <c r="O99" s="40"/>
      <c r="P99" s="40" t="s">
        <v>47</v>
      </c>
      <c r="Q99" s="12"/>
      <c r="T99" s="12">
        <v>10</v>
      </c>
      <c r="U99" s="12" t="s">
        <v>265</v>
      </c>
      <c r="W99" s="13">
        <v>5</v>
      </c>
      <c r="X99" s="13">
        <v>5</v>
      </c>
      <c r="AA99" s="15"/>
    </row>
    <row r="100" spans="1:27" ht="25.5" customHeight="1" x14ac:dyDescent="0.2">
      <c r="A100" s="45" t="s">
        <v>25</v>
      </c>
      <c r="B100" s="8" t="s">
        <v>80</v>
      </c>
      <c r="C100" s="45" t="s">
        <v>121</v>
      </c>
      <c r="D100" s="8" t="s">
        <v>258</v>
      </c>
      <c r="E100" s="8"/>
      <c r="F100" s="45"/>
      <c r="G100" s="46"/>
      <c r="H100" t="s">
        <v>393</v>
      </c>
      <c r="I100" s="7" t="s">
        <v>238</v>
      </c>
      <c r="J100" s="8" t="str">
        <f t="shared" si="13"/>
        <v>Masonry &amp; Plaster-Plaster-Stucco-12mm thick-</v>
      </c>
      <c r="K100" s="8"/>
      <c r="L100" s="11" t="s">
        <v>252</v>
      </c>
      <c r="M100" s="23">
        <v>995472</v>
      </c>
      <c r="N100" s="11" t="s">
        <v>120</v>
      </c>
      <c r="O100" s="40"/>
      <c r="P100" s="40" t="s">
        <v>47</v>
      </c>
      <c r="Q100" s="12"/>
      <c r="T100" s="12">
        <v>10</v>
      </c>
      <c r="U100" s="12" t="s">
        <v>265</v>
      </c>
      <c r="W100" s="13">
        <v>5</v>
      </c>
      <c r="X100" s="13">
        <v>5</v>
      </c>
      <c r="AA100" s="15"/>
    </row>
    <row r="101" spans="1:27" ht="25.5" customHeight="1" x14ac:dyDescent="0.2">
      <c r="A101" s="45" t="s">
        <v>25</v>
      </c>
      <c r="B101" s="8" t="s">
        <v>80</v>
      </c>
      <c r="C101" s="45" t="s">
        <v>121</v>
      </c>
      <c r="D101" s="8" t="s">
        <v>259</v>
      </c>
      <c r="E101" s="24"/>
      <c r="F101" s="45"/>
      <c r="G101" s="46"/>
      <c r="H101" t="s">
        <v>394</v>
      </c>
      <c r="I101" s="7" t="s">
        <v>239</v>
      </c>
      <c r="J101" s="8" t="str">
        <f t="shared" si="13"/>
        <v>Masonry &amp; Plaster-Plaster-Stucco-20mm thick-</v>
      </c>
      <c r="K101" s="8"/>
      <c r="L101" s="11" t="s">
        <v>252</v>
      </c>
      <c r="M101" s="23">
        <v>995472</v>
      </c>
      <c r="N101" s="11" t="s">
        <v>120</v>
      </c>
      <c r="O101" s="40"/>
      <c r="P101" s="40" t="s">
        <v>47</v>
      </c>
      <c r="Q101" s="12"/>
      <c r="T101" s="12">
        <v>10</v>
      </c>
      <c r="U101" s="12" t="s">
        <v>265</v>
      </c>
      <c r="W101" s="13">
        <v>5</v>
      </c>
      <c r="X101" s="13">
        <v>5</v>
      </c>
      <c r="AA101" s="15"/>
    </row>
    <row r="102" spans="1:27" ht="25.5" customHeight="1" x14ac:dyDescent="0.2">
      <c r="A102" s="45" t="s">
        <v>25</v>
      </c>
      <c r="B102" s="8" t="s">
        <v>80</v>
      </c>
      <c r="C102" s="45" t="s">
        <v>121</v>
      </c>
      <c r="D102" s="8" t="s">
        <v>261</v>
      </c>
      <c r="E102" s="8"/>
      <c r="F102" s="45"/>
      <c r="G102" s="46"/>
      <c r="H102" t="s">
        <v>395</v>
      </c>
      <c r="I102" s="7" t="s">
        <v>240</v>
      </c>
      <c r="J102" s="8" t="str">
        <f t="shared" si="13"/>
        <v>Masonry &amp; Plaster-Plaster-Stucco-40mm thick-</v>
      </c>
      <c r="K102" s="8"/>
      <c r="L102" s="11" t="s">
        <v>252</v>
      </c>
      <c r="M102" s="23">
        <v>995472</v>
      </c>
      <c r="N102" s="11" t="s">
        <v>120</v>
      </c>
      <c r="O102" s="40"/>
      <c r="P102" s="40" t="s">
        <v>47</v>
      </c>
      <c r="Q102" s="12"/>
      <c r="T102" s="12">
        <v>10</v>
      </c>
      <c r="U102" s="12" t="s">
        <v>265</v>
      </c>
      <c r="W102" s="13">
        <v>5</v>
      </c>
      <c r="X102" s="13">
        <v>5</v>
      </c>
      <c r="AA102" s="15"/>
    </row>
    <row r="103" spans="1:27" ht="25.5" customHeight="1" x14ac:dyDescent="0.2">
      <c r="A103" s="45" t="s">
        <v>25</v>
      </c>
      <c r="B103" s="8" t="s">
        <v>80</v>
      </c>
      <c r="C103" s="45" t="s">
        <v>83</v>
      </c>
      <c r="D103" s="8" t="s">
        <v>258</v>
      </c>
      <c r="E103" s="8"/>
      <c r="F103" s="45"/>
      <c r="G103" s="46"/>
      <c r="H103" t="s">
        <v>396</v>
      </c>
      <c r="I103" s="22" t="s">
        <v>241</v>
      </c>
      <c r="J103" s="8" t="str">
        <f t="shared" ref="J103:J109" si="14">CONCATENATE(A103,"-",B103,"-",C103,"-",D103,"-",E103)</f>
        <v>Masonry &amp; Plaster-Plaster-Lath-12mm thick-</v>
      </c>
      <c r="K103" s="8"/>
      <c r="L103" s="11" t="s">
        <v>252</v>
      </c>
      <c r="M103" s="23">
        <v>995472</v>
      </c>
      <c r="N103" s="11" t="s">
        <v>120</v>
      </c>
      <c r="O103" s="40"/>
      <c r="P103" s="40" t="s">
        <v>47</v>
      </c>
      <c r="Q103" s="12"/>
      <c r="T103" s="12">
        <v>10</v>
      </c>
      <c r="U103" s="12" t="s">
        <v>265</v>
      </c>
      <c r="W103" s="13">
        <v>5</v>
      </c>
      <c r="X103" s="13">
        <v>5</v>
      </c>
      <c r="AA103" s="15"/>
    </row>
    <row r="104" spans="1:27" ht="25.5" customHeight="1" x14ac:dyDescent="0.2">
      <c r="A104" s="45" t="s">
        <v>25</v>
      </c>
      <c r="B104" s="8" t="s">
        <v>80</v>
      </c>
      <c r="C104" s="45" t="s">
        <v>83</v>
      </c>
      <c r="D104" s="8" t="s">
        <v>259</v>
      </c>
      <c r="E104" s="24"/>
      <c r="F104" s="45"/>
      <c r="G104" s="46"/>
      <c r="H104" t="s">
        <v>397</v>
      </c>
      <c r="I104" s="22" t="s">
        <v>242</v>
      </c>
      <c r="J104" s="8" t="str">
        <f t="shared" si="14"/>
        <v>Masonry &amp; Plaster-Plaster-Lath-20mm thick-</v>
      </c>
      <c r="K104" s="8"/>
      <c r="L104" s="11" t="s">
        <v>252</v>
      </c>
      <c r="M104" s="23">
        <v>995472</v>
      </c>
      <c r="N104" s="11" t="s">
        <v>120</v>
      </c>
      <c r="O104" s="40"/>
      <c r="P104" s="40" t="s">
        <v>47</v>
      </c>
      <c r="Q104" s="12"/>
      <c r="T104" s="12">
        <v>10</v>
      </c>
      <c r="U104" s="12" t="s">
        <v>265</v>
      </c>
      <c r="W104" s="13">
        <v>5</v>
      </c>
      <c r="X104" s="13">
        <v>5</v>
      </c>
      <c r="AA104" s="15"/>
    </row>
    <row r="105" spans="1:27" ht="25.5" customHeight="1" x14ac:dyDescent="0.2">
      <c r="A105" s="45" t="s">
        <v>25</v>
      </c>
      <c r="B105" s="8" t="s">
        <v>80</v>
      </c>
      <c r="C105" s="45" t="s">
        <v>83</v>
      </c>
      <c r="D105" s="8" t="s">
        <v>261</v>
      </c>
      <c r="E105" s="8"/>
      <c r="F105" s="45"/>
      <c r="G105" s="46"/>
      <c r="H105" t="s">
        <v>398</v>
      </c>
      <c r="I105" s="22" t="s">
        <v>243</v>
      </c>
      <c r="J105" s="8" t="str">
        <f t="shared" si="14"/>
        <v>Masonry &amp; Plaster-Plaster-Lath-40mm thick-</v>
      </c>
      <c r="K105" s="8"/>
      <c r="L105" s="11" t="s">
        <v>252</v>
      </c>
      <c r="M105" s="23">
        <v>995472</v>
      </c>
      <c r="N105" s="11" t="s">
        <v>120</v>
      </c>
      <c r="O105" s="40"/>
      <c r="P105" s="40" t="s">
        <v>47</v>
      </c>
      <c r="Q105" s="12"/>
      <c r="T105" s="12">
        <v>10</v>
      </c>
      <c r="U105" s="12" t="s">
        <v>265</v>
      </c>
      <c r="W105" s="13">
        <v>5</v>
      </c>
      <c r="X105" s="13">
        <v>5</v>
      </c>
      <c r="AA105" s="15"/>
    </row>
    <row r="106" spans="1:27" ht="25.5" customHeight="1" x14ac:dyDescent="0.2">
      <c r="A106" s="45" t="s">
        <v>25</v>
      </c>
      <c r="B106" s="8" t="s">
        <v>80</v>
      </c>
      <c r="C106" s="45" t="s">
        <v>83</v>
      </c>
      <c r="D106" s="8" t="s">
        <v>264</v>
      </c>
      <c r="E106" s="24"/>
      <c r="F106" s="45"/>
      <c r="G106" s="46"/>
      <c r="H106" t="s">
        <v>399</v>
      </c>
      <c r="I106" s="22" t="s">
        <v>244</v>
      </c>
      <c r="J106" s="8" t="str">
        <f t="shared" si="14"/>
        <v>Masonry &amp; Plaster-Plaster-Lath-60mm thick-</v>
      </c>
      <c r="K106" s="8"/>
      <c r="L106" s="11" t="s">
        <v>252</v>
      </c>
      <c r="M106" s="23">
        <v>995472</v>
      </c>
      <c r="N106" s="11" t="s">
        <v>120</v>
      </c>
      <c r="O106" s="40"/>
      <c r="P106" s="40" t="s">
        <v>47</v>
      </c>
      <c r="Q106" s="12"/>
      <c r="T106" s="12">
        <v>10</v>
      </c>
      <c r="U106" s="12" t="s">
        <v>265</v>
      </c>
      <c r="W106" s="13">
        <v>5</v>
      </c>
      <c r="X106" s="13">
        <v>5</v>
      </c>
      <c r="AA106" s="15"/>
    </row>
    <row r="107" spans="1:27" ht="25.5" customHeight="1" x14ac:dyDescent="0.2">
      <c r="A107" s="45" t="s">
        <v>25</v>
      </c>
      <c r="B107" s="8" t="s">
        <v>80</v>
      </c>
      <c r="C107" s="45" t="s">
        <v>84</v>
      </c>
      <c r="D107" s="8" t="s">
        <v>258</v>
      </c>
      <c r="E107" s="8"/>
      <c r="F107" s="45"/>
      <c r="G107" s="46"/>
      <c r="H107" t="s">
        <v>400</v>
      </c>
      <c r="I107" s="7" t="s">
        <v>245</v>
      </c>
      <c r="J107" s="8" t="str">
        <f t="shared" si="14"/>
        <v>Masonry &amp; Plaster-Plaster-Ceiling-12mm thick-</v>
      </c>
      <c r="K107" s="8"/>
      <c r="L107" s="11" t="s">
        <v>252</v>
      </c>
      <c r="M107" s="23">
        <v>995472</v>
      </c>
      <c r="N107" s="11" t="s">
        <v>120</v>
      </c>
      <c r="O107" s="40"/>
      <c r="P107" s="40" t="s">
        <v>47</v>
      </c>
      <c r="Q107" s="12"/>
      <c r="T107" s="12">
        <v>10</v>
      </c>
      <c r="U107" s="12" t="s">
        <v>265</v>
      </c>
      <c r="W107" s="13">
        <v>5</v>
      </c>
      <c r="X107" s="13">
        <v>5</v>
      </c>
      <c r="AA107" s="15"/>
    </row>
    <row r="108" spans="1:27" ht="25.5" customHeight="1" x14ac:dyDescent="0.2">
      <c r="A108" s="45" t="s">
        <v>25</v>
      </c>
      <c r="B108" s="8" t="s">
        <v>80</v>
      </c>
      <c r="C108" s="45" t="s">
        <v>84</v>
      </c>
      <c r="D108" s="8" t="s">
        <v>259</v>
      </c>
      <c r="E108" s="8"/>
      <c r="F108" s="45"/>
      <c r="G108" s="46"/>
      <c r="H108" t="s">
        <v>401</v>
      </c>
      <c r="I108" s="7" t="s">
        <v>245</v>
      </c>
      <c r="J108" s="8" t="str">
        <f t="shared" ref="J108" si="15">CONCATENATE(A108,"-",B108,"-",C108,"-",D108,"-",E108)</f>
        <v>Masonry &amp; Plaster-Plaster-Ceiling-20mm thick-</v>
      </c>
      <c r="K108" s="8"/>
      <c r="L108" s="11" t="s">
        <v>252</v>
      </c>
      <c r="M108" s="23">
        <v>995472</v>
      </c>
      <c r="N108" s="11" t="s">
        <v>120</v>
      </c>
      <c r="O108" s="40"/>
      <c r="P108" s="40" t="s">
        <v>47</v>
      </c>
      <c r="Q108" s="12"/>
      <c r="T108" s="12">
        <v>10</v>
      </c>
      <c r="U108" s="12" t="s">
        <v>265</v>
      </c>
      <c r="W108" s="13">
        <v>5</v>
      </c>
      <c r="X108" s="13">
        <v>5</v>
      </c>
      <c r="AA108" s="15"/>
    </row>
    <row r="109" spans="1:27" ht="25.5" customHeight="1" x14ac:dyDescent="0.2">
      <c r="A109" s="45" t="s">
        <v>25</v>
      </c>
      <c r="B109" s="45" t="s">
        <v>85</v>
      </c>
      <c r="C109" s="8" t="s">
        <v>86</v>
      </c>
      <c r="D109" s="24" t="s">
        <v>97</v>
      </c>
      <c r="E109" s="24"/>
      <c r="F109" s="45"/>
      <c r="G109" s="46"/>
      <c r="H109" t="s">
        <v>402</v>
      </c>
      <c r="I109" s="22" t="s">
        <v>115</v>
      </c>
      <c r="J109" s="8" t="str">
        <f t="shared" si="14"/>
        <v>Masonry &amp; Plaster-Pointing-Wire-cut Brick Masonry-50mm-</v>
      </c>
      <c r="K109" s="8"/>
      <c r="L109" s="11" t="s">
        <v>252</v>
      </c>
      <c r="M109" s="25">
        <v>995472</v>
      </c>
      <c r="N109" s="11" t="s">
        <v>120</v>
      </c>
      <c r="O109" s="40"/>
      <c r="P109" s="40" t="s">
        <v>47</v>
      </c>
      <c r="Q109" s="12"/>
      <c r="T109" s="12">
        <v>10</v>
      </c>
      <c r="U109" s="12" t="s">
        <v>265</v>
      </c>
      <c r="W109" s="13">
        <v>5</v>
      </c>
      <c r="X109" s="13">
        <v>5</v>
      </c>
      <c r="AA109" s="15"/>
    </row>
    <row r="110" spans="1:27" ht="25.5" customHeight="1" x14ac:dyDescent="0.2">
      <c r="A110" s="45" t="s">
        <v>25</v>
      </c>
      <c r="B110" s="45" t="s">
        <v>85</v>
      </c>
      <c r="C110" s="8" t="s">
        <v>40</v>
      </c>
      <c r="D110" s="8" t="s">
        <v>90</v>
      </c>
      <c r="E110" s="8"/>
      <c r="F110" s="45"/>
      <c r="G110" s="46"/>
      <c r="H110" t="s">
        <v>403</v>
      </c>
      <c r="I110" s="22" t="s">
        <v>116</v>
      </c>
      <c r="J110" s="8" t="str">
        <f t="shared" ref="J110:J124" si="16">CONCATENATE(A110,"-",B110,"-",C110,"-",D110)</f>
        <v xml:space="preserve">Masonry &amp; Plaster-Pointing-Size Stone Masonry-Flush pointing </v>
      </c>
      <c r="K110" s="8"/>
      <c r="L110" s="11" t="s">
        <v>252</v>
      </c>
      <c r="M110" s="25">
        <v>995472</v>
      </c>
      <c r="N110" s="11" t="s">
        <v>120</v>
      </c>
      <c r="O110" s="40"/>
      <c r="P110" s="40" t="s">
        <v>47</v>
      </c>
      <c r="Q110" s="12"/>
      <c r="T110" s="12">
        <v>10</v>
      </c>
      <c r="U110" s="12" t="s">
        <v>265</v>
      </c>
      <c r="W110" s="13">
        <v>5</v>
      </c>
      <c r="X110" s="13">
        <v>5</v>
      </c>
      <c r="AA110" s="15"/>
    </row>
    <row r="111" spans="1:27" ht="25.5" customHeight="1" x14ac:dyDescent="0.2">
      <c r="A111" s="45" t="s">
        <v>25</v>
      </c>
      <c r="B111" s="45" t="s">
        <v>85</v>
      </c>
      <c r="C111" s="8" t="s">
        <v>40</v>
      </c>
      <c r="D111" s="45" t="s">
        <v>87</v>
      </c>
      <c r="E111" s="24" t="s">
        <v>89</v>
      </c>
      <c r="F111" s="45"/>
      <c r="G111" s="46"/>
      <c r="H111" t="s">
        <v>404</v>
      </c>
      <c r="I111" s="22" t="s">
        <v>117</v>
      </c>
      <c r="J111" s="8" t="str">
        <f t="shared" ref="J111:J112" si="17">CONCATENATE(A111,"-",B111,"-",C111,"-",D111,"-",E111)</f>
        <v>Masonry &amp; Plaster-Pointing-Size Stone Masonry-Deep-set Pointing-Rough Masonry</v>
      </c>
      <c r="K111" s="8"/>
      <c r="L111" s="11" t="s">
        <v>252</v>
      </c>
      <c r="M111" s="25">
        <v>995472</v>
      </c>
      <c r="N111" s="11" t="s">
        <v>120</v>
      </c>
      <c r="O111" s="40"/>
      <c r="P111" s="40" t="s">
        <v>47</v>
      </c>
      <c r="Q111" s="12"/>
      <c r="T111" s="12">
        <v>10</v>
      </c>
      <c r="U111" s="12" t="s">
        <v>265</v>
      </c>
      <c r="W111" s="13">
        <v>5</v>
      </c>
      <c r="X111" s="13">
        <v>5</v>
      </c>
      <c r="AA111" s="15"/>
    </row>
    <row r="112" spans="1:27" ht="25.5" customHeight="1" x14ac:dyDescent="0.2">
      <c r="A112" s="45" t="s">
        <v>25</v>
      </c>
      <c r="B112" s="45" t="s">
        <v>85</v>
      </c>
      <c r="C112" s="8" t="s">
        <v>40</v>
      </c>
      <c r="D112" s="45" t="s">
        <v>87</v>
      </c>
      <c r="E112" s="24" t="s">
        <v>88</v>
      </c>
      <c r="F112" s="45"/>
      <c r="G112" s="46"/>
      <c r="H112" t="s">
        <v>405</v>
      </c>
      <c r="I112" s="22" t="s">
        <v>118</v>
      </c>
      <c r="J112" s="8" t="str">
        <f t="shared" si="17"/>
        <v>Masonry &amp; Plaster-Pointing-Size Stone Masonry-Deep-set Pointing-Dressed Masonry</v>
      </c>
      <c r="K112" s="8"/>
      <c r="L112" s="11" t="s">
        <v>252</v>
      </c>
      <c r="M112" s="25">
        <v>995472</v>
      </c>
      <c r="N112" s="11" t="s">
        <v>120</v>
      </c>
      <c r="O112" s="40"/>
      <c r="P112" s="40" t="s">
        <v>47</v>
      </c>
      <c r="Q112" s="12"/>
      <c r="T112" s="12">
        <v>10</v>
      </c>
      <c r="U112" s="12" t="s">
        <v>265</v>
      </c>
      <c r="W112" s="13">
        <v>5</v>
      </c>
      <c r="X112" s="13">
        <v>5</v>
      </c>
      <c r="AA112" s="15"/>
    </row>
    <row r="113" spans="1:27" ht="25.5" customHeight="1" x14ac:dyDescent="0.2">
      <c r="A113" s="45" t="s">
        <v>25</v>
      </c>
      <c r="B113" s="45" t="s">
        <v>85</v>
      </c>
      <c r="C113" s="45" t="s">
        <v>41</v>
      </c>
      <c r="D113" s="45"/>
      <c r="E113" s="45"/>
      <c r="F113" s="45"/>
      <c r="G113" s="46"/>
      <c r="H113" t="s">
        <v>406</v>
      </c>
      <c r="I113" s="22" t="s">
        <v>119</v>
      </c>
      <c r="J113" s="8" t="str">
        <f t="shared" si="16"/>
        <v>Masonry &amp; Plaster-Pointing-Dressed Horizontal Stone Masonry -</v>
      </c>
      <c r="K113" s="8"/>
      <c r="L113" s="11" t="s">
        <v>252</v>
      </c>
      <c r="M113" s="25">
        <v>995472</v>
      </c>
      <c r="N113" s="11" t="s">
        <v>120</v>
      </c>
      <c r="O113" s="40"/>
      <c r="P113" s="40" t="s">
        <v>47</v>
      </c>
      <c r="Q113" s="12"/>
      <c r="T113" s="12">
        <v>10</v>
      </c>
      <c r="U113" s="12" t="s">
        <v>265</v>
      </c>
      <c r="W113" s="13">
        <v>5</v>
      </c>
      <c r="X113" s="13">
        <v>5</v>
      </c>
      <c r="AA113" s="15"/>
    </row>
    <row r="114" spans="1:27" ht="25.5" customHeight="1" x14ac:dyDescent="0.2">
      <c r="A114" s="45" t="s">
        <v>25</v>
      </c>
      <c r="B114" s="8" t="s">
        <v>91</v>
      </c>
      <c r="C114" s="45" t="s">
        <v>92</v>
      </c>
      <c r="D114" s="8" t="s">
        <v>76</v>
      </c>
      <c r="E114" s="24"/>
      <c r="F114" s="24"/>
      <c r="G114" s="46"/>
      <c r="H114" t="s">
        <v>407</v>
      </c>
      <c r="I114" s="22" t="s">
        <v>101</v>
      </c>
      <c r="J114" s="8" t="str">
        <f t="shared" si="16"/>
        <v>Masonry &amp; Plaster-Coping -Coping in Plaster-1 side tapered</v>
      </c>
      <c r="K114" s="8"/>
      <c r="L114" s="11" t="s">
        <v>292</v>
      </c>
      <c r="M114" s="23">
        <v>995472</v>
      </c>
      <c r="N114" s="11" t="s">
        <v>120</v>
      </c>
      <c r="O114" s="40"/>
      <c r="P114" s="40" t="s">
        <v>47</v>
      </c>
      <c r="Q114" s="12"/>
      <c r="T114" s="12">
        <v>10</v>
      </c>
      <c r="U114" s="12" t="s">
        <v>265</v>
      </c>
      <c r="W114" s="13">
        <v>5</v>
      </c>
      <c r="X114" s="13">
        <v>5</v>
      </c>
      <c r="AA114" s="15"/>
    </row>
    <row r="115" spans="1:27" ht="25.5" customHeight="1" x14ac:dyDescent="0.2">
      <c r="A115" s="45" t="s">
        <v>25</v>
      </c>
      <c r="B115" s="8" t="s">
        <v>91</v>
      </c>
      <c r="C115" s="45" t="s">
        <v>92</v>
      </c>
      <c r="D115" s="8" t="s">
        <v>77</v>
      </c>
      <c r="E115" s="24"/>
      <c r="F115" s="24"/>
      <c r="G115" s="46"/>
      <c r="H115" t="s">
        <v>408</v>
      </c>
      <c r="I115" s="22" t="s">
        <v>102</v>
      </c>
      <c r="J115" s="8" t="str">
        <f t="shared" si="16"/>
        <v>Masonry &amp; Plaster-Coping -Coping in Plaster-2 sides tapered</v>
      </c>
      <c r="K115" s="8"/>
      <c r="L115" s="11" t="s">
        <v>292</v>
      </c>
      <c r="M115" s="23">
        <v>995472</v>
      </c>
      <c r="N115" s="11" t="s">
        <v>120</v>
      </c>
      <c r="O115" s="40"/>
      <c r="P115" s="40" t="s">
        <v>47</v>
      </c>
      <c r="Q115" s="12"/>
      <c r="T115" s="12">
        <v>10</v>
      </c>
      <c r="U115" s="12" t="s">
        <v>265</v>
      </c>
      <c r="W115" s="13">
        <v>5</v>
      </c>
      <c r="X115" s="13">
        <v>5</v>
      </c>
      <c r="AA115" s="15"/>
    </row>
    <row r="116" spans="1:27" ht="25.5" customHeight="1" x14ac:dyDescent="0.2">
      <c r="A116" s="45" t="s">
        <v>25</v>
      </c>
      <c r="B116" s="8" t="s">
        <v>91</v>
      </c>
      <c r="C116" s="45" t="s">
        <v>92</v>
      </c>
      <c r="D116" s="8" t="s">
        <v>78</v>
      </c>
      <c r="E116" s="24"/>
      <c r="F116" s="24"/>
      <c r="G116" s="46"/>
      <c r="H116" t="s">
        <v>409</v>
      </c>
      <c r="I116" s="22" t="s">
        <v>103</v>
      </c>
      <c r="J116" s="8" t="str">
        <f t="shared" si="16"/>
        <v>Masonry &amp; Plaster-Coping -Coping in Plaster-4 sides tapered</v>
      </c>
      <c r="K116" s="8"/>
      <c r="L116" s="11" t="s">
        <v>292</v>
      </c>
      <c r="M116" s="23">
        <v>995472</v>
      </c>
      <c r="N116" s="11" t="s">
        <v>120</v>
      </c>
      <c r="O116" s="40"/>
      <c r="P116" s="40" t="s">
        <v>47</v>
      </c>
      <c r="Q116" s="12"/>
      <c r="T116" s="12">
        <v>10</v>
      </c>
      <c r="U116" s="12" t="s">
        <v>265</v>
      </c>
      <c r="W116" s="13">
        <v>5</v>
      </c>
      <c r="X116" s="13">
        <v>5</v>
      </c>
      <c r="AA116" s="15"/>
    </row>
    <row r="117" spans="1:27" ht="25.5" customHeight="1" x14ac:dyDescent="0.2">
      <c r="A117" s="45" t="s">
        <v>25</v>
      </c>
      <c r="B117" s="8" t="s">
        <v>91</v>
      </c>
      <c r="C117" s="45" t="s">
        <v>93</v>
      </c>
      <c r="D117" s="8" t="s">
        <v>76</v>
      </c>
      <c r="E117" s="8"/>
      <c r="F117" s="24"/>
      <c r="G117" s="46"/>
      <c r="H117" t="s">
        <v>410</v>
      </c>
      <c r="I117" s="22" t="s">
        <v>104</v>
      </c>
      <c r="J117" s="8" t="str">
        <f t="shared" si="16"/>
        <v>Masonry &amp; Plaster-Coping -Coping in Concrete-1 side tapered</v>
      </c>
      <c r="K117" s="8"/>
      <c r="L117" s="11" t="s">
        <v>292</v>
      </c>
      <c r="M117" s="23">
        <v>995472</v>
      </c>
      <c r="N117" s="11" t="s">
        <v>120</v>
      </c>
      <c r="O117" s="40"/>
      <c r="P117" s="40" t="s">
        <v>47</v>
      </c>
      <c r="Q117" s="12"/>
      <c r="T117" s="12">
        <v>10</v>
      </c>
      <c r="U117" s="12" t="s">
        <v>265</v>
      </c>
      <c r="W117" s="13">
        <v>5</v>
      </c>
      <c r="X117" s="13">
        <v>5</v>
      </c>
      <c r="AA117" s="15"/>
    </row>
    <row r="118" spans="1:27" ht="25.5" customHeight="1" x14ac:dyDescent="0.2">
      <c r="A118" s="45" t="s">
        <v>25</v>
      </c>
      <c r="B118" s="8" t="s">
        <v>91</v>
      </c>
      <c r="C118" s="45" t="s">
        <v>93</v>
      </c>
      <c r="D118" s="45" t="s">
        <v>77</v>
      </c>
      <c r="E118" s="24"/>
      <c r="F118" s="45"/>
      <c r="G118" s="46"/>
      <c r="H118" t="s">
        <v>411</v>
      </c>
      <c r="I118" s="22" t="s">
        <v>105</v>
      </c>
      <c r="J118" s="8" t="str">
        <f t="shared" si="16"/>
        <v>Masonry &amp; Plaster-Coping -Coping in Concrete-2 sides tapered</v>
      </c>
      <c r="K118" s="8"/>
      <c r="L118" s="11" t="s">
        <v>292</v>
      </c>
      <c r="M118" s="23">
        <v>995472</v>
      </c>
      <c r="N118" s="11" t="s">
        <v>120</v>
      </c>
      <c r="O118" s="40"/>
      <c r="P118" s="40" t="s">
        <v>47</v>
      </c>
      <c r="Q118" s="12"/>
      <c r="T118" s="12">
        <v>10</v>
      </c>
      <c r="U118" s="12" t="s">
        <v>265</v>
      </c>
      <c r="W118" s="13">
        <v>5</v>
      </c>
      <c r="X118" s="13">
        <v>5</v>
      </c>
      <c r="AA118" s="15"/>
    </row>
    <row r="119" spans="1:27" ht="25.5" customHeight="1" x14ac:dyDescent="0.2">
      <c r="A119" s="45" t="s">
        <v>25</v>
      </c>
      <c r="B119" s="8" t="s">
        <v>91</v>
      </c>
      <c r="C119" s="45" t="s">
        <v>93</v>
      </c>
      <c r="D119" s="45" t="s">
        <v>78</v>
      </c>
      <c r="E119" s="24"/>
      <c r="F119" s="45"/>
      <c r="G119" s="46"/>
      <c r="H119" t="s">
        <v>412</v>
      </c>
      <c r="I119" s="22" t="s">
        <v>106</v>
      </c>
      <c r="J119" s="8" t="str">
        <f t="shared" si="16"/>
        <v>Masonry &amp; Plaster-Coping -Coping in Concrete-4 sides tapered</v>
      </c>
      <c r="K119" s="8"/>
      <c r="L119" s="11" t="s">
        <v>292</v>
      </c>
      <c r="M119" s="23">
        <v>995472</v>
      </c>
      <c r="N119" s="11" t="s">
        <v>120</v>
      </c>
      <c r="O119" s="40"/>
      <c r="P119" s="40" t="s">
        <v>47</v>
      </c>
      <c r="Q119" s="12"/>
      <c r="T119" s="12">
        <v>10</v>
      </c>
      <c r="U119" s="12" t="s">
        <v>265</v>
      </c>
      <c r="W119" s="13">
        <v>5</v>
      </c>
      <c r="X119" s="13">
        <v>5</v>
      </c>
      <c r="AA119" s="15"/>
    </row>
    <row r="120" spans="1:27" ht="25.5" customHeight="1" x14ac:dyDescent="0.2">
      <c r="A120" s="45" t="s">
        <v>25</v>
      </c>
      <c r="B120" s="45" t="s">
        <v>94</v>
      </c>
      <c r="C120" s="45" t="s">
        <v>95</v>
      </c>
      <c r="D120" s="45"/>
      <c r="E120" s="45"/>
      <c r="F120" s="45"/>
      <c r="G120" s="46"/>
      <c r="H120" t="s">
        <v>413</v>
      </c>
      <c r="I120" s="7" t="s">
        <v>246</v>
      </c>
      <c r="J120" s="8" t="str">
        <f t="shared" si="16"/>
        <v>Masonry &amp; Plaster-Scaffolding-Erection-</v>
      </c>
      <c r="K120" s="8"/>
      <c r="L120" s="11" t="s">
        <v>252</v>
      </c>
      <c r="M120" s="23">
        <v>995472</v>
      </c>
      <c r="N120" s="11" t="s">
        <v>120</v>
      </c>
      <c r="O120" s="40"/>
      <c r="P120" s="40" t="s">
        <v>47</v>
      </c>
      <c r="Q120" s="12"/>
      <c r="T120" s="12">
        <v>10</v>
      </c>
      <c r="U120" s="12" t="s">
        <v>265</v>
      </c>
      <c r="W120" s="13">
        <v>5</v>
      </c>
      <c r="X120" s="13">
        <v>5</v>
      </c>
      <c r="AA120" s="15"/>
    </row>
    <row r="121" spans="1:27" ht="25.5" customHeight="1" x14ac:dyDescent="0.2">
      <c r="A121" s="45" t="s">
        <v>25</v>
      </c>
      <c r="B121" s="45" t="s">
        <v>94</v>
      </c>
      <c r="C121" s="45" t="s">
        <v>96</v>
      </c>
      <c r="D121" s="45"/>
      <c r="E121" s="45"/>
      <c r="F121" s="45"/>
      <c r="G121" s="46"/>
      <c r="H121" t="s">
        <v>414</v>
      </c>
      <c r="I121" s="7" t="s">
        <v>247</v>
      </c>
      <c r="J121" s="8" t="str">
        <f t="shared" si="16"/>
        <v>Masonry &amp; Plaster-Scaffolding-Dismantling-</v>
      </c>
      <c r="K121" s="8"/>
      <c r="L121" s="11" t="s">
        <v>252</v>
      </c>
      <c r="M121" s="23">
        <v>995472</v>
      </c>
      <c r="N121" s="11" t="s">
        <v>120</v>
      </c>
      <c r="O121" s="40"/>
      <c r="P121" s="40" t="s">
        <v>47</v>
      </c>
      <c r="Q121" s="12"/>
      <c r="T121" s="12">
        <v>10</v>
      </c>
      <c r="U121" s="12" t="s">
        <v>265</v>
      </c>
      <c r="W121" s="13">
        <v>5</v>
      </c>
      <c r="X121" s="13">
        <v>5</v>
      </c>
      <c r="AA121" s="15"/>
    </row>
    <row r="122" spans="1:27" ht="25.5" customHeight="1" x14ac:dyDescent="0.2">
      <c r="A122" s="52" t="s">
        <v>25</v>
      </c>
      <c r="B122" s="52" t="s">
        <v>289</v>
      </c>
      <c r="H122" t="s">
        <v>415</v>
      </c>
      <c r="J122" s="8" t="str">
        <f t="shared" si="16"/>
        <v>Masonry &amp; Plaster-Plaster Mesh Fixing--</v>
      </c>
      <c r="L122" s="11" t="s">
        <v>252</v>
      </c>
      <c r="M122" s="23">
        <v>995472</v>
      </c>
      <c r="N122" s="11" t="s">
        <v>120</v>
      </c>
      <c r="P122" s="40" t="s">
        <v>47</v>
      </c>
      <c r="T122" s="12">
        <v>10</v>
      </c>
      <c r="U122" s="12" t="s">
        <v>265</v>
      </c>
      <c r="W122" s="13">
        <v>5</v>
      </c>
      <c r="X122" s="13">
        <v>5</v>
      </c>
    </row>
    <row r="123" spans="1:27" ht="25.5" customHeight="1" x14ac:dyDescent="0.2">
      <c r="A123" s="52" t="s">
        <v>25</v>
      </c>
      <c r="B123" s="52" t="s">
        <v>290</v>
      </c>
      <c r="H123" t="s">
        <v>416</v>
      </c>
      <c r="J123" s="8" t="str">
        <f t="shared" si="16"/>
        <v>Masonry &amp; Plaster-GI Corner Bead Fixing--</v>
      </c>
      <c r="L123" s="53" t="s">
        <v>292</v>
      </c>
      <c r="M123" s="23">
        <v>995472</v>
      </c>
      <c r="N123" s="11" t="s">
        <v>120</v>
      </c>
      <c r="P123" s="40" t="s">
        <v>47</v>
      </c>
      <c r="T123" s="12">
        <v>10</v>
      </c>
      <c r="U123" s="12" t="s">
        <v>265</v>
      </c>
      <c r="W123" s="13">
        <v>5</v>
      </c>
      <c r="X123" s="13">
        <v>5</v>
      </c>
    </row>
    <row r="124" spans="1:27" ht="25.5" customHeight="1" x14ac:dyDescent="0.2">
      <c r="A124" s="52" t="s">
        <v>25</v>
      </c>
      <c r="B124" s="52" t="s">
        <v>291</v>
      </c>
      <c r="H124" t="s">
        <v>417</v>
      </c>
      <c r="J124" s="8" t="str">
        <f t="shared" si="16"/>
        <v>Masonry &amp; Plaster-Aluminum Channel Fixing--</v>
      </c>
      <c r="L124" s="53" t="s">
        <v>292</v>
      </c>
      <c r="M124" s="23">
        <v>995472</v>
      </c>
      <c r="N124" s="11" t="s">
        <v>120</v>
      </c>
      <c r="P124" s="40" t="s">
        <v>47</v>
      </c>
      <c r="T124" s="12">
        <v>10</v>
      </c>
      <c r="U124" s="12" t="s">
        <v>265</v>
      </c>
      <c r="W124" s="13">
        <v>5</v>
      </c>
      <c r="X124" s="13">
        <v>5</v>
      </c>
    </row>
  </sheetData>
  <autoFilter ref="A3:AG124"/>
  <mergeCells count="6">
    <mergeCell ref="AD2:AG2"/>
    <mergeCell ref="A2:G2"/>
    <mergeCell ref="H2:N2"/>
    <mergeCell ref="O2:V2"/>
    <mergeCell ref="W2:Y2"/>
    <mergeCell ref="Z2:AC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zoomScale="60" zoomScaleNormal="60" workbookViewId="0">
      <selection activeCell="C13" sqref="C13"/>
    </sheetView>
  </sheetViews>
  <sheetFormatPr baseColWidth="10" defaultColWidth="10.83203125" defaultRowHeight="27.75" customHeight="1" x14ac:dyDescent="0.2"/>
  <cols>
    <col min="1" max="1" width="19.5" style="27" customWidth="1"/>
    <col min="2" max="2" width="30.5" style="27" customWidth="1"/>
    <col min="3" max="3" width="30.33203125" style="27" customWidth="1"/>
    <col min="4" max="4" width="14.83203125" style="27" customWidth="1"/>
    <col min="5" max="5" width="41" style="27" bestFit="1" customWidth="1"/>
    <col min="6" max="6" width="19.5" style="27" customWidth="1"/>
    <col min="7" max="7" width="34.33203125" style="27" bestFit="1" customWidth="1"/>
    <col min="8" max="8" width="11.6640625" style="27" customWidth="1"/>
    <col min="9" max="9" width="30.1640625" style="27" bestFit="1" customWidth="1"/>
    <col min="10" max="10" width="13.1640625" style="27" customWidth="1"/>
    <col min="11" max="11" width="19.83203125" style="27" bestFit="1" customWidth="1"/>
    <col min="12" max="12" width="19.5" style="27" customWidth="1"/>
    <col min="13" max="13" width="19.83203125" style="27" customWidth="1"/>
    <col min="14" max="14" width="27.5" style="27" customWidth="1"/>
    <col min="15" max="15" width="123.5" style="27" customWidth="1"/>
    <col min="16" max="16384" width="10.83203125" style="27"/>
  </cols>
  <sheetData>
    <row r="1" spans="1:15" ht="38.25" customHeight="1" x14ac:dyDescent="0.25">
      <c r="A1" s="26" t="s">
        <v>131</v>
      </c>
      <c r="B1" s="26" t="s">
        <v>132</v>
      </c>
      <c r="C1" s="26" t="s">
        <v>133</v>
      </c>
      <c r="D1" s="26" t="s">
        <v>134</v>
      </c>
      <c r="E1" s="26" t="s">
        <v>135</v>
      </c>
      <c r="F1" s="26" t="s">
        <v>136</v>
      </c>
      <c r="G1" s="26" t="s">
        <v>137</v>
      </c>
      <c r="H1" s="26" t="s">
        <v>138</v>
      </c>
      <c r="I1" s="26" t="s">
        <v>139</v>
      </c>
      <c r="J1" s="26" t="s">
        <v>140</v>
      </c>
      <c r="K1" s="26" t="s">
        <v>141</v>
      </c>
      <c r="L1" s="26" t="s">
        <v>142</v>
      </c>
      <c r="M1" s="26" t="s">
        <v>143</v>
      </c>
      <c r="N1" s="26" t="s">
        <v>144</v>
      </c>
    </row>
    <row r="2" spans="1:15" ht="27.75" customHeight="1" x14ac:dyDescent="0.2">
      <c r="A2" s="7" t="str">
        <f>IF('Service Master'!A6&lt;&gt;"",'Service Master'!A6,"")</f>
        <v>Masonry &amp; Plaster</v>
      </c>
      <c r="B2" s="28" t="s">
        <v>42</v>
      </c>
      <c r="C2" s="7" t="str">
        <f>IF('Service Master'!B6&lt;&gt;"",'Service Master'!B6,"")</f>
        <v>Table Moulded Brick Masonry</v>
      </c>
      <c r="D2" s="28" t="s">
        <v>43</v>
      </c>
      <c r="E2" s="7" t="str">
        <f>IF('Service Master'!C6&lt;&gt;"",'Service Master'!C6,"")</f>
        <v>115mm thick</v>
      </c>
      <c r="F2" s="29" t="s">
        <v>50</v>
      </c>
      <c r="G2" s="7" t="str">
        <f>IF('Service Master'!D6&lt;&gt;"",'Service Master'!D6,"")</f>
        <v/>
      </c>
      <c r="H2" s="29"/>
      <c r="I2" s="7" t="str">
        <f>IF('Service Master'!E6&lt;&gt;"",'Service Master'!E6,"")</f>
        <v/>
      </c>
      <c r="J2" s="7"/>
      <c r="K2" s="7" t="str">
        <f>IF('Service Master'!F6&lt;&gt;"",'Service Master'!F6,"")</f>
        <v/>
      </c>
      <c r="L2" s="29"/>
      <c r="M2" s="7" t="str">
        <f>IF('Service Master'!G6&lt;&gt;"",'Service Master'!G6,"")</f>
        <v/>
      </c>
      <c r="N2" s="30"/>
      <c r="O2" s="31" t="str">
        <f t="shared" ref="O2:O9" si="0">CONCATENATE("{",CONCATENATE("""",A2,""":""",B2,""","),CONCATENATE("""",C2,""":""",D2,""","),CONCATENATE("""",E2,""":""",F2,""","),CONCATENATE("""",G2,""":""",H2,""","),CONCATENATE("""",I2,""":""",J2,""","),CONCATENATE("""",K2,""":""",L2,""","),CONCATENATE("""",M2,""":""",N2,""""),"}")</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","Table Moulded Brick Masonry":"Brick work of thickness 115 mm/ 230 mm  of any shape (including curved) using supplied burnt clay FPS bricks  in sub-structure &amp; superstructure laid in cement mortar mix (proportion as specified), joints finished, flush raked to 6mm depth. _x000D_","115mm thick":"115mm thick","":"","":"","":"","":""}</v>
      </c>
    </row>
    <row r="3" spans="1:15" ht="27.75" customHeight="1" x14ac:dyDescent="0.2">
      <c r="A3" s="7" t="str">
        <f>IF('Service Master'!A7&lt;&gt;"",'Service Master'!A7,"")</f>
        <v>Masonry &amp; Plaster</v>
      </c>
      <c r="B3" s="28" t="s">
        <v>42</v>
      </c>
      <c r="C3" s="7" t="str">
        <f>IF('Service Master'!B7&lt;&gt;"",'Service Master'!B7,"")</f>
        <v>Table Moulded Brick Masonry</v>
      </c>
      <c r="D3" s="28" t="s">
        <v>43</v>
      </c>
      <c r="E3" s="7" t="str">
        <f>IF('Service Master'!C7&lt;&gt;"",'Service Master'!C7,"")</f>
        <v>230mm thick</v>
      </c>
      <c r="F3" s="29" t="s">
        <v>51</v>
      </c>
      <c r="G3" s="7" t="str">
        <f>IF('Service Master'!D7&lt;&gt;"",'Service Master'!D7,"")</f>
        <v/>
      </c>
      <c r="H3" s="29"/>
      <c r="I3" s="7" t="str">
        <f>IF('Service Master'!E7&lt;&gt;"",'Service Master'!E7,"")</f>
        <v/>
      </c>
      <c r="J3" s="29"/>
      <c r="K3" s="7" t="str">
        <f>IF('Service Master'!F7&lt;&gt;"",'Service Master'!F7,"")</f>
        <v/>
      </c>
      <c r="L3" s="29"/>
      <c r="M3" s="7" t="str">
        <f>IF('Service Master'!G7&lt;&gt;"",'Service Master'!G7,"")</f>
        <v/>
      </c>
      <c r="N3" s="30"/>
      <c r="O3" s="31" t="str">
        <f t="shared" si="0"/>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","Table Moulded Brick Masonry":"Brick work of thickness 115 mm/ 230 mm  of any shape (including curved) using supplied burnt clay FPS bricks  in sub-structure &amp; superstructure laid in cement mortar mix (proportion as specified), joints finished, flush raked to 6mm depth. _x000D_","230mm thick":"230mm thick","":"","":"","":"","":""}</v>
      </c>
    </row>
    <row r="4" spans="1:15" ht="27.75" customHeight="1" x14ac:dyDescent="0.2">
      <c r="A4" s="7" t="str">
        <f>IF('Service Master'!A8&lt;&gt;"",'Service Master'!A8,"")</f>
        <v>Masonry &amp; Plaster</v>
      </c>
      <c r="B4" s="28" t="s">
        <v>42</v>
      </c>
      <c r="C4" s="7" t="str">
        <f>IF('Service Master'!B8&lt;&gt;"",'Service Master'!B8,"")</f>
        <v>Table Moulded Brick Masonry</v>
      </c>
      <c r="D4" s="28" t="s">
        <v>43</v>
      </c>
      <c r="E4" s="7" t="str">
        <f>IF('Service Master'!C8&lt;&gt;"",'Service Master'!C8,"")</f>
        <v>345mm thick</v>
      </c>
      <c r="F4" s="29" t="s">
        <v>52</v>
      </c>
      <c r="G4" s="7" t="str">
        <f>IF('Service Master'!D8&lt;&gt;"",'Service Master'!D8,"")</f>
        <v/>
      </c>
      <c r="H4" s="29"/>
      <c r="I4" s="7" t="str">
        <f>IF('Service Master'!E8&lt;&gt;"",'Service Master'!E8,"")</f>
        <v/>
      </c>
      <c r="J4" s="28"/>
      <c r="K4" s="7" t="str">
        <f>IF('Service Master'!F8&lt;&gt;"",'Service Master'!F8,"")</f>
        <v/>
      </c>
      <c r="L4" s="28"/>
      <c r="M4" s="7" t="str">
        <f>IF('Service Master'!G8&lt;&gt;"",'Service Master'!G8,"")</f>
        <v/>
      </c>
      <c r="N4" s="30"/>
      <c r="O4" s="31" t="str">
        <f t="shared" si="0"/>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","Table Moulded Brick Masonry":"Brick work of thickness 115 mm/ 230 mm  of any shape (including curved) using supplied burnt clay FPS bricks  in sub-structure &amp; superstructure laid in cement mortar mix (proportion as specified), joints finished, flush raked to 6mm depth. _x000D_","345mm thick":"345mm thick","":"","":"","":"","":""}</v>
      </c>
    </row>
    <row r="5" spans="1:15" ht="27.75" customHeight="1" x14ac:dyDescent="0.2">
      <c r="A5" s="7" t="str">
        <f>IF('Service Master'!A9&lt;&gt;"",'Service Master'!A9,"")</f>
        <v>Masonry &amp; Plaster</v>
      </c>
      <c r="B5" s="28" t="s">
        <v>42</v>
      </c>
      <c r="C5" s="7" t="str">
        <f>IF('Service Master'!B9&lt;&gt;"",'Service Master'!B9,"")</f>
        <v>Concrete Block Masonry - Hollow | Solid</v>
      </c>
      <c r="D5" s="28" t="s">
        <v>44</v>
      </c>
      <c r="E5" s="7" t="str">
        <f>IF('Service Master'!C9&lt;&gt;"",'Service Master'!C9,"")</f>
        <v>Hollow Block</v>
      </c>
      <c r="F5" s="29" t="s">
        <v>28</v>
      </c>
      <c r="G5" s="7" t="str">
        <f>IF('Service Master'!D9&lt;&gt;"",'Service Master'!D9,"")</f>
        <v>100mm thick</v>
      </c>
      <c r="H5" s="29" t="s">
        <v>53</v>
      </c>
      <c r="I5" s="7" t="str">
        <f>IF('Service Master'!E9&lt;&gt;"",'Service Master'!E9,"")</f>
        <v/>
      </c>
      <c r="J5" s="29"/>
      <c r="K5" s="7" t="str">
        <f>IF('Service Master'!F9&lt;&gt;"",'Service Master'!F9,"")</f>
        <v/>
      </c>
      <c r="L5" s="32"/>
      <c r="M5" s="7" t="str">
        <f>IF('Service Master'!G9&lt;&gt;"",'Service Master'!G9,"")</f>
        <v/>
      </c>
      <c r="N5" s="30"/>
      <c r="O5" s="31" t="str">
        <f t="shared" si="0"/>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","Concrete Block Masonry - Hollow | Solid":"Solid and Hollow Concrete block work of thickness 100 mm/ 200 mm  of any shape (including curved) using supplied light weight concrete block in sub-structure &amp; superstructure laid in cement mortar mix (proportion as specified), joints finished, flush raked to 6mm depth. _x000D_","Hollow Block":"Hollow Block","100mm thick":"100mm thick","":"","":"","":""}</v>
      </c>
    </row>
    <row r="6" spans="1:15" ht="27.75" customHeight="1" x14ac:dyDescent="0.2">
      <c r="A6" s="7" t="str">
        <f>IF('Service Master'!A10&lt;&gt;"",'Service Master'!A10,"")</f>
        <v>Masonry &amp; Plaster</v>
      </c>
      <c r="B6" s="28" t="s">
        <v>42</v>
      </c>
      <c r="C6" s="7" t="str">
        <f>IF('Service Master'!B10&lt;&gt;"",'Service Master'!B10,"")</f>
        <v>Concrete Block Masonry - Hollow | Solid</v>
      </c>
      <c r="D6" s="28" t="s">
        <v>44</v>
      </c>
      <c r="E6" s="7" t="str">
        <f>IF('Service Master'!C10&lt;&gt;"",'Service Master'!C10,"")</f>
        <v>Hollow Block</v>
      </c>
      <c r="F6" s="29" t="s">
        <v>28</v>
      </c>
      <c r="G6" s="7" t="str">
        <f>IF('Service Master'!D10&lt;&gt;"",'Service Master'!D10,"")</f>
        <v>150mm thick</v>
      </c>
      <c r="H6" s="29" t="s">
        <v>55</v>
      </c>
      <c r="I6" s="7" t="str">
        <f>IF('Service Master'!E10&lt;&gt;"",'Service Master'!E10,"")</f>
        <v/>
      </c>
      <c r="J6" s="29"/>
      <c r="K6" s="7" t="str">
        <f>IF('Service Master'!F10&lt;&gt;"",'Service Master'!F10,"")</f>
        <v/>
      </c>
      <c r="L6" s="32"/>
      <c r="M6" s="7" t="str">
        <f>IF('Service Master'!G10&lt;&gt;"",'Service Master'!G10,"")</f>
        <v/>
      </c>
      <c r="N6" s="30"/>
      <c r="O6" s="31" t="str">
        <f t="shared" si="0"/>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","Concrete Block Masonry - Hollow | Solid":"Solid and Hollow Concrete block work of thickness 100 mm/ 200 mm  of any shape (including curved) using supplied light weight concrete block in sub-structure &amp; superstructure laid in cement mortar mix (proportion as specified), joints finished, flush raked to 6mm depth. _x000D_","Hollow Block":"Hollow Block","150mm thick":"150mm thick","":"","":"","":""}</v>
      </c>
    </row>
    <row r="7" spans="1:15" ht="27.75" customHeight="1" x14ac:dyDescent="0.2">
      <c r="A7" s="7" t="str">
        <f>IF('Service Master'!A11&lt;&gt;"",'Service Master'!A11,"")</f>
        <v>Masonry &amp; Plaster</v>
      </c>
      <c r="B7" s="28" t="s">
        <v>42</v>
      </c>
      <c r="C7" s="7" t="str">
        <f>IF('Service Master'!B11&lt;&gt;"",'Service Master'!B11,"")</f>
        <v>Concrete Block Masonry - Hollow | Solid</v>
      </c>
      <c r="D7" s="28" t="s">
        <v>44</v>
      </c>
      <c r="E7" s="7" t="str">
        <f>IF('Service Master'!C11&lt;&gt;"",'Service Master'!C11,"")</f>
        <v>Hollow Block</v>
      </c>
      <c r="F7" s="29" t="s">
        <v>28</v>
      </c>
      <c r="G7" s="7" t="str">
        <f>IF('Service Master'!D11&lt;&gt;"",'Service Master'!D11,"")</f>
        <v>200mm thick</v>
      </c>
      <c r="H7" s="29" t="s">
        <v>54</v>
      </c>
      <c r="I7" s="7" t="str">
        <f>IF('Service Master'!E11&lt;&gt;"",'Service Master'!E11,"")</f>
        <v/>
      </c>
      <c r="J7" s="29"/>
      <c r="K7" s="7" t="str">
        <f>IF('Service Master'!F11&lt;&gt;"",'Service Master'!F11,"")</f>
        <v/>
      </c>
      <c r="L7" s="32"/>
      <c r="M7" s="7" t="str">
        <f>IF('Service Master'!G11&lt;&gt;"",'Service Master'!G11,"")</f>
        <v/>
      </c>
      <c r="N7" s="30"/>
      <c r="O7" s="31" t="str">
        <f t="shared" si="0"/>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","Concrete Block Masonry - Hollow | Solid":"Solid and Hollow Concrete block work of thickness 100 mm/ 200 mm  of any shape (including curved) using supplied light weight concrete block in sub-structure &amp; superstructure laid in cement mortar mix (proportion as specified), joints finished, flush raked to 6mm depth. _x000D_","Hollow Block":"Hollow Block","200mm thick":"200mm thick","":"","":"","":""}</v>
      </c>
    </row>
    <row r="8" spans="1:15" ht="27.75" customHeight="1" x14ac:dyDescent="0.2">
      <c r="A8" s="7" t="str">
        <f>IF('Service Master'!A12&lt;&gt;"",'Service Master'!A12,"")</f>
        <v>Masonry &amp; Plaster</v>
      </c>
      <c r="B8" s="28" t="s">
        <v>42</v>
      </c>
      <c r="C8" s="7" t="str">
        <f>IF('Service Master'!B12&lt;&gt;"",'Service Master'!B12,"")</f>
        <v>Concrete Block Masonry - Hollow | Solid</v>
      </c>
      <c r="D8" s="28" t="s">
        <v>44</v>
      </c>
      <c r="E8" s="7" t="str">
        <f>IF('Service Master'!C12&lt;&gt;"",'Service Master'!C12,"")</f>
        <v>Solid Block</v>
      </c>
      <c r="F8" s="29" t="s">
        <v>29</v>
      </c>
      <c r="G8" s="7" t="str">
        <f>IF('Service Master'!D12&lt;&gt;"",'Service Master'!D12,"")</f>
        <v>100mm thick</v>
      </c>
      <c r="H8" s="29" t="s">
        <v>53</v>
      </c>
      <c r="I8" s="7" t="str">
        <f>IF('Service Master'!E12&lt;&gt;"",'Service Master'!E12,"")</f>
        <v/>
      </c>
      <c r="J8" s="28"/>
      <c r="K8" s="7" t="str">
        <f>IF('Service Master'!F12&lt;&gt;"",'Service Master'!F12,"")</f>
        <v/>
      </c>
      <c r="L8" s="32"/>
      <c r="M8" s="7" t="str">
        <f>IF('Service Master'!G12&lt;&gt;"",'Service Master'!G12,"")</f>
        <v/>
      </c>
      <c r="N8" s="30"/>
      <c r="O8" s="31" t="str">
        <f t="shared" si="0"/>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","Concrete Block Masonry - Hollow | Solid":"Solid and Hollow Concrete block work of thickness 100 mm/ 200 mm  of any shape (including curved) using supplied light weight concrete block in sub-structure &amp; superstructure laid in cement mortar mix (proportion as specified), joints finished, flush raked to 6mm depth. _x000D_","Solid Block":"Solid Block","100mm thick":"100mm thick","":"","":"","":""}</v>
      </c>
    </row>
    <row r="9" spans="1:15" ht="27.75" customHeight="1" x14ac:dyDescent="0.2">
      <c r="A9" s="7" t="str">
        <f>IF('Service Master'!A13&lt;&gt;"",'Service Master'!A13,"")</f>
        <v>Masonry &amp; Plaster</v>
      </c>
      <c r="B9" s="28" t="s">
        <v>42</v>
      </c>
      <c r="C9" s="7" t="str">
        <f>IF('Service Master'!B13&lt;&gt;"",'Service Master'!B13,"")</f>
        <v>Concrete Block Masonry - Hollow | Solid</v>
      </c>
      <c r="D9" s="28" t="s">
        <v>44</v>
      </c>
      <c r="E9" s="7" t="str">
        <f>IF('Service Master'!C13&lt;&gt;"",'Service Master'!C13,"")</f>
        <v>Solid Block</v>
      </c>
      <c r="F9" s="28" t="s">
        <v>29</v>
      </c>
      <c r="G9" s="7" t="str">
        <f>IF('Service Master'!D13&lt;&gt;"",'Service Master'!D13,"")</f>
        <v>150mm thick</v>
      </c>
      <c r="H9" s="29" t="s">
        <v>55</v>
      </c>
      <c r="I9" s="7" t="str">
        <f>IF('Service Master'!E13&lt;&gt;"",'Service Master'!E13,"")</f>
        <v/>
      </c>
      <c r="J9" s="29"/>
      <c r="K9" s="7" t="str">
        <f>IF('Service Master'!F13&lt;&gt;"",'Service Master'!F13,"")</f>
        <v/>
      </c>
      <c r="L9" s="32"/>
      <c r="M9" s="7" t="str">
        <f>IF('Service Master'!G13&lt;&gt;"",'Service Master'!G13,"")</f>
        <v/>
      </c>
      <c r="N9" s="30"/>
      <c r="O9" s="31" t="str">
        <f t="shared" si="0"/>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","Concrete Block Masonry - Hollow | Solid":"Solid and Hollow Concrete block work of thickness 100 mm/ 200 mm  of any shape (including curved) using supplied light weight concrete block in sub-structure &amp; superstructure laid in cement mortar mix (proportion as specified), joints finished, flush raked to 6mm depth. _x000D_","Solid Block":"Solid Block","150mm thick":"150mm thick","":"","":"","":""}</v>
      </c>
    </row>
    <row r="10" spans="1:15" ht="27.75" customHeight="1" x14ac:dyDescent="0.2">
      <c r="A10" s="7" t="str">
        <f>IF('Service Master'!A14&lt;&gt;"",'Service Master'!A14,"")</f>
        <v>Masonry &amp; Plaster</v>
      </c>
      <c r="B10" s="28" t="s">
        <v>42</v>
      </c>
      <c r="C10" s="7" t="str">
        <f>IF('Service Master'!B14&lt;&gt;"",'Service Master'!B14,"")</f>
        <v>Concrete Block Masonry - Hollow | Solid</v>
      </c>
      <c r="D10" s="28" t="s">
        <v>44</v>
      </c>
      <c r="E10" s="7" t="str">
        <f>IF('Service Master'!C14&lt;&gt;"",'Service Master'!C14,"")</f>
        <v>Solid Block</v>
      </c>
      <c r="F10" s="28" t="s">
        <v>29</v>
      </c>
      <c r="G10" s="7" t="str">
        <f>IF('Service Master'!D14&lt;&gt;"",'Service Master'!D14,"")</f>
        <v>200mm thick</v>
      </c>
      <c r="H10" s="29" t="s">
        <v>54</v>
      </c>
      <c r="I10" s="7" t="str">
        <f>IF('Service Master'!E14&lt;&gt;"",'Service Master'!E14,"")</f>
        <v/>
      </c>
      <c r="J10" s="29"/>
      <c r="K10" s="7" t="str">
        <f>IF('Service Master'!F14&lt;&gt;"",'Service Master'!F14,"")</f>
        <v/>
      </c>
      <c r="L10" s="32"/>
      <c r="M10" s="7" t="str">
        <f>IF('Service Master'!G14&lt;&gt;"",'Service Master'!G14,"")</f>
        <v/>
      </c>
      <c r="N10" s="30"/>
      <c r="O10" s="31" t="str">
        <f t="shared" ref="O10:O14" si="1">CONCATENATE("{",CONCATENATE("""",A10,""":""",B10,""","),CONCATENATE("""",C10,""":""",D10,""","),CONCATENATE("""",E10,""":""",F10,""","),CONCATENATE("""",G10,""":""",H10,""","),CONCATENATE("""",I10,""":""",J10,""","),CONCATENATE("""",K10,""":""",L10,""","),CONCATENATE("""",M10,""":""",N10,""""),"}")</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","Concrete Block Masonry - Hollow | Solid":"Solid and Hollow Concrete block work of thickness 100 mm/ 200 mm  of any shape (including curved) using supplied light weight concrete block in sub-structure &amp; superstructure laid in cement mortar mix (proportion as specified), joints finished, flush raked to 6mm depth. _x000D_","Solid Block":"Solid Block","200mm thick":"200mm thick","":"","":"","":""}</v>
      </c>
    </row>
    <row r="11" spans="1:15" ht="27.75" customHeight="1" x14ac:dyDescent="0.2">
      <c r="A11" s="7" t="str">
        <f>IF('Service Master'!A15&lt;&gt;"",'Service Master'!A15,"")</f>
        <v>Masonry &amp; Plaster</v>
      </c>
      <c r="B11" s="28" t="s">
        <v>42</v>
      </c>
      <c r="C11" s="7" t="str">
        <f>IF('Service Master'!B15&lt;&gt;"",'Service Master'!B15,"")</f>
        <v>Terracotta Block Masonry - Porotherm | Other</v>
      </c>
      <c r="D11" s="28" t="s">
        <v>30</v>
      </c>
      <c r="E11" s="7" t="str">
        <f>IF('Service Master'!C15&lt;&gt;"",'Service Master'!C15,"")</f>
        <v>Hollow Block</v>
      </c>
      <c r="F11" s="33" t="s">
        <v>28</v>
      </c>
      <c r="G11" s="7" t="str">
        <f>IF('Service Master'!D15&lt;&gt;"",'Service Master'!D15,"")</f>
        <v>Wet Method</v>
      </c>
      <c r="H11" s="29" t="s">
        <v>293</v>
      </c>
      <c r="I11" s="7" t="str">
        <f>IF('Service Master'!E15&lt;&gt;"",'Service Master'!E15,"")</f>
        <v>100mm thick</v>
      </c>
      <c r="J11" s="29" t="s">
        <v>53</v>
      </c>
      <c r="K11" s="7" t="str">
        <f>IF('Service Master'!F15&lt;&gt;"",'Service Master'!F15,"")</f>
        <v/>
      </c>
      <c r="L11" s="32"/>
      <c r="M11" s="7" t="str">
        <f>IF('Service Master'!G15&lt;&gt;"",'Service Master'!G15,"")</f>
        <v/>
      </c>
      <c r="N11" s="30"/>
      <c r="O11" s="31" t="str">
        <f t="shared" si="1"/>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Other":"Terracotta Block Masonry - Porotherm | Other","Hollow Block":"Hollow Block","Wet Method":"Wet Method","100mm thick":"100mm thick","":"","":""}</v>
      </c>
    </row>
    <row r="12" spans="1:15" ht="27.75" customHeight="1" x14ac:dyDescent="0.2">
      <c r="A12" s="7" t="str">
        <f>IF('Service Master'!A16&lt;&gt;"",'Service Master'!A16,"")</f>
        <v>Masonry &amp; Plaster</v>
      </c>
      <c r="B12" s="28" t="s">
        <v>42</v>
      </c>
      <c r="C12" s="7" t="str">
        <f>IF('Service Master'!B16&lt;&gt;"",'Service Master'!B16,"")</f>
        <v>Terracotta Block Masonry - Porotherm | Other</v>
      </c>
      <c r="D12" s="28" t="s">
        <v>30</v>
      </c>
      <c r="E12" s="7" t="str">
        <f>IF('Service Master'!C16&lt;&gt;"",'Service Master'!C16,"")</f>
        <v>Hollow Block</v>
      </c>
      <c r="F12" s="33" t="s">
        <v>28</v>
      </c>
      <c r="G12" s="7" t="str">
        <f>IF('Service Master'!D16&lt;&gt;"",'Service Master'!D16,"")</f>
        <v>Wet Method</v>
      </c>
      <c r="H12" s="29" t="s">
        <v>293</v>
      </c>
      <c r="I12" s="7" t="str">
        <f>IF('Service Master'!E16&lt;&gt;"",'Service Master'!E16,"")</f>
        <v>150mm thick</v>
      </c>
      <c r="J12" s="29" t="s">
        <v>55</v>
      </c>
      <c r="K12" s="7" t="str">
        <f>IF('Service Master'!F16&lt;&gt;"",'Service Master'!F16,"")</f>
        <v/>
      </c>
      <c r="L12" s="32"/>
      <c r="M12" s="7" t="str">
        <f>IF('Service Master'!G16&lt;&gt;"",'Service Master'!G16,"")</f>
        <v/>
      </c>
      <c r="N12" s="30"/>
      <c r="O12" s="31" t="str">
        <f t="shared" si="1"/>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Other":"Terracotta Block Masonry - Porotherm | Other","Hollow Block":"Hollow Block","Wet Method":"Wet Method","150mm thick":"150mm thick","":"","":""}</v>
      </c>
    </row>
    <row r="13" spans="1:15" ht="27.75" customHeight="1" x14ac:dyDescent="0.2">
      <c r="A13" s="7" t="str">
        <f>IF('Service Master'!A17&lt;&gt;"",'Service Master'!A17,"")</f>
        <v>Masonry &amp; Plaster</v>
      </c>
      <c r="B13" s="28" t="s">
        <v>42</v>
      </c>
      <c r="C13" s="7" t="str">
        <f>IF('Service Master'!B17&lt;&gt;"",'Service Master'!B17,"")</f>
        <v>Terracotta Block Masonry - Porotherm | Other</v>
      </c>
      <c r="D13" s="28" t="s">
        <v>30</v>
      </c>
      <c r="E13" s="7" t="str">
        <f>IF('Service Master'!C17&lt;&gt;"",'Service Master'!C17,"")</f>
        <v>Hollow Block</v>
      </c>
      <c r="F13" s="32" t="s">
        <v>28</v>
      </c>
      <c r="G13" s="7" t="str">
        <f>IF('Service Master'!D17&lt;&gt;"",'Service Master'!D17,"")</f>
        <v>Wet Method</v>
      </c>
      <c r="H13" s="29" t="s">
        <v>293</v>
      </c>
      <c r="I13" s="7" t="str">
        <f>IF('Service Master'!E17&lt;&gt;"",'Service Master'!E17,"")</f>
        <v>200mm thick</v>
      </c>
      <c r="J13" s="28" t="s">
        <v>54</v>
      </c>
      <c r="K13" s="7" t="str">
        <f>IF('Service Master'!F17&lt;&gt;"",'Service Master'!F17,"")</f>
        <v/>
      </c>
      <c r="L13" s="32"/>
      <c r="M13" s="7" t="str">
        <f>IF('Service Master'!G17&lt;&gt;"",'Service Master'!G17,"")</f>
        <v/>
      </c>
      <c r="N13" s="30"/>
      <c r="O13" s="31" t="str">
        <f t="shared" si="1"/>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Other":"Terracotta Block Masonry - Porotherm | Other","Hollow Block":"Hollow Block","Wet Method":"Wet Method","200mm thick":"200mm thick","":"","":""}</v>
      </c>
    </row>
    <row r="14" spans="1:15" ht="27.75" customHeight="1" x14ac:dyDescent="0.2">
      <c r="A14" s="7" t="str">
        <f>IF('Service Master'!A18&lt;&gt;"",'Service Master'!A18,"")</f>
        <v>Masonry &amp; Plaster</v>
      </c>
      <c r="B14" s="28" t="s">
        <v>42</v>
      </c>
      <c r="C14" s="7" t="str">
        <f>IF('Service Master'!B18&lt;&gt;"",'Service Master'!B18,"")</f>
        <v>Terracotta Block Masonry - Porotherm | Other</v>
      </c>
      <c r="D14" s="28" t="s">
        <v>30</v>
      </c>
      <c r="E14" s="7" t="str">
        <f>IF('Service Master'!C18&lt;&gt;"",'Service Master'!C18,"")</f>
        <v>Hollow Block</v>
      </c>
      <c r="F14" s="32" t="s">
        <v>28</v>
      </c>
      <c r="G14" s="7" t="str">
        <f>IF('Service Master'!D18&lt;&gt;"",'Service Master'!D18,"")</f>
        <v>Wet Method</v>
      </c>
      <c r="H14" s="29" t="s">
        <v>293</v>
      </c>
      <c r="I14" s="7" t="str">
        <f>IF('Service Master'!E18&lt;&gt;"",'Service Master'!E18,"")</f>
        <v>300mm thick</v>
      </c>
      <c r="J14" s="28" t="s">
        <v>254</v>
      </c>
      <c r="K14" s="7" t="str">
        <f>IF('Service Master'!F18&lt;&gt;"",'Service Master'!F18,"")</f>
        <v/>
      </c>
      <c r="L14" s="32"/>
      <c r="M14" s="7" t="str">
        <f>IF('Service Master'!G18&lt;&gt;"",'Service Master'!G18,"")</f>
        <v/>
      </c>
      <c r="N14" s="30"/>
      <c r="O14" s="31" t="str">
        <f t="shared" si="1"/>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Other":"Terracotta Block Masonry - Porotherm | Other","Hollow Block":"Hollow Block","Wet Method":"Wet Method","300mm thick":"300mm thick","":"","":""}</v>
      </c>
    </row>
    <row r="15" spans="1:15" ht="27.75" customHeight="1" x14ac:dyDescent="0.2">
      <c r="A15" s="7" t="str">
        <f>IF('Service Master'!A19&lt;&gt;"",'Service Master'!A19,"")</f>
        <v>Masonry &amp; Plaster</v>
      </c>
      <c r="B15" s="28" t="s">
        <v>42</v>
      </c>
      <c r="C15" s="7" t="str">
        <f>IF('Service Master'!B19&lt;&gt;"",'Service Master'!B19,"")</f>
        <v>Terracotta Block Masonry - Porotherm | Other</v>
      </c>
      <c r="D15" s="28" t="s">
        <v>30</v>
      </c>
      <c r="E15" s="7" t="str">
        <f>IF('Service Master'!C19&lt;&gt;"",'Service Master'!C19,"")</f>
        <v>Hollow Block</v>
      </c>
      <c r="F15" s="32" t="s">
        <v>28</v>
      </c>
      <c r="G15" s="7" t="str">
        <f>IF('Service Master'!D19&lt;&gt;"",'Service Master'!D19,"")</f>
        <v>Dry Method</v>
      </c>
      <c r="H15" s="29" t="s">
        <v>294</v>
      </c>
      <c r="I15" s="7" t="str">
        <f>IF('Service Master'!E19&lt;&gt;"",'Service Master'!E19,"")</f>
        <v>100mm thick</v>
      </c>
      <c r="J15" s="32" t="s">
        <v>53</v>
      </c>
      <c r="K15" s="7" t="str">
        <f>IF('Service Master'!F23&lt;&gt;"",'Service Master'!F23,"")</f>
        <v/>
      </c>
      <c r="L15" s="32"/>
      <c r="M15" s="7" t="str">
        <f>IF('Service Master'!G23&lt;&gt;"",'Service Master'!G23,"")</f>
        <v/>
      </c>
      <c r="N15" s="30"/>
      <c r="O15" s="31" t="str">
        <f>CONCATENATE("{",CONCATENATE("""",A15,""":""",B15,""","),CONCATENATE("""",C15,""":""",D19,""","),CONCATENATE("""",E15,""":""",F19,""","),CONCATENATE("""",G15,""":""",H15,""","),CONCATENATE("""",I15,""":""",J15,""","),CONCATENATE("""",K15,""":""",L15,""","),CONCATENATE("""",M15,""":""",N15,""""),"}")</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Other":"Lightweight Block Masonry ","Hollow Block":"Aerocon Block","Dry Method":"Dry Method","100mm thick":"100mm thick","":"","":""}</v>
      </c>
    </row>
    <row r="16" spans="1:15" ht="27.75" customHeight="1" x14ac:dyDescent="0.2">
      <c r="A16" s="7" t="str">
        <f>IF('Service Master'!A20&lt;&gt;"",'Service Master'!A20,"")</f>
        <v>Masonry &amp; Plaster</v>
      </c>
      <c r="B16" s="28" t="s">
        <v>42</v>
      </c>
      <c r="C16" s="7" t="str">
        <f>IF('Service Master'!B20&lt;&gt;"",'Service Master'!B20,"")</f>
        <v>Terracotta Block Masonry - Porotherm | Other</v>
      </c>
      <c r="D16" s="28" t="s">
        <v>30</v>
      </c>
      <c r="E16" s="7" t="str">
        <f>IF('Service Master'!C20&lt;&gt;"",'Service Master'!C20,"")</f>
        <v>Hollow Block</v>
      </c>
      <c r="F16" s="32" t="s">
        <v>28</v>
      </c>
      <c r="G16" s="7" t="str">
        <f>IF('Service Master'!D20&lt;&gt;"",'Service Master'!D20,"")</f>
        <v>Dry Method</v>
      </c>
      <c r="H16" s="29" t="s">
        <v>294</v>
      </c>
      <c r="I16" s="7" t="str">
        <f>IF('Service Master'!E20&lt;&gt;"",'Service Master'!E20,"")</f>
        <v>150mm thick</v>
      </c>
      <c r="J16" s="32" t="s">
        <v>55</v>
      </c>
      <c r="K16" s="7" t="str">
        <f>IF('Service Master'!F24&lt;&gt;"",'Service Master'!F24,"")</f>
        <v/>
      </c>
      <c r="L16" s="32"/>
      <c r="M16" s="7" t="str">
        <f>IF('Service Master'!G24&lt;&gt;"",'Service Master'!G24,"")</f>
        <v/>
      </c>
      <c r="N16" s="30"/>
      <c r="O16" s="31" t="str">
        <f>CONCATENATE("{",CONCATENATE("""",A16,""":""",B16,""","),CONCATENATE("""",C16,""":""",D20,""","),CONCATENATE("""",E16,""":""",F20,""","),CONCATENATE("""",G16,""":""",H16,""","),CONCATENATE("""",I16,""":""",J16,""","),CONCATENATE("""",K16,""":""",L16,""","),CONCATENATE("""",M16,""":""",N16,""""),"}")</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Other":"Lightweight Block Masonry ","Hollow Block":"Aerocon Block","Dry Method":"Dry Method","150mm thick":"150mm thick","":"","":""}</v>
      </c>
    </row>
    <row r="17" spans="1:15" ht="27.75" customHeight="1" x14ac:dyDescent="0.2">
      <c r="A17" s="7" t="str">
        <f>IF('Service Master'!A21&lt;&gt;"",'Service Master'!A21,"")</f>
        <v>Masonry &amp; Plaster</v>
      </c>
      <c r="B17" s="28" t="s">
        <v>42</v>
      </c>
      <c r="C17" s="7" t="str">
        <f>IF('Service Master'!B21&lt;&gt;"",'Service Master'!B21,"")</f>
        <v>Terracotta Block Masonry - Porotherm | Other</v>
      </c>
      <c r="D17" s="28" t="s">
        <v>30</v>
      </c>
      <c r="E17" s="7" t="str">
        <f>IF('Service Master'!C21&lt;&gt;"",'Service Master'!C21,"")</f>
        <v>Hollow Block</v>
      </c>
      <c r="F17" s="32" t="s">
        <v>28</v>
      </c>
      <c r="G17" s="7" t="str">
        <f>IF('Service Master'!D21&lt;&gt;"",'Service Master'!D21,"")</f>
        <v>Dry Method</v>
      </c>
      <c r="H17" s="29" t="s">
        <v>294</v>
      </c>
      <c r="I17" s="7" t="str">
        <f>IF('Service Master'!E21&lt;&gt;"",'Service Master'!E21,"")</f>
        <v>200mm thick</v>
      </c>
      <c r="J17" s="32" t="s">
        <v>54</v>
      </c>
      <c r="K17" s="7" t="str">
        <f>IF('Service Master'!F25&lt;&gt;"",'Service Master'!F25,"")</f>
        <v/>
      </c>
      <c r="L17" s="32"/>
      <c r="M17" s="7" t="str">
        <f>IF('Service Master'!G25&lt;&gt;"",'Service Master'!G25,"")</f>
        <v/>
      </c>
      <c r="N17" s="30"/>
      <c r="O17" s="31" t="str">
        <f>CONCATENATE("{",CONCATENATE("""",A17,""":""",B17,""","),CONCATENATE("""",C17,""":""",D21,""","),CONCATENATE("""",E17,""":""",F21,""","),CONCATENATE("""",G17,""":""",H17,""","),CONCATENATE("""",I17,""":""",J17,""","),CONCATENATE("""",K17,""":""",L17,""","),CONCATENATE("""",M17,""":""",N17,""""),"}")</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Other":"Lightweight Block Masonry ","Hollow Block":"Aerocon Block","Dry Method":"Dry Method","200mm thick":"200mm thick","":"","":""}</v>
      </c>
    </row>
    <row r="18" spans="1:15" ht="27.75" customHeight="1" x14ac:dyDescent="0.2">
      <c r="A18" s="7" t="str">
        <f>IF('Service Master'!A22&lt;&gt;"",'Service Master'!A22,"")</f>
        <v>Masonry &amp; Plaster</v>
      </c>
      <c r="B18" s="28" t="s">
        <v>42</v>
      </c>
      <c r="C18" s="7" t="str">
        <f>IF('Service Master'!B22&lt;&gt;"",'Service Master'!B22,"")</f>
        <v>Terracotta Block Masonry - Porotherm | Other</v>
      </c>
      <c r="D18" s="28" t="s">
        <v>30</v>
      </c>
      <c r="E18" s="7" t="str">
        <f>IF('Service Master'!C22&lt;&gt;"",'Service Master'!C22,"")</f>
        <v>Hollow Block</v>
      </c>
      <c r="F18" s="32" t="s">
        <v>28</v>
      </c>
      <c r="G18" s="7" t="str">
        <f>IF('Service Master'!D22&lt;&gt;"",'Service Master'!D22,"")</f>
        <v>Dry Method</v>
      </c>
      <c r="H18" s="29" t="s">
        <v>294</v>
      </c>
      <c r="I18" s="7" t="str">
        <f>IF('Service Master'!E22&lt;&gt;"",'Service Master'!E22,"")</f>
        <v>300mm thick</v>
      </c>
      <c r="J18" s="32" t="s">
        <v>254</v>
      </c>
      <c r="K18" s="7" t="str">
        <f>IF('Service Master'!F26&lt;&gt;"",'Service Master'!F26,"")</f>
        <v/>
      </c>
      <c r="L18" s="32"/>
      <c r="M18" s="7" t="str">
        <f>IF('Service Master'!G26&lt;&gt;"",'Service Master'!G26,"")</f>
        <v/>
      </c>
      <c r="N18" s="30"/>
      <c r="O18" s="31" t="str">
        <f>CONCATENATE("{",CONCATENATE("""",A18,""":""",B18,""","),CONCATENATE("""",C18,""":""",D22,""","),CONCATENATE("""",E18,""":""",F22,""","),CONCATENATE("""",G18,""":""",H18,""","),CONCATENATE("""",I18,""":""",J18,""","),CONCATENATE("""",K18,""":""",L18,""","),CONCATENATE("""",M18,""":""",N18,""""),"}")</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","Terracotta Block Masonry - Porotherm | Other":"Lightweight Block Masonry ","Hollow Block":"Aerocon Block","Dry Method":"Dry Method","300mm thick":"300mm thick","":"","":""}</v>
      </c>
    </row>
    <row r="19" spans="1:15" ht="27.75" customHeight="1" x14ac:dyDescent="0.2">
      <c r="A19" s="7" t="str">
        <f>IF('Service Master'!A23&lt;&gt;"",'Service Master'!A23,"")</f>
        <v>Masonry &amp; Plaster</v>
      </c>
      <c r="B19" s="28" t="s">
        <v>42</v>
      </c>
      <c r="C19" s="7" t="str">
        <f>IF('Service Master'!B23&lt;&gt;"",'Service Master'!B23,"")</f>
        <v xml:space="preserve">Lightweight Block Masonry </v>
      </c>
      <c r="D19" s="28" t="s">
        <v>31</v>
      </c>
      <c r="E19" s="7" t="str">
        <f>IF('Service Master'!C23&lt;&gt;"",'Service Master'!C23,"")</f>
        <v xml:space="preserve">Aerocon Block </v>
      </c>
      <c r="F19" s="32" t="s">
        <v>56</v>
      </c>
      <c r="G19" s="7" t="str">
        <f>IF('Service Master'!D23&lt;&gt;"",'Service Master'!D23,"")</f>
        <v>75mm thick</v>
      </c>
      <c r="H19" s="29" t="s">
        <v>57</v>
      </c>
      <c r="I19" s="7" t="str">
        <f>IF('Service Master'!E23&lt;&gt;"",'Service Master'!E23,"")</f>
        <v/>
      </c>
      <c r="J19" s="32"/>
      <c r="K19" s="7" t="str">
        <f>IF('Service Master'!F27&lt;&gt;"",'Service Master'!F27,"")</f>
        <v/>
      </c>
      <c r="L19" s="32"/>
      <c r="M19" s="7" t="str">
        <f>IF('Service Master'!G27&lt;&gt;"",'Service Master'!G27,"")</f>
        <v/>
      </c>
      <c r="N19" s="30"/>
      <c r="O19" s="31" t="str">
        <f>CONCATENATE("{",CONCATENATE("""",A19,""":""",B19,""","),CONCATENATE("""",C19,""":""",D23,""","),CONCATENATE("""",E19,""":""",F23,""","),CONCATENATE("""",G19,""":""",H23,""","),CONCATENATE("""",I19,""":""",J19,""","),CONCATENATE("""",K19,""":""",L19,""","),CONCATENATE("""",M19,""":""",N19,""""),"}")</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","Lightweight Block Masonry ":"Lightweight Block Masonry ","Aerocon Block ":"Siporex","75mm thick":"75mm thick","":"","":"","":""}</v>
      </c>
    </row>
    <row r="20" spans="1:15" ht="27.75" customHeight="1" x14ac:dyDescent="0.2">
      <c r="A20" s="7" t="str">
        <f>IF('Service Master'!A24&lt;&gt;"",'Service Master'!A24,"")</f>
        <v>Masonry &amp; Plaster</v>
      </c>
      <c r="B20" s="28" t="s">
        <v>42</v>
      </c>
      <c r="C20" s="7" t="str">
        <f>IF('Service Master'!B24&lt;&gt;"",'Service Master'!B24,"")</f>
        <v xml:space="preserve">Lightweight Block Masonry </v>
      </c>
      <c r="D20" s="28" t="s">
        <v>31</v>
      </c>
      <c r="E20" s="7" t="str">
        <f>IF('Service Master'!C24&lt;&gt;"",'Service Master'!C24,"")</f>
        <v xml:space="preserve">Aerocon Block </v>
      </c>
      <c r="F20" s="32" t="s">
        <v>56</v>
      </c>
      <c r="G20" s="7" t="str">
        <f>IF('Service Master'!D24&lt;&gt;"",'Service Master'!D24,"")</f>
        <v>100mm thick</v>
      </c>
      <c r="H20" s="29" t="s">
        <v>53</v>
      </c>
      <c r="I20" s="7" t="str">
        <f>IF('Service Master'!E24&lt;&gt;"",'Service Master'!E24,"")</f>
        <v/>
      </c>
      <c r="J20" s="42"/>
      <c r="K20" s="7" t="str">
        <f>IF('Service Master'!F28&lt;&gt;"",'Service Master'!F28,"")</f>
        <v/>
      </c>
      <c r="L20" s="32"/>
      <c r="M20" s="7" t="str">
        <f>IF('Service Master'!G28&lt;&gt;"",'Service Master'!G28,"")</f>
        <v/>
      </c>
      <c r="N20" s="30"/>
      <c r="O20" s="31" t="str">
        <f>CONCATENATE("{",CONCATENATE("""",A20,""":""",B20,""","),CONCATENATE("""",C20,""":""",D24,""","),CONCATENATE("""",E20,""":""",F24,""","),CONCATENATE("""",G20,""":""",H24,""","),CONCATENATE("""",I20,""":""",J20,""","),CONCATENATE("""",K20,""":""",L20,""","),CONCATENATE("""",M20,""":""",N20,""""),"}")</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","Lightweight Block Masonry ":"Lightweight Block Masonry ","Aerocon Block ":"Siporex","100mm thick":"150mm thick","":"","":"","":""}</v>
      </c>
    </row>
    <row r="21" spans="1:15" ht="27.75" customHeight="1" x14ac:dyDescent="0.2">
      <c r="A21" s="7" t="str">
        <f>IF('Service Master'!A25&lt;&gt;"",'Service Master'!A25,"")</f>
        <v>Masonry &amp; Plaster</v>
      </c>
      <c r="B21" s="28" t="s">
        <v>42</v>
      </c>
      <c r="C21" s="7" t="str">
        <f>IF('Service Master'!B25&lt;&gt;"",'Service Master'!B25,"")</f>
        <v xml:space="preserve">Lightweight Block Masonry </v>
      </c>
      <c r="D21" s="28" t="s">
        <v>31</v>
      </c>
      <c r="E21" s="7" t="str">
        <f>IF('Service Master'!C25&lt;&gt;"",'Service Master'!C25,"")</f>
        <v xml:space="preserve">Aerocon Block </v>
      </c>
      <c r="F21" s="32" t="s">
        <v>56</v>
      </c>
      <c r="G21" s="7" t="str">
        <f>IF('Service Master'!D25&lt;&gt;"",'Service Master'!D25,"")</f>
        <v>150mm thick</v>
      </c>
      <c r="H21" s="29" t="s">
        <v>55</v>
      </c>
      <c r="I21" s="7" t="str">
        <f>IF('Service Master'!E25&lt;&gt;"",'Service Master'!E25,"")</f>
        <v/>
      </c>
      <c r="J21" s="54"/>
      <c r="K21" s="7" t="str">
        <f>IF('Service Master'!F29&lt;&gt;"",'Service Master'!F29,"")</f>
        <v/>
      </c>
      <c r="L21" s="32"/>
      <c r="M21" s="7" t="str">
        <f>IF('Service Master'!G29&lt;&gt;"",'Service Master'!G29,"")</f>
        <v/>
      </c>
      <c r="N21" s="30"/>
      <c r="O21" s="31" t="str">
        <f t="shared" ref="O21:O66" si="2">CONCATENATE("{",CONCATENATE("""",A21,""":""",B21,""","),CONCATENATE("""",C21,""":""",D25,""","),CONCATENATE("""",E21,""":""",F25,""","),CONCATENATE("""",G21,""":""",H25,""","),CONCATENATE("""",I21,""":""",J25,""","),CONCATENATE("""",K21,""":""",L21,""","),CONCATENATE("""",M21,""":""",N21,""""),"}")</f>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","Lightweight Block Masonry ":"1)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","Aerocon Block ":"Cladding 50 x 100 x 300 bricks","150mm thick":"115mm thick","":"English Bond Flat","":"","":""}</v>
      </c>
    </row>
    <row r="22" spans="1:15" ht="27.75" customHeight="1" x14ac:dyDescent="0.2">
      <c r="A22" s="7" t="str">
        <f>IF('Service Master'!A26&lt;&gt;"",'Service Master'!A26,"")</f>
        <v>Masonry &amp; Plaster</v>
      </c>
      <c r="B22" s="28" t="s">
        <v>42</v>
      </c>
      <c r="C22" s="7" t="str">
        <f>IF('Service Master'!B26&lt;&gt;"",'Service Master'!B26,"")</f>
        <v xml:space="preserve">Lightweight Block Masonry </v>
      </c>
      <c r="D22" s="28" t="s">
        <v>31</v>
      </c>
      <c r="E22" s="7" t="str">
        <f>IF('Service Master'!C26&lt;&gt;"",'Service Master'!C26,"")</f>
        <v xml:space="preserve">Aerocon Block </v>
      </c>
      <c r="F22" s="32" t="s">
        <v>56</v>
      </c>
      <c r="G22" s="7" t="str">
        <f>IF('Service Master'!D26&lt;&gt;"",'Service Master'!D26,"")</f>
        <v>200mm thick</v>
      </c>
      <c r="H22" s="29" t="s">
        <v>54</v>
      </c>
      <c r="I22" s="7" t="str">
        <f>IF('Service Master'!E26&lt;&gt;"",'Service Master'!E26,"")</f>
        <v/>
      </c>
      <c r="J22" s="54"/>
      <c r="K22" s="7" t="str">
        <f>IF('Service Master'!F30&lt;&gt;"",'Service Master'!F30,"")</f>
        <v/>
      </c>
      <c r="L22" s="32"/>
      <c r="M22" s="7" t="str">
        <f>IF('Service Master'!G30&lt;&gt;"",'Service Master'!G30,"")</f>
        <v/>
      </c>
      <c r="N22" s="30"/>
      <c r="O22"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","Lightweight Block Masonry ":"1)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","Aerocon Block ":"Cladding 50 x 100 x 300 bricks","200mm thick":"115mm thick","":"English Bond Sloping","":"","":""}</v>
      </c>
    </row>
    <row r="23" spans="1:15" ht="27.75" customHeight="1" x14ac:dyDescent="0.2">
      <c r="A23" s="7" t="str">
        <f>IF('Service Master'!A27&lt;&gt;"",'Service Master'!A27,"")</f>
        <v>Masonry &amp; Plaster</v>
      </c>
      <c r="B23" s="28" t="s">
        <v>42</v>
      </c>
      <c r="C23" s="7" t="str">
        <f>IF('Service Master'!B27&lt;&gt;"",'Service Master'!B27,"")</f>
        <v xml:space="preserve">Lightweight Block Masonry </v>
      </c>
      <c r="D23" s="28" t="s">
        <v>31</v>
      </c>
      <c r="E23" s="7" t="str">
        <f>IF('Service Master'!C27&lt;&gt;"",'Service Master'!C27,"")</f>
        <v>Siporex</v>
      </c>
      <c r="F23" s="32" t="s">
        <v>33</v>
      </c>
      <c r="G23" s="7" t="str">
        <f>IF('Service Master'!D27&lt;&gt;"",'Service Master'!D27,"")</f>
        <v>75mm thick</v>
      </c>
      <c r="H23" s="29" t="s">
        <v>57</v>
      </c>
      <c r="I23" s="7" t="str">
        <f>IF('Service Master'!E27&lt;&gt;"",'Service Master'!E27,"")</f>
        <v/>
      </c>
      <c r="J23" s="54"/>
      <c r="K23" s="7" t="str">
        <f>IF('Service Master'!F31&lt;&gt;"",'Service Master'!F31,"")</f>
        <v/>
      </c>
      <c r="L23" s="29"/>
      <c r="M23" s="7" t="str">
        <f>IF('Service Master'!G31&lt;&gt;"",'Service Master'!G31,"")</f>
        <v/>
      </c>
      <c r="N23" s="30"/>
      <c r="O23"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","Lightweight Block Masonry ":"1)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","Siporex":"Cladding 50 x 100 x 300 bricks","75mm thick":"115mm thick","":"English Bond Curved","":"","":""}</v>
      </c>
    </row>
    <row r="24" spans="1:15" ht="27.75" customHeight="1" x14ac:dyDescent="0.2">
      <c r="A24" s="7" t="str">
        <f>IF('Service Master'!A28&lt;&gt;"",'Service Master'!A28,"")</f>
        <v>Masonry &amp; Plaster</v>
      </c>
      <c r="B24" s="28" t="s">
        <v>42</v>
      </c>
      <c r="C24" s="7" t="str">
        <f>IF('Service Master'!B28&lt;&gt;"",'Service Master'!B28,"")</f>
        <v xml:space="preserve">Lightweight Block Masonry </v>
      </c>
      <c r="D24" s="28" t="s">
        <v>31</v>
      </c>
      <c r="E24" s="7" t="str">
        <f>IF('Service Master'!C28&lt;&gt;"",'Service Master'!C28,"")</f>
        <v>Siporex</v>
      </c>
      <c r="F24" s="32" t="s">
        <v>33</v>
      </c>
      <c r="G24" s="7" t="str">
        <f>IF('Service Master'!D28&lt;&gt;"",'Service Master'!D28,"")</f>
        <v>150mm thick</v>
      </c>
      <c r="H24" s="29" t="s">
        <v>55</v>
      </c>
      <c r="I24" s="7" t="str">
        <f>IF('Service Master'!E28&lt;&gt;"",'Service Master'!E28,"")</f>
        <v/>
      </c>
      <c r="J24" s="54"/>
      <c r="K24" s="7" t="str">
        <f>IF('Service Master'!F32&lt;&gt;"",'Service Master'!F32,"")</f>
        <v/>
      </c>
      <c r="L24" s="29"/>
      <c r="M24" s="7" t="str">
        <f>IF('Service Master'!G32&lt;&gt;"",'Service Master'!G32,"")</f>
        <v/>
      </c>
      <c r="N24" s="30"/>
      <c r="O24"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","Lightweight Block Masonry ":"1)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","Siporex":"Cladding 50 x 100 x 300 bricks","150mm thick":"115mm thick","":"Flemish Bond Flat","":"","":""}</v>
      </c>
    </row>
    <row r="25" spans="1:15" ht="27.75" customHeight="1" x14ac:dyDescent="0.2">
      <c r="A25" s="7" t="str">
        <f>IF('Service Master'!A29&lt;&gt;"",'Service Master'!A29,"")</f>
        <v>Masonry &amp; Plaster</v>
      </c>
      <c r="B25" s="28" t="s">
        <v>42</v>
      </c>
      <c r="C25" s="7" t="str">
        <f>IF('Service Master'!B29&lt;&gt;"",'Service Master'!B29,"")</f>
        <v>Exposed Wire-cut Brick Masonry</v>
      </c>
      <c r="D25" s="28" t="s">
        <v>45</v>
      </c>
      <c r="E25" s="7" t="str">
        <f>IF('Service Master'!C29&lt;&gt;"",'Service Master'!C29,"")</f>
        <v>Cladding 50 x 100 x 300 bricks</v>
      </c>
      <c r="F25" s="32" t="s">
        <v>34</v>
      </c>
      <c r="G25" s="7" t="str">
        <f>IF('Service Master'!D29&lt;&gt;"",'Service Master'!D29,"")</f>
        <v xml:space="preserve">115mm thick </v>
      </c>
      <c r="H25" s="29" t="s">
        <v>50</v>
      </c>
      <c r="I25" s="7" t="str">
        <f>IF('Service Master'!E29&lt;&gt;"",'Service Master'!E29,"")</f>
        <v>English Bond Flat</v>
      </c>
      <c r="J25" s="32" t="s">
        <v>58</v>
      </c>
      <c r="K25" s="7" t="str">
        <f>IF('Service Master'!F33&lt;&gt;"",'Service Master'!F33,"")</f>
        <v/>
      </c>
      <c r="L25" s="34"/>
      <c r="M25" s="7" t="str">
        <f>IF('Service Master'!G33&lt;&gt;"",'Service Master'!G33,"")</f>
        <v/>
      </c>
      <c r="N25" s="30"/>
      <c r="O25"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thick","English Bond Flat":"Flemish Bond Sloping","":"","":""}</v>
      </c>
    </row>
    <row r="26" spans="1:15" ht="27.75" customHeight="1" x14ac:dyDescent="0.2">
      <c r="A26" s="7" t="str">
        <f>IF('Service Master'!A30&lt;&gt;"",'Service Master'!A30,"")</f>
        <v>Masonry &amp; Plaster</v>
      </c>
      <c r="B26" s="28" t="s">
        <v>42</v>
      </c>
      <c r="C26" s="7" t="str">
        <f>IF('Service Master'!B30&lt;&gt;"",'Service Master'!B30,"")</f>
        <v>Exposed Wire-cut Brick Masonry</v>
      </c>
      <c r="D26" s="28" t="s">
        <v>45</v>
      </c>
      <c r="E26" s="7" t="str">
        <f>IF('Service Master'!C30&lt;&gt;"",'Service Master'!C30,"")</f>
        <v>Cladding 50 x 100 x 300 bricks</v>
      </c>
      <c r="F26" s="32" t="s">
        <v>34</v>
      </c>
      <c r="G26" s="7" t="str">
        <f>IF('Service Master'!D30&lt;&gt;"",'Service Master'!D30,"")</f>
        <v xml:space="preserve">115mm thick </v>
      </c>
      <c r="H26" s="29" t="s">
        <v>50</v>
      </c>
      <c r="I26" s="7" t="str">
        <f>IF('Service Master'!E30&lt;&gt;"",'Service Master'!E30,"")</f>
        <v>English Bond Sloping</v>
      </c>
      <c r="J26" s="42" t="s">
        <v>63</v>
      </c>
      <c r="K26" s="7" t="str">
        <f>IF('Service Master'!F34&lt;&gt;"",'Service Master'!F34,"")</f>
        <v/>
      </c>
      <c r="L26" s="32"/>
      <c r="M26" s="7" t="str">
        <f>IF('Service Master'!G34&lt;&gt;"",'Service Master'!G34,"")</f>
        <v/>
      </c>
      <c r="N26" s="30"/>
      <c r="O26"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thick","English Bond Sloping":"Flemish Bond Curved","":"","":""}</v>
      </c>
    </row>
    <row r="27" spans="1:15" ht="27.75" customHeight="1" x14ac:dyDescent="0.2">
      <c r="A27" s="7" t="str">
        <f>IF('Service Master'!A31&lt;&gt;"",'Service Master'!A31,"")</f>
        <v>Masonry &amp; Plaster</v>
      </c>
      <c r="B27" s="28" t="s">
        <v>42</v>
      </c>
      <c r="C27" s="7" t="str">
        <f>IF('Service Master'!B31&lt;&gt;"",'Service Master'!B31,"")</f>
        <v>Exposed Wire-cut Brick Masonry</v>
      </c>
      <c r="D27" s="28" t="s">
        <v>45</v>
      </c>
      <c r="E27" s="7" t="str">
        <f>IF('Service Master'!C31&lt;&gt;"",'Service Master'!C31,"")</f>
        <v>Cladding 50 x 100 x 300 bricks</v>
      </c>
      <c r="F27" s="29" t="s">
        <v>34</v>
      </c>
      <c r="G27" s="7" t="str">
        <f>IF('Service Master'!D31&lt;&gt;"",'Service Master'!D31,"")</f>
        <v xml:space="preserve">115mm thick </v>
      </c>
      <c r="H27" s="29" t="s">
        <v>50</v>
      </c>
      <c r="I27" s="7" t="str">
        <f>IF('Service Master'!E31&lt;&gt;"",'Service Master'!E31,"")</f>
        <v>English Bond Curved</v>
      </c>
      <c r="J27" s="32" t="s">
        <v>64</v>
      </c>
      <c r="K27" s="7" t="str">
        <f>IF('Service Master'!F35&lt;&gt;"",'Service Master'!F35,"")</f>
        <v/>
      </c>
      <c r="L27" s="32"/>
      <c r="M27" s="7" t="str">
        <f>IF('Service Master'!G35&lt;&gt;"",'Service Master'!G35,"")</f>
        <v/>
      </c>
      <c r="N27" s="30"/>
      <c r="O27"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thick","English Bond Curved":"Stack Bond Flat","":"","":""}</v>
      </c>
    </row>
    <row r="28" spans="1:15" ht="27.75" customHeight="1" x14ac:dyDescent="0.2">
      <c r="A28" s="7" t="str">
        <f>IF('Service Master'!A32&lt;&gt;"",'Service Master'!A32,"")</f>
        <v>Masonry &amp; Plaster</v>
      </c>
      <c r="B28" s="28" t="s">
        <v>42</v>
      </c>
      <c r="C28" s="7" t="str">
        <f>IF('Service Master'!B32&lt;&gt;"",'Service Master'!B32,"")</f>
        <v>Exposed Wire-cut Brick Masonry</v>
      </c>
      <c r="D28" s="28" t="s">
        <v>45</v>
      </c>
      <c r="E28" s="7" t="str">
        <f>IF('Service Master'!C32&lt;&gt;"",'Service Master'!C32,"")</f>
        <v>Cladding 50 x 100 x 300 bricks</v>
      </c>
      <c r="F28" s="29" t="s">
        <v>34</v>
      </c>
      <c r="G28" s="7" t="str">
        <f>IF('Service Master'!D32&lt;&gt;"",'Service Master'!D32,"")</f>
        <v xml:space="preserve">115mm thick </v>
      </c>
      <c r="H28" s="29" t="s">
        <v>50</v>
      </c>
      <c r="I28" s="7" t="str">
        <f>IF('Service Master'!E32&lt;&gt;"",'Service Master'!E32,"")</f>
        <v>Flemish Bond Flat</v>
      </c>
      <c r="J28" s="32" t="s">
        <v>65</v>
      </c>
      <c r="K28" s="7" t="str">
        <f>IF('Service Master'!F36&lt;&gt;"",'Service Master'!F36,"")</f>
        <v/>
      </c>
      <c r="L28" s="32"/>
      <c r="M28" s="7" t="str">
        <f>IF('Service Master'!G36&lt;&gt;"",'Service Master'!G36,"")</f>
        <v/>
      </c>
      <c r="N28" s="30"/>
      <c r="O28"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thick","Flemish Bond Flat":"Stack Bond Sloping","":"","":""}</v>
      </c>
    </row>
    <row r="29" spans="1:15" ht="27.75" customHeight="1" x14ac:dyDescent="0.2">
      <c r="A29" s="7" t="str">
        <f>IF('Service Master'!A33&lt;&gt;"",'Service Master'!A33,"")</f>
        <v>Masonry &amp; Plaster</v>
      </c>
      <c r="B29" s="28" t="s">
        <v>42</v>
      </c>
      <c r="C29" s="7" t="str">
        <f>IF('Service Master'!B33&lt;&gt;"",'Service Master'!B33,"")</f>
        <v>Exposed Wire-cut Brick Masonry</v>
      </c>
      <c r="D29" s="28" t="s">
        <v>45</v>
      </c>
      <c r="E29" s="7" t="str">
        <f>IF('Service Master'!C33&lt;&gt;"",'Service Master'!C33,"")</f>
        <v>Cladding 50 x 100 x 300 bricks</v>
      </c>
      <c r="F29" s="29" t="s">
        <v>34</v>
      </c>
      <c r="G29" s="7" t="str">
        <f>IF('Service Master'!D33&lt;&gt;"",'Service Master'!D33,"")</f>
        <v xml:space="preserve">115mm thick </v>
      </c>
      <c r="H29" s="29" t="s">
        <v>50</v>
      </c>
      <c r="I29" s="7" t="str">
        <f>IF('Service Master'!E33&lt;&gt;"",'Service Master'!E33,"")</f>
        <v>Flemish Bond Sloping</v>
      </c>
      <c r="J29" s="32" t="s">
        <v>66</v>
      </c>
      <c r="K29" s="7" t="str">
        <f>IF('Service Master'!F37&lt;&gt;"",'Service Master'!F37,"")</f>
        <v/>
      </c>
      <c r="L29" s="32"/>
      <c r="M29" s="7" t="str">
        <f>IF('Service Master'!G37&lt;&gt;"",'Service Master'!G37,"")</f>
        <v/>
      </c>
      <c r="N29" s="30"/>
      <c r="O29"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thick","Flemish Bond Sloping":"Stack Bond Curved","":"","":""}</v>
      </c>
    </row>
    <row r="30" spans="1:15" ht="27.75" customHeight="1" x14ac:dyDescent="0.2">
      <c r="A30" s="7" t="str">
        <f>IF('Service Master'!A34&lt;&gt;"",'Service Master'!A34,"")</f>
        <v>Masonry &amp; Plaster</v>
      </c>
      <c r="B30" s="28" t="s">
        <v>42</v>
      </c>
      <c r="C30" s="7" t="str">
        <f>IF('Service Master'!B34&lt;&gt;"",'Service Master'!B34,"")</f>
        <v>Exposed Wire-cut Brick Masonry</v>
      </c>
      <c r="D30" s="28" t="s">
        <v>45</v>
      </c>
      <c r="E30" s="7" t="str">
        <f>IF('Service Master'!C34&lt;&gt;"",'Service Master'!C34,"")</f>
        <v>Cladding 50 x 100 x 300 bricks</v>
      </c>
      <c r="F30" s="29" t="s">
        <v>34</v>
      </c>
      <c r="G30" s="7" t="str">
        <f>IF('Service Master'!D34&lt;&gt;"",'Service Master'!D34,"")</f>
        <v xml:space="preserve">115mm thick </v>
      </c>
      <c r="H30" s="29" t="s">
        <v>50</v>
      </c>
      <c r="I30" s="7" t="str">
        <f>IF('Service Master'!E34&lt;&gt;"",'Service Master'!E34,"")</f>
        <v>Flemish Bond Curved</v>
      </c>
      <c r="J30" s="32" t="s">
        <v>67</v>
      </c>
      <c r="K30" s="7" t="str">
        <f>IF('Service Master'!F38&lt;&gt;"",'Service Master'!F38,"")</f>
        <v/>
      </c>
      <c r="L30" s="32"/>
      <c r="M30" s="7" t="str">
        <f>IF('Service Master'!G38&lt;&gt;"",'Service Master'!G38,"")</f>
        <v/>
      </c>
      <c r="N30" s="30"/>
      <c r="O30"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thick","Flemish Bond Curved":"Vertical Bond","":"","":""}</v>
      </c>
    </row>
    <row r="31" spans="1:15" ht="27.75" customHeight="1" x14ac:dyDescent="0.2">
      <c r="A31" s="7" t="str">
        <f>IF('Service Master'!A35&lt;&gt;"",'Service Master'!A35,"")</f>
        <v>Masonry &amp; Plaster</v>
      </c>
      <c r="B31" s="28" t="s">
        <v>42</v>
      </c>
      <c r="C31" s="7" t="str">
        <f>IF('Service Master'!B35&lt;&gt;"",'Service Master'!B35,"")</f>
        <v>Exposed Wire-cut Brick Masonry</v>
      </c>
      <c r="D31" s="28" t="s">
        <v>45</v>
      </c>
      <c r="E31" s="7" t="str">
        <f>IF('Service Master'!C35&lt;&gt;"",'Service Master'!C35,"")</f>
        <v>Cladding 50 x 100 x 300 bricks</v>
      </c>
      <c r="F31" s="29" t="s">
        <v>34</v>
      </c>
      <c r="G31" s="7" t="str">
        <f>IF('Service Master'!D35&lt;&gt;"",'Service Master'!D35,"")</f>
        <v xml:space="preserve">115mm thick </v>
      </c>
      <c r="H31" s="29" t="s">
        <v>50</v>
      </c>
      <c r="I31" s="7" t="str">
        <f>IF('Service Master'!E35&lt;&gt;"",'Service Master'!E35,"")</f>
        <v>Stack Bond Flat</v>
      </c>
      <c r="J31" s="29" t="s">
        <v>68</v>
      </c>
      <c r="K31" s="7" t="str">
        <f>IF('Service Master'!F39&lt;&gt;"",'Service Master'!F39,"")</f>
        <v/>
      </c>
      <c r="L31" s="32"/>
      <c r="M31" s="7" t="str">
        <f>IF('Service Master'!G39&lt;&gt;"",'Service Master'!G39,"")</f>
        <v/>
      </c>
      <c r="N31" s="30"/>
      <c r="O31"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thick","Stack Bond Flat":"Soldier Bond","":"","":""}</v>
      </c>
    </row>
    <row r="32" spans="1:15" ht="27.75" customHeight="1" x14ac:dyDescent="0.2">
      <c r="A32" s="7" t="str">
        <f>IF('Service Master'!A36&lt;&gt;"",'Service Master'!A36,"")</f>
        <v>Masonry &amp; Plaster</v>
      </c>
      <c r="B32" s="28" t="s">
        <v>42</v>
      </c>
      <c r="C32" s="7" t="str">
        <f>IF('Service Master'!B36&lt;&gt;"",'Service Master'!B36,"")</f>
        <v>Exposed Wire-cut Brick Masonry</v>
      </c>
      <c r="D32" s="28" t="s">
        <v>45</v>
      </c>
      <c r="E32" s="7" t="str">
        <f>IF('Service Master'!C36&lt;&gt;"",'Service Master'!C36,"")</f>
        <v>Cladding 50 x 100 x 300 bricks</v>
      </c>
      <c r="F32" s="29" t="s">
        <v>34</v>
      </c>
      <c r="G32" s="7" t="str">
        <f>IF('Service Master'!D36&lt;&gt;"",'Service Master'!D36,"")</f>
        <v xml:space="preserve">115mm thick </v>
      </c>
      <c r="H32" s="29" t="s">
        <v>50</v>
      </c>
      <c r="I32" s="7" t="str">
        <f>IF('Service Master'!E36&lt;&gt;"",'Service Master'!E36,"")</f>
        <v>Stack Bond Sloping</v>
      </c>
      <c r="J32" s="29" t="s">
        <v>69</v>
      </c>
      <c r="K32" s="7" t="str">
        <f>IF('Service Master'!F40&lt;&gt;"",'Service Master'!F40,"")</f>
        <v/>
      </c>
      <c r="L32" s="32"/>
      <c r="M32" s="7" t="str">
        <f>IF('Service Master'!G40&lt;&gt;"",'Service Master'!G40,"")</f>
        <v/>
      </c>
      <c r="N32" s="30"/>
      <c r="O32"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bricks":"Cladding 50 x 100 x 300 bricks","115mm thick ":"115mm thick","Stack Bond Sloping":"Ruin Finish","":"","":""}</v>
      </c>
    </row>
    <row r="33" spans="1:15" ht="27.75" customHeight="1" x14ac:dyDescent="0.2">
      <c r="A33" s="7" t="str">
        <f>IF('Service Master'!A37&lt;&gt;"",'Service Master'!A37,"")</f>
        <v>Masonry &amp; Plaster</v>
      </c>
      <c r="B33" s="28" t="s">
        <v>42</v>
      </c>
      <c r="C33" s="7" t="str">
        <f>IF('Service Master'!B37&lt;&gt;"",'Service Master'!B37,"")</f>
        <v>Exposed Wire-cut Brick Masonry</v>
      </c>
      <c r="D33" s="28" t="s">
        <v>45</v>
      </c>
      <c r="E33" s="7" t="str">
        <f>IF('Service Master'!C37&lt;&gt;"",'Service Master'!C37,"")</f>
        <v>Cladding 50 x 100 x 300 bricks</v>
      </c>
      <c r="F33" s="28" t="s">
        <v>34</v>
      </c>
      <c r="G33" s="7" t="str">
        <f>IF('Service Master'!D37&lt;&gt;"",'Service Master'!D37,"")</f>
        <v xml:space="preserve">115mm thick </v>
      </c>
      <c r="H33" s="29" t="s">
        <v>50</v>
      </c>
      <c r="I33" s="7" t="str">
        <f>IF('Service Master'!E37&lt;&gt;"",'Service Master'!E37,"")</f>
        <v>Stack Bond Curved</v>
      </c>
      <c r="J33" s="29" t="s">
        <v>70</v>
      </c>
      <c r="K33" s="7" t="str">
        <f>IF('Service Master'!F41&lt;&gt;"",'Service Master'!F41,"")</f>
        <v/>
      </c>
      <c r="L33" s="32"/>
      <c r="M33" s="7" t="str">
        <f>IF('Service Master'!G41&lt;&gt;"",'Service Master'!G41,"")</f>
        <v/>
      </c>
      <c r="N33" s="30"/>
      <c r="O33"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bricks":"Composite 50 x 100 x 300 bricks","115mm thick ":"230mm thick","Stack Bond Curved":"English Bond Flat","":"","":""}</v>
      </c>
    </row>
    <row r="34" spans="1:15" ht="27.75" customHeight="1" x14ac:dyDescent="0.2">
      <c r="A34" s="7" t="str">
        <f>IF('Service Master'!A38&lt;&gt;"",'Service Master'!A38,"")</f>
        <v>Masonry &amp; Plaster</v>
      </c>
      <c r="B34" s="28" t="s">
        <v>42</v>
      </c>
      <c r="C34" s="7" t="str">
        <f>IF('Service Master'!B38&lt;&gt;"",'Service Master'!B38,"")</f>
        <v>Exposed Wire-cut Brick Masonry</v>
      </c>
      <c r="D34" s="28" t="s">
        <v>45</v>
      </c>
      <c r="E34" s="7" t="str">
        <f>IF('Service Master'!C38&lt;&gt;"",'Service Master'!C38,"")</f>
        <v>Cladding 50 x 100 x 300 bricks</v>
      </c>
      <c r="F34" s="28" t="s">
        <v>34</v>
      </c>
      <c r="G34" s="7" t="str">
        <f>IF('Service Master'!D38&lt;&gt;"",'Service Master'!D38,"")</f>
        <v xml:space="preserve">115mm thick </v>
      </c>
      <c r="H34" s="29" t="s">
        <v>50</v>
      </c>
      <c r="I34" s="7" t="str">
        <f>IF('Service Master'!E38&lt;&gt;"",'Service Master'!E38,"")</f>
        <v>Vertical Bond</v>
      </c>
      <c r="J34" s="29" t="s">
        <v>71</v>
      </c>
      <c r="K34" s="7" t="str">
        <f>IF('Service Master'!F42&lt;&gt;"",'Service Master'!F42,"")</f>
        <v/>
      </c>
      <c r="L34" s="32"/>
      <c r="M34" s="7" t="str">
        <f>IF('Service Master'!G42&lt;&gt;"",'Service Master'!G42,"")</f>
        <v/>
      </c>
      <c r="N34" s="30"/>
      <c r="O34"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bricks":"Composite 50 x 100 x 300 bricks","115mm thick ":"230mm thick","Vertical Bond":"English Bond Sloping","":"","":""}</v>
      </c>
    </row>
    <row r="35" spans="1:15" ht="27.75" customHeight="1" x14ac:dyDescent="0.2">
      <c r="A35" s="7" t="str">
        <f>IF('Service Master'!A39&lt;&gt;"",'Service Master'!A39,"")</f>
        <v>Masonry &amp; Plaster</v>
      </c>
      <c r="B35" s="28" t="s">
        <v>42</v>
      </c>
      <c r="C35" s="7" t="str">
        <f>IF('Service Master'!B39&lt;&gt;"",'Service Master'!B39,"")</f>
        <v>Exposed Wire-cut Brick Masonry</v>
      </c>
      <c r="D35" s="28" t="s">
        <v>45</v>
      </c>
      <c r="E35" s="7" t="str">
        <f>IF('Service Master'!C39&lt;&gt;"",'Service Master'!C39,"")</f>
        <v>Cladding 50 x 100 x 300 bricks</v>
      </c>
      <c r="F35" s="33" t="s">
        <v>34</v>
      </c>
      <c r="G35" s="7" t="str">
        <f>IF('Service Master'!D39&lt;&gt;"",'Service Master'!D39,"")</f>
        <v xml:space="preserve">115mm thick </v>
      </c>
      <c r="H35" s="29" t="s">
        <v>50</v>
      </c>
      <c r="I35" s="7" t="str">
        <f>IF('Service Master'!E39&lt;&gt;"",'Service Master'!E39,"")</f>
        <v>Soldier Bond</v>
      </c>
      <c r="J35" s="29" t="s">
        <v>72</v>
      </c>
      <c r="K35" s="7" t="str">
        <f>IF('Service Master'!F43&lt;&gt;"",'Service Master'!F43,"")</f>
        <v/>
      </c>
      <c r="L35" s="32"/>
      <c r="M35" s="7" t="str">
        <f>IF('Service Master'!G43&lt;&gt;"",'Service Master'!G43,"")</f>
        <v/>
      </c>
      <c r="N35" s="30"/>
      <c r="O35"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bricks":"Composite 50 x 100 x 300 bricks","115mm thick ":"230mm thick","Soldier Bond":"English Bond Curved","":"","":""}</v>
      </c>
    </row>
    <row r="36" spans="1:15" ht="27.75" customHeight="1" x14ac:dyDescent="0.2">
      <c r="A36" s="7" t="str">
        <f>IF('Service Master'!A40&lt;&gt;"",'Service Master'!A40,"")</f>
        <v>Masonry &amp; Plaster</v>
      </c>
      <c r="B36" s="28" t="s">
        <v>42</v>
      </c>
      <c r="C36" s="7" t="str">
        <f>IF('Service Master'!B40&lt;&gt;"",'Service Master'!B40,"")</f>
        <v>Exposed Wire-cut Brick Masonry</v>
      </c>
      <c r="D36" s="28" t="s">
        <v>45</v>
      </c>
      <c r="E36" s="7" t="str">
        <f>IF('Service Master'!C40&lt;&gt;"",'Service Master'!C40,"")</f>
        <v>Cladding 50 x 100 x 300 bricks</v>
      </c>
      <c r="F36" s="33" t="s">
        <v>34</v>
      </c>
      <c r="G36" s="7" t="str">
        <f>IF('Service Master'!D40&lt;&gt;"",'Service Master'!D40,"")</f>
        <v xml:space="preserve">115mm thick </v>
      </c>
      <c r="H36" s="29" t="s">
        <v>50</v>
      </c>
      <c r="I36" s="7" t="str">
        <f>IF('Service Master'!E40&lt;&gt;"",'Service Master'!E40,"")</f>
        <v>Ruin Finish</v>
      </c>
      <c r="J36" s="29" t="s">
        <v>73</v>
      </c>
      <c r="K36" s="7" t="str">
        <f>IF('Service Master'!F44&lt;&gt;"",'Service Master'!F44,"")</f>
        <v/>
      </c>
      <c r="L36" s="32"/>
      <c r="M36" s="7" t="str">
        <f>IF('Service Master'!G44&lt;&gt;"",'Service Master'!G44,"")</f>
        <v/>
      </c>
      <c r="N36" s="30"/>
      <c r="O36"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","Cladding 50 x 100 x 300 bricks":"Composite 50 x 100 x 300 bricks","115mm thick ":"230mm thick","Ruin Finish":"Flemish Bond Flat","":"","":""}</v>
      </c>
    </row>
    <row r="37" spans="1:15" ht="27.75" customHeight="1" x14ac:dyDescent="0.2">
      <c r="A37" s="7" t="str">
        <f>IF('Service Master'!A41&lt;&gt;"",'Service Master'!A41,"")</f>
        <v>Masonry &amp; Plaster</v>
      </c>
      <c r="B37" s="28" t="s">
        <v>42</v>
      </c>
      <c r="C37" s="7" t="str">
        <f>IF('Service Master'!B41&lt;&gt;"",'Service Master'!B41,"")</f>
        <v>Exposed Wire-cut Brick Masonry</v>
      </c>
      <c r="D37" s="28" t="s">
        <v>45</v>
      </c>
      <c r="E37" s="7" t="str">
        <f>IF('Service Master'!C41&lt;&gt;"",'Service Master'!C41,"")</f>
        <v>Composite 50 x 100 x 300 bricks</v>
      </c>
      <c r="F37" s="7" t="s">
        <v>35</v>
      </c>
      <c r="G37" s="7" t="str">
        <f>IF('Service Master'!D41&lt;&gt;"",'Service Master'!D41,"")</f>
        <v xml:space="preserve">230mm thick </v>
      </c>
      <c r="H37" s="29" t="s">
        <v>51</v>
      </c>
      <c r="I37" s="7" t="str">
        <f>IF('Service Master'!E41&lt;&gt;"",'Service Master'!E41,"")</f>
        <v>English Bond Flat</v>
      </c>
      <c r="J37" s="29" t="s">
        <v>58</v>
      </c>
      <c r="K37" s="7" t="str">
        <f>IF('Service Master'!F45&lt;&gt;"",'Service Master'!F45,"")</f>
        <v/>
      </c>
      <c r="L37" s="32"/>
      <c r="M37" s="7" t="str">
        <f>IF('Service Master'!G45&lt;&gt;"",'Service Master'!G45,"")</f>
        <v/>
      </c>
      <c r="N37" s="30"/>
      <c r="O37"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thick","English Bond Flat":"Flemish Bond Sloping","":"","":""}</v>
      </c>
    </row>
    <row r="38" spans="1:15" ht="27.75" customHeight="1" x14ac:dyDescent="0.2">
      <c r="A38" s="7" t="str">
        <f>IF('Service Master'!A42&lt;&gt;"",'Service Master'!A42,"")</f>
        <v>Masonry &amp; Plaster</v>
      </c>
      <c r="B38" s="28" t="s">
        <v>42</v>
      </c>
      <c r="C38" s="7" t="str">
        <f>IF('Service Master'!B42&lt;&gt;"",'Service Master'!B42,"")</f>
        <v>Exposed Wire-cut Brick Masonry</v>
      </c>
      <c r="D38" s="28" t="s">
        <v>45</v>
      </c>
      <c r="E38" s="7" t="str">
        <f>IF('Service Master'!C42&lt;&gt;"",'Service Master'!C42,"")</f>
        <v>Composite 50 x 100 x 300 bricks</v>
      </c>
      <c r="F38" s="7" t="s">
        <v>35</v>
      </c>
      <c r="G38" s="7" t="str">
        <f>IF('Service Master'!D42&lt;&gt;"",'Service Master'!D42,"")</f>
        <v xml:space="preserve">230mm thick </v>
      </c>
      <c r="H38" s="29" t="s">
        <v>51</v>
      </c>
      <c r="I38" s="7" t="str">
        <f>IF('Service Master'!E42&lt;&gt;"",'Service Master'!E42,"")</f>
        <v>English Bond Sloping</v>
      </c>
      <c r="J38" s="28" t="s">
        <v>63</v>
      </c>
      <c r="K38" s="7" t="str">
        <f>IF('Service Master'!F46&lt;&gt;"",'Service Master'!F46,"")</f>
        <v/>
      </c>
      <c r="L38" s="32"/>
      <c r="M38" s="7" t="str">
        <f>IF('Service Master'!G46&lt;&gt;"",'Service Master'!G46,"")</f>
        <v/>
      </c>
      <c r="N38" s="30"/>
      <c r="O38"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thick","English Bond Sloping":"Flemish Bond Curved","":"","":""}</v>
      </c>
    </row>
    <row r="39" spans="1:15" ht="27.75" customHeight="1" x14ac:dyDescent="0.2">
      <c r="A39" s="7" t="str">
        <f>IF('Service Master'!A43&lt;&gt;"",'Service Master'!A43,"")</f>
        <v>Masonry &amp; Plaster</v>
      </c>
      <c r="B39" s="28" t="s">
        <v>42</v>
      </c>
      <c r="C39" s="7" t="str">
        <f>IF('Service Master'!B43&lt;&gt;"",'Service Master'!B43,"")</f>
        <v>Exposed Wire-cut Brick Masonry</v>
      </c>
      <c r="D39" s="28" t="s">
        <v>45</v>
      </c>
      <c r="E39" s="7" t="str">
        <f>IF('Service Master'!C43&lt;&gt;"",'Service Master'!C43,"")</f>
        <v>Composite 50 x 100 x 300 bricks</v>
      </c>
      <c r="F39" s="7" t="s">
        <v>35</v>
      </c>
      <c r="G39" s="7" t="str">
        <f>IF('Service Master'!D43&lt;&gt;"",'Service Master'!D43,"")</f>
        <v xml:space="preserve">230mm thick </v>
      </c>
      <c r="H39" s="29" t="s">
        <v>51</v>
      </c>
      <c r="I39" s="7" t="str">
        <f>IF('Service Master'!E43&lt;&gt;"",'Service Master'!E43,"")</f>
        <v>English Bond Curved</v>
      </c>
      <c r="J39" s="32" t="s">
        <v>64</v>
      </c>
      <c r="K39" s="7" t="str">
        <f>IF('Service Master'!F47&lt;&gt;"",'Service Master'!F47,"")</f>
        <v/>
      </c>
      <c r="L39" s="29"/>
      <c r="M39" s="7" t="str">
        <f>IF('Service Master'!G47&lt;&gt;"",'Service Master'!G47,"")</f>
        <v/>
      </c>
      <c r="N39" s="30"/>
      <c r="O39"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thick","English Bond Curved":"Stack Bond Flat","":"","":""}</v>
      </c>
    </row>
    <row r="40" spans="1:15" ht="27.75" customHeight="1" x14ac:dyDescent="0.2">
      <c r="A40" s="7" t="str">
        <f>IF('Service Master'!A44&lt;&gt;"",'Service Master'!A44,"")</f>
        <v>Masonry &amp; Plaster</v>
      </c>
      <c r="B40" s="28" t="s">
        <v>42</v>
      </c>
      <c r="C40" s="7" t="str">
        <f>IF('Service Master'!B44&lt;&gt;"",'Service Master'!B44,"")</f>
        <v>Exposed Wire-cut Brick Masonry</v>
      </c>
      <c r="D40" s="28" t="s">
        <v>45</v>
      </c>
      <c r="E40" s="7" t="str">
        <f>IF('Service Master'!C44&lt;&gt;"",'Service Master'!C44,"")</f>
        <v>Composite 50 x 100 x 300 bricks</v>
      </c>
      <c r="F40" s="7" t="s">
        <v>35</v>
      </c>
      <c r="G40" s="7" t="str">
        <f>IF('Service Master'!D44&lt;&gt;"",'Service Master'!D44,"")</f>
        <v xml:space="preserve">230mm thick </v>
      </c>
      <c r="H40" s="29" t="s">
        <v>51</v>
      </c>
      <c r="I40" s="7" t="str">
        <f>IF('Service Master'!E44&lt;&gt;"",'Service Master'!E44,"")</f>
        <v>Flemish Bond Flat</v>
      </c>
      <c r="J40" s="32" t="s">
        <v>65</v>
      </c>
      <c r="K40" s="7" t="str">
        <f>IF('Service Master'!F48&lt;&gt;"",'Service Master'!F48,"")</f>
        <v/>
      </c>
      <c r="L40" s="29"/>
      <c r="M40" s="7" t="str">
        <f>IF('Service Master'!G48&lt;&gt;"",'Service Master'!G48,"")</f>
        <v/>
      </c>
      <c r="N40" s="30"/>
      <c r="O40"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thick","Flemish Bond Flat":"Stack Bond Sloping","":"","":""}</v>
      </c>
    </row>
    <row r="41" spans="1:15" ht="27.75" customHeight="1" x14ac:dyDescent="0.2">
      <c r="A41" s="7" t="str">
        <f>IF('Service Master'!A45&lt;&gt;"",'Service Master'!A45,"")</f>
        <v>Masonry &amp; Plaster</v>
      </c>
      <c r="B41" s="28" t="s">
        <v>42</v>
      </c>
      <c r="C41" s="7" t="str">
        <f>IF('Service Master'!B45&lt;&gt;"",'Service Master'!B45,"")</f>
        <v>Exposed Wire-cut Brick Masonry</v>
      </c>
      <c r="D41" s="28" t="s">
        <v>45</v>
      </c>
      <c r="E41" s="7" t="str">
        <f>IF('Service Master'!C45&lt;&gt;"",'Service Master'!C45,"")</f>
        <v>Composite 50 x 100 x 300 bricks</v>
      </c>
      <c r="F41" s="7" t="s">
        <v>35</v>
      </c>
      <c r="G41" s="7" t="str">
        <f>IF('Service Master'!D45&lt;&gt;"",'Service Master'!D45,"")</f>
        <v xml:space="preserve">230mm thick </v>
      </c>
      <c r="H41" s="29" t="s">
        <v>51</v>
      </c>
      <c r="I41" s="7" t="str">
        <f>IF('Service Master'!E45&lt;&gt;"",'Service Master'!E45,"")</f>
        <v>Flemish Bond Sloping</v>
      </c>
      <c r="J41" s="32" t="s">
        <v>66</v>
      </c>
      <c r="K41" s="7" t="str">
        <f>IF('Service Master'!F49&lt;&gt;"",'Service Master'!F49,"")</f>
        <v/>
      </c>
      <c r="L41" s="28"/>
      <c r="M41" s="7" t="str">
        <f>IF('Service Master'!G49&lt;&gt;"",'Service Master'!G49,"")</f>
        <v/>
      </c>
      <c r="N41" s="30"/>
      <c r="O41"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thick","Flemish Bond Sloping":"Stack Bond Curved","":"","":""}</v>
      </c>
    </row>
    <row r="42" spans="1:15" ht="27.75" customHeight="1" x14ac:dyDescent="0.2">
      <c r="A42" s="7" t="str">
        <f>IF('Service Master'!A46&lt;&gt;"",'Service Master'!A46,"")</f>
        <v>Masonry &amp; Plaster</v>
      </c>
      <c r="B42" s="28" t="s">
        <v>42</v>
      </c>
      <c r="C42" s="7" t="str">
        <f>IF('Service Master'!B46&lt;&gt;"",'Service Master'!B46,"")</f>
        <v>Exposed Wire-cut Brick Masonry</v>
      </c>
      <c r="D42" s="28" t="s">
        <v>45</v>
      </c>
      <c r="E42" s="7" t="str">
        <f>IF('Service Master'!C46&lt;&gt;"",'Service Master'!C46,"")</f>
        <v>Composite 50 x 100 x 300 bricks</v>
      </c>
      <c r="F42" s="7" t="s">
        <v>35</v>
      </c>
      <c r="G42" s="7" t="str">
        <f>IF('Service Master'!D46&lt;&gt;"",'Service Master'!D46,"")</f>
        <v xml:space="preserve">230mm thick </v>
      </c>
      <c r="H42" s="29" t="s">
        <v>51</v>
      </c>
      <c r="I42" s="7" t="str">
        <f>IF('Service Master'!E46&lt;&gt;"",'Service Master'!E46,"")</f>
        <v>Flemish Bond Curved</v>
      </c>
      <c r="J42" s="32" t="s">
        <v>67</v>
      </c>
      <c r="K42" s="7" t="str">
        <f>IF('Service Master'!F50&lt;&gt;"",'Service Master'!F50,"")</f>
        <v/>
      </c>
      <c r="L42" s="28"/>
      <c r="M42" s="7" t="str">
        <f>IF('Service Master'!G50&lt;&gt;"",'Service Master'!G50,"")</f>
        <v/>
      </c>
      <c r="N42" s="30"/>
      <c r="O42"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thick","Flemish Bond Curved":"Vertical Bond","":"","":""}</v>
      </c>
    </row>
    <row r="43" spans="1:15" ht="27.75" customHeight="1" x14ac:dyDescent="0.2">
      <c r="A43" s="7" t="str">
        <f>IF('Service Master'!A47&lt;&gt;"",'Service Master'!A47,"")</f>
        <v>Masonry &amp; Plaster</v>
      </c>
      <c r="B43" s="28" t="s">
        <v>42</v>
      </c>
      <c r="C43" s="7" t="str">
        <f>IF('Service Master'!B47&lt;&gt;"",'Service Master'!B47,"")</f>
        <v>Exposed Wire-cut Brick Masonry</v>
      </c>
      <c r="D43" s="28" t="s">
        <v>45</v>
      </c>
      <c r="E43" s="7" t="str">
        <f>IF('Service Master'!C47&lt;&gt;"",'Service Master'!C47,"")</f>
        <v>Composite 50 x 100 x 300 bricks</v>
      </c>
      <c r="F43" s="7" t="s">
        <v>35</v>
      </c>
      <c r="G43" s="7" t="str">
        <f>IF('Service Master'!D47&lt;&gt;"",'Service Master'!D47,"")</f>
        <v xml:space="preserve">230mm thick </v>
      </c>
      <c r="H43" s="29" t="s">
        <v>51</v>
      </c>
      <c r="I43" s="7" t="str">
        <f>IF('Service Master'!E47&lt;&gt;"",'Service Master'!E47,"")</f>
        <v>Stack Bond Flat</v>
      </c>
      <c r="J43" s="32" t="s">
        <v>68</v>
      </c>
      <c r="K43" s="7" t="str">
        <f>IF('Service Master'!F51&lt;&gt;"",'Service Master'!F51,"")</f>
        <v/>
      </c>
      <c r="L43" s="32"/>
      <c r="M43" s="7" t="str">
        <f>IF('Service Master'!G51&lt;&gt;"",'Service Master'!G51,"")</f>
        <v/>
      </c>
      <c r="N43" s="30"/>
      <c r="O43"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thick","Stack Bond Flat":"Soldier Bond","":"","":""}</v>
      </c>
    </row>
    <row r="44" spans="1:15" ht="27.75" customHeight="1" x14ac:dyDescent="0.2">
      <c r="A44" s="7" t="str">
        <f>IF('Service Master'!A48&lt;&gt;"",'Service Master'!A48,"")</f>
        <v>Masonry &amp; Plaster</v>
      </c>
      <c r="B44" s="28" t="s">
        <v>42</v>
      </c>
      <c r="C44" s="7" t="str">
        <f>IF('Service Master'!B48&lt;&gt;"",'Service Master'!B48,"")</f>
        <v>Exposed Wire-cut Brick Masonry</v>
      </c>
      <c r="D44" s="28" t="s">
        <v>45</v>
      </c>
      <c r="E44" s="7" t="str">
        <f>IF('Service Master'!C48&lt;&gt;"",'Service Master'!C48,"")</f>
        <v>Composite 50 x 100 x 300 bricks</v>
      </c>
      <c r="F44" s="7" t="s">
        <v>35</v>
      </c>
      <c r="G44" s="7" t="str">
        <f>IF('Service Master'!D48&lt;&gt;"",'Service Master'!D48,"")</f>
        <v xml:space="preserve">230mm thick </v>
      </c>
      <c r="H44" s="29" t="s">
        <v>51</v>
      </c>
      <c r="I44" s="7" t="str">
        <f>IF('Service Master'!E48&lt;&gt;"",'Service Master'!E48,"")</f>
        <v>Stack Bond Sloping</v>
      </c>
      <c r="J44" s="32" t="s">
        <v>69</v>
      </c>
      <c r="K44" s="7" t="str">
        <f>IF('Service Master'!F52&lt;&gt;"",'Service Master'!F52,"")</f>
        <v/>
      </c>
      <c r="L44" s="32"/>
      <c r="M44" s="7" t="str">
        <f>IF('Service Master'!G52&lt;&gt;"",'Service Master'!G52,"")</f>
        <v/>
      </c>
      <c r="N44" s="30"/>
      <c r="O44"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bricks":"Composite 50 x 100 x 300 bricks","230mm thick ":"230mm thick","Stack Bond Sloping":"Ruin Finish","":"","":""}</v>
      </c>
    </row>
    <row r="45" spans="1:15" ht="27" customHeight="1" x14ac:dyDescent="0.2">
      <c r="A45" s="7" t="str">
        <f>IF('Service Master'!A49&lt;&gt;"",'Service Master'!A49,"")</f>
        <v>Masonry &amp; Plaster</v>
      </c>
      <c r="B45" s="28" t="s">
        <v>42</v>
      </c>
      <c r="C45" s="7" t="str">
        <f>IF('Service Master'!B49&lt;&gt;"",'Service Master'!B49,"")</f>
        <v>Exposed Wire-cut Brick Masonry</v>
      </c>
      <c r="D45" s="28" t="s">
        <v>45</v>
      </c>
      <c r="E45" s="7" t="str">
        <f>IF('Service Master'!C49&lt;&gt;"",'Service Master'!C49,"")</f>
        <v>Composite 50 x 100 x 300 bricks</v>
      </c>
      <c r="F45" s="7" t="s">
        <v>35</v>
      </c>
      <c r="G45" s="7" t="str">
        <f>IF('Service Master'!D49&lt;&gt;"",'Service Master'!D49,"")</f>
        <v xml:space="preserve">230mm thick </v>
      </c>
      <c r="H45" s="29" t="s">
        <v>51</v>
      </c>
      <c r="I45" s="7" t="str">
        <f>IF('Service Master'!E49&lt;&gt;"",'Service Master'!E49,"")</f>
        <v>Stack Bond Curved</v>
      </c>
      <c r="J45" s="32" t="s">
        <v>70</v>
      </c>
      <c r="K45" s="7" t="str">
        <f>IF('Service Master'!F53&lt;&gt;"",'Service Master'!F53,"")</f>
        <v/>
      </c>
      <c r="L45" s="32"/>
      <c r="M45" s="7" t="str">
        <f>IF('Service Master'!G53&lt;&gt;"",'Service Master'!G53,"")</f>
        <v/>
      </c>
      <c r="N45" s="30"/>
      <c r="O45"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bricks":"One Side Composite 50 x 100 x 300 bricks","230mm thick ":"345mm thick","Stack Bond Curved":"English Bond Flat","":"","":""}</v>
      </c>
    </row>
    <row r="46" spans="1:15" ht="27" customHeight="1" x14ac:dyDescent="0.2">
      <c r="A46" s="7" t="str">
        <f>IF('Service Master'!A50&lt;&gt;"",'Service Master'!A50,"")</f>
        <v>Masonry &amp; Plaster</v>
      </c>
      <c r="B46" s="28" t="s">
        <v>42</v>
      </c>
      <c r="C46" s="7" t="str">
        <f>IF('Service Master'!B50&lt;&gt;"",'Service Master'!B50,"")</f>
        <v>Exposed Wire-cut Brick Masonry</v>
      </c>
      <c r="D46" s="28" t="s">
        <v>45</v>
      </c>
      <c r="E46" s="7" t="str">
        <f>IF('Service Master'!C50&lt;&gt;"",'Service Master'!C50,"")</f>
        <v>Composite 50 x 100 x 300 bricks</v>
      </c>
      <c r="F46" s="7" t="s">
        <v>35</v>
      </c>
      <c r="G46" s="7" t="str">
        <f>IF('Service Master'!D50&lt;&gt;"",'Service Master'!D50,"")</f>
        <v xml:space="preserve">230mm thick </v>
      </c>
      <c r="H46" s="29" t="s">
        <v>51</v>
      </c>
      <c r="I46" s="7" t="str">
        <f>IF('Service Master'!E50&lt;&gt;"",'Service Master'!E50,"")</f>
        <v>Vertical Bond</v>
      </c>
      <c r="J46" s="32" t="s">
        <v>71</v>
      </c>
      <c r="K46" s="7" t="str">
        <f>IF('Service Master'!F54&lt;&gt;"",'Service Master'!F54,"")</f>
        <v/>
      </c>
      <c r="L46" s="32"/>
      <c r="M46" s="7" t="str">
        <f>IF('Service Master'!G54&lt;&gt;"",'Service Master'!G54,"")</f>
        <v/>
      </c>
      <c r="N46" s="30"/>
      <c r="O46"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bricks":"One Side Composite 50 x 100 x 300 bricks","230mm thick ":"345mm thick","Vertical Bond":"English Bond Sloping","":"","":""}</v>
      </c>
    </row>
    <row r="47" spans="1:15" ht="27.75" customHeight="1" x14ac:dyDescent="0.2">
      <c r="A47" s="7" t="str">
        <f>IF('Service Master'!A51&lt;&gt;"",'Service Master'!A51,"")</f>
        <v>Masonry &amp; Plaster</v>
      </c>
      <c r="B47" s="28" t="s">
        <v>42</v>
      </c>
      <c r="C47" s="7" t="str">
        <f>IF('Service Master'!B51&lt;&gt;"",'Service Master'!B51,"")</f>
        <v>Exposed Wire-cut Brick Masonry</v>
      </c>
      <c r="D47" s="28" t="s">
        <v>45</v>
      </c>
      <c r="E47" s="7" t="str">
        <f>IF('Service Master'!C51&lt;&gt;"",'Service Master'!C51,"")</f>
        <v>Composite 50 x 100 x 300 bricks</v>
      </c>
      <c r="F47" s="7" t="s">
        <v>35</v>
      </c>
      <c r="G47" s="7" t="str">
        <f>IF('Service Master'!D51&lt;&gt;"",'Service Master'!D51,"")</f>
        <v xml:space="preserve">230mm thick </v>
      </c>
      <c r="H47" s="29" t="s">
        <v>51</v>
      </c>
      <c r="I47" s="7" t="str">
        <f>IF('Service Master'!E51&lt;&gt;"",'Service Master'!E51,"")</f>
        <v>Soldier Bond</v>
      </c>
      <c r="J47" s="29" t="s">
        <v>72</v>
      </c>
      <c r="K47" s="7" t="str">
        <f>IF('Service Master'!F55&lt;&gt;"",'Service Master'!F55,"")</f>
        <v/>
      </c>
      <c r="L47" s="32"/>
      <c r="M47" s="7" t="str">
        <f>IF('Service Master'!G55&lt;&gt;"",'Service Master'!G55,"")</f>
        <v/>
      </c>
      <c r="N47" s="30"/>
      <c r="O47"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bricks":"One Side Composite 50 x 100 x 300 bricks","230mm thick ":"345mm thick","Soldier Bond":"English Bond Curved","":"","":""}</v>
      </c>
    </row>
    <row r="48" spans="1:15" ht="27.75" customHeight="1" x14ac:dyDescent="0.2">
      <c r="A48" s="7" t="str">
        <f>IF('Service Master'!A52&lt;&gt;"",'Service Master'!A52,"")</f>
        <v>Masonry &amp; Plaster</v>
      </c>
      <c r="B48" s="28" t="s">
        <v>42</v>
      </c>
      <c r="C48" s="7" t="str">
        <f>IF('Service Master'!B52&lt;&gt;"",'Service Master'!B52,"")</f>
        <v>Exposed Wire-cut Brick Masonry</v>
      </c>
      <c r="D48" s="28" t="s">
        <v>45</v>
      </c>
      <c r="E48" s="7" t="str">
        <f>IF('Service Master'!C52&lt;&gt;"",'Service Master'!C52,"")</f>
        <v>Composite 50 x 100 x 300 bricks</v>
      </c>
      <c r="F48" s="7" t="s">
        <v>35</v>
      </c>
      <c r="G48" s="7" t="str">
        <f>IF('Service Master'!D52&lt;&gt;"",'Service Master'!D52,"")</f>
        <v xml:space="preserve">230mm thick </v>
      </c>
      <c r="H48" s="29" t="s">
        <v>51</v>
      </c>
      <c r="I48" s="7" t="str">
        <f>IF('Service Master'!E52&lt;&gt;"",'Service Master'!E52,"")</f>
        <v>Ruin Finish</v>
      </c>
      <c r="J48" s="29" t="s">
        <v>73</v>
      </c>
      <c r="K48" s="7" t="str">
        <f>IF('Service Master'!F56&lt;&gt;"",'Service Master'!F56,"")</f>
        <v/>
      </c>
      <c r="L48" s="32"/>
      <c r="M48" s="7" t="str">
        <f>IF('Service Master'!G56&lt;&gt;"",'Service Master'!G56,"")</f>
        <v/>
      </c>
      <c r="N48" s="30"/>
      <c r="O48"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","Composite 50 x 100 x 300 bricks":"One Side Composite 50 x 100 x 300 bricks","230mm thick ":"345mm thick","Ruin Finish":"Flemish Bond Flat","":"","":""}</v>
      </c>
    </row>
    <row r="49" spans="1:15" ht="27.75" customHeight="1" x14ac:dyDescent="0.2">
      <c r="A49" s="7" t="str">
        <f>IF('Service Master'!A53&lt;&gt;"",'Service Master'!A53,"")</f>
        <v>Masonry &amp; Plaster</v>
      </c>
      <c r="B49" s="28" t="s">
        <v>42</v>
      </c>
      <c r="C49" s="7" t="str">
        <f>IF('Service Master'!B53&lt;&gt;"",'Service Master'!B53,"")</f>
        <v>Exposed Wire-cut Brick Masonry</v>
      </c>
      <c r="D49" s="28" t="s">
        <v>45</v>
      </c>
      <c r="E49" s="7" t="str">
        <f>IF('Service Master'!C53&lt;&gt;"",'Service Master'!C53,"")</f>
        <v>One Side Composite 50 x 100 x 300 bricks</v>
      </c>
      <c r="F49" s="32" t="s">
        <v>36</v>
      </c>
      <c r="G49" s="7" t="str">
        <f>IF('Service Master'!D53&lt;&gt;"",'Service Master'!D53,"")</f>
        <v xml:space="preserve">345mm thick </v>
      </c>
      <c r="H49" s="29" t="s">
        <v>52</v>
      </c>
      <c r="I49" s="7" t="str">
        <f>IF('Service Master'!E53&lt;&gt;"",'Service Master'!E53,"")</f>
        <v>English Bond Flat</v>
      </c>
      <c r="J49" s="28" t="s">
        <v>58</v>
      </c>
      <c r="K49" s="7" t="str">
        <f>IF('Service Master'!F57&lt;&gt;"",'Service Master'!F57,"")</f>
        <v/>
      </c>
      <c r="L49" s="32"/>
      <c r="M49" s="7" t="str">
        <f>IF('Service Master'!G57&lt;&gt;"",'Service Master'!G57,"")</f>
        <v/>
      </c>
      <c r="N49" s="30"/>
      <c r="O49"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thick","English Bond Flat":"Flemish Bond Sloping","":"","":""}</v>
      </c>
    </row>
    <row r="50" spans="1:15" ht="27.75" customHeight="1" x14ac:dyDescent="0.2">
      <c r="A50" s="7" t="str">
        <f>IF('Service Master'!A54&lt;&gt;"",'Service Master'!A54,"")</f>
        <v>Masonry &amp; Plaster</v>
      </c>
      <c r="B50" s="28" t="s">
        <v>42</v>
      </c>
      <c r="C50" s="7" t="str">
        <f>IF('Service Master'!B54&lt;&gt;"",'Service Master'!B54,"")</f>
        <v>Exposed Wire-cut Brick Masonry</v>
      </c>
      <c r="D50" s="28" t="s">
        <v>45</v>
      </c>
      <c r="E50" s="7" t="str">
        <f>IF('Service Master'!C54&lt;&gt;"",'Service Master'!C54,"")</f>
        <v>One Side Composite 50 x 100 x 300 bricks</v>
      </c>
      <c r="F50" s="32" t="s">
        <v>36</v>
      </c>
      <c r="G50" s="7" t="str">
        <f>IF('Service Master'!D54&lt;&gt;"",'Service Master'!D54,"")</f>
        <v xml:space="preserve">345mm thick </v>
      </c>
      <c r="H50" s="29" t="s">
        <v>52</v>
      </c>
      <c r="I50" s="7" t="str">
        <f>IF('Service Master'!E54&lt;&gt;"",'Service Master'!E54,"")</f>
        <v>English Bond Sloping</v>
      </c>
      <c r="J50" s="28" t="s">
        <v>63</v>
      </c>
      <c r="K50" s="7" t="str">
        <f>IF('Service Master'!F58&lt;&gt;"",'Service Master'!F58,"")</f>
        <v/>
      </c>
      <c r="L50" s="32"/>
      <c r="M50" s="7" t="str">
        <f>IF('Service Master'!G58&lt;&gt;"",'Service Master'!G58,"")</f>
        <v/>
      </c>
      <c r="N50" s="30"/>
      <c r="O50"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thick","English Bond Sloping":"Flemish Bond Curved","":"","":""}</v>
      </c>
    </row>
    <row r="51" spans="1:15" ht="27.75" customHeight="1" x14ac:dyDescent="0.2">
      <c r="A51" s="7" t="str">
        <f>IF('Service Master'!A55&lt;&gt;"",'Service Master'!A55,"")</f>
        <v>Masonry &amp; Plaster</v>
      </c>
      <c r="B51" s="28" t="s">
        <v>42</v>
      </c>
      <c r="C51" s="7" t="str">
        <f>IF('Service Master'!B55&lt;&gt;"",'Service Master'!B55,"")</f>
        <v>Exposed Wire-cut Brick Masonry</v>
      </c>
      <c r="D51" s="28" t="s">
        <v>45</v>
      </c>
      <c r="E51" s="7" t="str">
        <f>IF('Service Master'!C55&lt;&gt;"",'Service Master'!C55,"")</f>
        <v>One Side Composite 50 x 100 x 300 bricks</v>
      </c>
      <c r="F51" s="32" t="s">
        <v>36</v>
      </c>
      <c r="G51" s="7" t="str">
        <f>IF('Service Master'!D55&lt;&gt;"",'Service Master'!D55,"")</f>
        <v xml:space="preserve">345mm thick </v>
      </c>
      <c r="H51" s="29" t="s">
        <v>52</v>
      </c>
      <c r="I51" s="7" t="str">
        <f>IF('Service Master'!E55&lt;&gt;"",'Service Master'!E55,"")</f>
        <v>English Bond Curved</v>
      </c>
      <c r="J51" s="29" t="s">
        <v>64</v>
      </c>
      <c r="K51" s="7" t="str">
        <f>IF('Service Master'!F59&lt;&gt;"",'Service Master'!F59,"")</f>
        <v/>
      </c>
      <c r="L51" s="32"/>
      <c r="M51" s="7" t="str">
        <f>IF('Service Master'!G59&lt;&gt;"",'Service Master'!G59,"")</f>
        <v/>
      </c>
      <c r="N51" s="30"/>
      <c r="O51"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thick","English Bond Curved":"Stack Bond Flat","":"","":""}</v>
      </c>
    </row>
    <row r="52" spans="1:15" ht="27.75" customHeight="1" x14ac:dyDescent="0.2">
      <c r="A52" s="7" t="str">
        <f>IF('Service Master'!A56&lt;&gt;"",'Service Master'!A56,"")</f>
        <v>Masonry &amp; Plaster</v>
      </c>
      <c r="B52" s="28" t="s">
        <v>42</v>
      </c>
      <c r="C52" s="7" t="str">
        <f>IF('Service Master'!B56&lt;&gt;"",'Service Master'!B56,"")</f>
        <v>Exposed Wire-cut Brick Masonry</v>
      </c>
      <c r="D52" s="28" t="s">
        <v>45</v>
      </c>
      <c r="E52" s="7" t="str">
        <f>IF('Service Master'!C56&lt;&gt;"",'Service Master'!C56,"")</f>
        <v>One Side Composite 50 x 100 x 300 bricks</v>
      </c>
      <c r="F52" s="32" t="s">
        <v>36</v>
      </c>
      <c r="G52" s="7" t="str">
        <f>IF('Service Master'!D56&lt;&gt;"",'Service Master'!D56,"")</f>
        <v xml:space="preserve">345mm thick </v>
      </c>
      <c r="H52" s="29" t="s">
        <v>52</v>
      </c>
      <c r="I52" s="7" t="str">
        <f>IF('Service Master'!E56&lt;&gt;"",'Service Master'!E56,"")</f>
        <v>Flemish Bond Flat</v>
      </c>
      <c r="J52" s="29" t="s">
        <v>65</v>
      </c>
      <c r="K52" s="7" t="str">
        <f>IF('Service Master'!F60&lt;&gt;"",'Service Master'!F60,"")</f>
        <v/>
      </c>
      <c r="L52" s="32"/>
      <c r="M52" s="7" t="str">
        <f>IF('Service Master'!G60&lt;&gt;"",'Service Master'!G60,"")</f>
        <v/>
      </c>
      <c r="N52" s="30"/>
      <c r="O52"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thick","Flemish Bond Flat":"Stack Bond Sloping","":"","":""}</v>
      </c>
    </row>
    <row r="53" spans="1:15" ht="27.75" customHeight="1" x14ac:dyDescent="0.2">
      <c r="A53" s="7" t="str">
        <f>IF('Service Master'!A57&lt;&gt;"",'Service Master'!A57,"")</f>
        <v>Masonry &amp; Plaster</v>
      </c>
      <c r="B53" s="28" t="s">
        <v>42</v>
      </c>
      <c r="C53" s="7" t="str">
        <f>IF('Service Master'!B57&lt;&gt;"",'Service Master'!B57,"")</f>
        <v>Exposed Wire-cut Brick Masonry</v>
      </c>
      <c r="D53" s="28" t="s">
        <v>45</v>
      </c>
      <c r="E53" s="7" t="str">
        <f>IF('Service Master'!C57&lt;&gt;"",'Service Master'!C57,"")</f>
        <v>One Side Composite 50 x 100 x 300 bricks</v>
      </c>
      <c r="F53" s="32" t="s">
        <v>36</v>
      </c>
      <c r="G53" s="7" t="str">
        <f>IF('Service Master'!D57&lt;&gt;"",'Service Master'!D57,"")</f>
        <v xml:space="preserve">345mm thick </v>
      </c>
      <c r="H53" s="29" t="s">
        <v>52</v>
      </c>
      <c r="I53" s="7" t="str">
        <f>IF('Service Master'!E57&lt;&gt;"",'Service Master'!E57,"")</f>
        <v>Flemish Bond Sloping</v>
      </c>
      <c r="J53" s="32" t="s">
        <v>66</v>
      </c>
      <c r="K53" s="7" t="str">
        <f>IF('Service Master'!F61&lt;&gt;"",'Service Master'!F61,"")</f>
        <v/>
      </c>
      <c r="L53" s="29"/>
      <c r="M53" s="7" t="str">
        <f>IF('Service Master'!G61&lt;&gt;"",'Service Master'!G61,"")</f>
        <v/>
      </c>
      <c r="N53" s="30"/>
      <c r="O53"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thick","Flemish Bond Sloping":"Stack Bond Curved","":"","":""}</v>
      </c>
    </row>
    <row r="54" spans="1:15" ht="27.75" customHeight="1" x14ac:dyDescent="0.2">
      <c r="A54" s="7" t="str">
        <f>IF('Service Master'!A58&lt;&gt;"",'Service Master'!A58,"")</f>
        <v>Masonry &amp; Plaster</v>
      </c>
      <c r="B54" s="28" t="s">
        <v>42</v>
      </c>
      <c r="C54" s="7" t="str">
        <f>IF('Service Master'!B58&lt;&gt;"",'Service Master'!B58,"")</f>
        <v>Exposed Wire-cut Brick Masonry</v>
      </c>
      <c r="D54" s="28" t="s">
        <v>45</v>
      </c>
      <c r="E54" s="7" t="str">
        <f>IF('Service Master'!C58&lt;&gt;"",'Service Master'!C58,"")</f>
        <v>One Side Composite 50 x 100 x 300 bricks</v>
      </c>
      <c r="F54" s="32" t="s">
        <v>36</v>
      </c>
      <c r="G54" s="7" t="str">
        <f>IF('Service Master'!D58&lt;&gt;"",'Service Master'!D58,"")</f>
        <v xml:space="preserve">345mm thick </v>
      </c>
      <c r="H54" s="29" t="s">
        <v>52</v>
      </c>
      <c r="I54" s="7" t="str">
        <f>IF('Service Master'!E58&lt;&gt;"",'Service Master'!E58,"")</f>
        <v>Flemish Bond Curved</v>
      </c>
      <c r="J54" s="32" t="s">
        <v>67</v>
      </c>
      <c r="K54" s="7" t="str">
        <f>IF('Service Master'!F62&lt;&gt;"",'Service Master'!F62,"")</f>
        <v/>
      </c>
      <c r="L54" s="29"/>
      <c r="M54" s="7" t="str">
        <f>IF('Service Master'!G62&lt;&gt;"",'Service Master'!G62,"")</f>
        <v/>
      </c>
      <c r="N54" s="30"/>
      <c r="O54"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thick","Flemish Bond Curved":"Vertical Bond","":"","":""}</v>
      </c>
    </row>
    <row r="55" spans="1:15" ht="27.75" customHeight="1" x14ac:dyDescent="0.2">
      <c r="A55" s="7" t="str">
        <f>IF('Service Master'!A59&lt;&gt;"",'Service Master'!A59,"")</f>
        <v>Masonry &amp; Plaster</v>
      </c>
      <c r="B55" s="28" t="s">
        <v>42</v>
      </c>
      <c r="C55" s="7" t="str">
        <f>IF('Service Master'!B59&lt;&gt;"",'Service Master'!B59,"")</f>
        <v>Exposed Wire-cut Brick Masonry</v>
      </c>
      <c r="D55" s="28" t="s">
        <v>45</v>
      </c>
      <c r="E55" s="7" t="str">
        <f>IF('Service Master'!C59&lt;&gt;"",'Service Master'!C59,"")</f>
        <v>One Side Composite 50 x 100 x 300 bricks</v>
      </c>
      <c r="F55" s="32" t="s">
        <v>36</v>
      </c>
      <c r="G55" s="7" t="str">
        <f>IF('Service Master'!D59&lt;&gt;"",'Service Master'!D59,"")</f>
        <v xml:space="preserve">345mm thick </v>
      </c>
      <c r="H55" s="29" t="s">
        <v>52</v>
      </c>
      <c r="I55" s="7" t="str">
        <f>IF('Service Master'!E59&lt;&gt;"",'Service Master'!E59,"")</f>
        <v>Stack Bond Flat</v>
      </c>
      <c r="J55" s="32" t="s">
        <v>68</v>
      </c>
      <c r="K55" s="7" t="str">
        <f>IF('Service Master'!F63&lt;&gt;"",'Service Master'!F63,"")</f>
        <v/>
      </c>
      <c r="L55" s="28"/>
      <c r="M55" s="7" t="str">
        <f>IF('Service Master'!G63&lt;&gt;"",'Service Master'!G63,"")</f>
        <v/>
      </c>
      <c r="N55" s="30"/>
      <c r="O55"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thick","Stack Bond Flat":"Soldier Bond","":"","":""}</v>
      </c>
    </row>
    <row r="56" spans="1:15" ht="27.75" customHeight="1" x14ac:dyDescent="0.2">
      <c r="A56" s="7" t="str">
        <f>IF('Service Master'!A60&lt;&gt;"",'Service Master'!A60,"")</f>
        <v>Masonry &amp; Plaster</v>
      </c>
      <c r="B56" s="28" t="s">
        <v>42</v>
      </c>
      <c r="C56" s="7" t="str">
        <f>IF('Service Master'!B60&lt;&gt;"",'Service Master'!B60,"")</f>
        <v>Exposed Wire-cut Brick Masonry</v>
      </c>
      <c r="D56" s="28" t="s">
        <v>45</v>
      </c>
      <c r="E56" s="7" t="str">
        <f>IF('Service Master'!C60&lt;&gt;"",'Service Master'!C60,"")</f>
        <v>One Side Composite 50 x 100 x 300 bricks</v>
      </c>
      <c r="F56" s="32" t="s">
        <v>36</v>
      </c>
      <c r="G56" s="7" t="str">
        <f>IF('Service Master'!D60&lt;&gt;"",'Service Master'!D60,"")</f>
        <v xml:space="preserve">345mm thick </v>
      </c>
      <c r="H56" s="29" t="s">
        <v>52</v>
      </c>
      <c r="I56" s="7" t="str">
        <f>IF('Service Master'!E60&lt;&gt;"",'Service Master'!E60,"")</f>
        <v>Stack Bond Sloping</v>
      </c>
      <c r="J56" s="32" t="s">
        <v>69</v>
      </c>
      <c r="K56" s="7" t="str">
        <f>IF('Service Master'!F64&lt;&gt;"",'Service Master'!F64,"")</f>
        <v/>
      </c>
      <c r="L56" s="41"/>
      <c r="M56" s="7" t="str">
        <f>IF('Service Master'!G64&lt;&gt;"",'Service Master'!G64,"")</f>
        <v/>
      </c>
      <c r="N56" s="30"/>
      <c r="O56"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bricks":"One Side Composite 50 x 100 x 300 bricks","345mm thick ":"345mm thick","Stack Bond Sloping":"Ruin Finish","":"","":""}</v>
      </c>
    </row>
    <row r="57" spans="1:15" ht="27.75" customHeight="1" x14ac:dyDescent="0.2">
      <c r="A57" s="7" t="str">
        <f>IF('Service Master'!A61&lt;&gt;"",'Service Master'!A61,"")</f>
        <v>Masonry &amp; Plaster</v>
      </c>
      <c r="B57" s="28" t="s">
        <v>42</v>
      </c>
      <c r="C57" s="7" t="str">
        <f>IF('Service Master'!B61&lt;&gt;"",'Service Master'!B61,"")</f>
        <v>Exposed Wire-cut Brick Masonry</v>
      </c>
      <c r="D57" s="28" t="s">
        <v>45</v>
      </c>
      <c r="E57" s="7" t="str">
        <f>IF('Service Master'!C61&lt;&gt;"",'Service Master'!C61,"")</f>
        <v>One Side Composite 50 x 100 x 300 bricks</v>
      </c>
      <c r="F57" s="29" t="s">
        <v>36</v>
      </c>
      <c r="G57" s="7" t="str">
        <f>IF('Service Master'!D61&lt;&gt;"",'Service Master'!D61,"")</f>
        <v xml:space="preserve">345mm thick </v>
      </c>
      <c r="H57" s="29" t="s">
        <v>52</v>
      </c>
      <c r="I57" s="7" t="str">
        <f>IF('Service Master'!E61&lt;&gt;"",'Service Master'!E61,"")</f>
        <v>Stack Bond Curved</v>
      </c>
      <c r="J57" s="32" t="s">
        <v>70</v>
      </c>
      <c r="K57" s="7" t="str">
        <f>IF('Service Master'!F65&lt;&gt;"",'Service Master'!F65,"")</f>
        <v/>
      </c>
      <c r="L57" s="32"/>
      <c r="M57" s="7" t="str">
        <f>IF('Service Master'!G65&lt;&gt;"",'Service Master'!G65,"")</f>
        <v/>
      </c>
      <c r="N57" s="30"/>
      <c r="O57"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bricks":"Both Side Composite 50 x 100 x 300 bricks","345mm thick ":"345mm thick","Stack Bond Curved":"English Bond Flat","":"","":""}</v>
      </c>
    </row>
    <row r="58" spans="1:15" ht="27.75" customHeight="1" x14ac:dyDescent="0.2">
      <c r="A58" s="7" t="str">
        <f>IF('Service Master'!A62&lt;&gt;"",'Service Master'!A62,"")</f>
        <v>Masonry &amp; Plaster</v>
      </c>
      <c r="B58" s="28" t="s">
        <v>42</v>
      </c>
      <c r="C58" s="7" t="str">
        <f>IF('Service Master'!B62&lt;&gt;"",'Service Master'!B62,"")</f>
        <v>Exposed Wire-cut Brick Masonry</v>
      </c>
      <c r="D58" s="28" t="s">
        <v>45</v>
      </c>
      <c r="E58" s="7" t="str">
        <f>IF('Service Master'!C62&lt;&gt;"",'Service Master'!C62,"")</f>
        <v>One Side Composite 50 x 100 x 300 bricks</v>
      </c>
      <c r="F58" s="29" t="s">
        <v>36</v>
      </c>
      <c r="G58" s="7" t="str">
        <f>IF('Service Master'!D62&lt;&gt;"",'Service Master'!D62,"")</f>
        <v xml:space="preserve">345mm thick </v>
      </c>
      <c r="H58" s="29" t="s">
        <v>52</v>
      </c>
      <c r="I58" s="7" t="str">
        <f>IF('Service Master'!E62&lt;&gt;"",'Service Master'!E62,"")</f>
        <v>Vertical Bond</v>
      </c>
      <c r="J58" s="32" t="s">
        <v>71</v>
      </c>
      <c r="K58" s="7" t="str">
        <f>IF('Service Master'!F66&lt;&gt;"",'Service Master'!F66,"")</f>
        <v/>
      </c>
      <c r="L58" s="32"/>
      <c r="M58" s="7" t="str">
        <f>IF('Service Master'!G66&lt;&gt;"",'Service Master'!G66,"")</f>
        <v/>
      </c>
      <c r="N58" s="30"/>
      <c r="O58"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bricks":"Both Side Composite 50 x 100 x 300 bricks","345mm thick ":"345mm thick","Vertical Bond":"English Bond Sloping","":"","":""}</v>
      </c>
    </row>
    <row r="59" spans="1:15" ht="27.75" customHeight="1" x14ac:dyDescent="0.2">
      <c r="A59" s="7" t="str">
        <f>IF('Service Master'!A63&lt;&gt;"",'Service Master'!A63,"")</f>
        <v>Masonry &amp; Plaster</v>
      </c>
      <c r="B59" s="28" t="s">
        <v>42</v>
      </c>
      <c r="C59" s="7" t="str">
        <f>IF('Service Master'!B63&lt;&gt;"",'Service Master'!B63,"")</f>
        <v>Exposed Wire-cut Brick Masonry</v>
      </c>
      <c r="D59" s="28" t="s">
        <v>45</v>
      </c>
      <c r="E59" s="7" t="str">
        <f>IF('Service Master'!C63&lt;&gt;"",'Service Master'!C63,"")</f>
        <v>One Side Composite 50 x 100 x 300 bricks</v>
      </c>
      <c r="F59" s="29" t="s">
        <v>36</v>
      </c>
      <c r="G59" s="7" t="str">
        <f>IF('Service Master'!D63&lt;&gt;"",'Service Master'!D63,"")</f>
        <v xml:space="preserve">345mm thick </v>
      </c>
      <c r="H59" s="29" t="s">
        <v>52</v>
      </c>
      <c r="I59" s="7" t="str">
        <f>IF('Service Master'!E63&lt;&gt;"",'Service Master'!E63,"")</f>
        <v>Soldier Bond</v>
      </c>
      <c r="J59" s="32" t="s">
        <v>72</v>
      </c>
      <c r="K59" s="7" t="str">
        <f>IF('Service Master'!F67&lt;&gt;"",'Service Master'!F67,"")</f>
        <v/>
      </c>
      <c r="L59" s="29"/>
      <c r="M59" s="7" t="str">
        <f>IF('Service Master'!G67&lt;&gt;"",'Service Master'!G67,"")</f>
        <v/>
      </c>
      <c r="N59" s="30"/>
      <c r="O59"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bricks":"Both Side Composite 50 x 100 x 300 bricks","345mm thick ":"345mm thick","Soldier Bond":"English Bond Curved","":"","":""}</v>
      </c>
    </row>
    <row r="60" spans="1:15" ht="27.75" customHeight="1" x14ac:dyDescent="0.2">
      <c r="A60" s="7" t="str">
        <f>IF('Service Master'!A64&lt;&gt;"",'Service Master'!A64,"")</f>
        <v>Masonry &amp; Plaster</v>
      </c>
      <c r="B60" s="28" t="s">
        <v>42</v>
      </c>
      <c r="C60" s="7" t="str">
        <f>IF('Service Master'!B64&lt;&gt;"",'Service Master'!B64,"")</f>
        <v>Exposed Wire-cut Brick Masonry</v>
      </c>
      <c r="D60" s="28" t="s">
        <v>45</v>
      </c>
      <c r="E60" s="7" t="str">
        <f>IF('Service Master'!C64&lt;&gt;"",'Service Master'!C64,"")</f>
        <v>One Side Composite 50 x 100 x 300 bricks</v>
      </c>
      <c r="F60" s="29" t="s">
        <v>36</v>
      </c>
      <c r="G60" s="7" t="str">
        <f>IF('Service Master'!D64&lt;&gt;"",'Service Master'!D64,"")</f>
        <v xml:space="preserve">345mm thick </v>
      </c>
      <c r="H60" s="29" t="s">
        <v>52</v>
      </c>
      <c r="I60" s="7" t="str">
        <f>IF('Service Master'!E64&lt;&gt;"",'Service Master'!E64,"")</f>
        <v>Ruin Finish</v>
      </c>
      <c r="J60" s="32" t="s">
        <v>73</v>
      </c>
      <c r="K60" s="7" t="str">
        <f>IF('Service Master'!F68&lt;&gt;"",'Service Master'!F68,"")</f>
        <v/>
      </c>
      <c r="L60" s="29"/>
      <c r="M60" s="7" t="str">
        <f>IF('Service Master'!G68&lt;&gt;"",'Service Master'!G68,"")</f>
        <v/>
      </c>
      <c r="N60" s="30"/>
      <c r="O60"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","One Side Composite 50 x 100 x 300 bricks":"Both Side Composite 50 x 100 x 300 bricks","345mm thick ":"345mm thick","Ruin Finish":"Flemish Bond Flat","":"","":""}</v>
      </c>
    </row>
    <row r="61" spans="1:15" ht="27.75" customHeight="1" x14ac:dyDescent="0.2">
      <c r="A61" s="7" t="str">
        <f>IF('Service Master'!A65&lt;&gt;"",'Service Master'!A65,"")</f>
        <v>Masonry &amp; Plaster</v>
      </c>
      <c r="B61" s="28" t="s">
        <v>42</v>
      </c>
      <c r="C61" s="7" t="str">
        <f>IF('Service Master'!B65&lt;&gt;"",'Service Master'!B65,"")</f>
        <v>Exposed Wire-cut Brick Masonry</v>
      </c>
      <c r="D61" s="28" t="s">
        <v>45</v>
      </c>
      <c r="E61" s="7" t="str">
        <f>IF('Service Master'!C65&lt;&gt;"",'Service Master'!C65,"")</f>
        <v>Two Side Composite 50 x 100 x 300 bricks</v>
      </c>
      <c r="F61" s="29" t="s">
        <v>37</v>
      </c>
      <c r="G61" s="7" t="str">
        <f>IF('Service Master'!D65&lt;&gt;"",'Service Master'!D65,"")</f>
        <v xml:space="preserve">345mm thick </v>
      </c>
      <c r="H61" s="29" t="s">
        <v>52</v>
      </c>
      <c r="I61" s="7" t="str">
        <f>IF('Service Master'!E65&lt;&gt;"",'Service Master'!E65,"")</f>
        <v>English Bond Flat</v>
      </c>
      <c r="J61" s="28" t="s">
        <v>58</v>
      </c>
      <c r="K61" s="7" t="str">
        <f>IF('Service Master'!F69&lt;&gt;"",'Service Master'!F69,"")</f>
        <v/>
      </c>
      <c r="L61" s="28"/>
      <c r="M61" s="7" t="str">
        <f>IF('Service Master'!G69&lt;&gt;"",'Service Master'!G69,"")</f>
        <v/>
      </c>
      <c r="N61" s="30"/>
      <c r="O61"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","Two Side Composite 50 x 100 x 300 bricks":"Both Side Composite 50 x 100 x 300 bricks","345mm thick ":"345mm thick","English Bond Flat":"Flemish Bond Sloping","":"","":""}</v>
      </c>
    </row>
    <row r="62" spans="1:15" ht="27.75" customHeight="1" x14ac:dyDescent="0.2">
      <c r="A62" s="7" t="str">
        <f>IF('Service Master'!A66&lt;&gt;"",'Service Master'!A66,"")</f>
        <v>Masonry &amp; Plaster</v>
      </c>
      <c r="B62" s="28" t="s">
        <v>42</v>
      </c>
      <c r="C62" s="7" t="str">
        <f>IF('Service Master'!B66&lt;&gt;"",'Service Master'!B66,"")</f>
        <v>Exposed Wire-cut Brick Masonry</v>
      </c>
      <c r="D62" s="28" t="s">
        <v>45</v>
      </c>
      <c r="E62" s="7" t="str">
        <f>IF('Service Master'!C66&lt;&gt;"",'Service Master'!C66,"")</f>
        <v>Two Side Composite 50 x 100 x 300 bricks</v>
      </c>
      <c r="F62" s="29" t="s">
        <v>37</v>
      </c>
      <c r="G62" s="7" t="str">
        <f>IF('Service Master'!D66&lt;&gt;"",'Service Master'!D66,"")</f>
        <v xml:space="preserve">345mm thick </v>
      </c>
      <c r="H62" s="29" t="s">
        <v>52</v>
      </c>
      <c r="I62" s="7" t="str">
        <f>IF('Service Master'!E66&lt;&gt;"",'Service Master'!E66,"")</f>
        <v>English Bond Sloping</v>
      </c>
      <c r="J62" s="28" t="s">
        <v>63</v>
      </c>
      <c r="K62" s="7" t="str">
        <f>IF('Service Master'!F70&lt;&gt;"",'Service Master'!F70,"")</f>
        <v/>
      </c>
      <c r="L62" s="41"/>
      <c r="M62" s="7" t="str">
        <f>IF('Service Master'!G70&lt;&gt;"",'Service Master'!G70,"")</f>
        <v/>
      </c>
      <c r="N62" s="30"/>
      <c r="O62"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","Two Side Composite 50 x 100 x 300 bricks":"Both Side Composite 50 x 100 x 300 bricks","345mm thick ":"345mm thick","English Bond Sloping":"Flemish Bond Curved","":"","":""}</v>
      </c>
    </row>
    <row r="63" spans="1:15" ht="27.75" customHeight="1" x14ac:dyDescent="0.2">
      <c r="A63" s="7" t="str">
        <f>IF('Service Master'!A67&lt;&gt;"",'Service Master'!A67,"")</f>
        <v>Masonry &amp; Plaster</v>
      </c>
      <c r="B63" s="28" t="s">
        <v>42</v>
      </c>
      <c r="C63" s="7" t="str">
        <f>IF('Service Master'!B67&lt;&gt;"",'Service Master'!B67,"")</f>
        <v>Exposed Wire-cut Brick Masonry</v>
      </c>
      <c r="D63" s="28" t="s">
        <v>45</v>
      </c>
      <c r="E63" s="7" t="str">
        <f>IF('Service Master'!C67&lt;&gt;"",'Service Master'!C67,"")</f>
        <v>Two Side Composite 50 x 100 x 300 bricks</v>
      </c>
      <c r="F63" s="29" t="s">
        <v>37</v>
      </c>
      <c r="G63" s="7" t="str">
        <f>IF('Service Master'!D67&lt;&gt;"",'Service Master'!D67,"")</f>
        <v xml:space="preserve">345mm thick </v>
      </c>
      <c r="H63" s="29" t="s">
        <v>52</v>
      </c>
      <c r="I63" s="7" t="str">
        <f>IF('Service Master'!E67&lt;&gt;"",'Service Master'!E67,"")</f>
        <v>English Bond Curved</v>
      </c>
      <c r="J63" s="28" t="s">
        <v>64</v>
      </c>
      <c r="K63" s="7" t="str">
        <f>IF('Service Master'!F71&lt;&gt;"",'Service Master'!F71,"")</f>
        <v/>
      </c>
      <c r="L63" s="32"/>
      <c r="M63" s="7" t="str">
        <f>IF('Service Master'!G71&lt;&gt;"",'Service Master'!G71,"")</f>
        <v/>
      </c>
      <c r="N63" s="30"/>
      <c r="O63"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","Two Side Composite 50 x 100 x 300 bricks":"Both Side Composite 50 x 100 x 300 bricks","345mm thick ":"345mm thick","English Bond Curved":"Stack Bond Flat","":"","":""}</v>
      </c>
    </row>
    <row r="64" spans="1:15" ht="27.75" customHeight="1" x14ac:dyDescent="0.2">
      <c r="A64" s="7" t="str">
        <f>IF('Service Master'!A68&lt;&gt;"",'Service Master'!A68,"")</f>
        <v>Masonry &amp; Plaster</v>
      </c>
      <c r="B64" s="28" t="s">
        <v>42</v>
      </c>
      <c r="C64" s="7" t="str">
        <f>IF('Service Master'!B68&lt;&gt;"",'Service Master'!B68,"")</f>
        <v>Exposed Wire-cut Brick Masonry</v>
      </c>
      <c r="D64" s="28" t="s">
        <v>45</v>
      </c>
      <c r="E64" s="7" t="str">
        <f>IF('Service Master'!C68&lt;&gt;"",'Service Master'!C68,"")</f>
        <v>Two Side Composite 50 x 100 x 300 bricks</v>
      </c>
      <c r="F64" s="29" t="s">
        <v>37</v>
      </c>
      <c r="G64" s="7" t="str">
        <f>IF('Service Master'!D68&lt;&gt;"",'Service Master'!D68,"")</f>
        <v xml:space="preserve">345mm thick </v>
      </c>
      <c r="H64" s="29" t="s">
        <v>52</v>
      </c>
      <c r="I64" s="7" t="str">
        <f>IF('Service Master'!E68&lt;&gt;"",'Service Master'!E68,"")</f>
        <v>Flemish Bond Flat</v>
      </c>
      <c r="J64" s="28" t="s">
        <v>65</v>
      </c>
      <c r="K64" s="7" t="str">
        <f>IF('Service Master'!F72&lt;&gt;"",'Service Master'!F72,"")</f>
        <v/>
      </c>
      <c r="L64" s="32"/>
      <c r="M64" s="7" t="str">
        <f>IF('Service Master'!G72&lt;&gt;"",'Service Master'!G72,"")</f>
        <v/>
      </c>
      <c r="N64" s="30"/>
      <c r="O64"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","Two Side Composite 50 x 100 x 300 bricks":"Both Side Composite 50 x 100 x 300 bricks","345mm thick ":"345mm thick","Flemish Bond Flat":"Stack Bond Sloping","":"","":""}</v>
      </c>
    </row>
    <row r="65" spans="1:15" ht="27.75" customHeight="1" x14ac:dyDescent="0.2">
      <c r="A65" s="7" t="str">
        <f>IF('Service Master'!A69&lt;&gt;"",'Service Master'!A69,"")</f>
        <v>Masonry &amp; Plaster</v>
      </c>
      <c r="B65" s="28" t="s">
        <v>42</v>
      </c>
      <c r="C65" s="7" t="str">
        <f>IF('Service Master'!B69&lt;&gt;"",'Service Master'!B69,"")</f>
        <v>Exposed Wire-cut Brick Masonry</v>
      </c>
      <c r="D65" s="28" t="s">
        <v>45</v>
      </c>
      <c r="E65" s="7" t="str">
        <f>IF('Service Master'!C69&lt;&gt;"",'Service Master'!C69,"")</f>
        <v>Two Side Composite 50 x 100 x 300 bricks</v>
      </c>
      <c r="F65" s="29" t="s">
        <v>37</v>
      </c>
      <c r="G65" s="7" t="str">
        <f>IF('Service Master'!D69&lt;&gt;"",'Service Master'!D69,"")</f>
        <v xml:space="preserve">345mm thick </v>
      </c>
      <c r="H65" s="29" t="s">
        <v>52</v>
      </c>
      <c r="I65" s="7" t="str">
        <f>IF('Service Master'!E69&lt;&gt;"",'Service Master'!E69,"")</f>
        <v>Flemish Bond Sloping</v>
      </c>
      <c r="J65" s="29" t="s">
        <v>66</v>
      </c>
      <c r="K65" s="7" t="str">
        <f>IF('Service Master'!F73&lt;&gt;"",'Service Master'!F73,"")</f>
        <v/>
      </c>
      <c r="L65" s="32"/>
      <c r="M65" s="7" t="str">
        <f>IF('Service Master'!G73&lt;&gt;"",'Service Master'!G73,"")</f>
        <v/>
      </c>
      <c r="N65" s="30"/>
      <c r="O65"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","Two Side Composite 50 x 100 x 300 bricks":"Both Side Composite 50 x 100 x 300 bricks","345mm thick ":"345mm thick","Flemish Bond Sloping":"Stack Bond Curved","":"","":""}</v>
      </c>
    </row>
    <row r="66" spans="1:15" ht="27.75" customHeight="1" x14ac:dyDescent="0.2">
      <c r="A66" s="7" t="str">
        <f>IF('Service Master'!A70&lt;&gt;"",'Service Master'!A70,"")</f>
        <v>Masonry &amp; Plaster</v>
      </c>
      <c r="B66" s="28" t="s">
        <v>42</v>
      </c>
      <c r="C66" s="7" t="str">
        <f>IF('Service Master'!B70&lt;&gt;"",'Service Master'!B70,"")</f>
        <v>Exposed Wire-cut Brick Masonry</v>
      </c>
      <c r="D66" s="28" t="s">
        <v>45</v>
      </c>
      <c r="E66" s="7" t="str">
        <f>IF('Service Master'!C70&lt;&gt;"",'Service Master'!C70,"")</f>
        <v>Two Side Composite 50 x 100 x 300 bricks</v>
      </c>
      <c r="F66" s="29" t="s">
        <v>37</v>
      </c>
      <c r="G66" s="7" t="str">
        <f>IF('Service Master'!D70&lt;&gt;"",'Service Master'!D70,"")</f>
        <v xml:space="preserve">345mm thick </v>
      </c>
      <c r="H66" s="29" t="s">
        <v>52</v>
      </c>
      <c r="I66" s="7" t="str">
        <f>IF('Service Master'!E70&lt;&gt;"",'Service Master'!E70,"")</f>
        <v>Flemish Bond Curved</v>
      </c>
      <c r="J66" s="29" t="s">
        <v>67</v>
      </c>
      <c r="K66" s="7" t="str">
        <f>IF('Service Master'!F74&lt;&gt;"",'Service Master'!F74,"")</f>
        <v/>
      </c>
      <c r="L66" s="32"/>
      <c r="M66" s="7" t="str">
        <f>IF('Service Master'!G74&lt;&gt;"",'Service Master'!G74,"")</f>
        <v/>
      </c>
      <c r="N66" s="30"/>
      <c r="O66" s="31" t="str">
        <f t="shared" si="2"/>
        <v>{"Masonry &amp; Plaster":"1)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","Exposed Wire-cut Brick Masonry":"1)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","Two Side Composite 50 x 100 x 300 bricks":"Both Side Composite 50 x 100 x 300 bricks","345mm thick ":"345mm thick","Flemish Bond Curved":"Vertical Bond","":"","":""}</v>
      </c>
    </row>
    <row r="67" spans="1:15" ht="27.75" customHeight="1" x14ac:dyDescent="0.2">
      <c r="A67" s="7" t="str">
        <f>IF('Service Master'!A71&lt;&gt;"",'Service Master'!A71,"")</f>
        <v>Masonry &amp; Plaster</v>
      </c>
      <c r="B67" s="28" t="s">
        <v>42</v>
      </c>
      <c r="C67" s="7" t="str">
        <f>IF('Service Master'!B71&lt;&gt;"",'Service Master'!B71,"")</f>
        <v>Exposed Wire-cut Brick Masonry</v>
      </c>
      <c r="D67" s="28" t="s">
        <v>45</v>
      </c>
      <c r="E67" s="7" t="str">
        <f>IF('Service Master'!C71&lt;&gt;"",'Service Master'!C71,"")</f>
        <v>Two Side Composite 50 x 100 x 300 bricks</v>
      </c>
      <c r="F67" s="29" t="s">
        <v>37</v>
      </c>
      <c r="G67" s="7" t="str">
        <f>IF('Service Master'!D71&lt;&gt;"",'Service Master'!D71,"")</f>
        <v xml:space="preserve">345mm thick </v>
      </c>
      <c r="H67" s="29" t="s">
        <v>52</v>
      </c>
      <c r="I67" s="7" t="str">
        <f>IF('Service Master'!E71&lt;&gt;"",'Service Master'!E71,"")</f>
        <v>Stack Bond Flat</v>
      </c>
      <c r="J67" s="28" t="s">
        <v>68</v>
      </c>
      <c r="K67" s="7" t="str">
        <f>IF('Service Master'!F75&lt;&gt;"",'Service Master'!F75,"")</f>
        <v/>
      </c>
      <c r="L67" s="32"/>
      <c r="M67" s="7" t="str">
        <f>IF('Service Master'!G75&lt;&gt;"",'Service Master'!G75,"")</f>
        <v/>
      </c>
    </row>
    <row r="68" spans="1:15" ht="27.75" customHeight="1" x14ac:dyDescent="0.2">
      <c r="A68" s="7" t="str">
        <f>IF('Service Master'!A72&lt;&gt;"",'Service Master'!A72,"")</f>
        <v>Masonry &amp; Plaster</v>
      </c>
      <c r="B68" s="28" t="s">
        <v>42</v>
      </c>
      <c r="C68" s="7" t="str">
        <f>IF('Service Master'!B72&lt;&gt;"",'Service Master'!B72,"")</f>
        <v>Exposed Wire-cut Brick Masonry</v>
      </c>
      <c r="D68" s="28" t="s">
        <v>45</v>
      </c>
      <c r="E68" s="7" t="str">
        <f>IF('Service Master'!C72&lt;&gt;"",'Service Master'!C72,"")</f>
        <v>Two Side Composite 50 x 100 x 300 bricks</v>
      </c>
      <c r="F68" s="29" t="s">
        <v>37</v>
      </c>
      <c r="G68" s="7" t="str">
        <f>IF('Service Master'!D72&lt;&gt;"",'Service Master'!D72,"")</f>
        <v xml:space="preserve">345mm thick </v>
      </c>
      <c r="H68" s="29" t="s">
        <v>52</v>
      </c>
      <c r="I68" s="7" t="str">
        <f>IF('Service Master'!E72&lt;&gt;"",'Service Master'!E72,"")</f>
        <v>Stack Bond Sloping</v>
      </c>
      <c r="J68" s="28" t="s">
        <v>69</v>
      </c>
      <c r="K68" s="7" t="str">
        <f>IF('Service Master'!F76&lt;&gt;"",'Service Master'!F76,"")</f>
        <v/>
      </c>
      <c r="L68" s="32"/>
      <c r="M68" s="7" t="str">
        <f>IF('Service Master'!G76&lt;&gt;"",'Service Master'!G76,"")</f>
        <v/>
      </c>
    </row>
    <row r="69" spans="1:15" ht="27.75" customHeight="1" x14ac:dyDescent="0.2">
      <c r="A69" s="7" t="str">
        <f>IF('Service Master'!A73&lt;&gt;"",'Service Master'!A73,"")</f>
        <v>Masonry &amp; Plaster</v>
      </c>
      <c r="B69" s="27" t="s">
        <v>42</v>
      </c>
      <c r="C69" s="7" t="str">
        <f>IF('Service Master'!B73&lt;&gt;"",'Service Master'!B73,"")</f>
        <v>Exposed Wire-cut Brick Masonry</v>
      </c>
      <c r="D69" s="28" t="s">
        <v>45</v>
      </c>
      <c r="E69" s="7" t="str">
        <f>IF('Service Master'!C73&lt;&gt;"",'Service Master'!C73,"")</f>
        <v>Two Side Composite 50 x 100 x 300 bricks</v>
      </c>
      <c r="F69" s="41" t="s">
        <v>37</v>
      </c>
      <c r="G69" s="7" t="str">
        <f>IF('Service Master'!D73&lt;&gt;"",'Service Master'!D73,"")</f>
        <v xml:space="preserve">345mm thick </v>
      </c>
      <c r="H69" s="29" t="s">
        <v>52</v>
      </c>
      <c r="I69" s="7" t="str">
        <f>IF('Service Master'!E73&lt;&gt;"",'Service Master'!E73,"")</f>
        <v>Stack Bond Curved</v>
      </c>
      <c r="J69" s="28" t="s">
        <v>70</v>
      </c>
      <c r="K69" s="7" t="str">
        <f>IF('Service Master'!F77&lt;&gt;"",'Service Master'!F77,"")</f>
        <v/>
      </c>
      <c r="M69" s="7" t="str">
        <f>IF('Service Master'!G77&lt;&gt;"",'Service Master'!G77,"")</f>
        <v/>
      </c>
    </row>
    <row r="70" spans="1:15" ht="27.75" customHeight="1" x14ac:dyDescent="0.2">
      <c r="A70" s="7" t="str">
        <f>IF('Service Master'!A74&lt;&gt;"",'Service Master'!A74,"")</f>
        <v>Masonry &amp; Plaster</v>
      </c>
      <c r="B70" s="27" t="s">
        <v>42</v>
      </c>
      <c r="C70" s="7" t="str">
        <f>IF('Service Master'!B74&lt;&gt;"",'Service Master'!B74,"")</f>
        <v>Exposed Wire-cut Brick Masonry</v>
      </c>
      <c r="D70" s="28" t="s">
        <v>45</v>
      </c>
      <c r="E70" s="7" t="str">
        <f>IF('Service Master'!C74&lt;&gt;"",'Service Master'!C74,"")</f>
        <v>Two Side Composite 50 x 100 x 300 bricks</v>
      </c>
      <c r="F70" s="3" t="s">
        <v>37</v>
      </c>
      <c r="G70" s="7" t="str">
        <f>IF('Service Master'!D74&lt;&gt;"",'Service Master'!D74,"")</f>
        <v xml:space="preserve">345mm thick </v>
      </c>
      <c r="H70" s="29" t="s">
        <v>52</v>
      </c>
      <c r="I70" s="7" t="str">
        <f>IF('Service Master'!E74&lt;&gt;"",'Service Master'!E74,"")</f>
        <v>Vertical Bond</v>
      </c>
      <c r="J70" s="28" t="s">
        <v>71</v>
      </c>
      <c r="K70" s="7" t="str">
        <f>IF('Service Master'!F78&lt;&gt;"",'Service Master'!F78,"")</f>
        <v/>
      </c>
      <c r="M70" s="7" t="str">
        <f>IF('Service Master'!G78&lt;&gt;"",'Service Master'!G78,"")</f>
        <v/>
      </c>
    </row>
    <row r="71" spans="1:15" ht="27.75" customHeight="1" x14ac:dyDescent="0.2">
      <c r="A71" s="7" t="str">
        <f>IF('Service Master'!A75&lt;&gt;"",'Service Master'!A75,"")</f>
        <v>Masonry &amp; Plaster</v>
      </c>
      <c r="B71" s="27" t="s">
        <v>42</v>
      </c>
      <c r="C71" s="7" t="str">
        <f>IF('Service Master'!B75&lt;&gt;"",'Service Master'!B75,"")</f>
        <v>Exposed Wire-cut Brick Masonry</v>
      </c>
      <c r="D71" s="28" t="s">
        <v>45</v>
      </c>
      <c r="E71" s="7" t="str">
        <f>IF('Service Master'!C75&lt;&gt;"",'Service Master'!C75,"")</f>
        <v>Two Side Composite 50 x 100 x 300 bricks</v>
      </c>
      <c r="F71" s="27" t="s">
        <v>37</v>
      </c>
      <c r="G71" s="7" t="str">
        <f>IF('Service Master'!D75&lt;&gt;"",'Service Master'!D75,"")</f>
        <v xml:space="preserve">345mm thick </v>
      </c>
      <c r="H71" s="29" t="s">
        <v>52</v>
      </c>
      <c r="I71" s="7" t="str">
        <f>IF('Service Master'!E75&lt;&gt;"",'Service Master'!E75,"")</f>
        <v>Soldier Bond</v>
      </c>
      <c r="J71" s="29" t="s">
        <v>72</v>
      </c>
      <c r="K71" s="7" t="str">
        <f>IF('Service Master'!F79&lt;&gt;"",'Service Master'!F79,"")</f>
        <v/>
      </c>
      <c r="M71" s="7" t="str">
        <f>IF('Service Master'!G79&lt;&gt;"",'Service Master'!G79,"")</f>
        <v/>
      </c>
    </row>
    <row r="72" spans="1:15" ht="27.75" customHeight="1" x14ac:dyDescent="0.2">
      <c r="A72" s="7" t="str">
        <f>IF('Service Master'!A76&lt;&gt;"",'Service Master'!A76,"")</f>
        <v>Masonry &amp; Plaster</v>
      </c>
      <c r="B72" s="27" t="s">
        <v>42</v>
      </c>
      <c r="C72" s="7" t="str">
        <f>IF('Service Master'!B76&lt;&gt;"",'Service Master'!B76,"")</f>
        <v>Exposed Wire-cut Brick Masonry</v>
      </c>
      <c r="D72" s="28" t="s">
        <v>45</v>
      </c>
      <c r="E72" s="7" t="str">
        <f>IF('Service Master'!C76&lt;&gt;"",'Service Master'!C76,"")</f>
        <v>Two Side Composite 50 x 100 x 300 bricks</v>
      </c>
      <c r="F72" s="27" t="s">
        <v>37</v>
      </c>
      <c r="G72" s="7" t="str">
        <f>IF('Service Master'!D76&lt;&gt;"",'Service Master'!D76,"")</f>
        <v xml:space="preserve">345mm thick </v>
      </c>
      <c r="H72" s="29" t="s">
        <v>52</v>
      </c>
      <c r="I72" s="7" t="str">
        <f>IF('Service Master'!E76&lt;&gt;"",'Service Master'!E76,"")</f>
        <v>Ruin Finish</v>
      </c>
      <c r="J72" s="29" t="s">
        <v>73</v>
      </c>
      <c r="K72" s="7" t="str">
        <f>IF('Service Master'!F80&lt;&gt;"",'Service Master'!F80,"")</f>
        <v/>
      </c>
      <c r="M72" s="7" t="str">
        <f>IF('Service Master'!G80&lt;&gt;"",'Service Master'!G80,"")</f>
        <v/>
      </c>
    </row>
    <row r="73" spans="1:15" ht="27.75" customHeight="1" x14ac:dyDescent="0.2">
      <c r="A73" s="7" t="str">
        <f>IF('Service Master'!A77&lt;&gt;"",'Service Master'!A77,"")</f>
        <v>Masonry &amp; Plaster</v>
      </c>
      <c r="B73" s="27" t="s">
        <v>42</v>
      </c>
      <c r="C73" s="7" t="str">
        <f>IF('Service Master'!B77&lt;&gt;"",'Service Master'!B77,"")</f>
        <v>Stone Masonry</v>
      </c>
      <c r="D73" s="27" t="s">
        <v>46</v>
      </c>
      <c r="E73" s="7" t="str">
        <f>IF('Service Master'!C77&lt;&gt;"",'Service Master'!C77,"")</f>
        <v>Random Rubble Masonry CM 1:6</v>
      </c>
      <c r="F73" s="27" t="s">
        <v>39</v>
      </c>
      <c r="G73" s="7" t="str">
        <f>IF('Service Master'!D77&lt;&gt;"",'Service Master'!D77,"")</f>
        <v/>
      </c>
      <c r="I73" s="7" t="str">
        <f>IF('Service Master'!E77&lt;&gt;"",'Service Master'!E77,"")</f>
        <v/>
      </c>
      <c r="K73" s="7" t="str">
        <f>IF('Service Master'!F81&lt;&gt;"",'Service Master'!F81,"")</f>
        <v/>
      </c>
      <c r="M73" s="7" t="str">
        <f>IF('Service Master'!G81&lt;&gt;"",'Service Master'!G81,"")</f>
        <v/>
      </c>
    </row>
    <row r="74" spans="1:15" ht="27.75" customHeight="1" x14ac:dyDescent="0.2">
      <c r="A74" s="7" t="str">
        <f>IF('Service Master'!A78&lt;&gt;"",'Service Master'!A78,"")</f>
        <v>Masonry &amp; Plaster</v>
      </c>
      <c r="B74" s="27" t="s">
        <v>42</v>
      </c>
      <c r="C74" s="7" t="str">
        <f>IF('Service Master'!B78&lt;&gt;"",'Service Master'!B78,"")</f>
        <v>Stone Masonry</v>
      </c>
      <c r="D74" s="27" t="s">
        <v>46</v>
      </c>
      <c r="E74" s="7" t="str">
        <f>IF('Service Master'!C78&lt;&gt;"",'Service Master'!C78,"")</f>
        <v>Size Stone Masonry</v>
      </c>
      <c r="F74" s="27" t="s">
        <v>62</v>
      </c>
      <c r="G74" s="7" t="str">
        <f>IF('Service Master'!D78&lt;&gt;"",'Service Master'!D78,"")</f>
        <v>Below Ground CM 1:6</v>
      </c>
      <c r="H74" s="27" t="s">
        <v>123</v>
      </c>
      <c r="I74" s="7" t="str">
        <f>IF('Service Master'!E78&lt;&gt;"",'Service Master'!E78,"")</f>
        <v/>
      </c>
      <c r="K74" s="7" t="str">
        <f>IF('Service Master'!F82&lt;&gt;"",'Service Master'!F82,"")</f>
        <v/>
      </c>
      <c r="M74" s="7" t="str">
        <f>IF('Service Master'!G82&lt;&gt;"",'Service Master'!G82,"")</f>
        <v/>
      </c>
    </row>
    <row r="75" spans="1:15" ht="27.75" customHeight="1" x14ac:dyDescent="0.2">
      <c r="A75" s="7" t="str">
        <f>IF('Service Master'!A79&lt;&gt;"",'Service Master'!A79,"")</f>
        <v>Masonry &amp; Plaster</v>
      </c>
      <c r="B75" s="27" t="s">
        <v>42</v>
      </c>
      <c r="C75" s="7" t="str">
        <f>IF('Service Master'!B79&lt;&gt;"",'Service Master'!B79,"")</f>
        <v>Stone Masonry</v>
      </c>
      <c r="D75" s="27" t="s">
        <v>46</v>
      </c>
      <c r="E75" s="7" t="str">
        <f>IF('Service Master'!C79&lt;&gt;"",'Service Master'!C79,"")</f>
        <v>Size Stone Masonry</v>
      </c>
      <c r="F75" s="27" t="s">
        <v>62</v>
      </c>
      <c r="G75" s="7" t="str">
        <f>IF('Service Master'!D79&lt;&gt;"",'Service Master'!D79,"")</f>
        <v>Above Ground CM 1:6</v>
      </c>
      <c r="H75" s="27" t="s">
        <v>124</v>
      </c>
      <c r="I75" s="7" t="str">
        <f>IF('Service Master'!E79&lt;&gt;"",'Service Master'!E79,"")</f>
        <v/>
      </c>
      <c r="K75" s="7" t="str">
        <f>IF('Service Master'!F83&lt;&gt;"",'Service Master'!F83,"")</f>
        <v/>
      </c>
      <c r="M75" s="7" t="str">
        <f>IF('Service Master'!G83&lt;&gt;"",'Service Master'!G83,"")</f>
        <v/>
      </c>
    </row>
    <row r="76" spans="1:15" ht="27.75" customHeight="1" x14ac:dyDescent="0.2">
      <c r="A76" s="7" t="str">
        <f>IF('Service Master'!A80&lt;&gt;"",'Service Master'!A80,"")</f>
        <v>Masonry &amp; Plaster</v>
      </c>
      <c r="B76" s="27" t="s">
        <v>42</v>
      </c>
      <c r="C76" s="7" t="str">
        <f>IF('Service Master'!B80&lt;&gt;"",'Service Master'!B80,"")</f>
        <v>Stone Masonry</v>
      </c>
      <c r="D76" s="27" t="s">
        <v>46</v>
      </c>
      <c r="E76" s="7" t="str">
        <f>IF('Service Master'!C80&lt;&gt;"",'Service Master'!C80,"")</f>
        <v xml:space="preserve">Dressed Horizontal Stone Masonry </v>
      </c>
      <c r="F76" s="27" t="s">
        <v>107</v>
      </c>
      <c r="G76" s="7" t="str">
        <f>IF('Service Master'!D80&lt;&gt;"",'Service Master'!D80,"")</f>
        <v/>
      </c>
      <c r="I76" s="7" t="str">
        <f>IF('Service Master'!E80&lt;&gt;"",'Service Master'!E80,"")</f>
        <v/>
      </c>
      <c r="K76" s="7" t="str">
        <f>IF('Service Master'!F84&lt;&gt;"",'Service Master'!F84,"")</f>
        <v/>
      </c>
      <c r="M76" s="7" t="str">
        <f>IF('Service Master'!G84&lt;&gt;"",'Service Master'!G84,"")</f>
        <v/>
      </c>
    </row>
    <row r="77" spans="1:15" ht="27.75" customHeight="1" x14ac:dyDescent="0.2">
      <c r="A77" s="7" t="str">
        <f>IF('Service Master'!A81&lt;&gt;"",'Service Master'!A81,"")</f>
        <v>Masonry &amp; Plaster</v>
      </c>
      <c r="B77" s="27" t="s">
        <v>42</v>
      </c>
      <c r="C77" s="7" t="str">
        <f>IF('Service Master'!B81&lt;&gt;"",'Service Master'!B81,"")</f>
        <v>Stone Masonry</v>
      </c>
      <c r="D77" s="27" t="s">
        <v>46</v>
      </c>
      <c r="E77" s="7" t="str">
        <f>IF('Service Master'!C81&lt;&gt;"",'Service Master'!C81,"")</f>
        <v>Stone Coping</v>
      </c>
      <c r="F77" s="27" t="s">
        <v>108</v>
      </c>
      <c r="G77" s="7" t="str">
        <f>IF('Service Master'!D81&lt;&gt;"",'Service Master'!D81,"")</f>
        <v>1 side tapered</v>
      </c>
      <c r="H77" s="27" t="s">
        <v>109</v>
      </c>
      <c r="I77" s="7" t="str">
        <f>IF('Service Master'!E81&lt;&gt;"",'Service Master'!E81,"")</f>
        <v/>
      </c>
      <c r="K77" s="7" t="str">
        <f>IF('Service Master'!F85&lt;&gt;"",'Service Master'!F85,"")</f>
        <v/>
      </c>
      <c r="M77" s="7" t="str">
        <f>IF('Service Master'!G85&lt;&gt;"",'Service Master'!G85,"")</f>
        <v/>
      </c>
    </row>
    <row r="78" spans="1:15" ht="27.75" customHeight="1" x14ac:dyDescent="0.2">
      <c r="A78" s="7" t="str">
        <f>IF('Service Master'!A82&lt;&gt;"",'Service Master'!A82,"")</f>
        <v>Masonry &amp; Plaster</v>
      </c>
      <c r="B78" s="27" t="s">
        <v>42</v>
      </c>
      <c r="C78" s="7" t="str">
        <f>IF('Service Master'!B82&lt;&gt;"",'Service Master'!B82,"")</f>
        <v>Stone Masonry</v>
      </c>
      <c r="D78" s="27" t="s">
        <v>46</v>
      </c>
      <c r="E78" s="7" t="str">
        <f>IF('Service Master'!C82&lt;&gt;"",'Service Master'!C82,"")</f>
        <v>Stone Coping</v>
      </c>
      <c r="F78" s="27" t="s">
        <v>108</v>
      </c>
      <c r="G78" s="7" t="str">
        <f>IF('Service Master'!D82&lt;&gt;"",'Service Master'!D82,"")</f>
        <v>2 sides tapered</v>
      </c>
      <c r="H78" s="27" t="s">
        <v>113</v>
      </c>
      <c r="I78" s="7" t="str">
        <f>IF('Service Master'!E82&lt;&gt;"",'Service Master'!E82,"")</f>
        <v/>
      </c>
      <c r="K78" s="7" t="str">
        <f>IF('Service Master'!F86&lt;&gt;"",'Service Master'!F86,"")</f>
        <v/>
      </c>
      <c r="M78" s="7" t="str">
        <f>IF('Service Master'!G86&lt;&gt;"",'Service Master'!G86,"")</f>
        <v/>
      </c>
    </row>
    <row r="79" spans="1:15" ht="27.75" customHeight="1" x14ac:dyDescent="0.2">
      <c r="A79" s="7" t="str">
        <f>IF('Service Master'!A83&lt;&gt;"",'Service Master'!A83,"")</f>
        <v>Masonry &amp; Plaster</v>
      </c>
      <c r="B79" s="27" t="s">
        <v>42</v>
      </c>
      <c r="C79" s="7" t="str">
        <f>IF('Service Master'!B83&lt;&gt;"",'Service Master'!B83,"")</f>
        <v>Stone Masonry</v>
      </c>
      <c r="D79" s="27" t="s">
        <v>46</v>
      </c>
      <c r="E79" s="7" t="str">
        <f>IF('Service Master'!C83&lt;&gt;"",'Service Master'!C83,"")</f>
        <v>Stone Coping</v>
      </c>
      <c r="F79" s="27" t="s">
        <v>108</v>
      </c>
      <c r="G79" s="7" t="str">
        <f>IF('Service Master'!D83&lt;&gt;"",'Service Master'!D83,"")</f>
        <v>4 sides tapered</v>
      </c>
      <c r="H79" s="27" t="s">
        <v>114</v>
      </c>
      <c r="I79" s="7" t="str">
        <f>IF('Service Master'!E83&lt;&gt;"",'Service Master'!E83,"")</f>
        <v/>
      </c>
      <c r="K79" s="7" t="str">
        <f>IF('Service Master'!F87&lt;&gt;"",'Service Master'!F87,"")</f>
        <v/>
      </c>
      <c r="M79" s="7" t="str">
        <f>IF('Service Master'!G87&lt;&gt;"",'Service Master'!G87,"")</f>
        <v/>
      </c>
    </row>
    <row r="80" spans="1:15" ht="27.75" customHeight="1" x14ac:dyDescent="0.2">
      <c r="A80" s="7" t="str">
        <f>IF('Service Master'!A84&lt;&gt;"",'Service Master'!A84,"")</f>
        <v>Masonry &amp; Plaster</v>
      </c>
      <c r="B80" s="27" t="s">
        <v>42</v>
      </c>
      <c r="C80" s="7" t="str">
        <f>IF('Service Master'!B84&lt;&gt;"",'Service Master'!B84,"")</f>
        <v>Fly Ash Masonry</v>
      </c>
      <c r="D80" s="27" t="s">
        <v>125</v>
      </c>
      <c r="E80" s="7" t="str">
        <f>IF('Service Master'!C84&lt;&gt;"",'Service Master'!C84,"")</f>
        <v>230mm thick</v>
      </c>
      <c r="F80" s="27" t="s">
        <v>51</v>
      </c>
      <c r="G80" s="7" t="str">
        <f>IF('Service Master'!D84&lt;&gt;"",'Service Master'!D84,"")</f>
        <v/>
      </c>
      <c r="I80" s="7" t="str">
        <f>IF('Service Master'!E84&lt;&gt;"",'Service Master'!E84,"")</f>
        <v/>
      </c>
      <c r="K80" s="7" t="str">
        <f>IF('Service Master'!F88&lt;&gt;"",'Service Master'!F88,"")</f>
        <v/>
      </c>
      <c r="M80" s="7" t="str">
        <f>IF('Service Master'!G88&lt;&gt;"",'Service Master'!G88,"")</f>
        <v/>
      </c>
    </row>
    <row r="81" spans="1:13" ht="27.75" customHeight="1" x14ac:dyDescent="0.2">
      <c r="A81" s="7" t="str">
        <f>IF('Service Master'!A85&lt;&gt;"",'Service Master'!A85,"")</f>
        <v>Masonry &amp; Plaster</v>
      </c>
      <c r="B81" s="27" t="s">
        <v>42</v>
      </c>
      <c r="C81" s="7" t="str">
        <f>IF('Service Master'!B85&lt;&gt;"",'Service Master'!B85,"")</f>
        <v>Fly Ash Masonry</v>
      </c>
      <c r="D81" s="27" t="s">
        <v>125</v>
      </c>
      <c r="E81" s="7" t="str">
        <f>IF('Service Master'!C85&lt;&gt;"",'Service Master'!C85,"")</f>
        <v>330mm thick</v>
      </c>
      <c r="F81" s="27" t="s">
        <v>127</v>
      </c>
      <c r="G81" s="7" t="str">
        <f>IF('Service Master'!D85&lt;&gt;"",'Service Master'!D85,"")</f>
        <v/>
      </c>
      <c r="I81" s="7" t="str">
        <f>IF('Service Master'!E85&lt;&gt;"",'Service Master'!E85,"")</f>
        <v/>
      </c>
      <c r="K81" s="7" t="str">
        <f>IF('Service Master'!F89&lt;&gt;"",'Service Master'!F89,"")</f>
        <v/>
      </c>
      <c r="M81" s="7" t="str">
        <f>IF('Service Master'!G89&lt;&gt;"",'Service Master'!G89,"")</f>
        <v/>
      </c>
    </row>
    <row r="82" spans="1:13" ht="27.75" customHeight="1" x14ac:dyDescent="0.2">
      <c r="A82" s="7" t="str">
        <f>IF('Service Master'!A86&lt;&gt;"",'Service Master'!A86,"")</f>
        <v>Masonry &amp; Plaster</v>
      </c>
      <c r="B82" s="27" t="s">
        <v>42</v>
      </c>
      <c r="C82" s="7" t="str">
        <f>IF('Service Master'!B86&lt;&gt;"",'Service Master'!B86,"")</f>
        <v>Fly Ash Masonry</v>
      </c>
      <c r="D82" s="27" t="s">
        <v>125</v>
      </c>
      <c r="E82" s="7" t="str">
        <f>IF('Service Master'!C86&lt;&gt;"",'Service Master'!C86,"")</f>
        <v>380mm thick</v>
      </c>
      <c r="F82" s="27" t="s">
        <v>126</v>
      </c>
      <c r="G82" s="7" t="str">
        <f>IF('Service Master'!D86&lt;&gt;"",'Service Master'!D86,"")</f>
        <v/>
      </c>
      <c r="I82" s="7" t="str">
        <f>IF('Service Master'!E86&lt;&gt;"",'Service Master'!E86,"")</f>
        <v/>
      </c>
      <c r="K82" s="7" t="str">
        <f>IF('Service Master'!F90&lt;&gt;"",'Service Master'!F90,"")</f>
        <v/>
      </c>
      <c r="M82" s="7" t="str">
        <f>IF('Service Master'!G90&lt;&gt;"",'Service Master'!G90,"")</f>
        <v/>
      </c>
    </row>
    <row r="83" spans="1:13" ht="27.75" customHeight="1" x14ac:dyDescent="0.2">
      <c r="A83" s="7" t="str">
        <f>IF('Service Master'!A87&lt;&gt;"",'Service Master'!A87,"")</f>
        <v>Masonry &amp; Plaster</v>
      </c>
      <c r="B83" s="27" t="s">
        <v>42</v>
      </c>
      <c r="C83" s="7" t="str">
        <f>IF('Service Master'!B87&lt;&gt;"",'Service Master'!B87,"")</f>
        <v>Glass Block Masonry</v>
      </c>
      <c r="D83" s="8" t="s">
        <v>79</v>
      </c>
      <c r="E83" s="7" t="str">
        <f>IF('Service Master'!C87&lt;&gt;"",'Service Master'!C87,"")</f>
        <v/>
      </c>
      <c r="G83" s="7" t="str">
        <f>IF('Service Master'!D87&lt;&gt;"",'Service Master'!D87,"")</f>
        <v/>
      </c>
      <c r="I83" s="7" t="str">
        <f>IF('Service Master'!E87&lt;&gt;"",'Service Master'!E87,"")</f>
        <v/>
      </c>
      <c r="K83" s="7" t="str">
        <f>IF('Service Master'!F91&lt;&gt;"",'Service Master'!F91,"")</f>
        <v/>
      </c>
      <c r="M83" s="7" t="str">
        <f>IF('Service Master'!G91&lt;&gt;"",'Service Master'!G91,"")</f>
        <v/>
      </c>
    </row>
    <row r="84" spans="1:13" ht="27.75" customHeight="1" x14ac:dyDescent="0.2">
      <c r="A84" s="7" t="str">
        <f>IF('Service Master'!A88&lt;&gt;"",'Service Master'!A88,"")</f>
        <v>Masonry &amp; Plaster</v>
      </c>
      <c r="B84" s="27" t="s">
        <v>42</v>
      </c>
      <c r="C84" s="7" t="str">
        <f>IF('Service Master'!B88&lt;&gt;"",'Service Master'!B88,"")</f>
        <v>Plaster</v>
      </c>
      <c r="D84" s="27" t="s">
        <v>110</v>
      </c>
      <c r="E84" s="7" t="str">
        <f>IF('Service Master'!C88&lt;&gt;"",'Service Master'!C88,"")</f>
        <v>Lime Rendered Smooth</v>
      </c>
      <c r="F84" s="27" t="s">
        <v>111</v>
      </c>
      <c r="G84" s="7" t="str">
        <f>IF('Service Master'!D88&lt;&gt;"",'Service Master'!D88,"")</f>
        <v>12mm thick</v>
      </c>
      <c r="H84" s="27" t="s">
        <v>258</v>
      </c>
      <c r="I84" s="7" t="str">
        <f>IF('Service Master'!E88&lt;&gt;"",'Service Master'!E88,"")</f>
        <v/>
      </c>
      <c r="K84" s="7" t="str">
        <f>IF('Service Master'!F92&lt;&gt;"",'Service Master'!F92,"")</f>
        <v/>
      </c>
      <c r="M84" s="7" t="str">
        <f>IF('Service Master'!G92&lt;&gt;"",'Service Master'!G92,"")</f>
        <v/>
      </c>
    </row>
    <row r="85" spans="1:13" ht="27.75" customHeight="1" x14ac:dyDescent="0.2">
      <c r="A85" s="7" t="str">
        <f>IF('Service Master'!A89&lt;&gt;"",'Service Master'!A89,"")</f>
        <v>Masonry &amp; Plaster</v>
      </c>
      <c r="B85" s="27" t="s">
        <v>42</v>
      </c>
      <c r="C85" s="7" t="str">
        <f>IF('Service Master'!B89&lt;&gt;"",'Service Master'!B89,"")</f>
        <v>Plaster</v>
      </c>
      <c r="D85" s="27" t="s">
        <v>110</v>
      </c>
      <c r="E85" s="7" t="str">
        <f>IF('Service Master'!C89&lt;&gt;"",'Service Master'!C89,"")</f>
        <v>Lime Rendered Smooth</v>
      </c>
      <c r="F85" s="27" t="s">
        <v>111</v>
      </c>
      <c r="G85" s="7" t="str">
        <f>IF('Service Master'!D89&lt;&gt;"",'Service Master'!D89,"")</f>
        <v>20mm thick</v>
      </c>
      <c r="H85" s="27" t="s">
        <v>259</v>
      </c>
      <c r="I85" s="7" t="str">
        <f>IF('Service Master'!E89&lt;&gt;"",'Service Master'!E89,"")</f>
        <v/>
      </c>
      <c r="K85" s="7" t="str">
        <f>IF('Service Master'!F93&lt;&gt;"",'Service Master'!F93,"")</f>
        <v/>
      </c>
      <c r="M85" s="7" t="str">
        <f>IF('Service Master'!G93&lt;&gt;"",'Service Master'!G93,"")</f>
        <v/>
      </c>
    </row>
    <row r="86" spans="1:13" ht="27.75" customHeight="1" x14ac:dyDescent="0.2">
      <c r="A86" s="7" t="str">
        <f>IF('Service Master'!A90&lt;&gt;"",'Service Master'!A90,"")</f>
        <v>Masonry &amp; Plaster</v>
      </c>
      <c r="B86" s="27" t="s">
        <v>42</v>
      </c>
      <c r="C86" s="7" t="str">
        <f>IF('Service Master'!B90&lt;&gt;"",'Service Master'!B90,"")</f>
        <v>Plaster</v>
      </c>
      <c r="D86" s="27" t="s">
        <v>110</v>
      </c>
      <c r="E86" s="7" t="str">
        <f>IF('Service Master'!C90&lt;&gt;"",'Service Master'!C90,"")</f>
        <v>Lime Rendered Smooth</v>
      </c>
      <c r="F86" s="27" t="s">
        <v>111</v>
      </c>
      <c r="G86" s="7" t="str">
        <f>IF('Service Master'!D90&lt;&gt;"",'Service Master'!D90,"")</f>
        <v>25mm thick</v>
      </c>
      <c r="H86" s="27" t="s">
        <v>260</v>
      </c>
      <c r="I86" s="7" t="str">
        <f>IF('Service Master'!E90&lt;&gt;"",'Service Master'!E90,"")</f>
        <v/>
      </c>
      <c r="K86" s="7" t="str">
        <f>IF('Service Master'!F94&lt;&gt;"",'Service Master'!F94,"")</f>
        <v/>
      </c>
      <c r="M86" s="7" t="str">
        <f>IF('Service Master'!G94&lt;&gt;"",'Service Master'!G94,"")</f>
        <v/>
      </c>
    </row>
    <row r="87" spans="1:13" ht="27.75" customHeight="1" x14ac:dyDescent="0.2">
      <c r="A87" s="7" t="str">
        <f>IF('Service Master'!A91&lt;&gt;"",'Service Master'!A91,"")</f>
        <v>Masonry &amp; Plaster</v>
      </c>
      <c r="B87" s="27" t="s">
        <v>42</v>
      </c>
      <c r="C87" s="7" t="str">
        <f>IF('Service Master'!B91&lt;&gt;"",'Service Master'!B91,"")</f>
        <v>Plaster</v>
      </c>
      <c r="D87" s="27" t="s">
        <v>110</v>
      </c>
      <c r="E87" s="7" t="str">
        <f>IF('Service Master'!C91&lt;&gt;"",'Service Master'!C91,"")</f>
        <v>Lime Rendered Smooth</v>
      </c>
      <c r="F87" s="27" t="s">
        <v>111</v>
      </c>
      <c r="G87" s="7" t="str">
        <f>IF('Service Master'!D91&lt;&gt;"",'Service Master'!D91,"")</f>
        <v>40mm thick</v>
      </c>
      <c r="H87" s="8" t="s">
        <v>261</v>
      </c>
      <c r="I87" s="7" t="str">
        <f>IF('Service Master'!E91&lt;&gt;"",'Service Master'!E91,"")</f>
        <v/>
      </c>
      <c r="J87" s="24"/>
      <c r="K87" s="7" t="str">
        <f>IF('Service Master'!F95&lt;&gt;"",'Service Master'!F95,"")</f>
        <v/>
      </c>
      <c r="M87" s="7" t="str">
        <f>IF('Service Master'!G95&lt;&gt;"",'Service Master'!G95,"")</f>
        <v/>
      </c>
    </row>
    <row r="88" spans="1:13" ht="27.75" customHeight="1" x14ac:dyDescent="0.2">
      <c r="A88" s="7" t="str">
        <f>IF('Service Master'!A92&lt;&gt;"",'Service Master'!A92,"")</f>
        <v>Masonry &amp; Plaster</v>
      </c>
      <c r="B88" s="27" t="s">
        <v>42</v>
      </c>
      <c r="C88" s="7" t="str">
        <f>IF('Service Master'!B92&lt;&gt;"",'Service Master'!B92,"")</f>
        <v>Plaster</v>
      </c>
      <c r="D88" s="27" t="s">
        <v>110</v>
      </c>
      <c r="E88" s="7" t="str">
        <f>IF('Service Master'!C92&lt;&gt;"",'Service Master'!C92,"")</f>
        <v>Sponge Finish</v>
      </c>
      <c r="F88" s="27" t="s">
        <v>82</v>
      </c>
      <c r="G88" s="7" t="str">
        <f>IF('Service Master'!D92&lt;&gt;"",'Service Master'!D92,"")</f>
        <v>6mm thick</v>
      </c>
      <c r="H88" s="27" t="s">
        <v>262</v>
      </c>
      <c r="I88" s="7" t="str">
        <f>IF('Service Master'!E92&lt;&gt;"",'Service Master'!E92,"")</f>
        <v/>
      </c>
      <c r="K88" s="7" t="str">
        <f>IF('Service Master'!F96&lt;&gt;"",'Service Master'!F96,"")</f>
        <v/>
      </c>
      <c r="M88" s="7" t="str">
        <f>IF('Service Master'!G96&lt;&gt;"",'Service Master'!G96,"")</f>
        <v/>
      </c>
    </row>
    <row r="89" spans="1:13" ht="27.75" customHeight="1" x14ac:dyDescent="0.2">
      <c r="A89" s="7" t="str">
        <f>IF('Service Master'!A93&lt;&gt;"",'Service Master'!A93,"")</f>
        <v>Masonry &amp; Plaster</v>
      </c>
      <c r="B89" s="27" t="s">
        <v>42</v>
      </c>
      <c r="C89" s="7" t="str">
        <f>IF('Service Master'!B93&lt;&gt;"",'Service Master'!B93,"")</f>
        <v>Plaster</v>
      </c>
      <c r="D89" s="27" t="s">
        <v>110</v>
      </c>
      <c r="E89" s="7" t="str">
        <f>IF('Service Master'!C93&lt;&gt;"",'Service Master'!C93,"")</f>
        <v>Sponge Finish</v>
      </c>
      <c r="F89" s="27" t="s">
        <v>82</v>
      </c>
      <c r="G89" s="7" t="str">
        <f>IF('Service Master'!D93&lt;&gt;"",'Service Master'!D93,"")</f>
        <v>12mm thick</v>
      </c>
      <c r="H89" s="27" t="s">
        <v>258</v>
      </c>
      <c r="I89" s="7" t="str">
        <f>IF('Service Master'!E93&lt;&gt;"",'Service Master'!E93,"")</f>
        <v/>
      </c>
      <c r="K89" s="7" t="str">
        <f>IF('Service Master'!F97&lt;&gt;"",'Service Master'!F97,"")</f>
        <v/>
      </c>
      <c r="M89" s="7" t="str">
        <f>IF('Service Master'!G97&lt;&gt;"",'Service Master'!G97,"")</f>
        <v/>
      </c>
    </row>
    <row r="90" spans="1:13" ht="27.75" customHeight="1" x14ac:dyDescent="0.2">
      <c r="A90" s="7" t="str">
        <f>IF('Service Master'!A94&lt;&gt;"",'Service Master'!A94,"")</f>
        <v>Masonry &amp; Plaster</v>
      </c>
      <c r="B90" s="27" t="s">
        <v>42</v>
      </c>
      <c r="C90" s="7" t="str">
        <f>IF('Service Master'!B94&lt;&gt;"",'Service Master'!B94,"")</f>
        <v>Plaster</v>
      </c>
      <c r="D90" s="27" t="s">
        <v>110</v>
      </c>
      <c r="E90" s="7" t="str">
        <f>IF('Service Master'!C94&lt;&gt;"",'Service Master'!C94,"")</f>
        <v>Sponge Finish</v>
      </c>
      <c r="F90" s="27" t="s">
        <v>82</v>
      </c>
      <c r="G90" s="7" t="str">
        <f>IF('Service Master'!D94&lt;&gt;"",'Service Master'!D94,"")</f>
        <v>20mm thick</v>
      </c>
      <c r="H90" s="27" t="s">
        <v>259</v>
      </c>
      <c r="I90" s="7" t="str">
        <f>IF('Service Master'!E94&lt;&gt;"",'Service Master'!E94,"")</f>
        <v/>
      </c>
      <c r="K90" s="7" t="str">
        <f>IF('Service Master'!F98&lt;&gt;"",'Service Master'!F98,"")</f>
        <v/>
      </c>
      <c r="M90" s="7" t="str">
        <f>IF('Service Master'!G98&lt;&gt;"",'Service Master'!G98,"")</f>
        <v/>
      </c>
    </row>
    <row r="91" spans="1:13" ht="27.75" customHeight="1" x14ac:dyDescent="0.2">
      <c r="A91" s="7" t="str">
        <f>IF('Service Master'!A95&lt;&gt;"",'Service Master'!A95,"")</f>
        <v>Masonry &amp; Plaster</v>
      </c>
      <c r="B91" s="27" t="s">
        <v>42</v>
      </c>
      <c r="C91" s="7" t="str">
        <f>IF('Service Master'!B95&lt;&gt;"",'Service Master'!B95,"")</f>
        <v>Plaster</v>
      </c>
      <c r="D91" s="27" t="s">
        <v>110</v>
      </c>
      <c r="E91" s="7" t="str">
        <f>IF('Service Master'!C95&lt;&gt;"",'Service Master'!C95,"")</f>
        <v>Sponge Finish</v>
      </c>
      <c r="F91" s="27" t="s">
        <v>82</v>
      </c>
      <c r="G91" s="7" t="str">
        <f>IF('Service Master'!D95&lt;&gt;"",'Service Master'!D95,"")</f>
        <v>40mm thick</v>
      </c>
      <c r="H91" s="27" t="s">
        <v>261</v>
      </c>
      <c r="I91" s="7" t="str">
        <f>IF('Service Master'!E95&lt;&gt;"",'Service Master'!E95,"")</f>
        <v/>
      </c>
      <c r="K91" s="7" t="str">
        <f>IF('Service Master'!F99&lt;&gt;"",'Service Master'!F99,"")</f>
        <v/>
      </c>
      <c r="M91" s="7" t="str">
        <f>IF('Service Master'!G99&lt;&gt;"",'Service Master'!G99,"")</f>
        <v/>
      </c>
    </row>
    <row r="92" spans="1:13" ht="27.75" customHeight="1" x14ac:dyDescent="0.2">
      <c r="A92" s="7" t="str">
        <f>IF('Service Master'!A96&lt;&gt;"",'Service Master'!A96,"")</f>
        <v>Masonry &amp; Plaster</v>
      </c>
      <c r="B92" s="27" t="s">
        <v>42</v>
      </c>
      <c r="C92" s="7" t="str">
        <f>IF('Service Master'!B96&lt;&gt;"",'Service Master'!B96,"")</f>
        <v>Plaster</v>
      </c>
      <c r="D92" s="27" t="s">
        <v>110</v>
      </c>
      <c r="E92" s="7" t="str">
        <f>IF('Service Master'!C96&lt;&gt;"",'Service Master'!C96,"")</f>
        <v>Rough Finish</v>
      </c>
      <c r="F92" s="43" t="s">
        <v>296</v>
      </c>
      <c r="G92" s="7" t="str">
        <f>IF('Service Master'!D96&lt;&gt;"",'Service Master'!D96,"")</f>
        <v>8mm thick</v>
      </c>
      <c r="H92" s="27" t="s">
        <v>263</v>
      </c>
      <c r="I92" s="7" t="str">
        <f>IF('Service Master'!E96&lt;&gt;"",'Service Master'!E96,"")</f>
        <v/>
      </c>
      <c r="K92" s="7" t="str">
        <f>IF('Service Master'!F100&lt;&gt;"",'Service Master'!F100,"")</f>
        <v/>
      </c>
      <c r="M92" s="7" t="str">
        <f>IF('Service Master'!G100&lt;&gt;"",'Service Master'!G100,"")</f>
        <v/>
      </c>
    </row>
    <row r="93" spans="1:13" ht="27.75" customHeight="1" x14ac:dyDescent="0.2">
      <c r="A93" s="7" t="str">
        <f>IF('Service Master'!A97&lt;&gt;"",'Service Master'!A97,"")</f>
        <v>Masonry &amp; Plaster</v>
      </c>
      <c r="B93" s="27" t="s">
        <v>42</v>
      </c>
      <c r="C93" s="7" t="str">
        <f>IF('Service Master'!B97&lt;&gt;"",'Service Master'!B97,"")</f>
        <v>Plaster</v>
      </c>
      <c r="D93" s="27" t="s">
        <v>110</v>
      </c>
      <c r="E93" s="7" t="str">
        <f>IF('Service Master'!C97&lt;&gt;"",'Service Master'!C97,"")</f>
        <v>Rough Finish</v>
      </c>
      <c r="F93" s="43" t="s">
        <v>296</v>
      </c>
      <c r="G93" s="7" t="str">
        <f>IF('Service Master'!D97&lt;&gt;"",'Service Master'!D97,"")</f>
        <v>12mm thick</v>
      </c>
      <c r="H93" s="27" t="s">
        <v>258</v>
      </c>
      <c r="I93" s="7" t="str">
        <f>IF('Service Master'!E97&lt;&gt;"",'Service Master'!E97,"")</f>
        <v/>
      </c>
      <c r="K93" s="7" t="str">
        <f>IF('Service Master'!F101&lt;&gt;"",'Service Master'!F101,"")</f>
        <v/>
      </c>
      <c r="M93" s="7" t="str">
        <f>IF('Service Master'!G101&lt;&gt;"",'Service Master'!G101,"")</f>
        <v/>
      </c>
    </row>
    <row r="94" spans="1:13" ht="27.75" customHeight="1" x14ac:dyDescent="0.2">
      <c r="A94" s="7" t="str">
        <f>IF('Service Master'!A98&lt;&gt;"",'Service Master'!A98,"")</f>
        <v>Masonry &amp; Plaster</v>
      </c>
      <c r="B94" s="27" t="s">
        <v>42</v>
      </c>
      <c r="C94" s="7" t="str">
        <f>IF('Service Master'!B98&lt;&gt;"",'Service Master'!B98,"")</f>
        <v>Plaster</v>
      </c>
      <c r="D94" s="27" t="s">
        <v>110</v>
      </c>
      <c r="E94" s="7" t="str">
        <f>IF('Service Master'!C98&lt;&gt;"",'Service Master'!C98,"")</f>
        <v>Rough Finish</v>
      </c>
      <c r="F94" s="43" t="s">
        <v>296</v>
      </c>
      <c r="G94" s="7" t="str">
        <f>IF('Service Master'!D98&lt;&gt;"",'Service Master'!D98,"")</f>
        <v>20mm thick</v>
      </c>
      <c r="H94" s="27" t="s">
        <v>259</v>
      </c>
      <c r="I94" s="7" t="str">
        <f>IF('Service Master'!E98&lt;&gt;"",'Service Master'!E98,"")</f>
        <v/>
      </c>
      <c r="K94" s="7" t="str">
        <f>IF('Service Master'!F102&lt;&gt;"",'Service Master'!F102,"")</f>
        <v/>
      </c>
      <c r="M94" s="7" t="str">
        <f>IF('Service Master'!G102&lt;&gt;"",'Service Master'!G102,"")</f>
        <v/>
      </c>
    </row>
    <row r="95" spans="1:13" ht="27.75" customHeight="1" x14ac:dyDescent="0.2">
      <c r="A95" s="7" t="str">
        <f>IF('Service Master'!A99&lt;&gt;"",'Service Master'!A99,"")</f>
        <v>Masonry &amp; Plaster</v>
      </c>
      <c r="B95" s="27" t="s">
        <v>42</v>
      </c>
      <c r="C95" s="7" t="str">
        <f>IF('Service Master'!B99&lt;&gt;"",'Service Master'!B99,"")</f>
        <v>Plaster</v>
      </c>
      <c r="D95" s="27" t="s">
        <v>110</v>
      </c>
      <c r="E95" s="7" t="str">
        <f>IF('Service Master'!C99&lt;&gt;"",'Service Master'!C99,"")</f>
        <v>Rough Finish</v>
      </c>
      <c r="F95" s="43" t="s">
        <v>296</v>
      </c>
      <c r="G95" s="7" t="str">
        <f>IF('Service Master'!D99&lt;&gt;"",'Service Master'!D99,"")</f>
        <v>40mm thick</v>
      </c>
      <c r="H95" s="43" t="s">
        <v>261</v>
      </c>
      <c r="I95" s="7" t="str">
        <f>IF('Service Master'!E99&lt;&gt;"",'Service Master'!E99,"")</f>
        <v/>
      </c>
      <c r="K95" s="7" t="str">
        <f>IF('Service Master'!F103&lt;&gt;"",'Service Master'!F103,"")</f>
        <v/>
      </c>
      <c r="M95" s="7" t="str">
        <f>IF('Service Master'!G103&lt;&gt;"",'Service Master'!G103,"")</f>
        <v/>
      </c>
    </row>
    <row r="96" spans="1:13" ht="27.75" customHeight="1" x14ac:dyDescent="0.2">
      <c r="A96" s="7" t="str">
        <f>IF('Service Master'!A100&lt;&gt;"",'Service Master'!A100,"")</f>
        <v>Masonry &amp; Plaster</v>
      </c>
      <c r="B96" s="27" t="s">
        <v>42</v>
      </c>
      <c r="C96" s="7" t="str">
        <f>IF('Service Master'!B100&lt;&gt;"",'Service Master'!B100,"")</f>
        <v>Plaster</v>
      </c>
      <c r="D96" s="27" t="s">
        <v>110</v>
      </c>
      <c r="E96" s="7" t="str">
        <f>IF('Service Master'!C100&lt;&gt;"",'Service Master'!C100,"")</f>
        <v>Stucco</v>
      </c>
      <c r="F96" s="27" t="s">
        <v>121</v>
      </c>
      <c r="G96" s="7" t="str">
        <f>IF('Service Master'!D100&lt;&gt;"",'Service Master'!D100,"")</f>
        <v>12mm thick</v>
      </c>
      <c r="H96" s="27" t="s">
        <v>258</v>
      </c>
      <c r="I96" s="7" t="str">
        <f>IF('Service Master'!E100&lt;&gt;"",'Service Master'!E100,"")</f>
        <v/>
      </c>
      <c r="K96" s="7" t="str">
        <f>IF('Service Master'!F104&lt;&gt;"",'Service Master'!F104,"")</f>
        <v/>
      </c>
      <c r="M96" s="7" t="str">
        <f>IF('Service Master'!G104&lt;&gt;"",'Service Master'!G104,"")</f>
        <v/>
      </c>
    </row>
    <row r="97" spans="1:13" ht="27.75" customHeight="1" x14ac:dyDescent="0.2">
      <c r="A97" s="7" t="str">
        <f>IF('Service Master'!A101&lt;&gt;"",'Service Master'!A101,"")</f>
        <v>Masonry &amp; Plaster</v>
      </c>
      <c r="B97" s="27" t="s">
        <v>42</v>
      </c>
      <c r="C97" s="7" t="str">
        <f>IF('Service Master'!B101&lt;&gt;"",'Service Master'!B101,"")</f>
        <v>Plaster</v>
      </c>
      <c r="D97" s="27" t="s">
        <v>110</v>
      </c>
      <c r="E97" s="7" t="str">
        <f>IF('Service Master'!C101&lt;&gt;"",'Service Master'!C101,"")</f>
        <v>Stucco</v>
      </c>
      <c r="F97" s="27" t="s">
        <v>121</v>
      </c>
      <c r="G97" s="7" t="str">
        <f>IF('Service Master'!D101&lt;&gt;"",'Service Master'!D101,"")</f>
        <v>20mm thick</v>
      </c>
      <c r="H97" s="27" t="s">
        <v>259</v>
      </c>
      <c r="I97" s="7" t="str">
        <f>IF('Service Master'!E101&lt;&gt;"",'Service Master'!E101,"")</f>
        <v/>
      </c>
      <c r="K97" s="7" t="str">
        <f>IF('Service Master'!F105&lt;&gt;"",'Service Master'!F105,"")</f>
        <v/>
      </c>
      <c r="M97" s="7" t="str">
        <f>IF('Service Master'!G105&lt;&gt;"",'Service Master'!G105,"")</f>
        <v/>
      </c>
    </row>
    <row r="98" spans="1:13" ht="27.75" customHeight="1" x14ac:dyDescent="0.2">
      <c r="A98" s="7" t="str">
        <f>IF('Service Master'!A102&lt;&gt;"",'Service Master'!A102,"")</f>
        <v>Masonry &amp; Plaster</v>
      </c>
      <c r="B98" s="27" t="s">
        <v>42</v>
      </c>
      <c r="C98" s="7" t="str">
        <f>IF('Service Master'!B102&lt;&gt;"",'Service Master'!B102,"")</f>
        <v>Plaster</v>
      </c>
      <c r="D98" s="27" t="s">
        <v>110</v>
      </c>
      <c r="E98" s="7" t="str">
        <f>IF('Service Master'!C102&lt;&gt;"",'Service Master'!C102,"")</f>
        <v>Stucco</v>
      </c>
      <c r="F98" s="27" t="s">
        <v>121</v>
      </c>
      <c r="G98" s="7" t="str">
        <f>IF('Service Master'!D102&lt;&gt;"",'Service Master'!D102,"")</f>
        <v>40mm thick</v>
      </c>
      <c r="H98" s="43" t="s">
        <v>261</v>
      </c>
      <c r="I98" s="7" t="str">
        <f>IF('Service Master'!E102&lt;&gt;"",'Service Master'!E102,"")</f>
        <v/>
      </c>
      <c r="K98" s="7" t="str">
        <f>IF('Service Master'!F106&lt;&gt;"",'Service Master'!F106,"")</f>
        <v/>
      </c>
      <c r="M98" s="7" t="str">
        <f>IF('Service Master'!G106&lt;&gt;"",'Service Master'!G106,"")</f>
        <v/>
      </c>
    </row>
    <row r="99" spans="1:13" ht="27.75" customHeight="1" x14ac:dyDescent="0.2">
      <c r="A99" s="7" t="str">
        <f>IF('Service Master'!A103&lt;&gt;"",'Service Master'!A103,"")</f>
        <v>Masonry &amp; Plaster</v>
      </c>
      <c r="B99" s="27" t="s">
        <v>42</v>
      </c>
      <c r="C99" s="7" t="str">
        <f>IF('Service Master'!B103&lt;&gt;"",'Service Master'!B103,"")</f>
        <v>Plaster</v>
      </c>
      <c r="D99" s="27" t="s">
        <v>110</v>
      </c>
      <c r="E99" s="7" t="str">
        <f>IF('Service Master'!C103&lt;&gt;"",'Service Master'!C103,"")</f>
        <v>Lath</v>
      </c>
      <c r="F99" s="27" t="s">
        <v>81</v>
      </c>
      <c r="G99" s="7" t="str">
        <f>IF('Service Master'!D103&lt;&gt;"",'Service Master'!D103,"")</f>
        <v>12mm thick</v>
      </c>
      <c r="H99" s="27" t="s">
        <v>258</v>
      </c>
      <c r="I99" s="7" t="str">
        <f>IF('Service Master'!E103&lt;&gt;"",'Service Master'!E103,"")</f>
        <v/>
      </c>
      <c r="K99" s="7" t="str">
        <f>IF('Service Master'!F107&lt;&gt;"",'Service Master'!F107,"")</f>
        <v/>
      </c>
      <c r="M99" s="7" t="str">
        <f>IF('Service Master'!G107&lt;&gt;"",'Service Master'!G107,"")</f>
        <v/>
      </c>
    </row>
    <row r="100" spans="1:13" ht="27.75" customHeight="1" x14ac:dyDescent="0.2">
      <c r="A100" s="7" t="str">
        <f>IF('Service Master'!A104&lt;&gt;"",'Service Master'!A104,"")</f>
        <v>Masonry &amp; Plaster</v>
      </c>
      <c r="B100" s="27" t="s">
        <v>42</v>
      </c>
      <c r="C100" s="7" t="str">
        <f>IF('Service Master'!B104&lt;&gt;"",'Service Master'!B104,"")</f>
        <v>Plaster</v>
      </c>
      <c r="D100" s="27" t="s">
        <v>110</v>
      </c>
      <c r="E100" s="7" t="str">
        <f>IF('Service Master'!C104&lt;&gt;"",'Service Master'!C104,"")</f>
        <v>Lath</v>
      </c>
      <c r="F100" s="27" t="s">
        <v>81</v>
      </c>
      <c r="G100" s="7" t="str">
        <f>IF('Service Master'!D104&lt;&gt;"",'Service Master'!D104,"")</f>
        <v>20mm thick</v>
      </c>
      <c r="H100" s="27" t="s">
        <v>259</v>
      </c>
      <c r="I100" s="7" t="str">
        <f>IF('Service Master'!E104&lt;&gt;"",'Service Master'!E104,"")</f>
        <v/>
      </c>
      <c r="K100" s="7" t="str">
        <f>IF('Service Master'!F108&lt;&gt;"",'Service Master'!F108,"")</f>
        <v/>
      </c>
      <c r="M100" s="7" t="str">
        <f>IF('Service Master'!G108&lt;&gt;"",'Service Master'!G108,"")</f>
        <v/>
      </c>
    </row>
    <row r="101" spans="1:13" ht="27.75" customHeight="1" x14ac:dyDescent="0.2">
      <c r="A101" s="7" t="str">
        <f>IF('Service Master'!A105&lt;&gt;"",'Service Master'!A105,"")</f>
        <v>Masonry &amp; Plaster</v>
      </c>
      <c r="B101" s="27" t="s">
        <v>42</v>
      </c>
      <c r="C101" s="7" t="str">
        <f>IF('Service Master'!B105&lt;&gt;"",'Service Master'!B105,"")</f>
        <v>Plaster</v>
      </c>
      <c r="D101" s="27" t="s">
        <v>110</v>
      </c>
      <c r="E101" s="7" t="str">
        <f>IF('Service Master'!C105&lt;&gt;"",'Service Master'!C105,"")</f>
        <v>Lath</v>
      </c>
      <c r="F101" s="27" t="s">
        <v>81</v>
      </c>
      <c r="G101" s="7" t="str">
        <f>IF('Service Master'!D105&lt;&gt;"",'Service Master'!D105,"")</f>
        <v>40mm thick</v>
      </c>
      <c r="H101" s="27" t="s">
        <v>261</v>
      </c>
      <c r="I101" s="7" t="str">
        <f>IF('Service Master'!E105&lt;&gt;"",'Service Master'!E105,"")</f>
        <v/>
      </c>
      <c r="K101" s="7" t="str">
        <f>IF('Service Master'!F109&lt;&gt;"",'Service Master'!F109,"")</f>
        <v/>
      </c>
      <c r="M101" s="7" t="str">
        <f>IF('Service Master'!G109&lt;&gt;"",'Service Master'!G109,"")</f>
        <v/>
      </c>
    </row>
    <row r="102" spans="1:13" ht="27.75" customHeight="1" x14ac:dyDescent="0.2">
      <c r="A102" s="7" t="str">
        <f>IF('Service Master'!A106&lt;&gt;"",'Service Master'!A106,"")</f>
        <v>Masonry &amp; Plaster</v>
      </c>
      <c r="B102" s="27" t="s">
        <v>42</v>
      </c>
      <c r="C102" s="7" t="str">
        <f>IF('Service Master'!B106&lt;&gt;"",'Service Master'!B106,"")</f>
        <v>Plaster</v>
      </c>
      <c r="D102" s="27" t="s">
        <v>110</v>
      </c>
      <c r="E102" s="7" t="str">
        <f>IF('Service Master'!C106&lt;&gt;"",'Service Master'!C106,"")</f>
        <v>Lath</v>
      </c>
      <c r="F102" s="27" t="s">
        <v>81</v>
      </c>
      <c r="G102" s="7" t="str">
        <f>IF('Service Master'!D106&lt;&gt;"",'Service Master'!D106,"")</f>
        <v>60mm thick</v>
      </c>
      <c r="H102" s="27" t="s">
        <v>264</v>
      </c>
      <c r="I102" s="7" t="str">
        <f>IF('Service Master'!E106&lt;&gt;"",'Service Master'!E106,"")</f>
        <v/>
      </c>
      <c r="K102" s="7" t="str">
        <f>IF('Service Master'!F110&lt;&gt;"",'Service Master'!F110,"")</f>
        <v/>
      </c>
      <c r="M102" s="7" t="str">
        <f>IF('Service Master'!G110&lt;&gt;"",'Service Master'!G110,"")</f>
        <v/>
      </c>
    </row>
    <row r="103" spans="1:13" ht="27.75" customHeight="1" x14ac:dyDescent="0.2">
      <c r="A103" s="7" t="str">
        <f>IF('Service Master'!A107&lt;&gt;"",'Service Master'!A107,"")</f>
        <v>Masonry &amp; Plaster</v>
      </c>
      <c r="B103" s="27" t="s">
        <v>42</v>
      </c>
      <c r="C103" s="7" t="str">
        <f>IF('Service Master'!B107&lt;&gt;"",'Service Master'!B107,"")</f>
        <v>Plaster</v>
      </c>
      <c r="D103" s="27" t="s">
        <v>110</v>
      </c>
      <c r="E103" s="7" t="str">
        <f>IF('Service Master'!C107&lt;&gt;"",'Service Master'!C107,"")</f>
        <v>Ceiling</v>
      </c>
      <c r="F103" s="27" t="s">
        <v>84</v>
      </c>
      <c r="G103" s="7" t="str">
        <f>IF('Service Master'!D107&lt;&gt;"",'Service Master'!D107,"")</f>
        <v>12mm thick</v>
      </c>
      <c r="H103" s="27" t="s">
        <v>258</v>
      </c>
      <c r="I103" s="7" t="str">
        <f>IF('Service Master'!E107&lt;&gt;"",'Service Master'!E107,"")</f>
        <v/>
      </c>
      <c r="K103" s="7" t="str">
        <f>IF('Service Master'!F111&lt;&gt;"",'Service Master'!F111,"")</f>
        <v/>
      </c>
      <c r="M103" s="7" t="str">
        <f>IF('Service Master'!G111&lt;&gt;"",'Service Master'!G111,"")</f>
        <v/>
      </c>
    </row>
    <row r="104" spans="1:13" ht="27.75" customHeight="1" x14ac:dyDescent="0.2">
      <c r="A104" s="7" t="str">
        <f>IF('Service Master'!A108&lt;&gt;"",'Service Master'!A108,"")</f>
        <v>Masonry &amp; Plaster</v>
      </c>
      <c r="B104" s="27" t="s">
        <v>42</v>
      </c>
      <c r="C104" s="7" t="str">
        <f>IF('Service Master'!B108&lt;&gt;"",'Service Master'!B108,"")</f>
        <v>Plaster</v>
      </c>
      <c r="D104" s="27" t="s">
        <v>110</v>
      </c>
      <c r="E104" s="7" t="str">
        <f>IF('Service Master'!C108&lt;&gt;"",'Service Master'!C108,"")</f>
        <v>Ceiling</v>
      </c>
      <c r="F104" s="27" t="s">
        <v>84</v>
      </c>
      <c r="G104" s="7" t="str">
        <f>IF('Service Master'!D108&lt;&gt;"",'Service Master'!D108,"")</f>
        <v>20mm thick</v>
      </c>
      <c r="H104" s="43" t="s">
        <v>259</v>
      </c>
      <c r="I104" s="7" t="str">
        <f>IF('Service Master'!E108&lt;&gt;"",'Service Master'!E108,"")</f>
        <v/>
      </c>
      <c r="J104" s="24"/>
      <c r="K104" s="7" t="str">
        <f>IF('Service Master'!F112&lt;&gt;"",'Service Master'!F112,"")</f>
        <v/>
      </c>
      <c r="M104" s="7" t="str">
        <f>IF('Service Master'!G112&lt;&gt;"",'Service Master'!G112,"")</f>
        <v/>
      </c>
    </row>
    <row r="105" spans="1:13" ht="27.75" customHeight="1" x14ac:dyDescent="0.2">
      <c r="A105" s="7" t="str">
        <f>IF('Service Master'!A109&lt;&gt;"",'Service Master'!A109,"")</f>
        <v>Masonry &amp; Plaster</v>
      </c>
      <c r="B105" s="27" t="s">
        <v>42</v>
      </c>
      <c r="C105" s="7" t="str">
        <f>IF('Service Master'!B109&lt;&gt;"",'Service Master'!B109,"")</f>
        <v>Pointing</v>
      </c>
      <c r="D105" s="27" t="s">
        <v>112</v>
      </c>
      <c r="E105" s="7" t="str">
        <f>IF('Service Master'!C109&lt;&gt;"",'Service Master'!C109,"")</f>
        <v>Wire-cut Brick Masonry</v>
      </c>
      <c r="F105" s="8" t="s">
        <v>86</v>
      </c>
      <c r="G105" s="7" t="str">
        <f>IF('Service Master'!D109&lt;&gt;"",'Service Master'!D109,"")</f>
        <v>50mm</v>
      </c>
      <c r="H105" s="24" t="s">
        <v>297</v>
      </c>
      <c r="I105" s="7" t="str">
        <f>IF('Service Master'!E109&lt;&gt;"",'Service Master'!E109,"")</f>
        <v/>
      </c>
      <c r="J105" s="24"/>
      <c r="K105" s="7" t="str">
        <f>IF('Service Master'!F113&lt;&gt;"",'Service Master'!F113,"")</f>
        <v/>
      </c>
      <c r="M105" s="7" t="str">
        <f>IF('Service Master'!G113&lt;&gt;"",'Service Master'!G113,"")</f>
        <v/>
      </c>
    </row>
    <row r="106" spans="1:13" ht="27.75" customHeight="1" x14ac:dyDescent="0.2">
      <c r="A106" s="7" t="str">
        <f>IF('Service Master'!A110&lt;&gt;"",'Service Master'!A110,"")</f>
        <v>Masonry &amp; Plaster</v>
      </c>
      <c r="B106" s="27" t="s">
        <v>42</v>
      </c>
      <c r="C106" s="7" t="str">
        <f>IF('Service Master'!B110&lt;&gt;"",'Service Master'!B110,"")</f>
        <v>Pointing</v>
      </c>
      <c r="D106" s="27" t="s">
        <v>112</v>
      </c>
      <c r="E106" s="7" t="str">
        <f>IF('Service Master'!C110&lt;&gt;"",'Service Master'!C110,"")</f>
        <v>Size Stone Masonry</v>
      </c>
      <c r="F106" s="27" t="s">
        <v>40</v>
      </c>
      <c r="G106" s="7" t="str">
        <f>IF('Service Master'!D110&lt;&gt;"",'Service Master'!D110,"")</f>
        <v xml:space="preserve">Flush pointing </v>
      </c>
      <c r="H106" s="24" t="s">
        <v>298</v>
      </c>
      <c r="I106" s="7" t="str">
        <f>IF('Service Master'!E110&lt;&gt;"",'Service Master'!E110,"")</f>
        <v/>
      </c>
      <c r="J106" s="24"/>
      <c r="K106" s="7" t="str">
        <f>IF('Service Master'!F114&lt;&gt;"",'Service Master'!F114,"")</f>
        <v/>
      </c>
      <c r="M106" s="7" t="str">
        <f>IF('Service Master'!G114&lt;&gt;"",'Service Master'!G114,"")</f>
        <v/>
      </c>
    </row>
    <row r="107" spans="1:13" ht="27.75" customHeight="1" x14ac:dyDescent="0.2">
      <c r="A107" s="7" t="str">
        <f>IF('Service Master'!A111&lt;&gt;"",'Service Master'!A111,"")</f>
        <v>Masonry &amp; Plaster</v>
      </c>
      <c r="B107" s="27" t="s">
        <v>42</v>
      </c>
      <c r="C107" s="7" t="str">
        <f>IF('Service Master'!B111&lt;&gt;"",'Service Master'!B111,"")</f>
        <v>Pointing</v>
      </c>
      <c r="D107" s="27" t="s">
        <v>112</v>
      </c>
      <c r="E107" s="7" t="str">
        <f>IF('Service Master'!C111&lt;&gt;"",'Service Master'!C111,"")</f>
        <v>Size Stone Masonry</v>
      </c>
      <c r="F107" s="27" t="s">
        <v>40</v>
      </c>
      <c r="G107" s="7" t="str">
        <f>IF('Service Master'!D111&lt;&gt;"",'Service Master'!D111,"")</f>
        <v>Deep-set Pointing</v>
      </c>
      <c r="H107" s="7" t="s">
        <v>87</v>
      </c>
      <c r="I107" s="7" t="str">
        <f>IF('Service Master'!E111&lt;&gt;"",'Service Master'!E111,"")</f>
        <v>Rough Masonry</v>
      </c>
      <c r="J107" s="24"/>
      <c r="K107" s="7" t="str">
        <f>IF('Service Master'!F115&lt;&gt;"",'Service Master'!F115,"")</f>
        <v/>
      </c>
      <c r="M107" s="7" t="str">
        <f>IF('Service Master'!G115&lt;&gt;"",'Service Master'!G115,"")</f>
        <v/>
      </c>
    </row>
    <row r="108" spans="1:13" ht="27.75" customHeight="1" x14ac:dyDescent="0.2">
      <c r="A108" s="7" t="str">
        <f>IF('Service Master'!A112&lt;&gt;"",'Service Master'!A112,"")</f>
        <v>Masonry &amp; Plaster</v>
      </c>
      <c r="B108" s="27" t="s">
        <v>42</v>
      </c>
      <c r="C108" s="7" t="str">
        <f>IF('Service Master'!B112&lt;&gt;"",'Service Master'!B112,"")</f>
        <v>Pointing</v>
      </c>
      <c r="D108" s="27" t="s">
        <v>112</v>
      </c>
      <c r="E108" s="7" t="str">
        <f>IF('Service Master'!C112&lt;&gt;"",'Service Master'!C112,"")</f>
        <v>Size Stone Masonry</v>
      </c>
      <c r="F108" s="27" t="s">
        <v>40</v>
      </c>
      <c r="G108" s="7" t="str">
        <f>IF('Service Master'!D112&lt;&gt;"",'Service Master'!D112,"")</f>
        <v>Deep-set Pointing</v>
      </c>
      <c r="H108" s="7" t="s">
        <v>87</v>
      </c>
      <c r="I108" s="7" t="str">
        <f>IF('Service Master'!E112&lt;&gt;"",'Service Master'!E112,"")</f>
        <v>Dressed Masonry</v>
      </c>
      <c r="K108" s="7" t="str">
        <f>IF('Service Master'!F116&lt;&gt;"",'Service Master'!F116,"")</f>
        <v/>
      </c>
      <c r="M108" s="7" t="str">
        <f>IF('Service Master'!G116&lt;&gt;"",'Service Master'!G116,"")</f>
        <v/>
      </c>
    </row>
    <row r="109" spans="1:13" ht="27.75" customHeight="1" x14ac:dyDescent="0.2">
      <c r="A109" s="7" t="str">
        <f>IF('Service Master'!A113&lt;&gt;"",'Service Master'!A113,"")</f>
        <v>Masonry &amp; Plaster</v>
      </c>
      <c r="B109" s="27" t="s">
        <v>42</v>
      </c>
      <c r="C109" s="7" t="str">
        <f>IF('Service Master'!B113&lt;&gt;"",'Service Master'!B113,"")</f>
        <v>Pointing</v>
      </c>
      <c r="D109" s="27" t="s">
        <v>112</v>
      </c>
      <c r="E109" s="7" t="str">
        <f>IF('Service Master'!C113&lt;&gt;"",'Service Master'!C113,"")</f>
        <v xml:space="preserve">Dressed Horizontal Stone Masonry </v>
      </c>
      <c r="F109" s="27" t="s">
        <v>41</v>
      </c>
      <c r="G109" s="7" t="str">
        <f>IF('Service Master'!D113&lt;&gt;"",'Service Master'!D113,"")</f>
        <v/>
      </c>
      <c r="I109" s="7" t="str">
        <f>IF('Service Master'!E113&lt;&gt;"",'Service Master'!E113,"")</f>
        <v/>
      </c>
      <c r="K109" s="7" t="str">
        <f>IF('Service Master'!F117&lt;&gt;"",'Service Master'!F117,"")</f>
        <v/>
      </c>
      <c r="M109" s="7" t="str">
        <f>IF('Service Master'!G117&lt;&gt;"",'Service Master'!G117,"")</f>
        <v/>
      </c>
    </row>
    <row r="110" spans="1:13" ht="27.75" customHeight="1" x14ac:dyDescent="0.2">
      <c r="A110" s="7" t="str">
        <f>IF('Service Master'!A114&lt;&gt;"",'Service Master'!A114,"")</f>
        <v>Masonry &amp; Plaster</v>
      </c>
      <c r="B110" s="27" t="s">
        <v>42</v>
      </c>
      <c r="C110" s="7" t="str">
        <f>IF('Service Master'!B114&lt;&gt;"",'Service Master'!B114,"")</f>
        <v xml:space="preserve">Coping </v>
      </c>
      <c r="D110" s="43" t="s">
        <v>295</v>
      </c>
      <c r="E110" s="7" t="str">
        <f>IF('Service Master'!C114&lt;&gt;"",'Service Master'!C114,"")</f>
        <v>Coping in Plaster</v>
      </c>
      <c r="F110" s="27" t="s">
        <v>92</v>
      </c>
      <c r="G110" s="7" t="str">
        <f>IF('Service Master'!D114&lt;&gt;"",'Service Master'!D114,"")</f>
        <v>1 side tapered</v>
      </c>
      <c r="H110" s="27" t="s">
        <v>76</v>
      </c>
      <c r="I110" s="7" t="str">
        <f>IF('Service Master'!E114&lt;&gt;"",'Service Master'!E114,"")</f>
        <v/>
      </c>
      <c r="K110" s="7" t="str">
        <f>IF('Service Master'!F118&lt;&gt;"",'Service Master'!F118,"")</f>
        <v/>
      </c>
      <c r="M110" s="7" t="str">
        <f>IF('Service Master'!G118&lt;&gt;"",'Service Master'!G118,"")</f>
        <v/>
      </c>
    </row>
    <row r="111" spans="1:13" ht="27.75" customHeight="1" x14ac:dyDescent="0.2">
      <c r="A111" s="7" t="str">
        <f>IF('Service Master'!A115&lt;&gt;"",'Service Master'!A115,"")</f>
        <v>Masonry &amp; Plaster</v>
      </c>
      <c r="B111" s="27" t="s">
        <v>42</v>
      </c>
      <c r="C111" s="7" t="str">
        <f>IF('Service Master'!B115&lt;&gt;"",'Service Master'!B115,"")</f>
        <v xml:space="preserve">Coping </v>
      </c>
      <c r="D111" s="43" t="s">
        <v>295</v>
      </c>
      <c r="E111" s="7" t="str">
        <f>IF('Service Master'!C115&lt;&gt;"",'Service Master'!C115,"")</f>
        <v>Coping in Plaster</v>
      </c>
      <c r="F111" s="27" t="s">
        <v>92</v>
      </c>
      <c r="G111" s="7" t="str">
        <f>IF('Service Master'!D115&lt;&gt;"",'Service Master'!D115,"")</f>
        <v>2 sides tapered</v>
      </c>
      <c r="H111" s="27" t="s">
        <v>77</v>
      </c>
      <c r="I111" s="7" t="str">
        <f>IF('Service Master'!E115&lt;&gt;"",'Service Master'!E115,"")</f>
        <v/>
      </c>
      <c r="K111" s="7" t="str">
        <f>IF('Service Master'!F119&lt;&gt;"",'Service Master'!F119,"")</f>
        <v/>
      </c>
      <c r="M111" s="7" t="str">
        <f>IF('Service Master'!G119&lt;&gt;"",'Service Master'!G119,"")</f>
        <v/>
      </c>
    </row>
    <row r="112" spans="1:13" ht="27.75" customHeight="1" x14ac:dyDescent="0.2">
      <c r="A112" s="7" t="str">
        <f>IF('Service Master'!A116&lt;&gt;"",'Service Master'!A116,"")</f>
        <v>Masonry &amp; Plaster</v>
      </c>
      <c r="B112" s="27" t="s">
        <v>42</v>
      </c>
      <c r="C112" s="7" t="str">
        <f>IF('Service Master'!B116&lt;&gt;"",'Service Master'!B116,"")</f>
        <v xml:space="preserve">Coping </v>
      </c>
      <c r="D112" s="43" t="s">
        <v>295</v>
      </c>
      <c r="E112" s="7" t="str">
        <f>IF('Service Master'!C116&lt;&gt;"",'Service Master'!C116,"")</f>
        <v>Coping in Plaster</v>
      </c>
      <c r="F112" s="27" t="s">
        <v>92</v>
      </c>
      <c r="G112" s="7" t="str">
        <f>IF('Service Master'!D116&lt;&gt;"",'Service Master'!D116,"")</f>
        <v>4 sides tapered</v>
      </c>
      <c r="H112" s="27" t="s">
        <v>78</v>
      </c>
      <c r="I112" s="7" t="str">
        <f>IF('Service Master'!E116&lt;&gt;"",'Service Master'!E116,"")</f>
        <v/>
      </c>
      <c r="K112" s="7" t="str">
        <f>IF('Service Master'!F120&lt;&gt;"",'Service Master'!F120,"")</f>
        <v/>
      </c>
      <c r="M112" s="7" t="str">
        <f>IF('Service Master'!G120&lt;&gt;"",'Service Master'!G120,"")</f>
        <v/>
      </c>
    </row>
    <row r="113" spans="1:13" ht="27.75" customHeight="1" x14ac:dyDescent="0.2">
      <c r="A113" s="7" t="str">
        <f>IF('Service Master'!A117&lt;&gt;"",'Service Master'!A117,"")</f>
        <v>Masonry &amp; Plaster</v>
      </c>
      <c r="B113" s="27" t="s">
        <v>42</v>
      </c>
      <c r="C113" s="7" t="str">
        <f>IF('Service Master'!B117&lt;&gt;"",'Service Master'!B117,"")</f>
        <v xml:space="preserve">Coping </v>
      </c>
      <c r="D113" s="43" t="s">
        <v>295</v>
      </c>
      <c r="E113" s="7" t="str">
        <f>IF('Service Master'!C117&lt;&gt;"",'Service Master'!C117,"")</f>
        <v>Coping in Concrete</v>
      </c>
      <c r="F113" s="27" t="s">
        <v>93</v>
      </c>
      <c r="G113" s="7" t="str">
        <f>IF('Service Master'!D117&lt;&gt;"",'Service Master'!D117,"")</f>
        <v>1 side tapered</v>
      </c>
      <c r="H113" s="27" t="s">
        <v>76</v>
      </c>
      <c r="I113" s="7" t="str">
        <f>IF('Service Master'!E117&lt;&gt;"",'Service Master'!E117,"")</f>
        <v/>
      </c>
      <c r="K113" s="7" t="str">
        <f>IF('Service Master'!F121&lt;&gt;"",'Service Master'!F121,"")</f>
        <v/>
      </c>
      <c r="M113" s="7" t="str">
        <f>IF('Service Master'!G121&lt;&gt;"",'Service Master'!G121,"")</f>
        <v/>
      </c>
    </row>
    <row r="114" spans="1:13" ht="27.75" customHeight="1" x14ac:dyDescent="0.2">
      <c r="A114" s="7" t="str">
        <f>IF('Service Master'!A118&lt;&gt;"",'Service Master'!A118,"")</f>
        <v>Masonry &amp; Plaster</v>
      </c>
      <c r="B114" s="27" t="s">
        <v>42</v>
      </c>
      <c r="C114" s="7" t="str">
        <f>IF('Service Master'!B118&lt;&gt;"",'Service Master'!B118,"")</f>
        <v xml:space="preserve">Coping </v>
      </c>
      <c r="D114" s="43" t="s">
        <v>295</v>
      </c>
      <c r="E114" s="7" t="str">
        <f>IF('Service Master'!C118&lt;&gt;"",'Service Master'!C118,"")</f>
        <v>Coping in Concrete</v>
      </c>
      <c r="F114" s="27" t="s">
        <v>93</v>
      </c>
      <c r="G114" s="7" t="str">
        <f>IF('Service Master'!D118&lt;&gt;"",'Service Master'!D118,"")</f>
        <v>2 sides tapered</v>
      </c>
      <c r="H114" s="27" t="s">
        <v>77</v>
      </c>
      <c r="I114" s="7" t="str">
        <f>IF('Service Master'!E118&lt;&gt;"",'Service Master'!E118,"")</f>
        <v/>
      </c>
      <c r="K114" s="7" t="str">
        <f>IF('Service Master'!F122&lt;&gt;"",'Service Master'!F122,"")</f>
        <v/>
      </c>
      <c r="M114" s="7" t="str">
        <f>IF('Service Master'!G122&lt;&gt;"",'Service Master'!G122,"")</f>
        <v/>
      </c>
    </row>
    <row r="115" spans="1:13" ht="27.75" customHeight="1" x14ac:dyDescent="0.2">
      <c r="A115" s="7" t="str">
        <f>IF('Service Master'!A119&lt;&gt;"",'Service Master'!A119,"")</f>
        <v>Masonry &amp; Plaster</v>
      </c>
      <c r="B115" s="27" t="s">
        <v>42</v>
      </c>
      <c r="C115" s="7" t="str">
        <f>IF('Service Master'!B119&lt;&gt;"",'Service Master'!B119,"")</f>
        <v xml:space="preserve">Coping </v>
      </c>
      <c r="D115" s="43" t="s">
        <v>295</v>
      </c>
      <c r="E115" s="7" t="str">
        <f>IF('Service Master'!C119&lt;&gt;"",'Service Master'!C119,"")</f>
        <v>Coping in Concrete</v>
      </c>
      <c r="F115" s="27" t="s">
        <v>93</v>
      </c>
      <c r="G115" s="7" t="str">
        <f>IF('Service Master'!D119&lt;&gt;"",'Service Master'!D119,"")</f>
        <v>4 sides tapered</v>
      </c>
      <c r="H115" s="27" t="s">
        <v>78</v>
      </c>
      <c r="I115" s="7" t="str">
        <f>IF('Service Master'!E119&lt;&gt;"",'Service Master'!E119,"")</f>
        <v/>
      </c>
      <c r="K115" s="7" t="str">
        <f>IF('Service Master'!F123&lt;&gt;"",'Service Master'!F123,"")</f>
        <v/>
      </c>
      <c r="M115" s="7" t="str">
        <f>IF('Service Master'!G123&lt;&gt;"",'Service Master'!G123,"")</f>
        <v/>
      </c>
    </row>
    <row r="116" spans="1:13" ht="27.75" customHeight="1" x14ac:dyDescent="0.2">
      <c r="A116" s="7" t="str">
        <f>IF('Service Master'!A120&lt;&gt;"",'Service Master'!A120,"")</f>
        <v>Masonry &amp; Plaster</v>
      </c>
      <c r="B116" s="27" t="s">
        <v>42</v>
      </c>
      <c r="C116" s="7" t="str">
        <f>IF('Service Master'!B120&lt;&gt;"",'Service Master'!B120,"")</f>
        <v>Scaffolding</v>
      </c>
      <c r="D116" s="27" t="s">
        <v>94</v>
      </c>
      <c r="E116" s="7" t="str">
        <f>IF('Service Master'!C120&lt;&gt;"",'Service Master'!C120,"")</f>
        <v>Erection</v>
      </c>
      <c r="F116" s="27" t="s">
        <v>95</v>
      </c>
      <c r="G116" s="7" t="str">
        <f>IF('Service Master'!D120&lt;&gt;"",'Service Master'!D120,"")</f>
        <v/>
      </c>
      <c r="I116" s="7" t="str">
        <f>IF('Service Master'!E120&lt;&gt;"",'Service Master'!E120,"")</f>
        <v/>
      </c>
      <c r="K116" s="7" t="str">
        <f>IF('Service Master'!F124&lt;&gt;"",'Service Master'!F124,"")</f>
        <v/>
      </c>
      <c r="M116" s="7" t="str">
        <f>IF('Service Master'!G124&lt;&gt;"",'Service Master'!G124,"")</f>
        <v/>
      </c>
    </row>
    <row r="117" spans="1:13" ht="27.75" customHeight="1" x14ac:dyDescent="0.2">
      <c r="A117" s="7" t="str">
        <f>IF('Service Master'!A121&lt;&gt;"",'Service Master'!A121,"")</f>
        <v>Masonry &amp; Plaster</v>
      </c>
      <c r="B117" s="27" t="s">
        <v>42</v>
      </c>
      <c r="C117" s="7" t="str">
        <f>IF('Service Master'!B121&lt;&gt;"",'Service Master'!B121,"")</f>
        <v>Scaffolding</v>
      </c>
      <c r="D117" s="27" t="s">
        <v>94</v>
      </c>
      <c r="E117" s="7" t="str">
        <f>IF('Service Master'!C121&lt;&gt;"",'Service Master'!C121,"")</f>
        <v>Dismantling</v>
      </c>
      <c r="F117" s="27" t="s">
        <v>96</v>
      </c>
      <c r="I117" s="7" t="str">
        <f>IF('Service Master'!E121&lt;&gt;"",'Service Master'!E121,"")</f>
        <v/>
      </c>
    </row>
    <row r="118" spans="1:13" ht="27.75" customHeight="1" x14ac:dyDescent="0.2">
      <c r="A118" s="7" t="str">
        <f>IF('Service Master'!A122&lt;&gt;"",'Service Master'!A122,"")</f>
        <v>Masonry &amp; Plaster</v>
      </c>
      <c r="B118" s="27" t="s">
        <v>42</v>
      </c>
      <c r="C118" s="7" t="str">
        <f>IF('Service Master'!B122&lt;&gt;"",'Service Master'!B122,"")</f>
        <v>Plaster Mesh Fixing</v>
      </c>
      <c r="D118" s="27" t="s">
        <v>289</v>
      </c>
      <c r="E118" s="7" t="str">
        <f>IF('Service Master'!C122&lt;&gt;"",'Service Master'!C122,"")</f>
        <v/>
      </c>
      <c r="I118" s="7" t="str">
        <f>IF('Service Master'!E122&lt;&gt;"",'Service Master'!E122,"")</f>
        <v/>
      </c>
    </row>
    <row r="119" spans="1:13" ht="27.75" customHeight="1" x14ac:dyDescent="0.2">
      <c r="A119" s="7" t="str">
        <f>IF('Service Master'!A123&lt;&gt;"",'Service Master'!A123,"")</f>
        <v>Masonry &amp; Plaster</v>
      </c>
      <c r="B119" s="27" t="s">
        <v>42</v>
      </c>
      <c r="C119" s="7" t="str">
        <f>IF('Service Master'!B123&lt;&gt;"",'Service Master'!B123,"")</f>
        <v>GI Corner Bead Fixing</v>
      </c>
      <c r="D119" s="27" t="s">
        <v>290</v>
      </c>
      <c r="E119" s="7" t="str">
        <f>IF('Service Master'!C123&lt;&gt;"",'Service Master'!C123,"")</f>
        <v/>
      </c>
      <c r="I119" s="7" t="str">
        <f>IF('Service Master'!E123&lt;&gt;"",'Service Master'!E123,"")</f>
        <v/>
      </c>
    </row>
    <row r="120" spans="1:13" ht="27.75" customHeight="1" x14ac:dyDescent="0.2">
      <c r="A120" s="7" t="str">
        <f>IF('Service Master'!A124&lt;&gt;"",'Service Master'!A124,"")</f>
        <v>Masonry &amp; Plaster</v>
      </c>
      <c r="B120" s="27" t="s">
        <v>42</v>
      </c>
      <c r="C120" s="7" t="str">
        <f>IF('Service Master'!B124&lt;&gt;"",'Service Master'!B124,"")</f>
        <v>Aluminum Channel Fixing</v>
      </c>
      <c r="D120" s="27" t="s">
        <v>291</v>
      </c>
      <c r="E120" s="7" t="str">
        <f>IF('Service Master'!C124&lt;&gt;"",'Service Master'!C124,"")</f>
        <v/>
      </c>
      <c r="I120" s="7" t="str">
        <f>IF('Service Master'!E124&lt;&gt;"",'Service Master'!E124,"")</f>
        <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70" zoomScaleNormal="70" zoomScalePageLayoutView="140" workbookViewId="0">
      <selection activeCell="A10" sqref="A10"/>
    </sheetView>
  </sheetViews>
  <sheetFormatPr baseColWidth="10" defaultColWidth="12.5" defaultRowHeight="16" x14ac:dyDescent="0.2"/>
  <cols>
    <col min="1" max="1" width="15.5" style="47" bestFit="1" customWidth="1"/>
    <col min="2" max="2" width="21.33203125" style="47" bestFit="1" customWidth="1"/>
    <col min="3" max="3" width="12.5" style="47"/>
    <col min="4" max="4" width="17.5" style="47" customWidth="1"/>
    <col min="5" max="5" width="17.6640625" style="47" customWidth="1"/>
    <col min="6" max="6" width="20.5" style="47" customWidth="1"/>
    <col min="7" max="8" width="26.6640625" style="47" bestFit="1" customWidth="1"/>
    <col min="9" max="16384" width="12.5" style="47"/>
  </cols>
  <sheetData>
    <row r="1" spans="1:8" ht="16" customHeight="1" x14ac:dyDescent="0.2">
      <c r="A1" s="60" t="s">
        <v>10</v>
      </c>
      <c r="B1" s="60" t="s">
        <v>269</v>
      </c>
      <c r="C1" s="60" t="s">
        <v>270</v>
      </c>
      <c r="D1" s="60" t="s">
        <v>271</v>
      </c>
      <c r="E1" s="62" t="s">
        <v>272</v>
      </c>
      <c r="F1" s="64" t="s">
        <v>273</v>
      </c>
      <c r="G1" s="65"/>
      <c r="H1" s="60" t="s">
        <v>274</v>
      </c>
    </row>
    <row r="2" spans="1:8" ht="68.25" customHeight="1" x14ac:dyDescent="0.2">
      <c r="A2" s="61"/>
      <c r="B2" s="61"/>
      <c r="C2" s="61"/>
      <c r="D2" s="61"/>
      <c r="E2" s="63"/>
      <c r="F2" s="48" t="s">
        <v>275</v>
      </c>
      <c r="G2" s="48" t="s">
        <v>276</v>
      </c>
      <c r="H2" s="61"/>
    </row>
    <row r="3" spans="1:8" ht="16" customHeight="1" x14ac:dyDescent="0.2">
      <c r="A3" s="9" t="s">
        <v>248</v>
      </c>
      <c r="B3" s="49" t="s">
        <v>281</v>
      </c>
      <c r="C3" s="49" t="s">
        <v>280</v>
      </c>
      <c r="D3" s="50">
        <v>129</v>
      </c>
      <c r="E3" s="49" t="s">
        <v>277</v>
      </c>
      <c r="F3" s="50">
        <v>5</v>
      </c>
      <c r="G3" s="50">
        <v>10</v>
      </c>
      <c r="H3" s="50"/>
    </row>
    <row r="4" spans="1:8" ht="16" customHeight="1" x14ac:dyDescent="0.2">
      <c r="A4" s="9" t="s">
        <v>248</v>
      </c>
      <c r="B4" s="49" t="s">
        <v>281</v>
      </c>
      <c r="C4" s="49" t="s">
        <v>280</v>
      </c>
      <c r="D4" s="50">
        <v>129</v>
      </c>
      <c r="E4" s="50" t="s">
        <v>278</v>
      </c>
      <c r="F4" s="50">
        <v>5</v>
      </c>
      <c r="G4" s="50">
        <v>10</v>
      </c>
      <c r="H4" s="50"/>
    </row>
    <row r="5" spans="1:8" ht="16" customHeight="1" x14ac:dyDescent="0.2">
      <c r="A5" s="9" t="s">
        <v>248</v>
      </c>
      <c r="B5" s="49" t="s">
        <v>281</v>
      </c>
      <c r="C5" s="49" t="s">
        <v>280</v>
      </c>
      <c r="D5" s="50">
        <v>129</v>
      </c>
      <c r="E5" s="50" t="s">
        <v>279</v>
      </c>
      <c r="F5" s="50">
        <v>5</v>
      </c>
      <c r="G5" s="50">
        <v>10</v>
      </c>
      <c r="H5" s="50"/>
    </row>
    <row r="6" spans="1:8" x14ac:dyDescent="0.2">
      <c r="A6" s="9" t="s">
        <v>248</v>
      </c>
      <c r="B6" s="49" t="s">
        <v>281</v>
      </c>
      <c r="C6" s="49" t="s">
        <v>283</v>
      </c>
      <c r="D6" s="50">
        <v>100</v>
      </c>
      <c r="E6" s="50" t="s">
        <v>277</v>
      </c>
      <c r="F6" s="50">
        <v>5</v>
      </c>
      <c r="G6" s="50">
        <v>10</v>
      </c>
      <c r="H6" s="50"/>
    </row>
    <row r="11" spans="1:8" ht="32" x14ac:dyDescent="0.2">
      <c r="A11" s="47" t="s">
        <v>287</v>
      </c>
    </row>
    <row r="12" spans="1:8" ht="32" x14ac:dyDescent="0.2">
      <c r="A12" s="47" t="s">
        <v>284</v>
      </c>
    </row>
    <row r="13" spans="1:8" x14ac:dyDescent="0.2">
      <c r="A13" s="47" t="s">
        <v>285</v>
      </c>
      <c r="B13" s="47">
        <v>70</v>
      </c>
    </row>
    <row r="14" spans="1:8" ht="32" x14ac:dyDescent="0.2">
      <c r="A14" s="47" t="s">
        <v>286</v>
      </c>
      <c r="B14" s="47">
        <v>5</v>
      </c>
      <c r="C14" s="47" t="s">
        <v>153</v>
      </c>
    </row>
  </sheetData>
  <sortState ref="A3:H521">
    <sortCondition ref="A3"/>
  </sortState>
  <mergeCells count="7">
    <mergeCell ref="H1:H2"/>
    <mergeCell ref="A1:A2"/>
    <mergeCell ref="B1:B2"/>
    <mergeCell ref="C1:C2"/>
    <mergeCell ref="D1:D2"/>
    <mergeCell ref="E1:E2"/>
    <mergeCell ref="F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Service Master</vt:lpstr>
      <vt:lpstr>Definitions </vt:lpstr>
      <vt:lpstr>Rate Master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Microsoft Office User</cp:lastModifiedBy>
  <dcterms:created xsi:type="dcterms:W3CDTF">2016-11-17T08:59:36Z</dcterms:created>
  <dcterms:modified xsi:type="dcterms:W3CDTF">2017-07-30T11:59:31Z</dcterms:modified>
</cp:coreProperties>
</file>