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'!$A$1:$O$10</definedName>
    <definedName name="_xlnm._FilterDatabase" localSheetId="0" hidden="1">'Service Master'!$A$3:$AG$5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0" l="1"/>
  <c r="G3" i="10"/>
  <c r="I3" i="10"/>
  <c r="K3" i="10"/>
  <c r="M3" i="10"/>
  <c r="E4" i="10"/>
  <c r="G4" i="10"/>
  <c r="I4" i="10"/>
  <c r="K4" i="10"/>
  <c r="M4" i="10"/>
  <c r="E5" i="10"/>
  <c r="G5" i="10"/>
  <c r="I5" i="10"/>
  <c r="K5" i="10"/>
  <c r="M5" i="10"/>
  <c r="E6" i="10"/>
  <c r="G6" i="10"/>
  <c r="I6" i="10"/>
  <c r="K6" i="10"/>
  <c r="M6" i="10"/>
  <c r="E7" i="10"/>
  <c r="G7" i="10"/>
  <c r="I7" i="10"/>
  <c r="K7" i="10"/>
  <c r="M7" i="10"/>
  <c r="E8" i="10"/>
  <c r="G8" i="10"/>
  <c r="I8" i="10"/>
  <c r="K8" i="10"/>
  <c r="M8" i="10"/>
  <c r="E9" i="10"/>
  <c r="G9" i="10"/>
  <c r="I9" i="10"/>
  <c r="K9" i="10"/>
  <c r="M9" i="10"/>
  <c r="E10" i="10"/>
  <c r="G10" i="10"/>
  <c r="I10" i="10"/>
  <c r="K10" i="10"/>
  <c r="M10" i="10"/>
  <c r="C3" i="10"/>
  <c r="C4" i="10"/>
  <c r="C5" i="10"/>
  <c r="C6" i="10"/>
  <c r="C7" i="10"/>
  <c r="C8" i="10"/>
  <c r="C9" i="10"/>
  <c r="C10" i="10"/>
  <c r="A3" i="10"/>
  <c r="A4" i="10"/>
  <c r="A5" i="10"/>
  <c r="A6" i="10"/>
  <c r="A7" i="10"/>
  <c r="A8" i="10"/>
  <c r="A9" i="10"/>
  <c r="A10" i="10"/>
  <c r="J9" i="9"/>
  <c r="J10" i="9"/>
  <c r="J11" i="9"/>
  <c r="J12" i="9"/>
  <c r="J13" i="9"/>
  <c r="J6" i="9"/>
  <c r="J7" i="9"/>
  <c r="J8" i="9"/>
  <c r="M2" i="10"/>
  <c r="K2" i="10"/>
  <c r="I2" i="10"/>
  <c r="G2" i="10"/>
  <c r="E2" i="10"/>
  <c r="C2" i="10"/>
  <c r="A2" i="10"/>
  <c r="O10" i="10"/>
  <c r="O9" i="10"/>
  <c r="O8" i="10"/>
  <c r="O7" i="10"/>
  <c r="O6" i="10"/>
  <c r="O5" i="10"/>
  <c r="O4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<sst xmlns="http://schemas.openxmlformats.org/spreadsheetml/2006/main" count="167" uniqueCount="98">
  <si>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</si>
  <si>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</si>
  <si>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</si>
  <si>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</si>
  <si>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</si>
  <si>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</si>
  <si>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</si>
  <si>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</si>
  <si>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</si>
  <si>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</si>
  <si>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</si>
  <si>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</si>
  <si>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</si>
  <si>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</si>
  <si>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</si>
  <si>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</si>
  <si>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</si>
  <si>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</si>
  <si>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</si>
  <si>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</si>
  <si>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</si>
  <si>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</si>
  <si>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</si>
  <si>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</si>
  <si>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</si>
  <si>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</si>
  <si>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</si>
  <si>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</si>
  <si>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</si>
  <si>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</si>
  <si>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</si>
  <si>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</si>
  <si>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</si>
  <si>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</si>
  <si>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</si>
  <si>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</si>
  <si>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</si>
  <si>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</si>
  <si>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</si>
  <si>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</si>
  <si>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</si>
  <si>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</si>
  <si>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</si>
  <si>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</si>
  <si>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</si>
  <si>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</si>
  <si>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</si>
  <si>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</si>
  <si>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</si>
  <si>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</si>
  <si>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</si>
  <si>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</si>
  <si>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</si>
  <si>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</si>
  <si>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</si>
  <si>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</si>
  <si>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</si>
  <si>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</si>
  <si>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</si>
  <si>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</si>
  <si>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</si>
  <si>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</si>
  <si>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</si>
  <si>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</si>
  <si>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</si>
  <si>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</si>
  <si>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</si>
  <si>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</si>
  <si>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</si>
  <si>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</si>
  <si>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</si>
  <si>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</si>
  <si>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</si>
  <si>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</si>
  <si>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</si>
  <si>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</si>
  <si>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</si>
  <si>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Nos</t>
  </si>
  <si>
    <t>Sanitary Fixtures</t>
  </si>
  <si>
    <t>Bath tub installation</t>
  </si>
  <si>
    <t>EWC Installation</t>
  </si>
  <si>
    <t>Wash Basin Installation</t>
  </si>
  <si>
    <t>Other fixtures installation</t>
  </si>
  <si>
    <t>Shower Cubicle</t>
  </si>
  <si>
    <t>Shower Fixed Glass</t>
  </si>
  <si>
    <t>Hooks for cloth drying</t>
  </si>
  <si>
    <t>WC - Glass</t>
  </si>
  <si>
    <t>Glass Shelves- 8mm clear glass</t>
  </si>
  <si>
    <r>
      <t>m</t>
    </r>
    <r>
      <rPr>
        <sz val="11"/>
        <color theme="1"/>
        <rFont val="Neo Sans Pro Light"/>
        <family val="2"/>
      </rPr>
      <t>²</t>
    </r>
  </si>
  <si>
    <t>SFX000777</t>
  </si>
  <si>
    <t>SFX000778</t>
  </si>
  <si>
    <t>SFX000779</t>
  </si>
  <si>
    <t>SFX000780</t>
  </si>
  <si>
    <t>SFX000781</t>
  </si>
  <si>
    <t>SFX000782</t>
  </si>
  <si>
    <t>SFX000783</t>
  </si>
  <si>
    <t>SFX000784</t>
  </si>
  <si>
    <t>SFX000785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</si>
</sst>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7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7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0" fillId="0" borderId="0" xfId="4537" applyFont="1" applyFill="1" applyAlignment="1">
      <alignment wrapText="1"/>
    </xf>
    <xf numFmtId="0" fontId="0" fillId="0" borderId="0" xfId="4537" applyFont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13"/>
  <sheetViews>
    <sheetView topLeftCell="D1" zoomScale="70" zoomScaleNormal="70" workbookViewId="0">
      <pane ySplit="3" topLeftCell="A4" activePane="bottomLeft" state="frozen"/>
      <selection activeCell="AY4" sqref="AY4"/>
      <selection pane="bottomLeft" activeCell="O1" sqref="A1:XFD1"/>
    </sheetView>
  </sheetViews>
  <sheetFormatPr baseColWidth="10" defaultColWidth="8.83203125" defaultRowHeight="25.5" customHeight="1" outlineLevelCol="1" x14ac:dyDescent="0.2"/>
  <cols>
    <col min="1" max="1" width="19.1640625" style="3" bestFit="1" customWidth="1"/>
    <col min="2" max="2" width="28.83203125" style="3" customWidth="1" outlineLevel="1"/>
    <col min="3" max="7" width="19.1640625" style="3" bestFit="1" customWidth="1" outlineLevel="1"/>
    <col min="8" max="8" width="17.33203125" style="2" bestFit="1" customWidth="1"/>
    <col min="9" max="9" width="14.83203125" style="2" bestFit="1" customWidth="1" outlineLevel="1"/>
    <col min="10" max="10" width="39.6640625" style="2" customWidth="1" outlineLevel="1"/>
    <col min="11" max="11" width="26.8320312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7" t="s">
        <v>0</v>
      </c>
      <c r="B2" s="37"/>
      <c r="C2" s="37"/>
      <c r="D2" s="37"/>
      <c r="E2" s="37"/>
      <c r="F2" s="37"/>
      <c r="G2" s="37"/>
      <c r="H2" s="38" t="s">
        <v>1</v>
      </c>
      <c r="I2" s="39"/>
      <c r="J2" s="39"/>
      <c r="K2" s="39"/>
      <c r="L2" s="39"/>
      <c r="M2" s="39"/>
      <c r="N2" s="40"/>
      <c r="O2" s="36" t="s">
        <v>2</v>
      </c>
      <c r="P2" s="36"/>
      <c r="Q2" s="36"/>
      <c r="R2" s="36"/>
      <c r="S2" s="36"/>
      <c r="T2" s="36"/>
      <c r="U2" s="36"/>
      <c r="V2" s="36"/>
      <c r="W2" s="36" t="s">
        <v>3</v>
      </c>
      <c r="X2" s="36"/>
      <c r="Y2" s="36"/>
      <c r="Z2" s="36" t="s">
        <v>4</v>
      </c>
      <c r="AA2" s="36"/>
      <c r="AB2" s="36"/>
      <c r="AC2" s="36"/>
      <c r="AD2" s="36" t="s">
        <v>5</v>
      </c>
      <c r="AE2" s="36"/>
      <c r="AF2" s="36"/>
      <c r="AG2" s="36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78</v>
      </c>
      <c r="B5" s="5" t="s">
        <v>79</v>
      </c>
      <c r="C5" s="6"/>
      <c r="D5" s="5"/>
      <c r="E5" s="5"/>
      <c r="F5" s="6"/>
      <c r="G5" s="29"/>
      <c r="H5" t="s">
        <v>89</v>
      </c>
      <c r="I5" s="7"/>
      <c r="J5" s="5" t="str">
        <f>CONCATENATE(A5,"-",B5,"-",C5,"-",D5)</f>
        <v>Sanitary Fixtures-Bath tub installation--</v>
      </c>
      <c r="K5" s="5"/>
      <c r="L5" s="8" t="s">
        <v>77</v>
      </c>
      <c r="M5" s="8">
        <v>995462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ht="25.5" customHeight="1" x14ac:dyDescent="0.2">
      <c r="A6" s="28" t="s">
        <v>78</v>
      </c>
      <c r="B6" s="34" t="s">
        <v>80</v>
      </c>
      <c r="H6" t="s">
        <v>90</v>
      </c>
      <c r="J6" s="5" t="str">
        <f t="shared" ref="J6:J13" si="0">CONCATENATE(A6,"-",B6,"-",C6,"-",D6)</f>
        <v>Sanitary Fixtures-EWC Installation--</v>
      </c>
      <c r="L6" s="8" t="s">
        <v>77</v>
      </c>
      <c r="M6" s="8">
        <v>995462</v>
      </c>
      <c r="N6" s="8" t="s">
        <v>28</v>
      </c>
      <c r="P6" s="27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</row>
    <row r="7" spans="1:33" ht="25.5" customHeight="1" x14ac:dyDescent="0.2">
      <c r="A7" s="28" t="s">
        <v>78</v>
      </c>
      <c r="B7" s="34" t="s">
        <v>81</v>
      </c>
      <c r="H7" t="s">
        <v>91</v>
      </c>
      <c r="J7" s="5" t="str">
        <f t="shared" si="0"/>
        <v>Sanitary Fixtures-Wash Basin Installation--</v>
      </c>
      <c r="L7" s="8" t="s">
        <v>77</v>
      </c>
      <c r="M7" s="8">
        <v>995462</v>
      </c>
      <c r="N7" s="8" t="s">
        <v>28</v>
      </c>
      <c r="P7" s="27" t="s">
        <v>25</v>
      </c>
      <c r="Q7" s="9"/>
      <c r="R7" s="9"/>
      <c r="S7" s="9"/>
      <c r="T7" s="9">
        <v>10</v>
      </c>
      <c r="U7" s="9" t="s">
        <v>57</v>
      </c>
      <c r="V7" s="9"/>
      <c r="W7" s="10">
        <v>5</v>
      </c>
      <c r="X7" s="10">
        <v>5</v>
      </c>
    </row>
    <row r="8" spans="1:33" ht="25.5" customHeight="1" x14ac:dyDescent="0.2">
      <c r="A8" s="28" t="s">
        <v>78</v>
      </c>
      <c r="B8" s="34" t="s">
        <v>82</v>
      </c>
      <c r="H8" t="s">
        <v>92</v>
      </c>
      <c r="J8" s="5" t="str">
        <f t="shared" si="0"/>
        <v>Sanitary Fixtures-Other fixtures installation--</v>
      </c>
      <c r="L8" s="8" t="s">
        <v>77</v>
      </c>
      <c r="M8" s="8">
        <v>995462</v>
      </c>
      <c r="N8" s="8" t="s">
        <v>28</v>
      </c>
      <c r="P8" s="27" t="s">
        <v>25</v>
      </c>
      <c r="Q8" s="9"/>
      <c r="R8" s="9"/>
      <c r="S8" s="9"/>
      <c r="T8" s="9">
        <v>10</v>
      </c>
      <c r="U8" s="9" t="s">
        <v>57</v>
      </c>
      <c r="V8" s="9"/>
      <c r="W8" s="10">
        <v>5</v>
      </c>
      <c r="X8" s="10">
        <v>5</v>
      </c>
    </row>
    <row r="9" spans="1:33" ht="25.5" customHeight="1" x14ac:dyDescent="0.2">
      <c r="A9" s="28" t="s">
        <v>78</v>
      </c>
      <c r="B9" s="3" t="s">
        <v>83</v>
      </c>
      <c r="H9" t="s">
        <v>93</v>
      </c>
      <c r="J9" s="5" t="str">
        <f t="shared" si="0"/>
        <v>Sanitary Fixtures-Shower Cubicle--</v>
      </c>
      <c r="L9" s="35" t="s">
        <v>88</v>
      </c>
      <c r="M9" s="8">
        <v>995462</v>
      </c>
      <c r="N9" s="8" t="s">
        <v>28</v>
      </c>
      <c r="P9" s="27" t="s">
        <v>25</v>
      </c>
      <c r="Q9" s="9"/>
      <c r="R9" s="9"/>
      <c r="S9" s="9"/>
      <c r="T9" s="9">
        <v>10</v>
      </c>
      <c r="U9" s="9" t="s">
        <v>57</v>
      </c>
      <c r="V9" s="9"/>
      <c r="W9" s="10">
        <v>5</v>
      </c>
      <c r="X9" s="10">
        <v>5</v>
      </c>
    </row>
    <row r="10" spans="1:33" ht="25.5" customHeight="1" x14ac:dyDescent="0.2">
      <c r="A10" s="28" t="s">
        <v>78</v>
      </c>
      <c r="B10" s="3" t="s">
        <v>84</v>
      </c>
      <c r="H10" t="s">
        <v>94</v>
      </c>
      <c r="J10" s="5" t="str">
        <f t="shared" si="0"/>
        <v>Sanitary Fixtures-Shower Fixed Glass--</v>
      </c>
      <c r="L10" s="35" t="s">
        <v>88</v>
      </c>
      <c r="M10" s="8">
        <v>995462</v>
      </c>
      <c r="N10" s="8" t="s">
        <v>28</v>
      </c>
      <c r="P10" s="27" t="s">
        <v>25</v>
      </c>
      <c r="Q10" s="9"/>
      <c r="R10" s="9"/>
      <c r="S10" s="9"/>
      <c r="T10" s="9">
        <v>10</v>
      </c>
      <c r="U10" s="9" t="s">
        <v>57</v>
      </c>
      <c r="V10" s="9"/>
      <c r="W10" s="10">
        <v>5</v>
      </c>
      <c r="X10" s="10">
        <v>5</v>
      </c>
    </row>
    <row r="11" spans="1:33" ht="25.5" customHeight="1" x14ac:dyDescent="0.2">
      <c r="A11" s="28" t="s">
        <v>78</v>
      </c>
      <c r="B11" s="3" t="s">
        <v>85</v>
      </c>
      <c r="H11" t="s">
        <v>95</v>
      </c>
      <c r="J11" s="5" t="str">
        <f t="shared" si="0"/>
        <v>Sanitary Fixtures-Hooks for cloth drying--</v>
      </c>
      <c r="L11" s="35" t="s">
        <v>77</v>
      </c>
      <c r="M11" s="8">
        <v>995462</v>
      </c>
      <c r="N11" s="8" t="s">
        <v>28</v>
      </c>
      <c r="P11" s="27" t="s">
        <v>25</v>
      </c>
      <c r="Q11" s="9"/>
      <c r="R11" s="9"/>
      <c r="S11" s="9"/>
      <c r="T11" s="9">
        <v>10</v>
      </c>
      <c r="U11" s="9" t="s">
        <v>57</v>
      </c>
      <c r="V11" s="9"/>
      <c r="W11" s="10">
        <v>5</v>
      </c>
      <c r="X11" s="10">
        <v>5</v>
      </c>
    </row>
    <row r="12" spans="1:33" ht="25.5" customHeight="1" x14ac:dyDescent="0.2">
      <c r="A12" s="28" t="s">
        <v>78</v>
      </c>
      <c r="B12" s="3" t="s">
        <v>86</v>
      </c>
      <c r="H12" t="s">
        <v>96</v>
      </c>
      <c r="J12" s="5" t="str">
        <f t="shared" si="0"/>
        <v>Sanitary Fixtures-WC - Glass--</v>
      </c>
      <c r="L12" s="35" t="s">
        <v>88</v>
      </c>
      <c r="M12" s="8">
        <v>995462</v>
      </c>
      <c r="N12" s="8" t="s">
        <v>28</v>
      </c>
      <c r="P12" s="27" t="s">
        <v>25</v>
      </c>
      <c r="Q12" s="9"/>
      <c r="R12" s="9"/>
      <c r="S12" s="9"/>
      <c r="T12" s="9">
        <v>10</v>
      </c>
      <c r="U12" s="9" t="s">
        <v>57</v>
      </c>
      <c r="V12" s="9"/>
      <c r="W12" s="10">
        <v>5</v>
      </c>
      <c r="X12" s="10">
        <v>5</v>
      </c>
    </row>
    <row r="13" spans="1:33" ht="25.5" customHeight="1" x14ac:dyDescent="0.2">
      <c r="A13" s="28" t="s">
        <v>78</v>
      </c>
      <c r="B13" s="3" t="s">
        <v>87</v>
      </c>
      <c r="H13" t="s">
        <v>97</v>
      </c>
      <c r="J13" s="5" t="str">
        <f t="shared" si="0"/>
        <v>Sanitary Fixtures-Glass Shelves- 8mm clear glass--</v>
      </c>
      <c r="L13" s="35" t="s">
        <v>88</v>
      </c>
      <c r="M13" s="8">
        <v>995462</v>
      </c>
      <c r="N13" s="8" t="s">
        <v>28</v>
      </c>
      <c r="P13" s="27" t="s">
        <v>25</v>
      </c>
      <c r="Q13" s="9"/>
      <c r="R13" s="9"/>
      <c r="S13" s="9"/>
      <c r="T13" s="9">
        <v>10</v>
      </c>
      <c r="U13" s="9" t="s">
        <v>57</v>
      </c>
      <c r="V13" s="9"/>
      <c r="W13" s="10">
        <v>5</v>
      </c>
      <c r="X13" s="10">
        <v>5</v>
      </c>
    </row>
  </sheetData>
  <autoFilter ref="A3:AG5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60" zoomScaleNormal="60" workbookViewId="0">
      <selection activeCell="E10" sqref="E10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Sanitary Fixtures</v>
      </c>
      <c r="B2" s="4" t="s">
        <v>78</v>
      </c>
      <c r="C2" s="4" t="str">
        <f>IF('Service Master'!B5&lt;&gt;"",'Service Master'!B5,"")</f>
        <v>Bath tub installation</v>
      </c>
      <c r="D2" s="18" t="s">
        <v>79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9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{"Sanitary Fixtures":"Sanitary Fixtures","Bath tub installation":"Bath tub installation","":"","":"","":"","":"","":""}</v>
      </c>
    </row>
    <row r="3" spans="1:15" ht="27.75" customHeight="1" x14ac:dyDescent="0.2">
      <c r="A3" s="4" t="str">
        <f>IF('Service Master'!A6&lt;&gt;"",'Service Master'!A6,"")</f>
        <v>Sanitary Fixtures</v>
      </c>
      <c r="B3" s="18" t="s">
        <v>78</v>
      </c>
      <c r="C3" s="4" t="str">
        <f>IF('Service Master'!B6&lt;&gt;"",'Service Master'!B6,"")</f>
        <v>EWC Installation</v>
      </c>
      <c r="D3" s="18" t="s">
        <v>80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{"Sanitary Fixtures":"Sanitary Fixtures","EWC Installation":"EWC Installation","":"","":"","":"","":"","":""}</v>
      </c>
    </row>
    <row r="4" spans="1:15" ht="27.75" customHeight="1" x14ac:dyDescent="0.2">
      <c r="A4" s="4" t="str">
        <f>IF('Service Master'!A7&lt;&gt;"",'Service Master'!A7,"")</f>
        <v>Sanitary Fixtures</v>
      </c>
      <c r="B4" s="18" t="s">
        <v>78</v>
      </c>
      <c r="C4" s="4" t="str">
        <f>IF('Service Master'!B7&lt;&gt;"",'Service Master'!B7,"")</f>
        <v>Wash Basin Installation</v>
      </c>
      <c r="D4" s="18" t="s">
        <v>81</v>
      </c>
      <c r="E4" s="4" t="str">
        <f>IF('Service Master'!C7&lt;&gt;"",'Service Master'!C7,"")</f>
        <v/>
      </c>
      <c r="F4" s="19"/>
      <c r="G4" s="4" t="str">
        <f>IF('Service Master'!D7&lt;&gt;"",'Service Master'!D7,"")</f>
        <v/>
      </c>
      <c r="H4" s="19"/>
      <c r="I4" s="4" t="str">
        <f>IF('Service Master'!E7&lt;&gt;"",'Service Master'!E7,"")</f>
        <v/>
      </c>
      <c r="J4" s="19"/>
      <c r="K4" s="4" t="str">
        <f>IF('Service Master'!F7&lt;&gt;"",'Service Master'!F7,"")</f>
        <v/>
      </c>
      <c r="L4" s="19"/>
      <c r="M4" s="4" t="str">
        <f>IF('Service Master'!G7&lt;&gt;"",'Service Master'!G7,"")</f>
        <v/>
      </c>
      <c r="N4" s="20"/>
      <c r="O4" s="21" t="str">
        <f t="shared" si="0"/>
        <v>{"Sanitary Fixtures":"Sanitary Fixtures","Wash Basin Installation":"Wash Basin Installation","":"","":"","":"","":"","":""}</v>
      </c>
    </row>
    <row r="5" spans="1:15" ht="27.75" customHeight="1" x14ac:dyDescent="0.2">
      <c r="A5" s="4" t="str">
        <f>IF('Service Master'!A8&lt;&gt;"",'Service Master'!A8,"")</f>
        <v>Sanitary Fixtures</v>
      </c>
      <c r="B5" s="18" t="s">
        <v>78</v>
      </c>
      <c r="C5" s="4" t="str">
        <f>IF('Service Master'!B8&lt;&gt;"",'Service Master'!B8,"")</f>
        <v>Other fixtures installation</v>
      </c>
      <c r="D5" s="18" t="s">
        <v>82</v>
      </c>
      <c r="E5" s="4" t="str">
        <f>IF('Service Master'!C8&lt;&gt;"",'Service Master'!C8,"")</f>
        <v/>
      </c>
      <c r="F5" s="19"/>
      <c r="G5" s="4" t="str">
        <f>IF('Service Master'!D8&lt;&gt;"",'Service Master'!D8,"")</f>
        <v/>
      </c>
      <c r="H5" s="19"/>
      <c r="I5" s="4" t="str">
        <f>IF('Service Master'!E8&lt;&gt;"",'Service Master'!E8,"")</f>
        <v/>
      </c>
      <c r="J5" s="19"/>
      <c r="K5" s="4" t="str">
        <f>IF('Service Master'!F8&lt;&gt;"",'Service Master'!F8,"")</f>
        <v/>
      </c>
      <c r="L5" s="19"/>
      <c r="M5" s="4" t="str">
        <f>IF('Service Master'!G8&lt;&gt;"",'Service Master'!G8,"")</f>
        <v/>
      </c>
      <c r="N5" s="20"/>
      <c r="O5" s="21" t="str">
        <f t="shared" si="0"/>
        <v>{"Sanitary Fixtures":"Sanitary Fixtures","Other fixtures installation":"Other fixtures installation","":"","":"","":"","":"","":""}</v>
      </c>
    </row>
    <row r="6" spans="1:15" ht="27.75" customHeight="1" x14ac:dyDescent="0.2">
      <c r="A6" s="4" t="str">
        <f>IF('Service Master'!A9&lt;&gt;"",'Service Master'!A9,"")</f>
        <v>Sanitary Fixtures</v>
      </c>
      <c r="B6" s="18" t="s">
        <v>78</v>
      </c>
      <c r="C6" s="4" t="str">
        <f>IF('Service Master'!B9&lt;&gt;"",'Service Master'!B9,"")</f>
        <v>Shower Cubicle</v>
      </c>
      <c r="D6" s="18" t="s">
        <v>83</v>
      </c>
      <c r="E6" s="4" t="str">
        <f>IF('Service Master'!C9&lt;&gt;"",'Service Master'!C9,"")</f>
        <v/>
      </c>
      <c r="F6" s="19"/>
      <c r="G6" s="4" t="str">
        <f>IF('Service Master'!D9&lt;&gt;"",'Service Master'!D9,"")</f>
        <v/>
      </c>
      <c r="H6" s="19"/>
      <c r="I6" s="4" t="str">
        <f>IF('Service Master'!E9&lt;&gt;"",'Service Master'!E9,"")</f>
        <v/>
      </c>
      <c r="J6" s="19"/>
      <c r="K6" s="4" t="str">
        <f>IF('Service Master'!F9&lt;&gt;"",'Service Master'!F9,"")</f>
        <v/>
      </c>
      <c r="L6" s="19"/>
      <c r="M6" s="4" t="str">
        <f>IF('Service Master'!G9&lt;&gt;"",'Service Master'!G9,"")</f>
        <v/>
      </c>
      <c r="N6" s="20"/>
      <c r="O6" s="21" t="str">
        <f t="shared" si="0"/>
        <v>{"Sanitary Fixtures":"Sanitary Fixtures","Shower Cubicle":"Shower Cubicle","":"","":"","":"","":"","":""}</v>
      </c>
    </row>
    <row r="7" spans="1:15" ht="27.75" customHeight="1" x14ac:dyDescent="0.2">
      <c r="A7" s="4" t="str">
        <f>IF('Service Master'!A10&lt;&gt;"",'Service Master'!A10,"")</f>
        <v>Sanitary Fixtures</v>
      </c>
      <c r="B7" s="18" t="s">
        <v>78</v>
      </c>
      <c r="C7" s="4" t="str">
        <f>IF('Service Master'!B10&lt;&gt;"",'Service Master'!B10,"")</f>
        <v>Shower Fixed Glass</v>
      </c>
      <c r="D7" s="18" t="s">
        <v>84</v>
      </c>
      <c r="E7" s="4" t="str">
        <f>IF('Service Master'!C10&lt;&gt;"",'Service Master'!C10,"")</f>
        <v/>
      </c>
      <c r="F7" s="19"/>
      <c r="G7" s="4" t="str">
        <f>IF('Service Master'!D10&lt;&gt;"",'Service Master'!D10,"")</f>
        <v/>
      </c>
      <c r="H7" s="19"/>
      <c r="I7" s="4" t="str">
        <f>IF('Service Master'!E10&lt;&gt;"",'Service Master'!E10,"")</f>
        <v/>
      </c>
      <c r="J7" s="19"/>
      <c r="K7" s="4" t="str">
        <f>IF('Service Master'!F10&lt;&gt;"",'Service Master'!F10,"")</f>
        <v/>
      </c>
      <c r="L7" s="19"/>
      <c r="M7" s="4" t="str">
        <f>IF('Service Master'!G10&lt;&gt;"",'Service Master'!G10,"")</f>
        <v/>
      </c>
      <c r="N7" s="20"/>
      <c r="O7" s="21" t="str">
        <f t="shared" si="0"/>
        <v>{"Sanitary Fixtures":"Sanitary Fixtures","Shower Fixed Glass":"Shower Fixed Glass","":"","":"","":"","":"","":""}</v>
      </c>
    </row>
    <row r="8" spans="1:15" ht="27.75" customHeight="1" x14ac:dyDescent="0.2">
      <c r="A8" s="4" t="str">
        <f>IF('Service Master'!A11&lt;&gt;"",'Service Master'!A11,"")</f>
        <v>Sanitary Fixtures</v>
      </c>
      <c r="B8" s="18" t="s">
        <v>78</v>
      </c>
      <c r="C8" s="4" t="str">
        <f>IF('Service Master'!B11&lt;&gt;"",'Service Master'!B11,"")</f>
        <v>Hooks for cloth drying</v>
      </c>
      <c r="D8" s="18" t="s">
        <v>85</v>
      </c>
      <c r="E8" s="4" t="str">
        <f>IF('Service Master'!C11&lt;&gt;"",'Service Master'!C11,"")</f>
        <v/>
      </c>
      <c r="F8" s="19"/>
      <c r="G8" s="4" t="str">
        <f>IF('Service Master'!D11&lt;&gt;"",'Service Master'!D11,"")</f>
        <v/>
      </c>
      <c r="H8" s="19"/>
      <c r="I8" s="4" t="str">
        <f>IF('Service Master'!E11&lt;&gt;"",'Service Master'!E11,"")</f>
        <v/>
      </c>
      <c r="J8" s="19"/>
      <c r="K8" s="4" t="str">
        <f>IF('Service Master'!F11&lt;&gt;"",'Service Master'!F11,"")</f>
        <v/>
      </c>
      <c r="L8" s="19"/>
      <c r="M8" s="4" t="str">
        <f>IF('Service Master'!G11&lt;&gt;"",'Service Master'!G11,"")</f>
        <v/>
      </c>
      <c r="N8" s="20"/>
      <c r="O8" s="21" t="str">
        <f t="shared" si="0"/>
        <v>{"Sanitary Fixtures":"Sanitary Fixtures","Hooks for cloth drying":"Hooks for cloth drying","":"","":"","":"","":"","":""}</v>
      </c>
    </row>
    <row r="9" spans="1:15" ht="27.75" customHeight="1" x14ac:dyDescent="0.2">
      <c r="A9" s="4" t="str">
        <f>IF('Service Master'!A12&lt;&gt;"",'Service Master'!A12,"")</f>
        <v>Sanitary Fixtures</v>
      </c>
      <c r="B9" s="18" t="s">
        <v>78</v>
      </c>
      <c r="C9" s="4" t="str">
        <f>IF('Service Master'!B12&lt;&gt;"",'Service Master'!B12,"")</f>
        <v>WC - Glass</v>
      </c>
      <c r="D9" s="18" t="s">
        <v>86</v>
      </c>
      <c r="E9" s="4" t="str">
        <f>IF('Service Master'!C12&lt;&gt;"",'Service Master'!C12,"")</f>
        <v/>
      </c>
      <c r="F9" s="19"/>
      <c r="G9" s="4" t="str">
        <f>IF('Service Master'!D12&lt;&gt;"",'Service Master'!D12,"")</f>
        <v/>
      </c>
      <c r="H9" s="19"/>
      <c r="I9" s="4" t="str">
        <f>IF('Service Master'!E12&lt;&gt;"",'Service Master'!E12,"")</f>
        <v/>
      </c>
      <c r="J9" s="19"/>
      <c r="K9" s="4" t="str">
        <f>IF('Service Master'!F12&lt;&gt;"",'Service Master'!F12,"")</f>
        <v/>
      </c>
      <c r="L9" s="19"/>
      <c r="M9" s="4" t="str">
        <f>IF('Service Master'!G12&lt;&gt;"",'Service Master'!G12,"")</f>
        <v/>
      </c>
      <c r="N9" s="20"/>
      <c r="O9" s="21" t="str">
        <f t="shared" si="0"/>
        <v>{"Sanitary Fixtures":"Sanitary Fixtures","WC - Glass":"WC - Glass","":"","":"","":"","":"","":""}</v>
      </c>
    </row>
    <row r="10" spans="1:15" ht="27.75" customHeight="1" x14ac:dyDescent="0.2">
      <c r="A10" s="4" t="str">
        <f>IF('Service Master'!A13&lt;&gt;"",'Service Master'!A13,"")</f>
        <v>Sanitary Fixtures</v>
      </c>
      <c r="B10" s="18" t="s">
        <v>78</v>
      </c>
      <c r="C10" s="4" t="str">
        <f>IF('Service Master'!B13&lt;&gt;"",'Service Master'!B13,"")</f>
        <v>Glass Shelves- 8mm clear glass</v>
      </c>
      <c r="D10" s="18" t="s">
        <v>87</v>
      </c>
      <c r="E10" s="4" t="str">
        <f>IF('Service Master'!C13&lt;&gt;"",'Service Master'!C13,"")</f>
        <v/>
      </c>
      <c r="F10" s="19"/>
      <c r="G10" s="4" t="str">
        <f>IF('Service Master'!D13&lt;&gt;"",'Service Master'!D13,"")</f>
        <v/>
      </c>
      <c r="H10" s="19"/>
      <c r="I10" s="4" t="str">
        <f>IF('Service Master'!E13&lt;&gt;"",'Service Master'!E13,"")</f>
        <v/>
      </c>
      <c r="J10" s="19"/>
      <c r="K10" s="4" t="str">
        <f>IF('Service Master'!F13&lt;&gt;"",'Service Master'!F13,"")</f>
        <v/>
      </c>
      <c r="L10" s="19"/>
      <c r="M10" s="4" t="str">
        <f>IF('Service Master'!G13&lt;&gt;"",'Service Master'!G13,"")</f>
        <v/>
      </c>
      <c r="N10" s="20"/>
      <c r="O10" s="21" t="str">
        <f t="shared" ref="O10" si="1">CONCATENATE("{",CONCATENATE("""",A10,""":""",B10,""","),CONCATENATE("""",C10,""":""",D10,""","),CONCATENATE("""",E10,""":""",F10,""","),CONCATENATE("""",G10,""":""",H10,""","),CONCATENATE("""",I10,""":""",J10,""","),CONCATENATE("""",K10,""":""",L10,""","),CONCATENATE("""",M10,""":""",N10,""""),"}")</f>
        <v>{"Sanitary Fixtures":"Sanitary Fixtures","Glass Shelves- 8mm clear glass":"Glass Shelves- 8mm clear glass","":"","":"","":"","":"","":""}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1" t="s">
        <v>10</v>
      </c>
      <c r="B1" s="41" t="s">
        <v>58</v>
      </c>
      <c r="C1" s="41" t="s">
        <v>59</v>
      </c>
      <c r="D1" s="41" t="s">
        <v>60</v>
      </c>
      <c r="E1" s="43" t="s">
        <v>61</v>
      </c>
      <c r="F1" s="45" t="s">
        <v>62</v>
      </c>
      <c r="G1" s="46"/>
      <c r="H1" s="41" t="s">
        <v>63</v>
      </c>
    </row>
    <row r="2" spans="1:8" ht="68.25" customHeight="1" x14ac:dyDescent="0.2">
      <c r="A2" s="42"/>
      <c r="B2" s="42"/>
      <c r="C2" s="42"/>
      <c r="D2" s="42"/>
      <c r="E2" s="44"/>
      <c r="F2" s="31" t="s">
        <v>64</v>
      </c>
      <c r="G2" s="31" t="s">
        <v>65</v>
      </c>
      <c r="H2" s="42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2017-07-29T08:33:14Z</dcterms:modified>
</cp:coreProperties>
</file>