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28800" windowHeight="17460" tabRatio="762"/>
  </bookViews>
  <sheets>
    <sheet name="Service Master" sheetId="1" r:id="rId1"/>
    <sheet name="Definitions " sheetId="3" r:id="rId2"/>
  </sheets>
  <definedNames>
    <definedName name="_xlnm._FilterDatabase" localSheetId="1" hidden="1">'Definitions '!$A$1:$O$30</definedName>
    <definedName name="_xlnm._FilterDatabase" localSheetId="0" hidden="1">'Service Master'!$A$3:$AG$3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3" l="1"/>
  <c r="C7" i="3"/>
  <c r="E7" i="3"/>
  <c r="G7" i="3"/>
  <c r="I7" i="3"/>
  <c r="K7" i="3"/>
  <c r="M7" i="3"/>
  <c r="J11" i="1"/>
  <c r="J32" i="1"/>
  <c r="J33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6" i="1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C3" i="3"/>
  <c r="C4" i="3"/>
  <c r="C5" i="3"/>
  <c r="C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A3" i="3"/>
  <c r="A4" i="3"/>
  <c r="A5" i="3"/>
  <c r="A6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I3" i="3"/>
  <c r="I4" i="3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13" i="3"/>
  <c r="G3" i="3"/>
  <c r="G4" i="3"/>
  <c r="G5" i="3"/>
  <c r="G6" i="3"/>
  <c r="G8" i="3"/>
  <c r="G9" i="3"/>
  <c r="G10" i="3"/>
  <c r="G11" i="3"/>
  <c r="G12" i="3"/>
  <c r="G29" i="3"/>
  <c r="E3" i="3"/>
  <c r="E4" i="3"/>
  <c r="E5" i="3"/>
  <c r="E6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28" i="3"/>
  <c r="M2" i="3"/>
  <c r="K2" i="3"/>
  <c r="I2" i="3"/>
  <c r="G2" i="3"/>
  <c r="E2" i="3"/>
  <c r="C2" i="3"/>
  <c r="A2" i="3"/>
  <c r="O7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6" i="3"/>
  <c r="O5" i="3"/>
  <c r="O4" i="3"/>
  <c r="O3" i="3"/>
  <c r="O2" i="3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<sst xmlns="http://schemas.openxmlformats.org/spreadsheetml/2006/main" count="407" uniqueCount="140">
  <si>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</si>
  <si>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</si>
  <si>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</si>
  <si>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</si>
  <si>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</si>
  <si>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</si>
  <si>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</si>
  <si>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</si>
  <si>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</si>
  <si>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</si>
  <si>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</si>
  <si>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</si>
  <si>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</si>
  <si>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</si>
  <si>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</si>
  <si>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</si>
  <si>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</si>
  <si>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</si>
  <si>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</si>
  <si>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</si>
  <si>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</si>
  <si>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</si>
  <si>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</si>
  <si>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</si>
  <si>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</si>
  <si>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Approved</t>
  </si>
  <si>
    <t>SGPO01</t>
  </si>
  <si>
    <t>Unit of Measure</t>
  </si>
  <si>
    <t>Last Purchase Rate</t>
  </si>
  <si>
    <t>WBS Code</t>
  </si>
  <si>
    <t>Plumbing works- Wash Basin</t>
  </si>
  <si>
    <t>Plumbing works- Bath tub</t>
  </si>
  <si>
    <t>Plumbing works- EWC</t>
  </si>
  <si>
    <t>Additional Plumbing works for Utility Sink</t>
  </si>
  <si>
    <t>Plumbing works for Shower Cubicle</t>
  </si>
  <si>
    <t>Plumbing works for Kitchen wet</t>
  </si>
  <si>
    <t>Heating</t>
  </si>
  <si>
    <t>Solar Heater</t>
  </si>
  <si>
    <t>Purification</t>
  </si>
  <si>
    <t>Water Supply</t>
  </si>
  <si>
    <t xml:space="preserve">Plumbing </t>
  </si>
  <si>
    <t>WTR-HEA-HPP-AOS</t>
  </si>
  <si>
    <t>WTR-HEA-SLH-ASP</t>
  </si>
  <si>
    <t>WTR-PLM-WBN</t>
  </si>
  <si>
    <t>WTR-PLM-BTB</t>
  </si>
  <si>
    <t>WTR-PLM-EWC</t>
  </si>
  <si>
    <t>WTR-PLM-KIT</t>
  </si>
  <si>
    <t>WTR-PLM-PWD</t>
  </si>
  <si>
    <t>WTR-PLM-USK</t>
  </si>
  <si>
    <t>WTR-PLM-SHW</t>
  </si>
  <si>
    <t>WTR-PLM-KTW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</si>
  <si>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</si>
  <si>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</si>
  <si>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</si>
  <si>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</si>
  <si>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</si>
  <si>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</si>
  <si>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</si>
  <si>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</si>
  <si>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</si>
  <si>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</si>
  <si>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</si>
  <si>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</si>
  <si>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</si>
  <si>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</si>
  <si>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</si>
  <si>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</si>
  <si>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</si>
  <si>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</si>
  <si>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</si>
  <si>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%</t>
  </si>
  <si>
    <t>SO Lead Time</t>
  </si>
  <si>
    <t>Vendor Mobilisation Time</t>
  </si>
  <si>
    <t>Min. Order Qty.</t>
  </si>
  <si>
    <t>Days</t>
  </si>
  <si>
    <t>Method Statement</t>
  </si>
  <si>
    <t>WTR-PUR-001</t>
  </si>
  <si>
    <t>WTR-PUR-002</t>
  </si>
  <si>
    <t>LS</t>
  </si>
  <si>
    <t>Nos</t>
  </si>
  <si>
    <t>eDesign Description</t>
  </si>
  <si>
    <t>GST Applicability</t>
  </si>
  <si>
    <t>Applicable</t>
  </si>
  <si>
    <t>Geyser Installation</t>
  </si>
  <si>
    <t>Heat Pump</t>
  </si>
  <si>
    <t>Installation of Electric air Water Heat pump + Recirculation pump</t>
  </si>
  <si>
    <t>Supply &amp; installation of 40A 4P MCB in Main DB</t>
  </si>
  <si>
    <t>Supply &amp; installation of 40A 4P ELCB 30mA    Out door type</t>
  </si>
  <si>
    <t>Supply and installation of 25 mm dia PVC FRLS  conduit with all accessories  ( from DB to junction Box)</t>
  </si>
  <si>
    <t>Supply &amp; Installation of Kitec Pipes</t>
  </si>
  <si>
    <t>Supply and Installation - Wire &amp; conduiting from DB to Junction box</t>
  </si>
  <si>
    <t>Supply and laying 4Cx 6.0sqmm copper wire ( from junction Box ELCB)</t>
  </si>
  <si>
    <t>Supply &amp; Installation - 25 mm Dia. Hot water supply line</t>
  </si>
  <si>
    <t>Supply &amp; Installation - 25 mm Dia. Hot water return line</t>
  </si>
  <si>
    <t>Supply &amp; installation - Non return valves  25mm dia</t>
  </si>
  <si>
    <t>Supplying, installing, testing and commissioning of plumbing works</t>
  </si>
  <si>
    <t>Supply &amp; installation - 25 mm Dia. Hot water domestic water supply line</t>
  </si>
  <si>
    <t>Platform for Heat pump - steel</t>
  </si>
  <si>
    <t>Platform for Heat pump - concrete</t>
  </si>
  <si>
    <t>Installation of Solar water system</t>
  </si>
  <si>
    <t>Heat pump</t>
  </si>
  <si>
    <t>All related works for Heat Pump Installation</t>
  </si>
  <si>
    <t>Installation of Reverse Osmosis Unit</t>
  </si>
  <si>
    <t>Installation of Aquaguard</t>
  </si>
  <si>
    <t>Reverse Osmosis Unit Installation</t>
  </si>
  <si>
    <t>Aquaguard Installation</t>
  </si>
  <si>
    <t>Heat Pump Installation</t>
  </si>
  <si>
    <t>m</t>
  </si>
  <si>
    <t>Additional Plumbing works for Bathroom - Tower</t>
  </si>
  <si>
    <t>Additional Plumbing works for Bathroom - Villa</t>
  </si>
  <si>
    <t>Additional Plumbing works for Bathroom -Tower</t>
  </si>
  <si>
    <t>Plumbing works- Kitchen dry</t>
  </si>
  <si>
    <t>SWS000717</t>
  </si>
  <si>
    <t>SWS000718</t>
  </si>
  <si>
    <t>SWS000719</t>
  </si>
  <si>
    <t>SWS000720</t>
  </si>
  <si>
    <t>SWS000721</t>
  </si>
  <si>
    <t>SWS000722</t>
  </si>
  <si>
    <t>SWS000723</t>
  </si>
  <si>
    <t>SWS000724</t>
  </si>
  <si>
    <t>SWS000725</t>
  </si>
  <si>
    <t>SWS000726</t>
  </si>
  <si>
    <t>SWS000727</t>
  </si>
  <si>
    <t>SWS000728</t>
  </si>
  <si>
    <t>SWS000729</t>
  </si>
  <si>
    <t>SWS000730</t>
  </si>
  <si>
    <t>SWS000731</t>
  </si>
  <si>
    <t>SWS000732</t>
  </si>
  <si>
    <t>SWS000733</t>
  </si>
  <si>
    <t>SWS000734</t>
  </si>
  <si>
    <t>SWS000735</t>
  </si>
  <si>
    <t>SWS000736</t>
  </si>
  <si>
    <t>SWS000737</t>
  </si>
  <si>
    <t>SWS000738</t>
  </si>
  <si>
    <t>SWS000739</t>
  </si>
  <si>
    <t>SWS000740</t>
  </si>
  <si>
    <t>SWS000741</t>
  </si>
  <si>
    <t>SWS000742</t>
  </si>
  <si>
    <t>SWS000743</t>
  </si>
  <si>
    <t>SWS000744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</si>
</sst>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4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0"/>
      <color indexed="8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1"/>
      <name val="Neo Sans Pro Light"/>
      <family val="2"/>
    </font>
    <font>
      <b/>
      <sz val="14"/>
      <color theme="1"/>
      <name val="Calibri"/>
      <family val="2"/>
      <scheme val="minor"/>
    </font>
    <font>
      <sz val="10"/>
      <name val="Neo Sans Pro Light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537">
    <xf numFmtId="0" fontId="0" fillId="0" borderId="0"/>
    <xf numFmtId="0" fontId="19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4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5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5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5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5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5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3" fillId="0" borderId="0"/>
    <xf numFmtId="0" fontId="23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5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5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5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5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5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5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7" fillId="51" borderId="1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8" fillId="52" borderId="15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3" fillId="0" borderId="16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4" fillId="0" borderId="17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5" fillId="0" borderId="18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6" fillId="38" borderId="1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7" fillId="0" borderId="19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9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3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23" fillId="54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51" borderId="21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4" fillId="0" borderId="23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6" fillId="0" borderId="0"/>
    <xf numFmtId="0" fontId="17" fillId="0" borderId="0"/>
    <xf numFmtId="0" fontId="29" fillId="0" borderId="0"/>
    <xf numFmtId="0" fontId="5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8" fillId="0" borderId="1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0" fillId="0" borderId="13" xfId="1" applyFont="1" applyFill="1" applyBorder="1" applyAlignment="1">
      <alignment horizontal="left" vertical="center" wrapText="1"/>
    </xf>
    <xf numFmtId="0" fontId="47" fillId="0" borderId="13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47" fillId="0" borderId="0" xfId="0" applyFont="1" applyAlignment="1">
      <alignment wrapText="1"/>
    </xf>
    <xf numFmtId="0" fontId="47" fillId="0" borderId="13" xfId="1" applyFont="1" applyFill="1" applyBorder="1" applyAlignment="1">
      <alignment horizontal="left" vertical="center" wrapText="1"/>
    </xf>
    <xf numFmtId="1" fontId="47" fillId="0" borderId="13" xfId="2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wrapText="1"/>
    </xf>
    <xf numFmtId="0" fontId="47" fillId="0" borderId="0" xfId="0" applyFont="1" applyFill="1" applyAlignment="1">
      <alignment horizontal="left" wrapText="1"/>
    </xf>
    <xf numFmtId="0" fontId="0" fillId="0" borderId="0" xfId="0" applyAlignment="1">
      <alignment horizontal="center" wrapText="1"/>
    </xf>
    <xf numFmtId="0" fontId="47" fillId="0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7" fillId="0" borderId="20" xfId="0" applyFont="1" applyBorder="1" applyAlignment="1">
      <alignment wrapText="1"/>
    </xf>
    <xf numFmtId="0" fontId="51" fillId="0" borderId="24" xfId="3641" applyFont="1" applyBorder="1" applyAlignment="1" applyProtection="1"/>
    <xf numFmtId="0" fontId="51" fillId="0" borderId="24" xfId="3641" applyFont="1" applyFill="1" applyBorder="1" applyAlignment="1" applyProtection="1"/>
    <xf numFmtId="0" fontId="47" fillId="0" borderId="0" xfId="0" applyFont="1"/>
    <xf numFmtId="0" fontId="51" fillId="0" borderId="24" xfId="3641" applyFont="1" applyBorder="1" applyAlignment="1" applyProtection="1">
      <alignment horizontal="left"/>
    </xf>
    <xf numFmtId="0" fontId="51" fillId="0" borderId="24" xfId="3641" applyFont="1" applyFill="1" applyBorder="1" applyAlignment="1"/>
    <xf numFmtId="0" fontId="52" fillId="55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53" fillId="0" borderId="24" xfId="3641" applyFont="1" applyFill="1" applyBorder="1" applyAlignment="1" applyProtection="1">
      <alignment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4537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6" xfId="3946"/>
    <cellStyle name="Normal 16 2" xfId="3947"/>
    <cellStyle name="Normal 16 2 2" xfId="3948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outlinePr summaryBelow="0" summaryRight="0"/>
  </sheetPr>
  <dimension ref="A1:AG33"/>
  <sheetViews>
    <sheetView tabSelected="1" zoomScale="70" zoomScaleNormal="70" workbookViewId="0">
      <pane ySplit="3" topLeftCell="A4" activePane="bottomLeft" state="frozen"/>
      <selection pane="bottomLeft" activeCell="C13" sqref="C13"/>
    </sheetView>
  </sheetViews>
  <sheetFormatPr baseColWidth="10" defaultColWidth="8.83203125" defaultRowHeight="15" outlineLevelCol="1" x14ac:dyDescent="0.2"/>
  <cols>
    <col min="1" max="1" width="30.5" style="1" customWidth="1"/>
    <col min="2" max="2" width="27.33203125" style="1" customWidth="1" outlineLevel="1"/>
    <col min="3" max="3" width="54.5" style="1" bestFit="1" customWidth="1" outlineLevel="1"/>
    <col min="4" max="4" width="46.5" style="1" customWidth="1" outlineLevel="1"/>
    <col min="5" max="7" width="19.1640625" style="1" bestFit="1" customWidth="1" outlineLevel="1"/>
    <col min="8" max="8" width="16.1640625" style="1" customWidth="1"/>
    <col min="9" max="9" width="27.5" style="1" bestFit="1" customWidth="1" outlineLevel="1"/>
    <col min="10" max="11" width="39.6640625" style="1" customWidth="1" outlineLevel="1"/>
    <col min="12" max="12" width="11.1640625" style="14" customWidth="1" outlineLevel="1"/>
    <col min="13" max="13" width="11.1640625" style="16" customWidth="1" outlineLevel="1"/>
    <col min="14" max="14" width="14.1640625" style="1" customWidth="1" outlineLevel="1"/>
    <col min="15" max="15" width="15.83203125" style="1" customWidth="1"/>
    <col min="16" max="21" width="13.83203125" style="1" customWidth="1" outlineLevel="1"/>
    <col min="22" max="22" width="11" style="1" customWidth="1" outlineLevel="1"/>
    <col min="23" max="23" width="9.1640625" style="1" customWidth="1"/>
    <col min="24" max="24" width="14.5" style="1" customWidth="1" outlineLevel="1"/>
    <col min="25" max="25" width="10.5" style="1" customWidth="1" outlineLevel="1"/>
    <col min="26" max="26" width="12.33203125" style="1" customWidth="1"/>
    <col min="27" max="28" width="14.5" style="1" customWidth="1" outlineLevel="1"/>
    <col min="29" max="29" width="16.1640625" style="1" customWidth="1" outlineLevel="1"/>
    <col min="30" max="30" width="9.1640625" style="1" customWidth="1"/>
    <col min="31" max="31" width="9.1640625" style="1" customWidth="1" outlineLevel="1"/>
    <col min="32" max="32" width="10.6640625" style="1" customWidth="1" outlineLevel="1"/>
    <col min="33" max="33" width="13.6640625" style="1" customWidth="1" outlineLevel="1"/>
    <col min="34" max="16384" width="8.83203125" style="1"/>
  </cols>
  <sheetData>
    <row r="1" spans="1:33" x14ac:dyDescent="0.2">
      <c r="L1" s="16"/>
    </row>
    <row r="2" spans="1:33" ht="15" customHeight="1" x14ac:dyDescent="0.2">
      <c r="A2" s="28" t="s">
        <v>0</v>
      </c>
      <c r="B2" s="28"/>
      <c r="C2" s="28"/>
      <c r="D2" s="28"/>
      <c r="E2" s="28"/>
      <c r="F2" s="28"/>
      <c r="G2" s="28"/>
      <c r="H2" s="30" t="s">
        <v>1</v>
      </c>
      <c r="I2" s="31"/>
      <c r="J2" s="31"/>
      <c r="K2" s="31"/>
      <c r="L2" s="31"/>
      <c r="M2" s="31"/>
      <c r="N2" s="32"/>
      <c r="O2" s="29" t="s">
        <v>2</v>
      </c>
      <c r="P2" s="29"/>
      <c r="Q2" s="29"/>
      <c r="R2" s="29"/>
      <c r="S2" s="29"/>
      <c r="T2" s="29"/>
      <c r="U2" s="29"/>
      <c r="V2" s="29"/>
      <c r="W2" s="29" t="s">
        <v>3</v>
      </c>
      <c r="X2" s="29"/>
      <c r="Y2" s="29"/>
      <c r="Z2" s="29" t="s">
        <v>4</v>
      </c>
      <c r="AA2" s="29"/>
      <c r="AB2" s="29"/>
      <c r="AC2" s="29"/>
      <c r="AD2" s="29" t="s">
        <v>5</v>
      </c>
      <c r="AE2" s="29"/>
      <c r="AF2" s="29"/>
      <c r="AG2" s="29"/>
    </row>
    <row r="3" spans="1:33" s="5" customFormat="1" ht="42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3" t="s">
        <v>10</v>
      </c>
      <c r="I3" s="3" t="s">
        <v>29</v>
      </c>
      <c r="J3" s="26" t="s">
        <v>23</v>
      </c>
      <c r="K3" s="26" t="s">
        <v>80</v>
      </c>
      <c r="L3" s="26" t="s">
        <v>27</v>
      </c>
      <c r="M3" s="26" t="s">
        <v>65</v>
      </c>
      <c r="N3" s="26" t="s">
        <v>11</v>
      </c>
      <c r="O3" s="4" t="s">
        <v>12</v>
      </c>
      <c r="P3" s="4" t="s">
        <v>66</v>
      </c>
      <c r="Q3" s="4" t="s">
        <v>67</v>
      </c>
      <c r="R3" s="2" t="s">
        <v>28</v>
      </c>
      <c r="S3" s="2" t="s">
        <v>68</v>
      </c>
      <c r="T3" s="2" t="s">
        <v>69</v>
      </c>
      <c r="U3" s="3" t="s">
        <v>81</v>
      </c>
      <c r="V3" s="4" t="s">
        <v>6</v>
      </c>
      <c r="W3" s="4" t="s">
        <v>71</v>
      </c>
      <c r="X3" s="4" t="s">
        <v>72</v>
      </c>
      <c r="Y3" s="2" t="s">
        <v>73</v>
      </c>
      <c r="Z3" s="4" t="s">
        <v>7</v>
      </c>
      <c r="AA3" s="4" t="s">
        <v>24</v>
      </c>
      <c r="AB3" s="4" t="s">
        <v>75</v>
      </c>
      <c r="AC3" s="4" t="s">
        <v>13</v>
      </c>
      <c r="AD3" s="4" t="s">
        <v>8</v>
      </c>
      <c r="AE3" s="4" t="s">
        <v>9</v>
      </c>
      <c r="AF3" s="4" t="s">
        <v>14</v>
      </c>
      <c r="AG3" s="4" t="s">
        <v>15</v>
      </c>
    </row>
    <row r="4" spans="1:33" s="5" customFormat="1" x14ac:dyDescent="0.2">
      <c r="A4" s="3"/>
      <c r="B4" s="3"/>
      <c r="C4" s="3"/>
      <c r="D4" s="3"/>
      <c r="E4" s="3"/>
      <c r="F4" s="3"/>
      <c r="G4" s="3"/>
      <c r="H4" s="3"/>
      <c r="I4" s="3"/>
      <c r="J4" s="25"/>
      <c r="K4" s="25"/>
      <c r="L4" s="25"/>
      <c r="M4" s="25"/>
      <c r="N4" s="25"/>
      <c r="O4" s="25"/>
      <c r="P4" s="25"/>
      <c r="Q4" s="25"/>
      <c r="R4" s="3"/>
      <c r="S4" s="3"/>
      <c r="T4" s="3" t="s">
        <v>70</v>
      </c>
      <c r="U4" s="3"/>
      <c r="V4" s="25"/>
      <c r="W4" s="25" t="s">
        <v>74</v>
      </c>
      <c r="X4" s="25" t="s">
        <v>74</v>
      </c>
      <c r="Y4" s="25"/>
      <c r="Z4" s="25"/>
      <c r="AA4" s="25"/>
      <c r="AB4" s="25"/>
      <c r="AC4" s="25"/>
      <c r="AD4" s="25"/>
      <c r="AE4" s="25"/>
      <c r="AF4" s="25"/>
      <c r="AG4" s="25"/>
    </row>
    <row r="5" spans="1:33" s="5" customFormat="1" x14ac:dyDescent="0.2">
      <c r="A5" s="3"/>
      <c r="B5" s="3"/>
      <c r="C5" s="3"/>
      <c r="D5" s="3"/>
      <c r="E5" s="3"/>
      <c r="F5" s="3"/>
      <c r="G5" s="3"/>
      <c r="H5" s="3"/>
      <c r="I5" s="3"/>
      <c r="J5" s="25"/>
      <c r="K5" s="25"/>
      <c r="L5" s="25"/>
      <c r="M5" s="25"/>
      <c r="N5" s="25"/>
      <c r="O5" s="25"/>
      <c r="P5" s="25"/>
      <c r="Q5" s="25"/>
      <c r="R5" s="3"/>
      <c r="S5" s="3"/>
      <c r="T5" s="3"/>
      <c r="U5" s="3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s="12" customFormat="1" ht="43.5" customHeight="1" x14ac:dyDescent="0.2">
      <c r="A6" s="13" t="s">
        <v>39</v>
      </c>
      <c r="B6" s="19" t="s">
        <v>40</v>
      </c>
      <c r="C6" s="19" t="s">
        <v>30</v>
      </c>
      <c r="D6" s="17"/>
      <c r="H6" t="s">
        <v>112</v>
      </c>
      <c r="I6" s="20" t="s">
        <v>43</v>
      </c>
      <c r="J6" s="7" t="str">
        <f>CONCATENATE(A6,"-",B6,"-",C6,"-",D6)</f>
        <v>Water Supply-Plumbing -Plumbing works- Wash Basin-</v>
      </c>
      <c r="K6" s="7"/>
      <c r="L6" s="15" t="s">
        <v>78</v>
      </c>
      <c r="M6" s="7">
        <v>995462</v>
      </c>
      <c r="N6" s="7" t="s">
        <v>25</v>
      </c>
      <c r="O6" s="7"/>
      <c r="P6" s="7" t="s">
        <v>26</v>
      </c>
      <c r="Q6" s="7"/>
      <c r="R6" s="7"/>
      <c r="S6" s="7"/>
      <c r="T6" s="7"/>
      <c r="U6" s="7" t="s">
        <v>82</v>
      </c>
      <c r="V6" s="7"/>
      <c r="W6" s="8"/>
      <c r="X6" s="8"/>
      <c r="Y6" s="7"/>
      <c r="Z6" s="6"/>
      <c r="AA6" s="9"/>
      <c r="AB6" s="9"/>
      <c r="AC6" s="9"/>
      <c r="AD6" s="7"/>
      <c r="AE6" s="7"/>
      <c r="AF6" s="10"/>
      <c r="AG6" s="11"/>
    </row>
    <row r="7" spans="1:33" s="12" customFormat="1" x14ac:dyDescent="0.2">
      <c r="A7" s="13" t="s">
        <v>39</v>
      </c>
      <c r="B7" s="19" t="s">
        <v>40</v>
      </c>
      <c r="C7" s="18" t="s">
        <v>31</v>
      </c>
      <c r="D7" s="17"/>
      <c r="H7" t="s">
        <v>113</v>
      </c>
      <c r="I7" s="20" t="s">
        <v>44</v>
      </c>
      <c r="J7" s="7" t="str">
        <f t="shared" ref="J7:J33" si="0">CONCATENATE(A7,"-",B7,"-",C7,"-",D7)</f>
        <v>Water Supply-Plumbing -Plumbing works- Bath tub-</v>
      </c>
      <c r="K7" s="7"/>
      <c r="L7" s="15" t="s">
        <v>78</v>
      </c>
      <c r="M7" s="7">
        <v>995462</v>
      </c>
      <c r="N7" s="7" t="s">
        <v>25</v>
      </c>
      <c r="O7" s="7"/>
      <c r="P7" s="7" t="s">
        <v>26</v>
      </c>
      <c r="Q7" s="7"/>
      <c r="R7" s="7"/>
      <c r="S7" s="7"/>
      <c r="T7" s="7"/>
      <c r="U7" s="7" t="s">
        <v>82</v>
      </c>
      <c r="V7" s="7"/>
      <c r="W7" s="8"/>
      <c r="X7" s="8"/>
      <c r="Y7" s="7"/>
      <c r="Z7" s="6"/>
      <c r="AA7" s="9"/>
      <c r="AB7" s="9"/>
      <c r="AC7" s="9"/>
      <c r="AD7" s="7"/>
      <c r="AE7" s="7"/>
      <c r="AF7" s="10"/>
      <c r="AG7" s="11"/>
    </row>
    <row r="8" spans="1:33" s="12" customFormat="1" x14ac:dyDescent="0.2">
      <c r="A8" s="13" t="s">
        <v>39</v>
      </c>
      <c r="B8" s="19" t="s">
        <v>40</v>
      </c>
      <c r="C8" s="18" t="s">
        <v>32</v>
      </c>
      <c r="D8" s="17"/>
      <c r="H8" t="s">
        <v>114</v>
      </c>
      <c r="I8" s="20" t="s">
        <v>45</v>
      </c>
      <c r="J8" s="7" t="str">
        <f t="shared" si="0"/>
        <v>Water Supply-Plumbing -Plumbing works- EWC-</v>
      </c>
      <c r="K8" s="7"/>
      <c r="L8" s="15" t="s">
        <v>78</v>
      </c>
      <c r="M8" s="7">
        <v>995462</v>
      </c>
      <c r="N8" s="7" t="s">
        <v>25</v>
      </c>
      <c r="O8" s="7"/>
      <c r="P8" s="7" t="s">
        <v>26</v>
      </c>
      <c r="Q8" s="7"/>
      <c r="R8" s="7"/>
      <c r="S8" s="7"/>
      <c r="T8" s="7"/>
      <c r="U8" s="7" t="s">
        <v>82</v>
      </c>
      <c r="V8" s="7"/>
      <c r="W8" s="8"/>
      <c r="X8" s="8"/>
      <c r="Y8" s="7"/>
      <c r="Z8" s="6"/>
      <c r="AA8" s="9"/>
      <c r="AB8" s="9"/>
      <c r="AC8" s="9"/>
      <c r="AD8" s="7"/>
      <c r="AE8" s="7"/>
      <c r="AF8" s="10"/>
      <c r="AG8" s="11"/>
    </row>
    <row r="9" spans="1:33" s="12" customFormat="1" ht="29" x14ac:dyDescent="0.2">
      <c r="A9" s="13" t="s">
        <v>39</v>
      </c>
      <c r="B9" s="19" t="s">
        <v>40</v>
      </c>
      <c r="C9" s="18" t="s">
        <v>111</v>
      </c>
      <c r="D9" s="17"/>
      <c r="H9" t="s">
        <v>115</v>
      </c>
      <c r="I9" s="20" t="s">
        <v>46</v>
      </c>
      <c r="J9" s="7" t="str">
        <f t="shared" si="0"/>
        <v>Water Supply-Plumbing -Plumbing works- Kitchen dry-</v>
      </c>
      <c r="K9" s="7"/>
      <c r="L9" s="15" t="s">
        <v>78</v>
      </c>
      <c r="M9" s="7">
        <v>995462</v>
      </c>
      <c r="N9" s="7" t="s">
        <v>25</v>
      </c>
      <c r="O9" s="7"/>
      <c r="P9" s="7" t="s">
        <v>26</v>
      </c>
      <c r="Q9" s="7"/>
      <c r="R9" s="7"/>
      <c r="S9" s="7"/>
      <c r="T9" s="7"/>
      <c r="U9" s="7" t="s">
        <v>82</v>
      </c>
      <c r="V9" s="7"/>
      <c r="W9" s="8"/>
      <c r="X9" s="8"/>
      <c r="Y9" s="7"/>
      <c r="Z9" s="6"/>
      <c r="AA9" s="9"/>
      <c r="AB9" s="9"/>
      <c r="AC9" s="9"/>
      <c r="AD9" s="7"/>
      <c r="AE9" s="7"/>
      <c r="AF9" s="10"/>
      <c r="AG9" s="11"/>
    </row>
    <row r="10" spans="1:33" s="12" customFormat="1" ht="29" x14ac:dyDescent="0.2">
      <c r="A10" s="13" t="s">
        <v>39</v>
      </c>
      <c r="B10" s="19" t="s">
        <v>40</v>
      </c>
      <c r="C10" s="19" t="s">
        <v>108</v>
      </c>
      <c r="D10" s="17"/>
      <c r="H10" t="s">
        <v>116</v>
      </c>
      <c r="I10" s="20" t="s">
        <v>47</v>
      </c>
      <c r="J10" s="7" t="str">
        <f t="shared" si="0"/>
        <v>Water Supply-Plumbing -Additional Plumbing works for Bathroom - Tower-</v>
      </c>
      <c r="K10" s="7"/>
      <c r="L10" s="15" t="s">
        <v>78</v>
      </c>
      <c r="M10" s="7">
        <v>995462</v>
      </c>
      <c r="N10" s="7" t="s">
        <v>25</v>
      </c>
      <c r="O10" s="7"/>
      <c r="P10" s="7" t="s">
        <v>26</v>
      </c>
      <c r="Q10" s="7"/>
      <c r="R10" s="7"/>
      <c r="S10" s="7"/>
      <c r="T10" s="7"/>
      <c r="U10" s="7" t="s">
        <v>82</v>
      </c>
      <c r="V10" s="7"/>
      <c r="W10" s="8"/>
      <c r="X10" s="8"/>
      <c r="Y10" s="7"/>
      <c r="Z10" s="6"/>
      <c r="AA10" s="9"/>
      <c r="AB10" s="9"/>
      <c r="AC10" s="9"/>
      <c r="AD10" s="7"/>
      <c r="AE10" s="7"/>
      <c r="AF10" s="10"/>
      <c r="AG10" s="11"/>
    </row>
    <row r="11" spans="1:33" s="12" customFormat="1" ht="29" x14ac:dyDescent="0.2">
      <c r="A11" s="13" t="s">
        <v>39</v>
      </c>
      <c r="B11" s="19" t="s">
        <v>40</v>
      </c>
      <c r="C11" s="19" t="s">
        <v>109</v>
      </c>
      <c r="D11" s="17"/>
      <c r="H11" t="s">
        <v>117</v>
      </c>
      <c r="I11" s="20" t="s">
        <v>47</v>
      </c>
      <c r="J11" s="7" t="str">
        <f t="shared" ref="J11" si="1">CONCATENATE(A11,"-",B11,"-",C11,"-",D11)</f>
        <v>Water Supply-Plumbing -Additional Plumbing works for Bathroom - Villa-</v>
      </c>
      <c r="K11" s="7"/>
      <c r="L11" s="15" t="s">
        <v>78</v>
      </c>
      <c r="M11" s="7">
        <v>995462</v>
      </c>
      <c r="N11" s="7" t="s">
        <v>25</v>
      </c>
      <c r="O11" s="7"/>
      <c r="P11" s="7" t="s">
        <v>26</v>
      </c>
      <c r="Q11" s="7"/>
      <c r="R11" s="7"/>
      <c r="S11" s="7"/>
      <c r="T11" s="7"/>
      <c r="U11" s="7" t="s">
        <v>82</v>
      </c>
      <c r="V11" s="7"/>
      <c r="W11" s="8"/>
      <c r="X11" s="8"/>
      <c r="Y11" s="7"/>
      <c r="Z11" s="6"/>
      <c r="AA11" s="9"/>
      <c r="AB11" s="9"/>
      <c r="AC11" s="9"/>
      <c r="AD11" s="7"/>
      <c r="AE11" s="7"/>
      <c r="AF11" s="10"/>
      <c r="AG11" s="11"/>
    </row>
    <row r="12" spans="1:33" s="12" customFormat="1" ht="29" x14ac:dyDescent="0.2">
      <c r="A12" s="13" t="s">
        <v>39</v>
      </c>
      <c r="B12" s="19" t="s">
        <v>40</v>
      </c>
      <c r="C12" s="18" t="s">
        <v>33</v>
      </c>
      <c r="D12" s="17"/>
      <c r="H12" t="s">
        <v>118</v>
      </c>
      <c r="I12" s="20" t="s">
        <v>48</v>
      </c>
      <c r="J12" s="7" t="str">
        <f t="shared" si="0"/>
        <v>Water Supply-Plumbing -Additional Plumbing works for Utility Sink-</v>
      </c>
      <c r="K12" s="7"/>
      <c r="L12" s="15" t="s">
        <v>78</v>
      </c>
      <c r="M12" s="7">
        <v>995462</v>
      </c>
      <c r="N12" s="7" t="s">
        <v>25</v>
      </c>
      <c r="O12" s="7"/>
      <c r="P12" s="7" t="s">
        <v>26</v>
      </c>
      <c r="Q12" s="7"/>
      <c r="R12" s="7"/>
      <c r="S12" s="7"/>
      <c r="T12" s="7"/>
      <c r="U12" s="7" t="s">
        <v>82</v>
      </c>
      <c r="V12" s="7"/>
      <c r="W12" s="8"/>
      <c r="X12" s="8"/>
      <c r="Y12" s="7"/>
      <c r="Z12" s="6"/>
      <c r="AA12" s="9"/>
      <c r="AB12" s="9"/>
      <c r="AC12" s="9"/>
      <c r="AD12" s="7"/>
      <c r="AE12" s="7"/>
      <c r="AF12" s="10"/>
      <c r="AG12" s="11"/>
    </row>
    <row r="13" spans="1:33" ht="29" x14ac:dyDescent="0.2">
      <c r="A13" s="13" t="s">
        <v>39</v>
      </c>
      <c r="B13" s="19" t="s">
        <v>40</v>
      </c>
      <c r="C13" s="18" t="s">
        <v>34</v>
      </c>
      <c r="D13" s="13"/>
      <c r="H13" t="s">
        <v>119</v>
      </c>
      <c r="I13" s="20" t="s">
        <v>49</v>
      </c>
      <c r="J13" s="7" t="str">
        <f t="shared" si="0"/>
        <v>Water Supply-Plumbing -Plumbing works for Shower Cubicle-</v>
      </c>
      <c r="K13" s="7"/>
      <c r="L13" s="15" t="s">
        <v>78</v>
      </c>
      <c r="M13" s="7">
        <v>995462</v>
      </c>
      <c r="N13" s="7" t="s">
        <v>25</v>
      </c>
      <c r="O13" s="7"/>
      <c r="P13" s="7" t="s">
        <v>26</v>
      </c>
      <c r="Q13" s="7"/>
      <c r="R13" s="7"/>
      <c r="S13" s="7"/>
      <c r="T13" s="7"/>
      <c r="U13" s="7" t="s">
        <v>82</v>
      </c>
      <c r="V13" s="7"/>
      <c r="W13" s="8"/>
      <c r="X13" s="8"/>
      <c r="Y13" s="7"/>
      <c r="Z13" s="6"/>
      <c r="AA13" s="9"/>
      <c r="AB13" s="9"/>
      <c r="AC13" s="9"/>
      <c r="AD13" s="7"/>
    </row>
    <row r="14" spans="1:33" ht="29" x14ac:dyDescent="0.2">
      <c r="A14" s="13" t="s">
        <v>39</v>
      </c>
      <c r="B14" s="19" t="s">
        <v>40</v>
      </c>
      <c r="C14" s="18" t="s">
        <v>35</v>
      </c>
      <c r="D14" s="13"/>
      <c r="H14" t="s">
        <v>120</v>
      </c>
      <c r="I14" s="20" t="s">
        <v>50</v>
      </c>
      <c r="J14" s="7" t="str">
        <f t="shared" si="0"/>
        <v>Water Supply-Plumbing -Plumbing works for Kitchen wet-</v>
      </c>
      <c r="K14" s="7"/>
      <c r="L14" s="15" t="s">
        <v>78</v>
      </c>
      <c r="M14" s="7">
        <v>995462</v>
      </c>
      <c r="N14" s="7" t="s">
        <v>25</v>
      </c>
      <c r="O14" s="7"/>
      <c r="P14" s="7" t="s">
        <v>26</v>
      </c>
      <c r="Q14" s="7"/>
      <c r="R14" s="7"/>
      <c r="S14" s="7"/>
      <c r="T14" s="7"/>
      <c r="U14" s="7" t="s">
        <v>82</v>
      </c>
      <c r="V14" s="7"/>
      <c r="W14" s="8"/>
      <c r="X14" s="8"/>
      <c r="Y14" s="7"/>
      <c r="Z14" s="6"/>
      <c r="AA14" s="9"/>
      <c r="AB14" s="9"/>
      <c r="AC14" s="9"/>
      <c r="AD14" s="7"/>
    </row>
    <row r="15" spans="1:33" x14ac:dyDescent="0.2">
      <c r="A15" s="13" t="s">
        <v>39</v>
      </c>
      <c r="B15" s="19" t="s">
        <v>36</v>
      </c>
      <c r="C15" s="22" t="s">
        <v>83</v>
      </c>
      <c r="H15" t="s">
        <v>121</v>
      </c>
      <c r="I15" s="20"/>
      <c r="J15" s="7" t="str">
        <f t="shared" si="0"/>
        <v>Water Supply-Heating-Geyser Installation-</v>
      </c>
      <c r="K15" s="7"/>
      <c r="L15" s="15" t="s">
        <v>79</v>
      </c>
      <c r="M15" s="7">
        <v>995462</v>
      </c>
      <c r="N15" s="7" t="s">
        <v>25</v>
      </c>
      <c r="O15" s="7"/>
      <c r="P15" s="7" t="s">
        <v>26</v>
      </c>
      <c r="Q15" s="7"/>
      <c r="R15" s="7"/>
      <c r="S15" s="7"/>
      <c r="T15" s="7"/>
      <c r="U15" s="7" t="s">
        <v>82</v>
      </c>
      <c r="V15" s="7"/>
      <c r="W15" s="8"/>
      <c r="X15" s="8"/>
      <c r="Y15" s="7"/>
      <c r="Z15" s="6"/>
      <c r="AA15" s="9"/>
      <c r="AB15" s="9"/>
    </row>
    <row r="16" spans="1:33" x14ac:dyDescent="0.2">
      <c r="A16" s="13" t="s">
        <v>39</v>
      </c>
      <c r="B16" s="19" t="s">
        <v>36</v>
      </c>
      <c r="C16" s="22" t="s">
        <v>106</v>
      </c>
      <c r="H16" t="s">
        <v>122</v>
      </c>
      <c r="I16" s="20" t="s">
        <v>41</v>
      </c>
      <c r="J16" s="7" t="str">
        <f t="shared" si="0"/>
        <v>Water Supply-Heating-Heat Pump Installation-</v>
      </c>
      <c r="K16" s="7"/>
      <c r="L16" s="15" t="s">
        <v>79</v>
      </c>
      <c r="M16" s="7">
        <v>995462</v>
      </c>
      <c r="N16" s="7" t="s">
        <v>25</v>
      </c>
      <c r="O16" s="7"/>
      <c r="P16" s="7" t="s">
        <v>26</v>
      </c>
      <c r="Q16" s="7"/>
      <c r="R16" s="7"/>
      <c r="S16" s="7"/>
      <c r="T16" s="7"/>
      <c r="U16" s="7" t="s">
        <v>82</v>
      </c>
      <c r="V16" s="7"/>
      <c r="W16" s="8"/>
      <c r="X16" s="8"/>
      <c r="Y16" s="7"/>
      <c r="Z16" s="6"/>
      <c r="AA16" s="9"/>
      <c r="AB16" s="9"/>
    </row>
    <row r="17" spans="1:28" ht="29" x14ac:dyDescent="0.2">
      <c r="A17" s="13" t="s">
        <v>39</v>
      </c>
      <c r="B17" s="19" t="s">
        <v>36</v>
      </c>
      <c r="C17" s="22" t="s">
        <v>84</v>
      </c>
      <c r="D17" s="27" t="s">
        <v>85</v>
      </c>
      <c r="H17" t="s">
        <v>123</v>
      </c>
      <c r="I17" s="20"/>
      <c r="J17" s="7" t="str">
        <f t="shared" si="0"/>
        <v>Water Supply-Heating-Heat Pump-Installation of Electric air Water Heat pump + Recirculation pump</v>
      </c>
      <c r="K17" s="7"/>
      <c r="L17" s="15" t="s">
        <v>79</v>
      </c>
      <c r="M17" s="7">
        <v>995462</v>
      </c>
      <c r="N17" s="7" t="s">
        <v>25</v>
      </c>
      <c r="O17" s="7"/>
      <c r="P17" s="7" t="s">
        <v>26</v>
      </c>
      <c r="Q17" s="7"/>
      <c r="R17" s="7"/>
      <c r="S17" s="7"/>
      <c r="T17" s="7"/>
      <c r="U17" s="7" t="s">
        <v>82</v>
      </c>
      <c r="V17" s="7"/>
      <c r="W17" s="8"/>
      <c r="X17" s="8"/>
      <c r="Y17" s="7"/>
      <c r="Z17" s="6"/>
      <c r="AA17" s="9"/>
      <c r="AB17" s="9"/>
    </row>
    <row r="18" spans="1:28" ht="29" x14ac:dyDescent="0.2">
      <c r="A18" s="13" t="s">
        <v>39</v>
      </c>
      <c r="B18" s="19" t="s">
        <v>36</v>
      </c>
      <c r="C18" s="22" t="s">
        <v>84</v>
      </c>
      <c r="D18" s="27" t="s">
        <v>86</v>
      </c>
      <c r="H18" t="s">
        <v>124</v>
      </c>
      <c r="I18" s="20"/>
      <c r="J18" s="7" t="str">
        <f t="shared" si="0"/>
        <v>Water Supply-Heating-Heat Pump-Supply &amp; installation of 40A 4P MCB in Main DB</v>
      </c>
      <c r="K18" s="7"/>
      <c r="L18" s="15" t="s">
        <v>79</v>
      </c>
      <c r="M18" s="7">
        <v>995461</v>
      </c>
      <c r="N18" s="7" t="s">
        <v>25</v>
      </c>
      <c r="O18" s="7"/>
      <c r="P18" s="7" t="s">
        <v>26</v>
      </c>
      <c r="Q18" s="7"/>
      <c r="R18" s="7"/>
      <c r="S18" s="7"/>
      <c r="T18" s="7"/>
      <c r="U18" s="7" t="s">
        <v>82</v>
      </c>
      <c r="V18" s="7"/>
      <c r="W18" s="8"/>
      <c r="X18" s="8"/>
      <c r="Y18" s="7"/>
      <c r="Z18" s="6"/>
      <c r="AA18" s="9"/>
      <c r="AB18" s="9"/>
    </row>
    <row r="19" spans="1:28" ht="29" x14ac:dyDescent="0.2">
      <c r="A19" s="13" t="s">
        <v>39</v>
      </c>
      <c r="B19" s="19" t="s">
        <v>36</v>
      </c>
      <c r="C19" s="22" t="s">
        <v>84</v>
      </c>
      <c r="D19" s="27" t="s">
        <v>87</v>
      </c>
      <c r="H19" t="s">
        <v>125</v>
      </c>
      <c r="I19" s="20"/>
      <c r="J19" s="7" t="str">
        <f t="shared" si="0"/>
        <v>Water Supply-Heating-Heat Pump-Supply &amp; installation of 40A 4P ELCB 30mA    Out door type</v>
      </c>
      <c r="K19" s="7"/>
      <c r="L19" s="15" t="s">
        <v>79</v>
      </c>
      <c r="M19" s="7">
        <v>995461</v>
      </c>
      <c r="N19" s="7" t="s">
        <v>25</v>
      </c>
      <c r="O19" s="7"/>
      <c r="P19" s="7" t="s">
        <v>26</v>
      </c>
      <c r="Q19" s="7"/>
      <c r="R19" s="7"/>
      <c r="S19" s="7"/>
      <c r="T19" s="7"/>
      <c r="U19" s="7" t="s">
        <v>82</v>
      </c>
      <c r="V19" s="7"/>
      <c r="W19" s="8"/>
      <c r="X19" s="8"/>
      <c r="Y19" s="7"/>
      <c r="Z19" s="6"/>
      <c r="AA19" s="9"/>
      <c r="AB19" s="9"/>
    </row>
    <row r="20" spans="1:28" ht="43" x14ac:dyDescent="0.2">
      <c r="A20" s="13" t="s">
        <v>39</v>
      </c>
      <c r="B20" s="19" t="s">
        <v>36</v>
      </c>
      <c r="C20" s="22" t="s">
        <v>84</v>
      </c>
      <c r="D20" s="27" t="s">
        <v>88</v>
      </c>
      <c r="H20" t="s">
        <v>126</v>
      </c>
      <c r="I20" s="20"/>
      <c r="J20" s="7" t="str">
        <f t="shared" si="0"/>
        <v>Water Supply-Heating-Heat Pump-Supply and installation of 25 mm dia PVC FRLS  conduit with all accessories  ( from DB to junction Box)</v>
      </c>
      <c r="K20" s="7"/>
      <c r="L20" s="15" t="s">
        <v>107</v>
      </c>
      <c r="M20" s="7">
        <v>995461</v>
      </c>
      <c r="N20" s="7" t="s">
        <v>25</v>
      </c>
      <c r="O20" s="7"/>
      <c r="P20" s="7" t="s">
        <v>26</v>
      </c>
      <c r="Q20" s="7"/>
      <c r="R20" s="7"/>
      <c r="S20" s="7"/>
      <c r="T20" s="7"/>
      <c r="U20" s="7" t="s">
        <v>82</v>
      </c>
      <c r="V20" s="7"/>
      <c r="W20" s="8"/>
      <c r="X20" s="8"/>
      <c r="Y20" s="7"/>
      <c r="Z20" s="6"/>
      <c r="AA20" s="9"/>
      <c r="AB20" s="9"/>
    </row>
    <row r="21" spans="1:28" ht="43" x14ac:dyDescent="0.2">
      <c r="A21" s="13" t="s">
        <v>39</v>
      </c>
      <c r="B21" s="19" t="s">
        <v>36</v>
      </c>
      <c r="C21" s="22" t="s">
        <v>84</v>
      </c>
      <c r="D21" s="27" t="s">
        <v>90</v>
      </c>
      <c r="H21" t="s">
        <v>127</v>
      </c>
      <c r="I21" s="20"/>
      <c r="J21" s="7" t="str">
        <f t="shared" si="0"/>
        <v>Water Supply-Heating-Heat Pump-Supply and Installation - Wire &amp; conduiting from DB to Junction box</v>
      </c>
      <c r="K21" s="7"/>
      <c r="L21" s="15" t="s">
        <v>107</v>
      </c>
      <c r="M21" s="7">
        <v>995461</v>
      </c>
      <c r="N21" s="7" t="s">
        <v>25</v>
      </c>
      <c r="O21" s="7"/>
      <c r="P21" s="7" t="s">
        <v>26</v>
      </c>
      <c r="Q21" s="7"/>
      <c r="R21" s="7"/>
      <c r="S21" s="7"/>
      <c r="T21" s="7"/>
      <c r="U21" s="7" t="s">
        <v>82</v>
      </c>
      <c r="V21" s="7"/>
      <c r="W21" s="8"/>
      <c r="X21" s="8"/>
      <c r="Y21" s="7"/>
      <c r="Z21" s="6"/>
      <c r="AA21" s="9"/>
      <c r="AB21" s="9"/>
    </row>
    <row r="22" spans="1:28" ht="43" x14ac:dyDescent="0.2">
      <c r="A22" s="13" t="s">
        <v>39</v>
      </c>
      <c r="B22" s="19" t="s">
        <v>36</v>
      </c>
      <c r="C22" s="22" t="s">
        <v>84</v>
      </c>
      <c r="D22" s="27" t="s">
        <v>91</v>
      </c>
      <c r="H22" t="s">
        <v>128</v>
      </c>
      <c r="I22" s="20"/>
      <c r="J22" s="7" t="str">
        <f t="shared" si="0"/>
        <v>Water Supply-Heating-Heat Pump-Supply and laying 4Cx 6.0sqmm copper wire ( from junction Box ELCB)</v>
      </c>
      <c r="K22" s="7"/>
      <c r="L22" s="15" t="s">
        <v>107</v>
      </c>
      <c r="M22" s="7">
        <v>995461</v>
      </c>
      <c r="N22" s="7" t="s">
        <v>25</v>
      </c>
      <c r="O22" s="7"/>
      <c r="P22" s="7" t="s">
        <v>26</v>
      </c>
      <c r="Q22" s="7"/>
      <c r="R22" s="7"/>
      <c r="S22" s="7"/>
      <c r="T22" s="7"/>
      <c r="U22" s="7" t="s">
        <v>82</v>
      </c>
      <c r="V22" s="7"/>
      <c r="W22" s="8"/>
      <c r="X22" s="8"/>
      <c r="Y22" s="7"/>
      <c r="Z22" s="6"/>
      <c r="AA22" s="9"/>
      <c r="AB22" s="9"/>
    </row>
    <row r="23" spans="1:28" ht="29" x14ac:dyDescent="0.2">
      <c r="A23" s="13" t="s">
        <v>39</v>
      </c>
      <c r="B23" s="19" t="s">
        <v>36</v>
      </c>
      <c r="C23" s="22" t="s">
        <v>84</v>
      </c>
      <c r="D23" s="27" t="s">
        <v>89</v>
      </c>
      <c r="H23" t="s">
        <v>129</v>
      </c>
      <c r="I23" s="20"/>
      <c r="J23" s="7" t="str">
        <f t="shared" si="0"/>
        <v>Water Supply-Heating-Heat Pump-Supply &amp; Installation of Kitec Pipes</v>
      </c>
      <c r="K23" s="7"/>
      <c r="L23" s="15" t="s">
        <v>107</v>
      </c>
      <c r="M23" s="7">
        <v>995462</v>
      </c>
      <c r="N23" s="7" t="s">
        <v>25</v>
      </c>
      <c r="O23" s="7"/>
      <c r="P23" s="7" t="s">
        <v>26</v>
      </c>
      <c r="Q23" s="7"/>
      <c r="R23" s="7"/>
      <c r="S23" s="7"/>
      <c r="T23" s="7"/>
      <c r="U23" s="7" t="s">
        <v>82</v>
      </c>
      <c r="V23" s="7"/>
      <c r="W23" s="8"/>
      <c r="X23" s="8"/>
      <c r="Y23" s="7"/>
      <c r="Z23" s="6"/>
      <c r="AA23" s="9"/>
      <c r="AB23" s="9"/>
    </row>
    <row r="24" spans="1:28" ht="29" x14ac:dyDescent="0.2">
      <c r="A24" s="13" t="s">
        <v>39</v>
      </c>
      <c r="B24" s="19" t="s">
        <v>36</v>
      </c>
      <c r="C24" s="22" t="s">
        <v>84</v>
      </c>
      <c r="D24" s="27" t="s">
        <v>92</v>
      </c>
      <c r="H24" t="s">
        <v>130</v>
      </c>
      <c r="I24" s="20"/>
      <c r="J24" s="7" t="str">
        <f t="shared" si="0"/>
        <v>Water Supply-Heating-Heat Pump-Supply &amp; Installation - 25 mm Dia. Hot water supply line</v>
      </c>
      <c r="K24" s="7"/>
      <c r="L24" s="15" t="s">
        <v>107</v>
      </c>
      <c r="M24" s="7">
        <v>995462</v>
      </c>
      <c r="N24" s="7" t="s">
        <v>25</v>
      </c>
      <c r="O24" s="7"/>
      <c r="P24" s="7" t="s">
        <v>26</v>
      </c>
      <c r="Q24" s="7"/>
      <c r="R24" s="7"/>
      <c r="S24" s="7"/>
      <c r="T24" s="7"/>
      <c r="U24" s="7" t="s">
        <v>82</v>
      </c>
      <c r="V24" s="7"/>
      <c r="W24" s="8"/>
      <c r="X24" s="8"/>
      <c r="Y24" s="7"/>
      <c r="Z24" s="6"/>
      <c r="AA24" s="9"/>
      <c r="AB24" s="9"/>
    </row>
    <row r="25" spans="1:28" ht="29" x14ac:dyDescent="0.2">
      <c r="A25" s="13" t="s">
        <v>39</v>
      </c>
      <c r="B25" s="19" t="s">
        <v>36</v>
      </c>
      <c r="C25" s="22" t="s">
        <v>84</v>
      </c>
      <c r="D25" s="27" t="s">
        <v>93</v>
      </c>
      <c r="H25" t="s">
        <v>131</v>
      </c>
      <c r="I25" s="20" t="s">
        <v>42</v>
      </c>
      <c r="J25" s="7" t="str">
        <f t="shared" si="0"/>
        <v>Water Supply-Heating-Heat Pump-Supply &amp; Installation - 25 mm Dia. Hot water return line</v>
      </c>
      <c r="K25" s="7"/>
      <c r="L25" s="15" t="s">
        <v>79</v>
      </c>
      <c r="M25" s="7">
        <v>995462</v>
      </c>
      <c r="N25" s="7" t="s">
        <v>25</v>
      </c>
      <c r="O25" s="7"/>
      <c r="P25" s="7" t="s">
        <v>26</v>
      </c>
      <c r="Q25" s="7"/>
      <c r="R25" s="7"/>
      <c r="S25" s="7"/>
      <c r="T25" s="7"/>
      <c r="U25" s="7" t="s">
        <v>82</v>
      </c>
      <c r="V25" s="7"/>
      <c r="W25" s="8"/>
      <c r="X25" s="8"/>
      <c r="Y25" s="7"/>
      <c r="Z25" s="6"/>
      <c r="AA25" s="9"/>
      <c r="AB25" s="9"/>
    </row>
    <row r="26" spans="1:28" ht="29" x14ac:dyDescent="0.2">
      <c r="A26" s="13" t="s">
        <v>39</v>
      </c>
      <c r="B26" s="19" t="s">
        <v>36</v>
      </c>
      <c r="C26" s="22" t="s">
        <v>84</v>
      </c>
      <c r="D26" s="27" t="s">
        <v>94</v>
      </c>
      <c r="H26" t="s">
        <v>132</v>
      </c>
      <c r="I26" s="20" t="s">
        <v>76</v>
      </c>
      <c r="J26" s="7" t="str">
        <f t="shared" si="0"/>
        <v>Water Supply-Heating-Heat Pump-Supply &amp; installation - Non return valves  25mm dia</v>
      </c>
      <c r="K26" s="7"/>
      <c r="L26" s="15" t="s">
        <v>79</v>
      </c>
      <c r="M26" s="7">
        <v>995462</v>
      </c>
      <c r="N26" s="7" t="s">
        <v>25</v>
      </c>
      <c r="O26" s="7"/>
      <c r="P26" s="7" t="s">
        <v>26</v>
      </c>
      <c r="Q26" s="7"/>
      <c r="R26" s="7"/>
      <c r="S26" s="7"/>
      <c r="T26" s="7"/>
      <c r="U26" s="7" t="s">
        <v>82</v>
      </c>
      <c r="V26" s="7"/>
      <c r="W26" s="8"/>
      <c r="X26" s="8"/>
      <c r="Y26" s="7"/>
      <c r="Z26" s="6"/>
      <c r="AA26" s="9"/>
      <c r="AB26" s="9"/>
    </row>
    <row r="27" spans="1:28" ht="43" x14ac:dyDescent="0.2">
      <c r="A27" s="13" t="s">
        <v>39</v>
      </c>
      <c r="B27" s="19" t="s">
        <v>36</v>
      </c>
      <c r="C27" s="22" t="s">
        <v>84</v>
      </c>
      <c r="D27" s="27" t="s">
        <v>95</v>
      </c>
      <c r="E27" s="27"/>
      <c r="H27" t="s">
        <v>133</v>
      </c>
      <c r="I27" s="20" t="s">
        <v>77</v>
      </c>
      <c r="J27" s="7" t="str">
        <f t="shared" si="0"/>
        <v>Water Supply-Heating-Heat Pump-Supplying, installing, testing and commissioning of plumbing works</v>
      </c>
      <c r="K27" s="7"/>
      <c r="L27" s="15" t="s">
        <v>79</v>
      </c>
      <c r="M27" s="7">
        <v>995462</v>
      </c>
      <c r="N27" s="7" t="s">
        <v>25</v>
      </c>
      <c r="O27" s="7"/>
      <c r="P27" s="7" t="s">
        <v>26</v>
      </c>
      <c r="Q27" s="7"/>
      <c r="U27" s="7" t="s">
        <v>82</v>
      </c>
      <c r="AA27" s="9"/>
    </row>
    <row r="28" spans="1:28" ht="43" x14ac:dyDescent="0.2">
      <c r="A28" s="13" t="s">
        <v>39</v>
      </c>
      <c r="B28" s="19" t="s">
        <v>36</v>
      </c>
      <c r="C28" s="22" t="s">
        <v>84</v>
      </c>
      <c r="D28" s="27" t="s">
        <v>96</v>
      </c>
      <c r="H28" t="s">
        <v>134</v>
      </c>
      <c r="J28" s="7" t="str">
        <f t="shared" si="0"/>
        <v>Water Supply-Heating-Heat Pump-Supply &amp; installation - 25 mm Dia. Hot water domestic water supply line</v>
      </c>
      <c r="L28" s="16" t="s">
        <v>107</v>
      </c>
      <c r="M28" s="7">
        <v>995462</v>
      </c>
      <c r="N28" s="7" t="s">
        <v>25</v>
      </c>
      <c r="P28" s="7" t="s">
        <v>26</v>
      </c>
      <c r="U28" s="7" t="s">
        <v>82</v>
      </c>
    </row>
    <row r="29" spans="1:28" ht="29" x14ac:dyDescent="0.2">
      <c r="A29" s="13" t="s">
        <v>39</v>
      </c>
      <c r="B29" s="19" t="s">
        <v>36</v>
      </c>
      <c r="C29" s="22" t="s">
        <v>84</v>
      </c>
      <c r="D29" s="27" t="s">
        <v>97</v>
      </c>
      <c r="H29" t="s">
        <v>135</v>
      </c>
      <c r="J29" s="7" t="str">
        <f t="shared" si="0"/>
        <v>Water Supply-Heating-Heat Pump-Platform for Heat pump - steel</v>
      </c>
      <c r="L29" s="16" t="s">
        <v>78</v>
      </c>
      <c r="M29" s="7">
        <v>995462</v>
      </c>
      <c r="N29" s="7" t="s">
        <v>25</v>
      </c>
      <c r="P29" s="7" t="s">
        <v>26</v>
      </c>
      <c r="U29" s="7" t="s">
        <v>82</v>
      </c>
    </row>
    <row r="30" spans="1:28" ht="29" x14ac:dyDescent="0.2">
      <c r="A30" s="13" t="s">
        <v>39</v>
      </c>
      <c r="B30" s="19" t="s">
        <v>36</v>
      </c>
      <c r="C30" s="22" t="s">
        <v>84</v>
      </c>
      <c r="D30" s="27" t="s">
        <v>98</v>
      </c>
      <c r="H30" t="s">
        <v>136</v>
      </c>
      <c r="J30" s="7" t="str">
        <f t="shared" si="0"/>
        <v>Water Supply-Heating-Heat Pump-Platform for Heat pump - concrete</v>
      </c>
      <c r="L30" s="16" t="s">
        <v>78</v>
      </c>
      <c r="M30" s="7">
        <v>995462</v>
      </c>
      <c r="N30" s="7" t="s">
        <v>25</v>
      </c>
      <c r="P30" s="7" t="s">
        <v>26</v>
      </c>
      <c r="U30" s="7" t="s">
        <v>82</v>
      </c>
    </row>
    <row r="31" spans="1:28" ht="29" x14ac:dyDescent="0.2">
      <c r="A31" s="13" t="s">
        <v>39</v>
      </c>
      <c r="B31" s="19" t="s">
        <v>36</v>
      </c>
      <c r="C31" s="22" t="s">
        <v>37</v>
      </c>
      <c r="D31" s="27" t="s">
        <v>99</v>
      </c>
      <c r="H31" t="s">
        <v>137</v>
      </c>
      <c r="J31" s="7" t="str">
        <f t="shared" si="0"/>
        <v>Water Supply-Heating-Solar Heater-Installation of Solar water system</v>
      </c>
      <c r="L31" s="16" t="s">
        <v>78</v>
      </c>
      <c r="M31" s="7">
        <v>995462</v>
      </c>
      <c r="N31" s="7" t="s">
        <v>25</v>
      </c>
      <c r="P31" s="7" t="s">
        <v>26</v>
      </c>
      <c r="U31" s="7" t="s">
        <v>82</v>
      </c>
    </row>
    <row r="32" spans="1:28" ht="29" x14ac:dyDescent="0.2">
      <c r="A32" s="13" t="s">
        <v>39</v>
      </c>
      <c r="B32" s="19" t="s">
        <v>38</v>
      </c>
      <c r="C32" s="22" t="s">
        <v>104</v>
      </c>
      <c r="H32" t="s">
        <v>138</v>
      </c>
      <c r="J32" s="7" t="str">
        <f t="shared" si="0"/>
        <v>Water Supply-Purification-Reverse Osmosis Unit Installation-</v>
      </c>
      <c r="L32" s="16" t="s">
        <v>78</v>
      </c>
      <c r="M32" s="7">
        <v>995462</v>
      </c>
      <c r="N32" s="7" t="s">
        <v>25</v>
      </c>
      <c r="P32" s="7" t="s">
        <v>26</v>
      </c>
      <c r="U32" s="7" t="s">
        <v>82</v>
      </c>
    </row>
    <row r="33" spans="1:21" x14ac:dyDescent="0.2">
      <c r="A33" s="13" t="s">
        <v>39</v>
      </c>
      <c r="B33" s="19" t="s">
        <v>38</v>
      </c>
      <c r="C33" s="22" t="s">
        <v>105</v>
      </c>
      <c r="H33" t="s">
        <v>139</v>
      </c>
      <c r="J33" s="7" t="str">
        <f t="shared" si="0"/>
        <v>Water Supply-Purification-Aquaguard Installation-</v>
      </c>
      <c r="L33" s="16" t="s">
        <v>78</v>
      </c>
      <c r="M33" s="7">
        <v>995462</v>
      </c>
      <c r="N33" s="7" t="s">
        <v>25</v>
      </c>
      <c r="P33" s="7" t="s">
        <v>26</v>
      </c>
      <c r="U33" s="7" t="s">
        <v>82</v>
      </c>
    </row>
  </sheetData>
  <autoFilter ref="A3:AG3"/>
  <mergeCells count="6">
    <mergeCell ref="A2:G2"/>
    <mergeCell ref="W2:Y2"/>
    <mergeCell ref="AD2:AG2"/>
    <mergeCell ref="O2:V2"/>
    <mergeCell ref="Z2:AC2"/>
    <mergeCell ref="H2:N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70" workbookViewId="0">
      <selection activeCell="D8" sqref="D8"/>
    </sheetView>
  </sheetViews>
  <sheetFormatPr baseColWidth="10" defaultColWidth="10.83203125" defaultRowHeight="15" x14ac:dyDescent="0.2"/>
  <cols>
    <col min="1" max="1" width="25.6640625" style="1" customWidth="1"/>
    <col min="2" max="2" width="25.1640625" style="1" customWidth="1"/>
    <col min="3" max="3" width="23.33203125" style="1" customWidth="1"/>
    <col min="4" max="4" width="22.6640625" style="1" customWidth="1"/>
    <col min="5" max="5" width="56" style="1" bestFit="1" customWidth="1"/>
    <col min="6" max="6" width="63" style="1" customWidth="1"/>
    <col min="7" max="7" width="35.1640625" style="1" customWidth="1"/>
    <col min="8" max="8" width="21.33203125" style="1" customWidth="1"/>
    <col min="9" max="9" width="15.5" style="1" customWidth="1"/>
    <col min="10" max="10" width="20.5" style="1" customWidth="1"/>
    <col min="11" max="11" width="21" style="1" customWidth="1"/>
    <col min="12" max="12" width="19.5" style="1" customWidth="1"/>
    <col min="13" max="13" width="19.83203125" style="1" customWidth="1"/>
    <col min="14" max="14" width="27.5" style="1" customWidth="1"/>
    <col min="15" max="15" width="119.33203125" style="1" customWidth="1"/>
    <col min="16" max="16384" width="10.83203125" style="1"/>
  </cols>
  <sheetData>
    <row r="1" spans="1:15" ht="42.75" customHeight="1" x14ac:dyDescent="0.25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55</v>
      </c>
      <c r="F1" s="23" t="s">
        <v>56</v>
      </c>
      <c r="G1" s="23" t="s">
        <v>57</v>
      </c>
      <c r="H1" s="23" t="s">
        <v>58</v>
      </c>
      <c r="I1" s="23" t="s">
        <v>59</v>
      </c>
      <c r="J1" s="23" t="s">
        <v>60</v>
      </c>
      <c r="K1" s="23" t="s">
        <v>61</v>
      </c>
      <c r="L1" s="23" t="s">
        <v>62</v>
      </c>
      <c r="M1" s="23" t="s">
        <v>63</v>
      </c>
      <c r="N1" s="23" t="s">
        <v>64</v>
      </c>
    </row>
    <row r="2" spans="1:15" ht="37.5" customHeight="1" x14ac:dyDescent="0.2">
      <c r="A2" s="13" t="str">
        <f>IF('Service Master'!A6&lt;&gt;"",'Service Master'!A6,"")</f>
        <v>Water Supply</v>
      </c>
      <c r="B2" s="13" t="s">
        <v>39</v>
      </c>
      <c r="C2" s="13" t="str">
        <f>IF('Service Master'!B6&lt;&gt;"",'Service Master'!B6,"")</f>
        <v xml:space="preserve">Plumbing </v>
      </c>
      <c r="D2" s="19" t="s">
        <v>40</v>
      </c>
      <c r="E2" s="13" t="str">
        <f>IF('Service Master'!C6&lt;&gt;"",'Service Master'!C6,"")</f>
        <v>Plumbing works- Wash Basin</v>
      </c>
      <c r="F2" s="19" t="s">
        <v>30</v>
      </c>
      <c r="G2" s="13" t="str">
        <f>IF('Service Master'!D6&lt;&gt;"",'Service Master'!D6,"")</f>
        <v/>
      </c>
      <c r="H2" s="13"/>
      <c r="I2" s="13" t="str">
        <f>IF('Service Master'!E6&lt;&gt;"",'Service Master'!E6,"")</f>
        <v/>
      </c>
      <c r="J2" s="13"/>
      <c r="K2" s="13" t="str">
        <f>IF('Service Master'!F6&lt;&gt;"",'Service Master'!F6,"")</f>
        <v/>
      </c>
      <c r="L2" s="13"/>
      <c r="M2" s="13" t="str">
        <f>IF('Service Master'!F6&lt;&gt;"",'Service Master'!F6,"")</f>
        <v/>
      </c>
      <c r="N2"/>
      <c r="O2" s="24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{"Water Supply":"Water Supply","Plumbing ":"Plumbing ","Plumbing works- Wash Basin":"Plumbing works- Wash Basin","":"","":"","":"","":""}</v>
      </c>
    </row>
    <row r="3" spans="1:15" ht="37.5" customHeight="1" x14ac:dyDescent="0.2">
      <c r="A3" s="13" t="str">
        <f>IF('Service Master'!A7&lt;&gt;"",'Service Master'!A7,"")</f>
        <v>Water Supply</v>
      </c>
      <c r="B3" s="13" t="s">
        <v>39</v>
      </c>
      <c r="C3" s="13" t="str">
        <f>IF('Service Master'!B7&lt;&gt;"",'Service Master'!B7,"")</f>
        <v xml:space="preserve">Plumbing </v>
      </c>
      <c r="D3" s="19" t="s">
        <v>40</v>
      </c>
      <c r="E3" s="13" t="str">
        <f>IF('Service Master'!C7&lt;&gt;"",'Service Master'!C7,"")</f>
        <v>Plumbing works- Bath tub</v>
      </c>
      <c r="F3" s="18" t="s">
        <v>31</v>
      </c>
      <c r="G3" s="13" t="str">
        <f>IF('Service Master'!D7&lt;&gt;"",'Service Master'!D7,"")</f>
        <v/>
      </c>
      <c r="H3" s="13"/>
      <c r="I3" s="13" t="str">
        <f>IF('Service Master'!E7&lt;&gt;"",'Service Master'!E7,"")</f>
        <v/>
      </c>
      <c r="J3" s="13"/>
      <c r="K3" s="13" t="str">
        <f>IF('Service Master'!F7&lt;&gt;"",'Service Master'!F7,"")</f>
        <v/>
      </c>
      <c r="L3" s="13"/>
      <c r="M3" s="13" t="str">
        <f>IF('Service Master'!F7&lt;&gt;"",'Service Master'!F7,"")</f>
        <v/>
      </c>
      <c r="N3"/>
      <c r="O3" s="24" t="str">
        <f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{"Water Supply":"Water Supply","Plumbing ":"Plumbing ","Plumbing works- Bath tub":"Plumbing works- Bath tub","":"","":"","":"","":""}</v>
      </c>
    </row>
    <row r="4" spans="1:15" ht="37.5" customHeight="1" x14ac:dyDescent="0.2">
      <c r="A4" s="13" t="str">
        <f>IF('Service Master'!A8&lt;&gt;"",'Service Master'!A8,"")</f>
        <v>Water Supply</v>
      </c>
      <c r="B4" s="13" t="s">
        <v>39</v>
      </c>
      <c r="C4" s="13" t="str">
        <f>IF('Service Master'!B8&lt;&gt;"",'Service Master'!B8,"")</f>
        <v xml:space="preserve">Plumbing </v>
      </c>
      <c r="D4" s="19" t="s">
        <v>40</v>
      </c>
      <c r="E4" s="13" t="str">
        <f>IF('Service Master'!C8&lt;&gt;"",'Service Master'!C8,"")</f>
        <v>Plumbing works- EWC</v>
      </c>
      <c r="F4" s="18" t="s">
        <v>32</v>
      </c>
      <c r="G4" s="13" t="str">
        <f>IF('Service Master'!D8&lt;&gt;"",'Service Master'!D8,"")</f>
        <v/>
      </c>
      <c r="H4" s="13"/>
      <c r="I4" s="13" t="str">
        <f>IF('Service Master'!E8&lt;&gt;"",'Service Master'!E8,"")</f>
        <v/>
      </c>
      <c r="J4" s="13"/>
      <c r="K4" s="13" t="str">
        <f>IF('Service Master'!F8&lt;&gt;"",'Service Master'!F8,"")</f>
        <v/>
      </c>
      <c r="L4" s="13"/>
      <c r="M4" s="13" t="str">
        <f>IF('Service Master'!F8&lt;&gt;"",'Service Master'!F8,"")</f>
        <v/>
      </c>
      <c r="N4"/>
      <c r="O4" s="24" t="str">
        <f t="shared" ref="O4:O29" si="0">CONCATENATE("{",CONCATENATE("""",A4,""":""",B4,""","),CONCATENATE("""",C4,""":""",D4,""","),CONCATENATE("""",E4,""":""",F4,""","),CONCATENATE("""",G4,""":""",H4,""","),CONCATENATE("""",I4,""":""",J4,""","),CONCATENATE("""",K4,""":""",L4,""","),CONCATENATE("""",M4,""":""",N4,""""),"}")</f>
        <v>{"Water Supply":"Water Supply","Plumbing ":"Plumbing ","Plumbing works- EWC":"Plumbing works- EWC","":"","":"","":"","":""}</v>
      </c>
    </row>
    <row r="5" spans="1:15" ht="37.5" customHeight="1" x14ac:dyDescent="0.2">
      <c r="A5" s="13" t="str">
        <f>IF('Service Master'!A9&lt;&gt;"",'Service Master'!A9,"")</f>
        <v>Water Supply</v>
      </c>
      <c r="B5" s="13" t="s">
        <v>39</v>
      </c>
      <c r="C5" s="13" t="str">
        <f>IF('Service Master'!B9&lt;&gt;"",'Service Master'!B9,"")</f>
        <v xml:space="preserve">Plumbing </v>
      </c>
      <c r="D5" s="19" t="s">
        <v>40</v>
      </c>
      <c r="E5" s="13" t="str">
        <f>IF('Service Master'!C9&lt;&gt;"",'Service Master'!C9,"")</f>
        <v>Plumbing works- Kitchen dry</v>
      </c>
      <c r="F5" s="18" t="s">
        <v>111</v>
      </c>
      <c r="G5" s="13" t="str">
        <f>IF('Service Master'!D9&lt;&gt;"",'Service Master'!D9,"")</f>
        <v/>
      </c>
      <c r="H5" s="13"/>
      <c r="I5" s="13" t="str">
        <f>IF('Service Master'!E9&lt;&gt;"",'Service Master'!E9,"")</f>
        <v/>
      </c>
      <c r="J5" s="13"/>
      <c r="K5" s="13" t="str">
        <f>IF('Service Master'!F9&lt;&gt;"",'Service Master'!F9,"")</f>
        <v/>
      </c>
      <c r="L5" s="13"/>
      <c r="M5" s="13" t="str">
        <f>IF('Service Master'!F9&lt;&gt;"",'Service Master'!F9,"")</f>
        <v/>
      </c>
      <c r="N5"/>
      <c r="O5" s="24" t="str">
        <f t="shared" si="0"/>
        <v>{"Water Supply":"Water Supply","Plumbing ":"Plumbing ","Plumbing works- Kitchen dry":"Plumbing works- Kitchen dry","":"","":"","":"","":""}</v>
      </c>
    </row>
    <row r="6" spans="1:15" ht="37.5" customHeight="1" x14ac:dyDescent="0.2">
      <c r="A6" s="13" t="str">
        <f>IF('Service Master'!A10&lt;&gt;"",'Service Master'!A10,"")</f>
        <v>Water Supply</v>
      </c>
      <c r="B6" s="13" t="s">
        <v>39</v>
      </c>
      <c r="C6" s="13" t="str">
        <f>IF('Service Master'!B10&lt;&gt;"",'Service Master'!B10,"")</f>
        <v xml:space="preserve">Plumbing </v>
      </c>
      <c r="D6" s="19" t="s">
        <v>40</v>
      </c>
      <c r="E6" s="13" t="str">
        <f>IF('Service Master'!C10&lt;&gt;"",'Service Master'!C10,"")</f>
        <v>Additional Plumbing works for Bathroom - Tower</v>
      </c>
      <c r="F6" s="19" t="s">
        <v>110</v>
      </c>
      <c r="G6" s="13" t="str">
        <f>IF('Service Master'!D10&lt;&gt;"",'Service Master'!D10,"")</f>
        <v/>
      </c>
      <c r="H6" s="13"/>
      <c r="I6" s="13" t="str">
        <f>IF('Service Master'!E10&lt;&gt;"",'Service Master'!E10,"")</f>
        <v/>
      </c>
      <c r="J6" s="13"/>
      <c r="K6" s="13" t="str">
        <f>IF('Service Master'!F10&lt;&gt;"",'Service Master'!F10,"")</f>
        <v/>
      </c>
      <c r="L6" s="13"/>
      <c r="M6" s="13" t="str">
        <f>IF('Service Master'!F10&lt;&gt;"",'Service Master'!F10,"")</f>
        <v/>
      </c>
      <c r="N6"/>
      <c r="O6" s="24" t="str">
        <f t="shared" si="0"/>
        <v>{"Water Supply":"Water Supply","Plumbing ":"Plumbing ","Additional Plumbing works for Bathroom - Tower":"Additional Plumbing works for Bathroom -Tower","":"","":"","":"","":""}</v>
      </c>
    </row>
    <row r="7" spans="1:15" ht="37.5" customHeight="1" x14ac:dyDescent="0.2">
      <c r="A7" s="13" t="str">
        <f>IF('Service Master'!A11&lt;&gt;"",'Service Master'!A11,"")</f>
        <v>Water Supply</v>
      </c>
      <c r="B7" s="13" t="s">
        <v>39</v>
      </c>
      <c r="C7" s="13" t="str">
        <f>IF('Service Master'!B11&lt;&gt;"",'Service Master'!B11,"")</f>
        <v xml:space="preserve">Plumbing </v>
      </c>
      <c r="D7" s="19" t="s">
        <v>40</v>
      </c>
      <c r="E7" s="13" t="str">
        <f>IF('Service Master'!C11&lt;&gt;"",'Service Master'!C11,"")</f>
        <v>Additional Plumbing works for Bathroom - Villa</v>
      </c>
      <c r="F7" s="19" t="s">
        <v>109</v>
      </c>
      <c r="G7" s="13" t="str">
        <f>IF('Service Master'!D11&lt;&gt;"",'Service Master'!D11,"")</f>
        <v/>
      </c>
      <c r="H7" s="13"/>
      <c r="I7" s="13" t="str">
        <f>IF('Service Master'!E11&lt;&gt;"",'Service Master'!E11,"")</f>
        <v/>
      </c>
      <c r="J7" s="13"/>
      <c r="K7" s="13" t="str">
        <f>IF('Service Master'!F11&lt;&gt;"",'Service Master'!F11,"")</f>
        <v/>
      </c>
      <c r="L7" s="13"/>
      <c r="M7" s="13" t="str">
        <f>IF('Service Master'!F11&lt;&gt;"",'Service Master'!F11,"")</f>
        <v/>
      </c>
      <c r="N7"/>
      <c r="O7" s="24" t="str">
        <f t="shared" ref="O7" si="1">CONCATENATE("{",CONCATENATE("""",A7,""":""",B7,""","),CONCATENATE("""",C7,""":""",D7,""","),CONCATENATE("""",E7,""":""",F7,""","),CONCATENATE("""",G7,""":""",H7,""","),CONCATENATE("""",I7,""":""",J7,""","),CONCATENATE("""",K7,""":""",L7,""","),CONCATENATE("""",M7,""":""",N7,""""),"}")</f>
        <v>{"Water Supply":"Water Supply","Plumbing ":"Plumbing ","Additional Plumbing works for Bathroom - Villa":"Additional Plumbing works for Bathroom - Villa","":"","":"","":"","":""}</v>
      </c>
    </row>
    <row r="8" spans="1:15" ht="37.5" customHeight="1" x14ac:dyDescent="0.2">
      <c r="A8" s="13" t="str">
        <f>IF('Service Master'!A12&lt;&gt;"",'Service Master'!A12,"")</f>
        <v>Water Supply</v>
      </c>
      <c r="B8" s="13" t="s">
        <v>39</v>
      </c>
      <c r="C8" s="13" t="str">
        <f>IF('Service Master'!B12&lt;&gt;"",'Service Master'!B12,"")</f>
        <v xml:space="preserve">Plumbing </v>
      </c>
      <c r="D8" s="19" t="s">
        <v>40</v>
      </c>
      <c r="E8" s="13" t="str">
        <f>IF('Service Master'!C12&lt;&gt;"",'Service Master'!C12,"")</f>
        <v>Additional Plumbing works for Utility Sink</v>
      </c>
      <c r="F8" s="18" t="s">
        <v>33</v>
      </c>
      <c r="G8" s="13" t="str">
        <f>IF('Service Master'!D12&lt;&gt;"",'Service Master'!D12,"")</f>
        <v/>
      </c>
      <c r="H8" s="13"/>
      <c r="I8" s="13" t="str">
        <f>IF('Service Master'!E12&lt;&gt;"",'Service Master'!E12,"")</f>
        <v/>
      </c>
      <c r="J8" s="13"/>
      <c r="K8" s="13" t="str">
        <f>IF('Service Master'!F12&lt;&gt;"",'Service Master'!F12,"")</f>
        <v/>
      </c>
      <c r="L8" s="13"/>
      <c r="M8" s="13" t="str">
        <f>IF('Service Master'!F12&lt;&gt;"",'Service Master'!F12,"")</f>
        <v/>
      </c>
      <c r="N8"/>
      <c r="O8" s="24" t="str">
        <f t="shared" si="0"/>
        <v>{"Water Supply":"Water Supply","Plumbing ":"Plumbing ","Additional Plumbing works for Utility Sink":"Additional Plumbing works for Utility Sink","":"","":"","":"","":""}</v>
      </c>
    </row>
    <row r="9" spans="1:15" ht="37.5" customHeight="1" x14ac:dyDescent="0.2">
      <c r="A9" s="13" t="str">
        <f>IF('Service Master'!A13&lt;&gt;"",'Service Master'!A13,"")</f>
        <v>Water Supply</v>
      </c>
      <c r="B9" s="13" t="s">
        <v>39</v>
      </c>
      <c r="C9" s="13" t="str">
        <f>IF('Service Master'!B13&lt;&gt;"",'Service Master'!B13,"")</f>
        <v xml:space="preserve">Plumbing </v>
      </c>
      <c r="D9" s="19" t="s">
        <v>40</v>
      </c>
      <c r="E9" s="13" t="str">
        <f>IF('Service Master'!C13&lt;&gt;"",'Service Master'!C13,"")</f>
        <v>Plumbing works for Shower Cubicle</v>
      </c>
      <c r="F9" s="18" t="s">
        <v>34</v>
      </c>
      <c r="G9" s="13" t="str">
        <f>IF('Service Master'!D13&lt;&gt;"",'Service Master'!D13,"")</f>
        <v/>
      </c>
      <c r="H9" s="13"/>
      <c r="I9" s="13" t="str">
        <f>IF('Service Master'!E13&lt;&gt;"",'Service Master'!E13,"")</f>
        <v/>
      </c>
      <c r="J9" s="7"/>
      <c r="K9" s="13" t="str">
        <f>IF('Service Master'!F13&lt;&gt;"",'Service Master'!F13,"")</f>
        <v/>
      </c>
      <c r="L9" s="13"/>
      <c r="M9" s="13" t="str">
        <f>IF('Service Master'!F13&lt;&gt;"",'Service Master'!F13,"")</f>
        <v/>
      </c>
      <c r="N9"/>
      <c r="O9" s="24" t="str">
        <f t="shared" si="0"/>
        <v>{"Water Supply":"Water Supply","Plumbing ":"Plumbing ","Plumbing works for Shower Cubicle":"Plumbing works for Shower Cubicle","":"","":"","":"","":""}</v>
      </c>
    </row>
    <row r="10" spans="1:15" ht="37.5" customHeight="1" x14ac:dyDescent="0.2">
      <c r="A10" s="13" t="str">
        <f>IF('Service Master'!A14&lt;&gt;"",'Service Master'!A14,"")</f>
        <v>Water Supply</v>
      </c>
      <c r="B10" s="13" t="s">
        <v>39</v>
      </c>
      <c r="C10" s="13" t="str">
        <f>IF('Service Master'!B14&lt;&gt;"",'Service Master'!B14,"")</f>
        <v xml:space="preserve">Plumbing </v>
      </c>
      <c r="D10" s="19" t="s">
        <v>40</v>
      </c>
      <c r="E10" s="13" t="str">
        <f>IF('Service Master'!C14&lt;&gt;"",'Service Master'!C14,"")</f>
        <v>Plumbing works for Kitchen wet</v>
      </c>
      <c r="F10" s="18" t="s">
        <v>35</v>
      </c>
      <c r="G10" s="13" t="str">
        <f>IF('Service Master'!D14&lt;&gt;"",'Service Master'!D14,"")</f>
        <v/>
      </c>
      <c r="H10" s="13"/>
      <c r="I10" s="13" t="str">
        <f>IF('Service Master'!E14&lt;&gt;"",'Service Master'!E14,"")</f>
        <v/>
      </c>
      <c r="J10" s="7"/>
      <c r="K10" s="13" t="str">
        <f>IF('Service Master'!F14&lt;&gt;"",'Service Master'!F14,"")</f>
        <v/>
      </c>
      <c r="L10" s="13"/>
      <c r="M10" s="13" t="str">
        <f>IF('Service Master'!F14&lt;&gt;"",'Service Master'!F14,"")</f>
        <v/>
      </c>
      <c r="N10"/>
      <c r="O10" s="24" t="str">
        <f t="shared" si="0"/>
        <v>{"Water Supply":"Water Supply","Plumbing ":"Plumbing ","Plumbing works for Kitchen wet":"Plumbing works for Kitchen wet","":"","":"","":"","":""}</v>
      </c>
    </row>
    <row r="11" spans="1:15" ht="37.5" customHeight="1" x14ac:dyDescent="0.2">
      <c r="A11" s="13" t="str">
        <f>IF('Service Master'!A15&lt;&gt;"",'Service Master'!A15,"")</f>
        <v>Water Supply</v>
      </c>
      <c r="B11" s="13" t="s">
        <v>39</v>
      </c>
      <c r="C11" s="13" t="str">
        <f>IF('Service Master'!B15&lt;&gt;"",'Service Master'!B15,"")</f>
        <v>Heating</v>
      </c>
      <c r="D11" s="19" t="s">
        <v>36</v>
      </c>
      <c r="E11" s="13" t="str">
        <f>IF('Service Master'!C15&lt;&gt;"",'Service Master'!C15,"")</f>
        <v>Geyser Installation</v>
      </c>
      <c r="F11" s="18" t="s">
        <v>83</v>
      </c>
      <c r="G11" s="13" t="str">
        <f>IF('Service Master'!D15&lt;&gt;"",'Service Master'!D15,"")</f>
        <v/>
      </c>
      <c r="H11" s="13"/>
      <c r="I11" s="13" t="str">
        <f>IF('Service Master'!E15&lt;&gt;"",'Service Master'!E15,"")</f>
        <v/>
      </c>
      <c r="J11" s="7"/>
      <c r="K11" s="13" t="str">
        <f>IF('Service Master'!F15&lt;&gt;"",'Service Master'!F15,"")</f>
        <v/>
      </c>
      <c r="L11" s="13"/>
      <c r="M11" s="13" t="str">
        <f>IF('Service Master'!F15&lt;&gt;"",'Service Master'!F15,"")</f>
        <v/>
      </c>
      <c r="N11"/>
      <c r="O11" s="24" t="str">
        <f t="shared" si="0"/>
        <v>{"Water Supply":"Water Supply","Heating":"Heating","Geyser Installation":"Geyser Installation","":"","":"","":"","":""}</v>
      </c>
    </row>
    <row r="12" spans="1:15" ht="37.5" customHeight="1" x14ac:dyDescent="0.2">
      <c r="A12" s="13" t="str">
        <f>IF('Service Master'!A16&lt;&gt;"",'Service Master'!A16,"")</f>
        <v>Water Supply</v>
      </c>
      <c r="B12" s="13" t="s">
        <v>39</v>
      </c>
      <c r="C12" s="13" t="str">
        <f>IF('Service Master'!B16&lt;&gt;"",'Service Master'!B16,"")</f>
        <v>Heating</v>
      </c>
      <c r="D12" s="19" t="s">
        <v>36</v>
      </c>
      <c r="E12" s="13" t="str">
        <f>IF('Service Master'!C16&lt;&gt;"",'Service Master'!C16,"")</f>
        <v>Heat Pump Installation</v>
      </c>
      <c r="F12" s="21" t="s">
        <v>101</v>
      </c>
      <c r="G12" s="13" t="str">
        <f>IF('Service Master'!D16&lt;&gt;"",'Service Master'!D16,"")</f>
        <v/>
      </c>
      <c r="H12" s="13"/>
      <c r="I12" s="13" t="str">
        <f>IF('Service Master'!E16&lt;&gt;"",'Service Master'!E16,"")</f>
        <v/>
      </c>
      <c r="J12" s="7"/>
      <c r="K12" s="13" t="str">
        <f>IF('Service Master'!F16&lt;&gt;"",'Service Master'!F16,"")</f>
        <v/>
      </c>
      <c r="L12" s="13"/>
      <c r="M12" s="13" t="str">
        <f>IF('Service Master'!F16&lt;&gt;"",'Service Master'!F16,"")</f>
        <v/>
      </c>
      <c r="N12"/>
      <c r="O12" s="24" t="str">
        <f t="shared" si="0"/>
        <v>{"Water Supply":"Water Supply","Heating":"Heating","Heat Pump Installation":"All related works for Heat Pump Installation","":"","":"","":"","":""}</v>
      </c>
    </row>
    <row r="13" spans="1:15" ht="37.5" customHeight="1" x14ac:dyDescent="0.2">
      <c r="A13" s="13" t="str">
        <f>IF('Service Master'!A17&lt;&gt;"",'Service Master'!A17,"")</f>
        <v>Water Supply</v>
      </c>
      <c r="B13" s="13" t="s">
        <v>39</v>
      </c>
      <c r="C13" s="13" t="str">
        <f>IF('Service Master'!B17&lt;&gt;"",'Service Master'!B17,"")</f>
        <v>Heating</v>
      </c>
      <c r="D13" s="19" t="s">
        <v>36</v>
      </c>
      <c r="E13" s="13" t="str">
        <f>IF('Service Master'!C17&lt;&gt;"",'Service Master'!C17,"")</f>
        <v>Heat Pump</v>
      </c>
      <c r="F13" s="21" t="s">
        <v>100</v>
      </c>
      <c r="G13" s="13" t="str">
        <f>IF('Service Master'!D17&lt;&gt;"",'Service Master'!D17,"")</f>
        <v>Installation of Electric air Water Heat pump + Recirculation pump</v>
      </c>
      <c r="H13" s="27" t="s">
        <v>85</v>
      </c>
      <c r="I13" s="13" t="str">
        <f>IF('Service Master'!E17&lt;&gt;"",'Service Master'!E17,"")</f>
        <v/>
      </c>
      <c r="J13" s="7"/>
      <c r="K13" s="13" t="str">
        <f>IF('Service Master'!F17&lt;&gt;"",'Service Master'!F17,"")</f>
        <v/>
      </c>
      <c r="L13" s="13"/>
      <c r="M13" s="13" t="str">
        <f>IF('Service Master'!F17&lt;&gt;"",'Service Master'!F17,"")</f>
        <v/>
      </c>
      <c r="N13"/>
      <c r="O13" s="24" t="str">
        <f t="shared" si="0"/>
        <v>{"Water Supply":"Water Supply","Heating":"Heating","Heat Pump":"Heat pump","Installation of Electric air Water Heat pump + Recirculation pump":"Installation of Electric air Water Heat pump + Recirculation pump","":"","":"","":""}</v>
      </c>
    </row>
    <row r="14" spans="1:15" ht="37.5" customHeight="1" x14ac:dyDescent="0.2">
      <c r="A14" s="13" t="str">
        <f>IF('Service Master'!A18&lt;&gt;"",'Service Master'!A18,"")</f>
        <v>Water Supply</v>
      </c>
      <c r="B14" s="13" t="s">
        <v>39</v>
      </c>
      <c r="C14" s="13" t="str">
        <f>IF('Service Master'!B18&lt;&gt;"",'Service Master'!B18,"")</f>
        <v>Heating</v>
      </c>
      <c r="D14" s="19" t="s">
        <v>36</v>
      </c>
      <c r="E14" s="13" t="str">
        <f>IF('Service Master'!C17&lt;&gt;"",'Service Master'!C17,"")</f>
        <v>Heat Pump</v>
      </c>
      <c r="F14" s="21" t="s">
        <v>100</v>
      </c>
      <c r="G14" s="13" t="str">
        <f>IF('Service Master'!D18&lt;&gt;"",'Service Master'!D18,"")</f>
        <v>Supply &amp; installation of 40A 4P MCB in Main DB</v>
      </c>
      <c r="H14" s="27" t="s">
        <v>86</v>
      </c>
      <c r="I14" s="13" t="str">
        <f>IF('Service Master'!E18&lt;&gt;"",'Service Master'!E18,"")</f>
        <v/>
      </c>
      <c r="J14" s="7"/>
      <c r="K14" s="13" t="str">
        <f>IF('Service Master'!F18&lt;&gt;"",'Service Master'!F18,"")</f>
        <v/>
      </c>
      <c r="L14" s="13"/>
      <c r="M14" s="13" t="str">
        <f>IF('Service Master'!F18&lt;&gt;"",'Service Master'!F18,"")</f>
        <v/>
      </c>
      <c r="N14"/>
      <c r="O14" s="24" t="str">
        <f t="shared" si="0"/>
        <v>{"Water Supply":"Water Supply","Heating":"Heating","Heat Pump":"Heat pump","Supply &amp; installation of 40A 4P MCB in Main DB":"Supply &amp; installation of 40A 4P MCB in Main DB","":"","":"","":""}</v>
      </c>
    </row>
    <row r="15" spans="1:15" ht="37.5" customHeight="1" x14ac:dyDescent="0.2">
      <c r="A15" s="13" t="str">
        <f>IF('Service Master'!A19&lt;&gt;"",'Service Master'!A19,"")</f>
        <v>Water Supply</v>
      </c>
      <c r="B15" s="13" t="s">
        <v>39</v>
      </c>
      <c r="C15" s="13" t="str">
        <f>IF('Service Master'!B19&lt;&gt;"",'Service Master'!B19,"")</f>
        <v>Heating</v>
      </c>
      <c r="D15" s="19" t="s">
        <v>36</v>
      </c>
      <c r="E15" s="13" t="str">
        <f>IF('Service Master'!C18&lt;&gt;"",'Service Master'!C18,"")</f>
        <v>Heat Pump</v>
      </c>
      <c r="F15" s="21" t="s">
        <v>100</v>
      </c>
      <c r="G15" s="13" t="str">
        <f>IF('Service Master'!D19&lt;&gt;"",'Service Master'!D19,"")</f>
        <v>Supply &amp; installation of 40A 4P ELCB 30mA    Out door type</v>
      </c>
      <c r="H15" s="27" t="s">
        <v>87</v>
      </c>
      <c r="I15" s="13" t="str">
        <f>IF('Service Master'!E19&lt;&gt;"",'Service Master'!E19,"")</f>
        <v/>
      </c>
      <c r="J15" s="7"/>
      <c r="K15" s="13" t="str">
        <f>IF('Service Master'!F19&lt;&gt;"",'Service Master'!F19,"")</f>
        <v/>
      </c>
      <c r="L15" s="13"/>
      <c r="M15" s="13" t="str">
        <f>IF('Service Master'!F19&lt;&gt;"",'Service Master'!F19,"")</f>
        <v/>
      </c>
      <c r="N15"/>
      <c r="O15" s="24" t="str">
        <f t="shared" si="0"/>
        <v>{"Water Supply":"Water Supply","Heating":"Heating","Heat Pump":"Heat pump","Supply &amp; installation of 40A 4P ELCB 30mA    Out door type":"Supply &amp; installation of 40A 4P ELCB 30mA    Out door type","":"","":"","":""}</v>
      </c>
    </row>
    <row r="16" spans="1:15" ht="37.5" customHeight="1" x14ac:dyDescent="0.2">
      <c r="A16" s="13" t="str">
        <f>IF('Service Master'!A20&lt;&gt;"",'Service Master'!A20,"")</f>
        <v>Water Supply</v>
      </c>
      <c r="B16" s="13" t="s">
        <v>39</v>
      </c>
      <c r="C16" s="13" t="str">
        <f>IF('Service Master'!B20&lt;&gt;"",'Service Master'!B20,"")</f>
        <v>Heating</v>
      </c>
      <c r="D16" s="19" t="s">
        <v>36</v>
      </c>
      <c r="E16" s="13" t="str">
        <f>IF('Service Master'!C19&lt;&gt;"",'Service Master'!C19,"")</f>
        <v>Heat Pump</v>
      </c>
      <c r="F16" s="21" t="s">
        <v>100</v>
      </c>
      <c r="G16" s="13" t="str">
        <f>IF('Service Master'!D20&lt;&gt;"",'Service Master'!D20,"")</f>
        <v>Supply and installation of 25 mm dia PVC FRLS  conduit with all accessories  ( from DB to junction Box)</v>
      </c>
      <c r="H16" s="27" t="s">
        <v>88</v>
      </c>
      <c r="I16" s="13" t="str">
        <f>IF('Service Master'!E20&lt;&gt;"",'Service Master'!E20,"")</f>
        <v/>
      </c>
      <c r="J16" s="7"/>
      <c r="K16" s="13" t="str">
        <f>IF('Service Master'!F20&lt;&gt;"",'Service Master'!F20,"")</f>
        <v/>
      </c>
      <c r="L16" s="13"/>
      <c r="M16" s="13" t="str">
        <f>IF('Service Master'!F20&lt;&gt;"",'Service Master'!F20,"")</f>
        <v/>
      </c>
      <c r="N16"/>
      <c r="O16" s="24" t="str">
        <f t="shared" si="0"/>
        <v>{"Water Supply":"Water Supply","Heating":"Heating","Heat Pump":"Heat pump","Supply and installation of 25 mm dia PVC FRLS  conduit with all accessories  ( from DB to junction Box)":"Supply and installation of 25 mm dia PVC FRLS  conduit with all accessories  ( from DB to junction Box)","":"","":"","":""}</v>
      </c>
    </row>
    <row r="17" spans="1:15" ht="37.5" customHeight="1" x14ac:dyDescent="0.2">
      <c r="A17" s="13" t="str">
        <f>IF('Service Master'!A21&lt;&gt;"",'Service Master'!A21,"")</f>
        <v>Water Supply</v>
      </c>
      <c r="B17" s="13" t="s">
        <v>39</v>
      </c>
      <c r="C17" s="13" t="str">
        <f>IF('Service Master'!B21&lt;&gt;"",'Service Master'!B21,"")</f>
        <v>Heating</v>
      </c>
      <c r="D17" s="19" t="s">
        <v>36</v>
      </c>
      <c r="E17" s="13" t="str">
        <f>IF('Service Master'!C20&lt;&gt;"",'Service Master'!C20,"")</f>
        <v>Heat Pump</v>
      </c>
      <c r="F17" s="21" t="s">
        <v>100</v>
      </c>
      <c r="G17" s="13" t="str">
        <f>IF('Service Master'!D21&lt;&gt;"",'Service Master'!D21,"")</f>
        <v>Supply and Installation - Wire &amp; conduiting from DB to Junction box</v>
      </c>
      <c r="H17" s="27" t="s">
        <v>90</v>
      </c>
      <c r="I17" s="13" t="str">
        <f>IF('Service Master'!E21&lt;&gt;"",'Service Master'!E21,"")</f>
        <v/>
      </c>
      <c r="J17" s="7"/>
      <c r="K17" s="13" t="str">
        <f>IF('Service Master'!F21&lt;&gt;"",'Service Master'!F21,"")</f>
        <v/>
      </c>
      <c r="L17" s="13"/>
      <c r="M17" s="13" t="str">
        <f>IF('Service Master'!F21&lt;&gt;"",'Service Master'!F21,"")</f>
        <v/>
      </c>
      <c r="N17"/>
      <c r="O17" s="24" t="str">
        <f t="shared" si="0"/>
        <v>{"Water Supply":"Water Supply","Heating":"Heating","Heat Pump":"Heat pump","Supply and Installation - Wire &amp; conduiting from DB to Junction box":"Supply and Installation - Wire &amp; conduiting from DB to Junction box","":"","":"","":""}</v>
      </c>
    </row>
    <row r="18" spans="1:15" ht="37.5" customHeight="1" x14ac:dyDescent="0.2">
      <c r="A18" s="13" t="str">
        <f>IF('Service Master'!A22&lt;&gt;"",'Service Master'!A22,"")</f>
        <v>Water Supply</v>
      </c>
      <c r="B18" s="13" t="s">
        <v>39</v>
      </c>
      <c r="C18" s="13" t="str">
        <f>IF('Service Master'!B22&lt;&gt;"",'Service Master'!B22,"")</f>
        <v>Heating</v>
      </c>
      <c r="D18" s="19" t="s">
        <v>36</v>
      </c>
      <c r="E18" s="13" t="str">
        <f>IF('Service Master'!C21&lt;&gt;"",'Service Master'!C21,"")</f>
        <v>Heat Pump</v>
      </c>
      <c r="F18" s="21" t="s">
        <v>100</v>
      </c>
      <c r="G18" s="13" t="str">
        <f>IF('Service Master'!D22&lt;&gt;"",'Service Master'!D22,"")</f>
        <v>Supply and laying 4Cx 6.0sqmm copper wire ( from junction Box ELCB)</v>
      </c>
      <c r="H18" s="27" t="s">
        <v>91</v>
      </c>
      <c r="I18" s="13" t="str">
        <f>IF('Service Master'!E22&lt;&gt;"",'Service Master'!E22,"")</f>
        <v/>
      </c>
      <c r="J18" s="13"/>
      <c r="K18" s="13" t="str">
        <f>IF('Service Master'!F22&lt;&gt;"",'Service Master'!F22,"")</f>
        <v/>
      </c>
      <c r="L18" s="13"/>
      <c r="M18" s="13" t="str">
        <f>IF('Service Master'!F22&lt;&gt;"",'Service Master'!F22,"")</f>
        <v/>
      </c>
      <c r="N18"/>
      <c r="O18" s="24" t="str">
        <f t="shared" si="0"/>
        <v>{"Water Supply":"Water Supply","Heating":"Heating","Heat Pump":"Heat pump","Supply and laying 4Cx 6.0sqmm copper wire ( from junction Box ELCB)":"Supply and laying 4Cx 6.0sqmm copper wire ( from junction Box ELCB)","":"","":"","":""}</v>
      </c>
    </row>
    <row r="19" spans="1:15" ht="37.5" customHeight="1" x14ac:dyDescent="0.2">
      <c r="A19" s="13" t="str">
        <f>IF('Service Master'!A23&lt;&gt;"",'Service Master'!A23,"")</f>
        <v>Water Supply</v>
      </c>
      <c r="B19" s="13" t="s">
        <v>39</v>
      </c>
      <c r="C19" s="13" t="str">
        <f>IF('Service Master'!B23&lt;&gt;"",'Service Master'!B23,"")</f>
        <v>Heating</v>
      </c>
      <c r="D19" s="19" t="s">
        <v>36</v>
      </c>
      <c r="E19" s="13" t="str">
        <f>IF('Service Master'!C22&lt;&gt;"",'Service Master'!C22,"")</f>
        <v>Heat Pump</v>
      </c>
      <c r="F19" s="21" t="s">
        <v>100</v>
      </c>
      <c r="G19" s="13" t="str">
        <f>IF('Service Master'!D23&lt;&gt;"",'Service Master'!D23,"")</f>
        <v>Supply &amp; Installation of Kitec Pipes</v>
      </c>
      <c r="H19" s="27" t="s">
        <v>89</v>
      </c>
      <c r="I19" s="13" t="str">
        <f>IF('Service Master'!E23&lt;&gt;"",'Service Master'!E23,"")</f>
        <v/>
      </c>
      <c r="J19" s="13"/>
      <c r="K19" s="13" t="str">
        <f>IF('Service Master'!F23&lt;&gt;"",'Service Master'!F23,"")</f>
        <v/>
      </c>
      <c r="L19" s="13"/>
      <c r="M19" s="13" t="str">
        <f>IF('Service Master'!F23&lt;&gt;"",'Service Master'!F23,"")</f>
        <v/>
      </c>
      <c r="N19"/>
      <c r="O19" s="24" t="str">
        <f t="shared" si="0"/>
        <v>{"Water Supply":"Water Supply","Heating":"Heating","Heat Pump":"Heat pump","Supply &amp; Installation of Kitec Pipes":"Supply &amp; Installation of Kitec Pipes","":"","":"","":""}</v>
      </c>
    </row>
    <row r="20" spans="1:15" ht="37.5" customHeight="1" x14ac:dyDescent="0.2">
      <c r="A20" s="13" t="str">
        <f>IF('Service Master'!A24&lt;&gt;"",'Service Master'!A24,"")</f>
        <v>Water Supply</v>
      </c>
      <c r="B20" s="13" t="s">
        <v>39</v>
      </c>
      <c r="C20" s="13" t="str">
        <f>IF('Service Master'!B24&lt;&gt;"",'Service Master'!B24,"")</f>
        <v>Heating</v>
      </c>
      <c r="D20" s="19" t="s">
        <v>36</v>
      </c>
      <c r="E20" s="13" t="str">
        <f>IF('Service Master'!C23&lt;&gt;"",'Service Master'!C23,"")</f>
        <v>Heat Pump</v>
      </c>
      <c r="F20" s="21" t="s">
        <v>100</v>
      </c>
      <c r="G20" s="13" t="str">
        <f>IF('Service Master'!D24&lt;&gt;"",'Service Master'!D24,"")</f>
        <v>Supply &amp; Installation - 25 mm Dia. Hot water supply line</v>
      </c>
      <c r="H20" s="27" t="s">
        <v>92</v>
      </c>
      <c r="I20" s="13" t="str">
        <f>IF('Service Master'!E24&lt;&gt;"",'Service Master'!E24,"")</f>
        <v/>
      </c>
      <c r="J20" s="7"/>
      <c r="K20" s="13" t="str">
        <f>IF('Service Master'!F24&lt;&gt;"",'Service Master'!F24,"")</f>
        <v/>
      </c>
      <c r="L20" s="7"/>
      <c r="M20" s="13" t="str">
        <f>IF('Service Master'!F24&lt;&gt;"",'Service Master'!F24,"")</f>
        <v/>
      </c>
      <c r="N20"/>
      <c r="O20" s="24" t="str">
        <f t="shared" si="0"/>
        <v>{"Water Supply":"Water Supply","Heating":"Heating","Heat Pump":"Heat pump","Supply &amp; Installation - 25 mm Dia. Hot water supply line":"Supply &amp; Installation - 25 mm Dia. Hot water supply line","":"","":"","":""}</v>
      </c>
    </row>
    <row r="21" spans="1:15" ht="37.5" customHeight="1" x14ac:dyDescent="0.2">
      <c r="A21" s="13" t="str">
        <f>IF('Service Master'!A25&lt;&gt;"",'Service Master'!A25,"")</f>
        <v>Water Supply</v>
      </c>
      <c r="B21" s="13" t="s">
        <v>39</v>
      </c>
      <c r="C21" s="13" t="str">
        <f>IF('Service Master'!B25&lt;&gt;"",'Service Master'!B25,"")</f>
        <v>Heating</v>
      </c>
      <c r="D21" s="19" t="s">
        <v>36</v>
      </c>
      <c r="E21" s="13" t="str">
        <f>IF('Service Master'!C24&lt;&gt;"",'Service Master'!C24,"")</f>
        <v>Heat Pump</v>
      </c>
      <c r="F21" s="21" t="s">
        <v>100</v>
      </c>
      <c r="G21" s="13" t="str">
        <f>IF('Service Master'!D25&lt;&gt;"",'Service Master'!D25,"")</f>
        <v>Supply &amp; Installation - 25 mm Dia. Hot water return line</v>
      </c>
      <c r="H21" s="27" t="s">
        <v>93</v>
      </c>
      <c r="I21" s="13" t="str">
        <f>IF('Service Master'!E25&lt;&gt;"",'Service Master'!E25,"")</f>
        <v/>
      </c>
      <c r="J21" s="7"/>
      <c r="K21" s="13" t="str">
        <f>IF('Service Master'!F25&lt;&gt;"",'Service Master'!F25,"")</f>
        <v/>
      </c>
      <c r="L21" s="7"/>
      <c r="M21" s="13" t="str">
        <f>IF('Service Master'!F25&lt;&gt;"",'Service Master'!F25,"")</f>
        <v/>
      </c>
      <c r="N21"/>
      <c r="O21" s="24" t="str">
        <f t="shared" si="0"/>
        <v>{"Water Supply":"Water Supply","Heating":"Heating","Heat Pump":"Heat pump","Supply &amp; Installation - 25 mm Dia. Hot water return line":"Supply &amp; Installation - 25 mm Dia. Hot water return line","":"","":"","":""}</v>
      </c>
    </row>
    <row r="22" spans="1:15" ht="37.5" customHeight="1" x14ac:dyDescent="0.2">
      <c r="A22" s="13" t="str">
        <f>IF('Service Master'!A26&lt;&gt;"",'Service Master'!A26,"")</f>
        <v>Water Supply</v>
      </c>
      <c r="B22" s="13" t="s">
        <v>39</v>
      </c>
      <c r="C22" s="13" t="str">
        <f>IF('Service Master'!B26&lt;&gt;"",'Service Master'!B26,"")</f>
        <v>Heating</v>
      </c>
      <c r="D22" s="19" t="s">
        <v>36</v>
      </c>
      <c r="E22" s="13" t="str">
        <f>IF('Service Master'!C25&lt;&gt;"",'Service Master'!C25,"")</f>
        <v>Heat Pump</v>
      </c>
      <c r="F22" s="21" t="s">
        <v>100</v>
      </c>
      <c r="G22" s="13" t="str">
        <f>IF('Service Master'!D26&lt;&gt;"",'Service Master'!D26,"")</f>
        <v>Supply &amp; installation - Non return valves  25mm dia</v>
      </c>
      <c r="H22" s="27" t="s">
        <v>94</v>
      </c>
      <c r="I22" s="13" t="str">
        <f>IF('Service Master'!E26&lt;&gt;"",'Service Master'!E26,"")</f>
        <v/>
      </c>
      <c r="J22" s="7"/>
      <c r="K22" s="13" t="str">
        <f>IF('Service Master'!F26&lt;&gt;"",'Service Master'!F26,"")</f>
        <v/>
      </c>
      <c r="L22" s="7"/>
      <c r="M22" s="13" t="str">
        <f>IF('Service Master'!F26&lt;&gt;"",'Service Master'!F26,"")</f>
        <v/>
      </c>
      <c r="N22"/>
      <c r="O22" s="24" t="str">
        <f t="shared" si="0"/>
        <v>{"Water Supply":"Water Supply","Heating":"Heating","Heat Pump":"Heat pump","Supply &amp; installation - Non return valves  25mm dia":"Supply &amp; installation - Non return valves  25mm dia","":"","":"","":""}</v>
      </c>
    </row>
    <row r="23" spans="1:15" ht="37.5" customHeight="1" x14ac:dyDescent="0.2">
      <c r="A23" s="13" t="str">
        <f>IF('Service Master'!A27&lt;&gt;"",'Service Master'!A27,"")</f>
        <v>Water Supply</v>
      </c>
      <c r="B23" s="13" t="s">
        <v>39</v>
      </c>
      <c r="C23" s="13" t="str">
        <f>IF('Service Master'!B27&lt;&gt;"",'Service Master'!B27,"")</f>
        <v>Heating</v>
      </c>
      <c r="D23" s="19" t="s">
        <v>36</v>
      </c>
      <c r="E23" s="13" t="str">
        <f>IF('Service Master'!C26&lt;&gt;"",'Service Master'!C26,"")</f>
        <v>Heat Pump</v>
      </c>
      <c r="F23" s="21" t="s">
        <v>100</v>
      </c>
      <c r="G23" s="13" t="str">
        <f>IF('Service Master'!D27&lt;&gt;"",'Service Master'!D27,"")</f>
        <v>Supplying, installing, testing and commissioning of plumbing works</v>
      </c>
      <c r="H23" s="27" t="s">
        <v>95</v>
      </c>
      <c r="I23" s="13" t="str">
        <f>IF('Service Master'!E27&lt;&gt;"",'Service Master'!E27,"")</f>
        <v/>
      </c>
      <c r="J23" s="7"/>
      <c r="K23" s="13" t="str">
        <f>IF('Service Master'!F27&lt;&gt;"",'Service Master'!F27,"")</f>
        <v/>
      </c>
      <c r="L23" s="7"/>
      <c r="M23" s="13" t="str">
        <f>IF('Service Master'!F27&lt;&gt;"",'Service Master'!F27,"")</f>
        <v/>
      </c>
      <c r="N23"/>
      <c r="O23" s="24" t="str">
        <f t="shared" si="0"/>
        <v>{"Water Supply":"Water Supply","Heating":"Heating","Heat Pump":"Heat pump","Supplying, installing, testing and commissioning of plumbing works":"Supplying, installing, testing and commissioning of plumbing works","":"","":"","":""}</v>
      </c>
    </row>
    <row r="24" spans="1:15" ht="37.5" customHeight="1" x14ac:dyDescent="0.2">
      <c r="A24" s="13" t="str">
        <f>IF('Service Master'!A28&lt;&gt;"",'Service Master'!A28,"")</f>
        <v>Water Supply</v>
      </c>
      <c r="B24" s="13" t="s">
        <v>39</v>
      </c>
      <c r="C24" s="13" t="str">
        <f>IF('Service Master'!B28&lt;&gt;"",'Service Master'!B28,"")</f>
        <v>Heating</v>
      </c>
      <c r="D24" s="19" t="s">
        <v>36</v>
      </c>
      <c r="E24" s="13" t="str">
        <f>IF('Service Master'!C27&lt;&gt;"",'Service Master'!C27,"")</f>
        <v>Heat Pump</v>
      </c>
      <c r="F24" s="21" t="s">
        <v>100</v>
      </c>
      <c r="G24" s="13" t="str">
        <f>IF('Service Master'!D28&lt;&gt;"",'Service Master'!D28,"")</f>
        <v>Supply &amp; installation - 25 mm Dia. Hot water domestic water supply line</v>
      </c>
      <c r="H24" s="27" t="s">
        <v>96</v>
      </c>
      <c r="I24" s="13" t="str">
        <f>IF('Service Master'!E28&lt;&gt;"",'Service Master'!E28,"")</f>
        <v/>
      </c>
      <c r="J24" s="7"/>
      <c r="K24" s="13" t="str">
        <f>IF('Service Master'!F28&lt;&gt;"",'Service Master'!F28,"")</f>
        <v/>
      </c>
      <c r="L24" s="7"/>
      <c r="M24" s="13" t="str">
        <f>IF('Service Master'!F28&lt;&gt;"",'Service Master'!F28,"")</f>
        <v/>
      </c>
      <c r="N24"/>
      <c r="O24" s="24" t="str">
        <f t="shared" si="0"/>
        <v>{"Water Supply":"Water Supply","Heating":"Heating","Heat Pump":"Heat pump","Supply &amp; installation - 25 mm Dia. Hot water domestic water supply line":"Supply &amp; installation - 25 mm Dia. Hot water domestic water supply line","":"","":"","":""}</v>
      </c>
    </row>
    <row r="25" spans="1:15" ht="37.5" customHeight="1" x14ac:dyDescent="0.2">
      <c r="A25" s="13" t="str">
        <f>IF('Service Master'!A29&lt;&gt;"",'Service Master'!A29,"")</f>
        <v>Water Supply</v>
      </c>
      <c r="B25" s="13" t="s">
        <v>39</v>
      </c>
      <c r="C25" s="13" t="str">
        <f>IF('Service Master'!B29&lt;&gt;"",'Service Master'!B29,"")</f>
        <v>Heating</v>
      </c>
      <c r="D25" s="19" t="s">
        <v>36</v>
      </c>
      <c r="E25" s="13" t="str">
        <f>IF('Service Master'!C28&lt;&gt;"",'Service Master'!C28,"")</f>
        <v>Heat Pump</v>
      </c>
      <c r="F25" s="21" t="s">
        <v>100</v>
      </c>
      <c r="G25" s="13" t="str">
        <f>IF('Service Master'!D29&lt;&gt;"",'Service Master'!D29,"")</f>
        <v>Platform for Heat pump - steel</v>
      </c>
      <c r="H25" s="27" t="s">
        <v>97</v>
      </c>
      <c r="I25" s="13" t="str">
        <f>IF('Service Master'!E29&lt;&gt;"",'Service Master'!E29,"")</f>
        <v/>
      </c>
      <c r="J25" s="7"/>
      <c r="K25" s="13" t="str">
        <f>IF('Service Master'!F29&lt;&gt;"",'Service Master'!F29,"")</f>
        <v/>
      </c>
      <c r="L25" s="7"/>
      <c r="M25" s="13" t="str">
        <f>IF('Service Master'!F29&lt;&gt;"",'Service Master'!F29,"")</f>
        <v/>
      </c>
      <c r="N25"/>
      <c r="O25" s="24" t="str">
        <f t="shared" si="0"/>
        <v>{"Water Supply":"Water Supply","Heating":"Heating","Heat Pump":"Heat pump","Platform for Heat pump - steel":"Platform for Heat pump - steel","":"","":"","":""}</v>
      </c>
    </row>
    <row r="26" spans="1:15" ht="37.5" customHeight="1" x14ac:dyDescent="0.2">
      <c r="A26" s="13" t="str">
        <f>IF('Service Master'!A30&lt;&gt;"",'Service Master'!A30,"")</f>
        <v>Water Supply</v>
      </c>
      <c r="B26" s="13" t="s">
        <v>39</v>
      </c>
      <c r="C26" s="13" t="str">
        <f>IF('Service Master'!B30&lt;&gt;"",'Service Master'!B30,"")</f>
        <v>Heating</v>
      </c>
      <c r="D26" s="19" t="s">
        <v>36</v>
      </c>
      <c r="E26" s="13" t="str">
        <f>IF('Service Master'!C29&lt;&gt;"",'Service Master'!C29,"")</f>
        <v>Heat Pump</v>
      </c>
      <c r="F26" s="21" t="s">
        <v>100</v>
      </c>
      <c r="G26" s="13" t="str">
        <f>IF('Service Master'!D30&lt;&gt;"",'Service Master'!D30,"")</f>
        <v>Platform for Heat pump - concrete</v>
      </c>
      <c r="H26" s="27" t="s">
        <v>98</v>
      </c>
      <c r="I26" s="13" t="str">
        <f>IF('Service Master'!E30&lt;&gt;"",'Service Master'!E30,"")</f>
        <v/>
      </c>
      <c r="J26" s="7"/>
      <c r="K26" s="13" t="str">
        <f>IF('Service Master'!F30&lt;&gt;"",'Service Master'!F30,"")</f>
        <v/>
      </c>
      <c r="L26" s="9"/>
      <c r="M26" s="13" t="str">
        <f>IF('Service Master'!F30&lt;&gt;"",'Service Master'!F30,"")</f>
        <v/>
      </c>
      <c r="N26"/>
      <c r="O26" s="24" t="str">
        <f t="shared" si="0"/>
        <v>{"Water Supply":"Water Supply","Heating":"Heating","Heat Pump":"Heat pump","Platform for Heat pump - concrete":"Platform for Heat pump - concrete","":"","":"","":""}</v>
      </c>
    </row>
    <row r="27" spans="1:15" ht="37.5" customHeight="1" x14ac:dyDescent="0.2">
      <c r="A27" s="13" t="str">
        <f>IF('Service Master'!A31&lt;&gt;"",'Service Master'!A31,"")</f>
        <v>Water Supply</v>
      </c>
      <c r="B27" s="13" t="s">
        <v>39</v>
      </c>
      <c r="C27" s="13" t="str">
        <f>IF('Service Master'!B31&lt;&gt;"",'Service Master'!B31,"")</f>
        <v>Heating</v>
      </c>
      <c r="D27" s="19" t="s">
        <v>36</v>
      </c>
      <c r="E27" s="13" t="str">
        <f>IF('Service Master'!C31&lt;&gt;"",'Service Master'!C31,"")</f>
        <v>Solar Heater</v>
      </c>
      <c r="F27" s="22" t="s">
        <v>37</v>
      </c>
      <c r="G27" s="13" t="str">
        <f>IF('Service Master'!D31&lt;&gt;"",'Service Master'!D31,"")</f>
        <v>Installation of Solar water system</v>
      </c>
      <c r="H27" s="13" t="s">
        <v>99</v>
      </c>
      <c r="I27" s="13" t="str">
        <f>IF('Service Master'!E31&lt;&gt;"",'Service Master'!E31,"")</f>
        <v/>
      </c>
      <c r="J27" s="7"/>
      <c r="K27" s="13" t="str">
        <f>IF('Service Master'!F31&lt;&gt;"",'Service Master'!F31,"")</f>
        <v/>
      </c>
      <c r="L27" s="13"/>
      <c r="M27" s="13" t="str">
        <f>IF('Service Master'!F31&lt;&gt;"",'Service Master'!F31,"")</f>
        <v/>
      </c>
      <c r="N27"/>
      <c r="O27" s="24" t="str">
        <f t="shared" si="0"/>
        <v>{"Water Supply":"Water Supply","Heating":"Heating","Solar Heater":"Solar Heater","Installation of Solar water system":"Installation of Solar water system","":"","":"","":""}</v>
      </c>
    </row>
    <row r="28" spans="1:15" x14ac:dyDescent="0.2">
      <c r="A28" s="13" t="str">
        <f>IF('Service Master'!A32&lt;&gt;"",'Service Master'!A32,"")</f>
        <v>Water Supply</v>
      </c>
      <c r="B28" s="13" t="s">
        <v>39</v>
      </c>
      <c r="C28" s="13" t="str">
        <f>IF('Service Master'!B32&lt;&gt;"",'Service Master'!B32,"")</f>
        <v>Purification</v>
      </c>
      <c r="D28" s="19" t="s">
        <v>38</v>
      </c>
      <c r="E28" s="13" t="str">
        <f>IF('Service Master'!C32&lt;&gt;"",'Service Master'!C32,"")</f>
        <v>Reverse Osmosis Unit Installation</v>
      </c>
      <c r="F28" s="22" t="s">
        <v>102</v>
      </c>
      <c r="G28" s="13" t="str">
        <f>IF('Service Master'!D32&lt;&gt;"",'Service Master'!D32,"")</f>
        <v/>
      </c>
      <c r="H28" s="13"/>
      <c r="I28" s="13" t="str">
        <f>IF('Service Master'!E27&lt;&gt;"",'Service Master'!E27,"")</f>
        <v/>
      </c>
      <c r="J28" s="7"/>
      <c r="K28" s="13" t="str">
        <f>IF('Service Master'!F32&lt;&gt;"",'Service Master'!F32,"")</f>
        <v/>
      </c>
      <c r="L28" s="13"/>
      <c r="M28" s="13" t="str">
        <f>IF('Service Master'!F32&lt;&gt;"",'Service Master'!F32,"")</f>
        <v/>
      </c>
      <c r="N28"/>
      <c r="O28" s="24" t="str">
        <f t="shared" si="0"/>
        <v>{"Water Supply":"Water Supply","Purification":"Purification","Reverse Osmosis Unit Installation":"Installation of Reverse Osmosis Unit","":"","":"","":"","":""}</v>
      </c>
    </row>
    <row r="29" spans="1:15" x14ac:dyDescent="0.2">
      <c r="A29" s="13" t="str">
        <f>IF('Service Master'!A33&lt;&gt;"",'Service Master'!A33,"")</f>
        <v>Water Supply</v>
      </c>
      <c r="B29" s="13" t="s">
        <v>39</v>
      </c>
      <c r="C29" s="13" t="str">
        <f>IF('Service Master'!B33&lt;&gt;"",'Service Master'!B33,"")</f>
        <v>Purification</v>
      </c>
      <c r="D29" s="19" t="s">
        <v>38</v>
      </c>
      <c r="E29" s="13" t="str">
        <f>IF('Service Master'!C33&lt;&gt;"",'Service Master'!C33,"")</f>
        <v>Aquaguard Installation</v>
      </c>
      <c r="F29" s="13" t="s">
        <v>103</v>
      </c>
      <c r="G29" s="13" t="str">
        <f>IF('Service Master'!D33&lt;&gt;"",'Service Master'!D33,"")</f>
        <v/>
      </c>
      <c r="H29" s="13"/>
      <c r="I29" s="7"/>
      <c r="J29" s="7"/>
      <c r="K29" s="13" t="str">
        <f>IF('Service Master'!F33&lt;&gt;"",'Service Master'!F33,"")</f>
        <v/>
      </c>
      <c r="L29" s="7"/>
      <c r="M29" s="13" t="str">
        <f>IF('Service Master'!F33&lt;&gt;"",'Service Master'!F33,"")</f>
        <v/>
      </c>
      <c r="N29"/>
      <c r="O29" s="24" t="str">
        <f t="shared" si="0"/>
        <v>{"Water Supply":"Water Supply","Purification":"Purification","Aquaguard Installation":"Installation of Aquaguard","":"","":"","":"","":""}</v>
      </c>
    </row>
    <row r="30" spans="1:15" x14ac:dyDescent="0.2">
      <c r="A30" s="13" t="e">
        <f>IF('Service Master'!#REF!&lt;&gt;"",'Service Master'!#REF!,"")</f>
        <v>#REF!</v>
      </c>
      <c r="B30" s="7"/>
      <c r="C30" s="7"/>
      <c r="D30" s="7"/>
      <c r="E30" s="13"/>
      <c r="F30" s="13"/>
      <c r="G30" s="7"/>
      <c r="H30" s="13"/>
      <c r="I30" s="7"/>
      <c r="J30" s="7"/>
      <c r="K30" s="7"/>
      <c r="L30" s="7"/>
      <c r="M30" s="9"/>
      <c r="N30"/>
      <c r="O30" s="2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Master</vt:lpstr>
      <vt:lpstr>Definitions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2017-07-30T12:09:18Z</dcterms:modified>
</cp:coreProperties>
</file>