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EDLIK\IKT\Alapvizsga-feladatok\python\1. Feladat\"/>
    </mc:Choice>
  </mc:AlternateContent>
  <xr:revisionPtr revIDLastSave="0" documentId="8_{1C82A323-5CAE-462F-B20F-FE40A45BD687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<sst xmlns="http://schemas.openxmlformats.org/spreadsheetml/2006/main" count="97" uniqueCount="73">
  <si>
    <t>Python projekt dolgozat</t>
  </si>
  <si>
    <t>Csoport</t>
  </si>
  <si>
    <t>Jelen volt</t>
  </si>
  <si>
    <t>gépszám</t>
  </si>
  <si>
    <t>metaadatok megadása</t>
  </si>
  <si>
    <t>Bekér i az egyik oldalt</t>
  </si>
  <si>
    <t>Bekéri a másik oldalt</t>
  </si>
  <si>
    <t>Eltárolja az oldalakat külön változókba</t>
  </si>
  <si>
    <t>Meghatározza a téglalap átmérőjét</t>
  </si>
  <si>
    <t>Meghatározza a téglalap kerületét</t>
  </si>
  <si>
    <t>Meghatározza a téglalap területét</t>
  </si>
  <si>
    <t>A mintának megfelelően kiírja a képernyőre a téglalap adatait.</t>
  </si>
  <si>
    <t>A program hibüzenet nélkül lefut a mintának megfelelően</t>
  </si>
  <si>
    <t>határidőre feltöltés</t>
  </si>
  <si>
    <t>+pont /
-pontok</t>
  </si>
  <si>
    <t>Átlag</t>
  </si>
  <si>
    <t>Tűrés</t>
  </si>
  <si>
    <t>Név</t>
  </si>
  <si>
    <t>ü</t>
  </si>
  <si>
    <t>Jegy</t>
  </si>
  <si>
    <t>Megjegyzések</t>
  </si>
  <si>
    <t>Ponthatáros?</t>
  </si>
  <si>
    <t>Átlagos pontszám</t>
  </si>
  <si>
    <t>Szórás</t>
  </si>
  <si>
    <t>Jól válaszolt</t>
  </si>
  <si>
    <t>Hibásan válaszolt</t>
  </si>
  <si>
    <t>Legjobb eredményt elért tanuló</t>
  </si>
  <si>
    <t>Legrosszabb eredményt elért tanuló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</si>
  <si>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</si>
  <si>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</si>
  <si>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</si>
  <si>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</si>
  <si>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</si>
  <si>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</si>
  <si>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</si>
  <si>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</si>
  <si>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</si>
  <si>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</si>
  <si>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</si>
  <si>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</si>
  <si>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</si>
  <si>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</si>
  <si>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</si>
  <si>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</si>
  <si>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</si>
  <si>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</si>
  <si>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</si>
  <si>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</si>
  <si>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</si>
  <si>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</si>
  <si>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</si>
  <si>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</si>
  <si>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</si>
  <si>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</si>
  <si>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</si>
  <si>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</si>
  <si>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</si>
  <si>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</si>
  <si>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</si>
  <si>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</si>
  <si>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</si>
  <si>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</si>
  <si>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</si>
  <si>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</si>
  <si>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t>Statisztika</t>
  </si>
  <si>
    <t>Csop.</t>
  </si>
  <si>
    <t>Átlag pontszám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</si>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</sst>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2D99A12-3BC4-4760-9DE3-5EFC179ED0E6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2F00BC61-178C-4647-98CF-6C548EC8A3A1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B194C6C-FB2E-4075-B47D-53BF6E2F3005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401A99D8-5991-4192-A87E-1F9EA9683BC8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4EF5689-1A3A-4B8D-813E-F539F8D87CEF}" type="CELLRANGE">
                      <a:rPr lang="en-US"/>
                      <a:pPr/>
                      <a:t>[]</a:t>
                    </a:fld>
                    <a:r>
                      <a:rPr lang="en-US" baseline="0"/>
                      <a:t>
</a:t>
                    </a:r>
                    <a:fld id="{9AC987BC-CCEF-4AC7-9FD3-507871FF226A}" type="VALUE">
                      <a:rPr lang="en-US" baseline="0"/>
                      <a:pPr/>
                      <a:t>[]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E4" activePane="bottomRight" state="frozen"/>
      <selection pane="bottomRight" activeCell="M2" sqref="M2"/>
      <selection pane="bottomLeft" activeCell="A4" sqref="A4"/>
      <selection pane="topRight" activeCell="E1" sqref="E1"/>
    </sheetView>
  </sheetViews>
  <sheetFormatPr defaultColWidth="9.140625" defaultRowHeight="12.75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>
      <c r="A1" s="99" t="s">
        <v>0</v>
      </c>
      <c r="B1" s="97" t="s">
        <v>1</v>
      </c>
      <c r="C1" s="97" t="s">
        <v>2</v>
      </c>
      <c r="D1" s="97" t="s">
        <v>3</v>
      </c>
      <c r="E1" s="82" t="s">
        <v>4</v>
      </c>
      <c r="F1" s="85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13</v>
      </c>
      <c r="AN1" s="26" t="s">
        <v>14</v>
      </c>
      <c r="AO1" s="91" t="s">
        <v>15</v>
      </c>
      <c r="AP1" s="92"/>
      <c r="AQ1" s="95">
        <f>IF(COUNT(4:35)&gt;0,AVERAGE(AQ4:AQ35),"-")</f>
        <v>1</v>
      </c>
      <c r="AR1" s="88"/>
      <c r="AS1" s="27" t="s">
        <v>16</v>
      </c>
    </row>
    <row r="2" spans="1:45" s="33" customFormat="1" ht="15" customHeight="1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>
        <v>15</v>
      </c>
      <c r="U2" s="83">
        <v>16</v>
      </c>
      <c r="V2" s="83">
        <v>17</v>
      </c>
      <c r="W2" s="83">
        <v>18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>
      <c r="A3" s="34" t="s">
        <v>17</v>
      </c>
      <c r="B3" s="35"/>
      <c r="C3" s="55" t="s">
        <v>18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37">
        <v>1</v>
      </c>
      <c r="W3" s="37">
        <v>1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18</v>
      </c>
      <c r="AP3" s="39">
        <f t="shared" ref="AP3" si="0">AO3/$AO$3</f>
        <v>1</v>
      </c>
      <c r="AQ3" s="40" t="s">
        <v>19</v>
      </c>
      <c r="AR3" s="41" t="s">
        <v>20</v>
      </c>
      <c r="AS3" s="41" t="s">
        <v>21</v>
      </c>
    </row>
    <row r="4" spans="1:45" s="63" customFormat="1" ht="13.5" customHeight="1">
      <c r="A4" s="72"/>
      <c r="B4" s="15"/>
      <c r="C4" s="16" t="s">
        <v>18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>
      <c r="A5"/>
      <c r="B5" s="73"/>
      <c r="C5" s="74" t="s">
        <v>18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>
      <c r="A6"/>
      <c r="B6" s="4"/>
      <c r="C6" s="74" t="s">
        <v>18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>
      <c r="A7"/>
      <c r="B7" s="4"/>
      <c r="C7" s="74" t="s">
        <v>18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>
      <c r="A8"/>
      <c r="B8" s="4"/>
      <c r="C8" s="74" t="s">
        <v>18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>
      <c r="A9"/>
      <c r="B9" s="4"/>
      <c r="C9" s="74" t="s">
        <v>18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>
      <c r="A10"/>
      <c r="B10" s="4"/>
      <c r="C10" s="74" t="s">
        <v>18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>
      <c r="A11"/>
      <c r="B11" s="4"/>
      <c r="C11" s="74" t="s">
        <v>18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>
      <c r="A12"/>
      <c r="B12" s="4"/>
      <c r="C12" s="74" t="s">
        <v>18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>
      <c r="A13"/>
      <c r="B13" s="4"/>
      <c r="C13" s="74" t="s">
        <v>18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>
      <c r="A14"/>
      <c r="B14" s="4"/>
      <c r="C14" s="74" t="s">
        <v>18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>
      <c r="A15"/>
      <c r="B15" s="4"/>
      <c r="C15" s="74" t="s">
        <v>18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>
      <c r="A16"/>
      <c r="B16" s="4"/>
      <c r="C16" s="74" t="s">
        <v>18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>
      <c r="A17"/>
      <c r="B17" s="4"/>
      <c r="C17" s="74" t="s">
        <v>18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>
      <c r="A18"/>
      <c r="B18" s="4"/>
      <c r="C18" s="74" t="s">
        <v>18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>
      <c r="A19"/>
      <c r="B19" s="4"/>
      <c r="C19" s="74" t="s">
        <v>18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>
      <c r="A20"/>
      <c r="B20" s="4"/>
      <c r="C20" s="74" t="s">
        <v>18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>
      <c r="A37" s="90" t="s">
        <v>22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>
      <c r="A38" s="90" t="s">
        <v>23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>
      <c r="A39" s="90" t="s">
        <v>24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>
      <c r="A40" s="90" t="s">
        <v>25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>
      <c r="A41" s="52"/>
      <c r="B41" s="53"/>
    </row>
    <row r="42" spans="1:45" s="28" customFormat="1">
      <c r="A42" s="90" t="s">
        <v>26</v>
      </c>
      <c r="B42" s="90"/>
      <c r="C42" s="90"/>
      <c r="E42" s="54">
        <f>IFERROR(INDEX($A$4:$AP35,MATCH(MAX($AP$4:$AP35),$AP$4:$AP35,0),1),"-")</f>
        <v>0</v>
      </c>
    </row>
    <row r="43" spans="1:45" s="28" customFormat="1">
      <c r="A43" s="90" t="s">
        <v>27</v>
      </c>
      <c r="B43" s="90"/>
      <c r="C43" s="90"/>
      <c r="E43" s="54">
        <f>IFERROR(INDEX($A$4:$AP35,MATCH(MIN($AP$4:$AP35),$AP$4:$AP35,0),1),"-")</f>
        <v>0</v>
      </c>
    </row>
  </sheetData>
  <sortState xmlns:xlrd2="http://schemas.microsoft.com/office/spreadsheetml/2017/richdata2"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/>
  <sheetData>
    <row r="1" spans="1:1" ht="45.75" thickBot="1">
      <c r="A1" s="78" t="s">
        <v>28</v>
      </c>
    </row>
    <row r="2" spans="1:1" ht="225.75" thickBot="1">
      <c r="A2" s="79" t="s">
        <v>29</v>
      </c>
    </row>
    <row r="3" spans="1:1" ht="30.75" thickBot="1">
      <c r="A3" s="80" t="s">
        <v>30</v>
      </c>
    </row>
    <row r="4" spans="1:1" ht="180.75" thickBot="1">
      <c r="A4" s="81" t="s">
        <v>31</v>
      </c>
    </row>
    <row r="5" spans="1:1" ht="195.75" thickBot="1">
      <c r="A5" s="79" t="s">
        <v>32</v>
      </c>
    </row>
    <row r="6" spans="1:1" ht="30.75" thickBot="1">
      <c r="A6" s="80" t="s">
        <v>33</v>
      </c>
    </row>
    <row r="7" spans="1:1" ht="150.75" thickBot="1">
      <c r="A7" s="81" t="s">
        <v>34</v>
      </c>
    </row>
    <row r="8" spans="1:1" ht="150.75" thickBot="1">
      <c r="A8" s="81" t="s">
        <v>35</v>
      </c>
    </row>
    <row r="9" spans="1:1" ht="165.75" thickBot="1">
      <c r="A9" s="79" t="s">
        <v>36</v>
      </c>
    </row>
    <row r="10" spans="1:1" ht="30.75" thickBot="1">
      <c r="A10" s="80" t="s">
        <v>37</v>
      </c>
    </row>
    <row r="11" spans="1:1" ht="135.75" thickBot="1">
      <c r="A11" s="81" t="s">
        <v>38</v>
      </c>
    </row>
    <row r="12" spans="1:1" ht="75.75" thickBot="1">
      <c r="A12" s="79" t="s">
        <v>39</v>
      </c>
    </row>
    <row r="13" spans="1:1" ht="30.75" thickBot="1">
      <c r="A13" s="80" t="s">
        <v>40</v>
      </c>
    </row>
    <row r="14" spans="1:1" ht="75.75" thickBot="1">
      <c r="A14" s="81" t="s">
        <v>41</v>
      </c>
    </row>
    <row r="15" spans="1:1" ht="120.75" thickBot="1">
      <c r="A15" s="81" t="s">
        <v>42</v>
      </c>
    </row>
    <row r="16" spans="1:1" ht="135.75" thickBot="1">
      <c r="A16" s="81" t="s">
        <v>43</v>
      </c>
    </row>
    <row r="17" spans="1:1" ht="75.75" thickBot="1">
      <c r="A17" s="79" t="s">
        <v>39</v>
      </c>
    </row>
    <row r="18" spans="1:1" ht="30.75" thickBot="1">
      <c r="A18" s="80" t="s">
        <v>44</v>
      </c>
    </row>
    <row r="19" spans="1:1" ht="90.75" thickBot="1">
      <c r="A19" s="81" t="s">
        <v>45</v>
      </c>
    </row>
    <row r="20" spans="1:1" ht="90.75" thickBot="1">
      <c r="A20" s="81" t="s">
        <v>46</v>
      </c>
    </row>
    <row r="21" spans="1:1" ht="105.75" thickBot="1">
      <c r="A21" s="81" t="s">
        <v>47</v>
      </c>
    </row>
    <row r="22" spans="1:1" ht="165.75" thickBot="1">
      <c r="A22" s="79" t="s">
        <v>48</v>
      </c>
    </row>
    <row r="23" spans="1:1" ht="30.75" thickBot="1">
      <c r="A23" s="80" t="s">
        <v>49</v>
      </c>
    </row>
    <row r="24" spans="1:1" ht="90.75" thickBot="1">
      <c r="A24" s="81" t="s">
        <v>50</v>
      </c>
    </row>
    <row r="25" spans="1:1" ht="120.75" thickBot="1">
      <c r="A25" s="81" t="s">
        <v>51</v>
      </c>
    </row>
    <row r="26" spans="1:1" ht="165.75" thickBot="1">
      <c r="A26" s="81" t="s">
        <v>52</v>
      </c>
    </row>
    <row r="27" spans="1:1" ht="330.75" thickBot="1">
      <c r="A27" s="79" t="s">
        <v>53</v>
      </c>
    </row>
    <row r="28" spans="1:1" ht="30.75" thickBot="1">
      <c r="A28" s="80" t="s">
        <v>54</v>
      </c>
    </row>
    <row r="29" spans="1:1" ht="120.75" thickBot="1">
      <c r="A29" s="81" t="s">
        <v>55</v>
      </c>
    </row>
    <row r="30" spans="1:1" ht="135.75" thickBot="1">
      <c r="A30" s="81" t="s">
        <v>56</v>
      </c>
    </row>
    <row r="31" spans="1:1" ht="150.75" thickBot="1">
      <c r="A31" s="81" t="s">
        <v>57</v>
      </c>
    </row>
    <row r="32" spans="1:1" ht="90.75" thickBot="1">
      <c r="A32" s="79" t="s">
        <v>58</v>
      </c>
    </row>
    <row r="33" spans="1:1" ht="30.75" thickBot="1">
      <c r="A33" s="80" t="s">
        <v>59</v>
      </c>
    </row>
    <row r="34" spans="1:1" ht="105.75" thickBot="1">
      <c r="A34" s="81" t="s">
        <v>60</v>
      </c>
    </row>
    <row r="35" spans="1:1" ht="105.75" thickBot="1">
      <c r="A35" s="81" t="s">
        <v>61</v>
      </c>
    </row>
    <row r="36" spans="1:1" ht="150.75" thickBot="1">
      <c r="A36" s="81" t="s">
        <v>62</v>
      </c>
    </row>
    <row r="37" spans="1:1" ht="75.75" thickBot="1">
      <c r="A37" s="7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>
      <c r="C1" s="6" t="s">
        <v>19</v>
      </c>
      <c r="D1" s="6" t="s">
        <v>64</v>
      </c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</row>
    <row r="2" spans="1:10" hidden="1">
      <c r="A2" s="24">
        <v>-10</v>
      </c>
      <c r="B2" s="14">
        <f>ROUNDUP(Adatok!$AO$3*Jegyek!A2,1)</f>
        <v>-180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>
      <c r="A4" s="7">
        <v>0.4</v>
      </c>
      <c r="B4" s="14">
        <f>ROUNDUP(Adatok!$AO$3*Jegyek!A4,1)</f>
        <v>7.2</v>
      </c>
      <c r="C4" s="9">
        <v>2</v>
      </c>
      <c r="D4" s="10">
        <f>DCOUNT(Adatok!$AQ$3:$AQ$35,"Jegy",G$1:G$2)</f>
        <v>0</v>
      </c>
    </row>
    <row r="5" spans="1:10">
      <c r="A5" s="7">
        <v>0.55000000000000004</v>
      </c>
      <c r="B5" s="14">
        <f>ROUNDUP(Adatok!$AO$3*Jegyek!A5,1)</f>
        <v>9.9</v>
      </c>
      <c r="C5" s="9">
        <v>3</v>
      </c>
      <c r="D5" s="10">
        <f>DCOUNT(Adatok!$AQ$3:$AQ$35,"Jegy",H$1:H$2)</f>
        <v>0</v>
      </c>
    </row>
    <row r="6" spans="1:10">
      <c r="A6" s="7">
        <v>0.7</v>
      </c>
      <c r="B6" s="14">
        <f>ROUNDUP(Adatok!$AO$3*Jegyek!A6,1)</f>
        <v>12.6</v>
      </c>
      <c r="C6" s="9">
        <v>4</v>
      </c>
      <c r="D6" s="10">
        <f>DCOUNT(Adatok!$AQ$3:$AQ$35,"Jegy",I$1:I$2)</f>
        <v>0</v>
      </c>
    </row>
    <row r="7" spans="1:10">
      <c r="A7" s="7">
        <v>0.85</v>
      </c>
      <c r="B7" s="14">
        <f>ROUNDUP(Adatok!$AO$3*Jegyek!A7,1)</f>
        <v>15.3</v>
      </c>
      <c r="C7" s="9">
        <v>5</v>
      </c>
      <c r="D7" s="10">
        <f>DCOUNT(Adatok!$AQ$3:$AQ$35,"Jegy",J$1:J$2)</f>
        <v>0</v>
      </c>
    </row>
    <row r="10" spans="1:10">
      <c r="B10" s="8">
        <f>Adatok!AO3</f>
        <v>18</v>
      </c>
      <c r="C10" s="11">
        <f>B10/$B$10</f>
        <v>1</v>
      </c>
    </row>
    <row r="11" spans="1:10">
      <c r="A11" s="9" t="s">
        <v>65</v>
      </c>
      <c r="B11" s="101" t="s">
        <v>66</v>
      </c>
      <c r="C11" s="101"/>
    </row>
    <row r="12" spans="1:10">
      <c r="A12" s="5" t="s">
        <v>67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>
      <c r="A13" s="5" t="s">
        <v>68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>
      <c r="A14" s="5" t="s">
        <v>69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>
      <c r="A15" s="5" t="s">
        <v>70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>
      <c r="A16" s="5" t="s">
        <v>71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>
      <c r="A17" s="5" t="s">
        <v>72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Jedlik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subject/>
  <dc:creator>Bognár Pál</dc:creator>
  <cp:keywords>értékelés;dolgozat</cp:keywords>
  <dc:description/>
  <cp:lastModifiedBy/>
  <cp:revision/>
  <dcterms:created xsi:type="dcterms:W3CDTF">2007-04-11T07:53:56Z</dcterms:created>
  <dcterms:modified xsi:type="dcterms:W3CDTF">2024-05-20T22:47:09Z</dcterms:modified>
  <cp:category/>
  <cp:contentStatus/>
</cp:coreProperties>
</file>