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4" i="1"/>
  <c r="I3" i="1"/>
</calcChain>
</file>

<file path=xl/sharedStrings.xml><?xml version="1.0" encoding="utf-8"?>
<sst xmlns="http://schemas.openxmlformats.org/spreadsheetml/2006/main" count="56" uniqueCount="32">
  <si>
    <t>Manufacturer</t>
  </si>
  <si>
    <t>Propeller name</t>
  </si>
  <si>
    <t>Number of blades</t>
  </si>
  <si>
    <t>Material</t>
  </si>
  <si>
    <t>KW 30</t>
  </si>
  <si>
    <t>KW 31</t>
  </si>
  <si>
    <t>Ales Kremen</t>
  </si>
  <si>
    <t>Type</t>
  </si>
  <si>
    <t>Constant speed</t>
  </si>
  <si>
    <t>Diameter [cm]</t>
  </si>
  <si>
    <t>Hub diameter [cm]</t>
  </si>
  <si>
    <t>Weight [kg]</t>
  </si>
  <si>
    <t>Remarks</t>
  </si>
  <si>
    <t>Blade type -037</t>
  </si>
  <si>
    <t>Wood wth glass or carbon composite covering layer</t>
  </si>
  <si>
    <t>Maximum cont. power [kW]</t>
  </si>
  <si>
    <t>Maximum cont. torque [Nm]</t>
  </si>
  <si>
    <t>Maximum cont. speed [rpm]</t>
  </si>
  <si>
    <t>HC-E5A-2</t>
  </si>
  <si>
    <t>HC-E5A-3</t>
  </si>
  <si>
    <t>HC-E5A-31</t>
  </si>
  <si>
    <t>HC-E5B-5</t>
  </si>
  <si>
    <t>HC-E5N-3</t>
  </si>
  <si>
    <t>HC-E5N-5</t>
  </si>
  <si>
    <t>HC-E5P-3</t>
  </si>
  <si>
    <t>Hartzell Propeller</t>
  </si>
  <si>
    <t>No reverse, feathering</t>
  </si>
  <si>
    <t>Reverse, feathering</t>
  </si>
  <si>
    <t>Carbon Composite</t>
  </si>
  <si>
    <t>Aramid Composite</t>
  </si>
  <si>
    <t>Reverse, feathering, possible aluminum blade with great increase in weight</t>
  </si>
  <si>
    <t>Carbon composite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</si>
</sst>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"/>
  <sheetViews>
    <sheetView tabSelected="1" workbookViewId="0">
      <selection activeCell="H20" sqref="H20"/>
    </sheetView>
  </sheetViews>
  <sheetFormatPr baseColWidth="10" defaultColWidth="9.140625" defaultRowHeight="15" x14ac:dyDescent="0.25"/>
  <cols>
    <col min="2" max="2" width="16.7109375" bestFit="1" customWidth="1"/>
    <col min="3" max="3" width="14.7109375" bestFit="1" customWidth="1"/>
    <col min="4" max="4" width="14.7109375" customWidth="1"/>
    <col min="5" max="5" width="17" bestFit="1" customWidth="1"/>
    <col min="6" max="6" width="13.7109375" bestFit="1" customWidth="1"/>
    <col min="7" max="7" width="17.7109375" bestFit="1" customWidth="1"/>
    <col min="8" max="8" width="26.42578125" bestFit="1" customWidth="1"/>
    <col min="9" max="9" width="26.5703125" bestFit="1" customWidth="1"/>
    <col min="10" max="10" width="25.85546875" bestFit="1" customWidth="1"/>
    <col min="11" max="11" width="47.140625" bestFit="1" customWidth="1"/>
    <col min="12" max="12" width="11.28515625" bestFit="1" customWidth="1"/>
    <col min="20" max="20" width="24.5703125" customWidth="1"/>
  </cols>
  <sheetData>
    <row r="2" spans="2:20" x14ac:dyDescent="0.25">
      <c r="B2" t="s">
        <v>0</v>
      </c>
      <c r="C2" t="s">
        <v>1</v>
      </c>
      <c r="D2" t="s">
        <v>7</v>
      </c>
      <c r="E2" t="s">
        <v>2</v>
      </c>
      <c r="F2" t="s">
        <v>9</v>
      </c>
      <c r="G2" t="s">
        <v>10</v>
      </c>
      <c r="H2" t="s">
        <v>17</v>
      </c>
      <c r="I2" t="s">
        <v>16</v>
      </c>
      <c r="J2" t="s">
        <v>15</v>
      </c>
      <c r="K2" t="s">
        <v>3</v>
      </c>
      <c r="L2" t="s">
        <v>11</v>
      </c>
      <c r="N2" s="2" t="s">
        <v>12</v>
      </c>
      <c r="O2" s="2"/>
      <c r="P2" s="2"/>
      <c r="Q2" s="2"/>
      <c r="R2" s="2"/>
      <c r="S2" s="2"/>
      <c r="T2" s="2"/>
    </row>
    <row r="3" spans="2:20" x14ac:dyDescent="0.25">
      <c r="B3" t="s">
        <v>6</v>
      </c>
      <c r="C3" t="s">
        <v>4</v>
      </c>
      <c r="D3" t="s">
        <v>8</v>
      </c>
      <c r="E3">
        <v>3</v>
      </c>
      <c r="F3">
        <v>195</v>
      </c>
      <c r="H3">
        <v>2283</v>
      </c>
      <c r="I3">
        <f>J3*1000/(H3*2*PI()/60)</f>
        <v>489.38576456640618</v>
      </c>
      <c r="J3">
        <v>117</v>
      </c>
      <c r="K3" t="s">
        <v>14</v>
      </c>
      <c r="L3">
        <v>12.5</v>
      </c>
      <c r="N3" s="2" t="s">
        <v>13</v>
      </c>
      <c r="O3" s="2"/>
      <c r="P3" s="2"/>
      <c r="Q3" s="2"/>
      <c r="R3" s="2"/>
      <c r="S3" s="2"/>
      <c r="T3" s="2"/>
    </row>
    <row r="4" spans="2:20" x14ac:dyDescent="0.25">
      <c r="B4" t="s">
        <v>6</v>
      </c>
      <c r="C4" t="s">
        <v>5</v>
      </c>
      <c r="D4" t="s">
        <v>8</v>
      </c>
      <c r="E4">
        <v>3</v>
      </c>
      <c r="F4">
        <v>195</v>
      </c>
      <c r="H4">
        <v>2283</v>
      </c>
      <c r="I4">
        <f>J4*1000/(H4*2*PI()/60)</f>
        <v>489.38576456640618</v>
      </c>
      <c r="J4">
        <v>117</v>
      </c>
      <c r="L4">
        <v>14</v>
      </c>
      <c r="N4" s="2" t="s">
        <v>13</v>
      </c>
      <c r="O4" s="2"/>
      <c r="P4" s="2"/>
      <c r="Q4" s="2"/>
      <c r="R4" s="2"/>
      <c r="S4" s="2"/>
      <c r="T4" s="2"/>
    </row>
    <row r="5" spans="2:20" x14ac:dyDescent="0.25">
      <c r="B5" t="s">
        <v>25</v>
      </c>
      <c r="C5" t="s">
        <v>18</v>
      </c>
      <c r="D5" t="s">
        <v>8</v>
      </c>
      <c r="E5">
        <v>5</v>
      </c>
      <c r="F5">
        <v>238.7</v>
      </c>
      <c r="H5">
        <v>2000</v>
      </c>
      <c r="I5">
        <f t="shared" ref="I5:I11" si="0">J5*1000/(H5*2*PI()/60)</f>
        <v>5857.0610607248409</v>
      </c>
      <c r="J5">
        <v>1226.7</v>
      </c>
      <c r="K5" t="s">
        <v>28</v>
      </c>
      <c r="L5">
        <v>79.400000000000006</v>
      </c>
      <c r="N5" s="1" t="s">
        <v>26</v>
      </c>
      <c r="O5" s="1"/>
      <c r="P5" s="1"/>
      <c r="Q5" s="1"/>
      <c r="R5" s="1"/>
      <c r="S5" s="1"/>
      <c r="T5" s="1"/>
    </row>
    <row r="6" spans="2:20" x14ac:dyDescent="0.25">
      <c r="B6" t="s">
        <v>25</v>
      </c>
      <c r="C6" t="s">
        <v>19</v>
      </c>
      <c r="D6" t="s">
        <v>8</v>
      </c>
      <c r="E6">
        <v>5</v>
      </c>
      <c r="F6">
        <v>241.3</v>
      </c>
      <c r="H6">
        <v>1700</v>
      </c>
      <c r="I6">
        <f t="shared" si="0"/>
        <v>5026.3003439515751</v>
      </c>
      <c r="J6">
        <v>894.8</v>
      </c>
      <c r="K6" t="s">
        <v>28</v>
      </c>
      <c r="L6">
        <v>69.400000000000006</v>
      </c>
      <c r="N6" s="1" t="s">
        <v>27</v>
      </c>
      <c r="O6" s="1"/>
      <c r="P6" s="1"/>
      <c r="Q6" s="1"/>
      <c r="R6" s="1"/>
      <c r="S6" s="1"/>
      <c r="T6" s="1"/>
    </row>
    <row r="7" spans="2:20" x14ac:dyDescent="0.25">
      <c r="B7" t="s">
        <v>25</v>
      </c>
      <c r="C7" t="s">
        <v>20</v>
      </c>
      <c r="D7" t="s">
        <v>8</v>
      </c>
      <c r="E7">
        <v>5</v>
      </c>
      <c r="F7">
        <v>241.3</v>
      </c>
      <c r="H7">
        <v>1700</v>
      </c>
      <c r="I7">
        <f t="shared" si="0"/>
        <v>5026.3003439515751</v>
      </c>
      <c r="J7">
        <v>894.8</v>
      </c>
      <c r="K7" t="s">
        <v>28</v>
      </c>
      <c r="L7">
        <v>69.400000000000006</v>
      </c>
      <c r="N7" s="1" t="s">
        <v>27</v>
      </c>
      <c r="O7" s="1"/>
      <c r="P7" s="1"/>
      <c r="Q7" s="1"/>
      <c r="R7" s="1"/>
      <c r="S7" s="1"/>
      <c r="T7" s="1"/>
    </row>
    <row r="8" spans="2:20" x14ac:dyDescent="0.25">
      <c r="B8" t="s">
        <v>25</v>
      </c>
      <c r="C8" t="s">
        <v>21</v>
      </c>
      <c r="D8" t="s">
        <v>8</v>
      </c>
      <c r="E8">
        <v>5</v>
      </c>
      <c r="F8">
        <v>335.3</v>
      </c>
      <c r="H8">
        <v>1390</v>
      </c>
      <c r="I8">
        <f t="shared" si="0"/>
        <v>8427.4259866544471</v>
      </c>
      <c r="J8">
        <v>1226.7</v>
      </c>
      <c r="K8" t="s">
        <v>29</v>
      </c>
      <c r="L8">
        <v>76.2</v>
      </c>
      <c r="N8" s="1" t="s">
        <v>27</v>
      </c>
      <c r="O8" s="1"/>
      <c r="P8" s="1"/>
      <c r="Q8" s="1"/>
      <c r="R8" s="1"/>
      <c r="S8" s="1"/>
      <c r="T8" s="1"/>
    </row>
    <row r="9" spans="2:20" x14ac:dyDescent="0.25">
      <c r="B9" t="s">
        <v>25</v>
      </c>
      <c r="C9" t="s">
        <v>22</v>
      </c>
      <c r="D9" t="s">
        <v>8</v>
      </c>
      <c r="E9">
        <v>5</v>
      </c>
      <c r="F9">
        <v>231.1</v>
      </c>
      <c r="H9">
        <v>2000</v>
      </c>
      <c r="I9">
        <f t="shared" si="0"/>
        <v>3382.3608505889601</v>
      </c>
      <c r="J9">
        <v>708.4</v>
      </c>
      <c r="K9" t="s">
        <v>28</v>
      </c>
      <c r="L9">
        <v>68.900000000000006</v>
      </c>
      <c r="N9" s="1" t="s">
        <v>30</v>
      </c>
      <c r="O9" s="1"/>
      <c r="P9" s="1"/>
      <c r="Q9" s="1"/>
      <c r="R9" s="1"/>
      <c r="S9" s="1"/>
      <c r="T9" s="1"/>
    </row>
    <row r="10" spans="2:20" x14ac:dyDescent="0.25">
      <c r="B10" t="s">
        <v>25</v>
      </c>
      <c r="C10" t="s">
        <v>23</v>
      </c>
      <c r="D10" t="s">
        <v>8</v>
      </c>
      <c r="E10">
        <v>5</v>
      </c>
      <c r="F10">
        <v>284.5</v>
      </c>
      <c r="H10">
        <v>1591</v>
      </c>
      <c r="I10">
        <f t="shared" si="0"/>
        <v>4923.4996788792614</v>
      </c>
      <c r="J10">
        <v>820.3</v>
      </c>
      <c r="K10" t="s">
        <v>31</v>
      </c>
      <c r="L10">
        <v>76.2</v>
      </c>
      <c r="N10" s="1" t="s">
        <v>27</v>
      </c>
      <c r="O10" s="1"/>
      <c r="P10" s="1"/>
      <c r="Q10" s="1"/>
      <c r="R10" s="1"/>
      <c r="S10" s="1"/>
      <c r="T10" s="1"/>
    </row>
    <row r="11" spans="2:20" x14ac:dyDescent="0.25">
      <c r="B11" t="s">
        <v>25</v>
      </c>
      <c r="C11" t="s">
        <v>24</v>
      </c>
      <c r="D11" t="s">
        <v>8</v>
      </c>
      <c r="E11">
        <v>5</v>
      </c>
      <c r="F11">
        <v>269.2</v>
      </c>
      <c r="H11">
        <v>1700</v>
      </c>
      <c r="I11">
        <f t="shared" si="0"/>
        <v>5026.3003439515751</v>
      </c>
      <c r="J11">
        <v>894.8</v>
      </c>
      <c r="K11" t="s">
        <v>31</v>
      </c>
      <c r="L11">
        <v>69.900000000000006</v>
      </c>
      <c r="N11" s="1" t="s">
        <v>27</v>
      </c>
      <c r="O11" s="1"/>
      <c r="P11" s="1"/>
      <c r="Q11" s="1"/>
      <c r="R11" s="1"/>
      <c r="S11" s="1"/>
      <c r="T11" s="1"/>
    </row>
  </sheetData>
  <mergeCells count="10">
    <mergeCell ref="N8:T8"/>
    <mergeCell ref="N9:T9"/>
    <mergeCell ref="N10:T10"/>
    <mergeCell ref="N11:T11"/>
    <mergeCell ref="N2:T2"/>
    <mergeCell ref="N3:T3"/>
    <mergeCell ref="N4:T4"/>
    <mergeCell ref="N5:T5"/>
    <mergeCell ref="N6:T6"/>
    <mergeCell ref="N7:T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2022-08-18T09:26:37Z</dcterms:modified>
</cp:coreProperties>
</file>