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018B280-3B4A-9C46-BA40-FCEB3E006976}" xr6:coauthVersionLast="47" xr6:coauthVersionMax="47" xr10:uidLastSave="{00000000-0000-0000-0000-000000000000}"/>
  <bookViews>
    <workbookView xWindow="68920" yWindow="6780" windowWidth="32480" windowHeight="21000" tabRatio="758" activeTab="2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1_CSV" sheetId="28" r:id="rId5"/>
    <sheet name="Etape2_CSV" sheetId="25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7" l="1"/>
  <c r="H3" i="27"/>
  <c r="C4" i="27"/>
  <c r="H4" i="27"/>
  <c r="C5" i="27"/>
  <c r="H5" i="27"/>
  <c r="C6" i="27"/>
  <c r="H6" i="27"/>
  <c r="C7" i="27"/>
  <c r="H7" i="27"/>
  <c r="C8" i="27"/>
  <c r="H8" i="27"/>
  <c r="C9" i="27"/>
  <c r="H9" i="27"/>
  <c r="C10" i="27"/>
  <c r="H10" i="27"/>
  <c r="C2" i="27"/>
  <c r="H2" i="27"/>
  <c r="A3" i="27"/>
  <c r="A4" i="27"/>
  <c r="A5" i="27"/>
  <c r="A6" i="27"/>
  <c r="A7" i="27"/>
  <c r="A8" i="27"/>
  <c r="A9" i="27"/>
  <c r="A10" i="27"/>
  <c r="C3" i="26"/>
  <c r="H3" i="26"/>
  <c r="C4" i="26"/>
  <c r="H4" i="26"/>
  <c r="C6" i="26"/>
  <c r="H6" i="26"/>
  <c r="C7" i="26"/>
  <c r="H7" i="26"/>
  <c r="C8" i="26"/>
  <c r="H8" i="26"/>
  <c r="C9" i="26"/>
  <c r="H9" i="26"/>
  <c r="C5" i="26"/>
  <c r="H5" i="26"/>
  <c r="C10" i="26"/>
  <c r="H10" i="26"/>
  <c r="C11" i="26"/>
  <c r="H11" i="26"/>
  <c r="C12" i="26"/>
  <c r="H12" i="26"/>
  <c r="C13" i="26"/>
  <c r="H13" i="26"/>
  <c r="C14" i="26"/>
  <c r="H14" i="26"/>
  <c r="C15" i="26"/>
  <c r="H15" i="26"/>
  <c r="C16" i="26"/>
  <c r="H16" i="26"/>
  <c r="C17" i="26"/>
  <c r="H17" i="26"/>
  <c r="C18" i="26"/>
  <c r="H18" i="26"/>
  <c r="C2" i="26"/>
  <c r="H2" i="26"/>
  <c r="A3" i="26"/>
  <c r="A4" i="26"/>
  <c r="A6" i="26"/>
  <c r="A7" i="26"/>
  <c r="A8" i="26"/>
  <c r="A9" i="26"/>
  <c r="A5" i="26"/>
  <c r="A10" i="26"/>
  <c r="A11" i="26"/>
  <c r="A12" i="26"/>
  <c r="A13" i="26"/>
  <c r="A14" i="26"/>
  <c r="A15" i="26"/>
  <c r="A16" i="26"/>
  <c r="A17" i="26"/>
  <c r="A18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<sst xmlns="http://schemas.openxmlformats.org/spreadsheetml/2006/main" count="262" uniqueCount="152">
  <si>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</si>
  <si>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</si>
  <si>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</si>
  <si>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</si>
  <si>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</si>
  <si>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</si>
  <si>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</si>
  <si>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</si>
  <si>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</si>
  <si>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</si>
  <si>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</si>
  <si>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</si>
  <si>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</si>
  <si>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</si>
  <si>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Utiliser '&lt;br/&gt;' pour indiquer un saut de ligne dans le tableau des détails</t>
  </si>
  <si>
    <t>Départ neutralisé</t>
  </si>
  <si>
    <t>Finish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</si>
  <si>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</si>
  <si>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</si>
  <si>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</si>
  <si>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</si>
  <si>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</si>
  <si>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</si>
  <si>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</si>
  <si>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</si>
  <si>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</si>
  <si>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</si>
  <si>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</si>
  <si>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</si>
  <si>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</si>
  <si>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</si>
  <si>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</si>
  <si>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</si>
  <si>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</si>
  <si>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</si>
  <si>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</si>
  <si>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</si>
  <si>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</si>
  <si>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</si>
  <si>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</si>
  <si>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</si>
  <si>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</si>
  <si>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</si>
  <si>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</si>
  <si>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</si>
  <si>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</si>
  <si>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</si>
  <si>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</si>
  <si>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</si>
  <si>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</si>
  <si>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&amp;#127868;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</si>
  <si>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</si>
  <si>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</si>
  <si>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</si>
  <si>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</si>
  <si>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</si>
  <si>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</si>
  <si>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</si>
  <si>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</si>
  <si>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</si>
  <si>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</si>
  <si>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</si>
  <si>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</si>
  <si>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</si>
  <si>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</si>
  <si>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</si>
  <si>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</si>
  <si>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</si>
  <si>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</si>
  <si>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</si>
  <si>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</si>
  <si>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</si>
  <si>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</si>
  <si>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</si>
  <si>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</si>
  <si>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</si>
  <si>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</si>
  <si>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</si>
  <si>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</si>
  <si>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</si>
  <si>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Entrée pont de bois Mont-Brun</t>
  </si>
  <si>
    <t>signaleur_autre</t>
  </si>
  <si>
    <t>Pont Cléricy, voie réduite</t>
  </si>
  <si>
    <t>Contrôle policier, intersection route provinciale, gestion du giratoire</t>
  </si>
  <si>
    <t>Point étroit à 2.4km sortie Nord Aiguebelle, signal employé Aiguebelle</t>
  </si>
  <si>
    <t>Sortie Nord Parc Aiguebelle, murets de béton, signal employé Aiguebelle</t>
  </si>
  <si>
    <t>Entrée Sud Parc Aiguebelle, murets de béton, signal employé Aiguebelle</t>
  </si>
  <si>
    <t>Virage serré vers Taschereau</t>
  </si>
  <si>
    <t>Chemin de fer et virage à droite sur route nationale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</si>
  <si>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</si>
  <si>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</si>
  <si>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</si>
  <si>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</si>
  <si>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</si>
  <si>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</si>
  <si>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</si>
  <si>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</si>
  <si>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KM_reel</t>
  </si>
  <si>
    <t>Start of route</t>
  </si>
  <si>
    <t>Tournez Ã  droite sur Boulevard du CollÃ¨ge</t>
  </si>
  <si>
    <t>sign_01</t>
  </si>
  <si>
    <t>Tournez Ã  gauche sur Rue Tardif</t>
  </si>
  <si>
    <t>Tournez Ã  gauche sur Avenue LalibertÃ©</t>
  </si>
  <si>
    <t>Tournez Ã  droite sur Rue Marie-Victorin</t>
  </si>
  <si>
    <t>Tournez Ã  droite sur Rue Perreault Est</t>
  </si>
  <si>
    <t>Tournez Ã  gauche sur 117 - Voie de contournement, 117</t>
  </si>
  <si>
    <t>sign_02</t>
  </si>
  <si>
    <t>sign_03</t>
  </si>
  <si>
    <t>sign_08</t>
  </si>
  <si>
    <t>Restez sur la droite sur Rue du Saguenay, 101</t>
  </si>
  <si>
    <t>Tournez Ã  droite sur Route D'Aiguebelle</t>
  </si>
  <si>
    <t>sign_04</t>
  </si>
  <si>
    <t>sign_05</t>
  </si>
  <si>
    <t>Tournez Ã  gauche sur Route D'Aiguebelle</t>
  </si>
  <si>
    <t>Tournez Ã  droite sur Rue Principale</t>
  </si>
  <si>
    <t>sign_06</t>
  </si>
  <si>
    <t>sign_07</t>
  </si>
  <si>
    <t>sign_09</t>
  </si>
  <si>
    <t>sign_10</t>
  </si>
  <si>
    <t>Tournez fort Ã  droite sur Chemin des Pionniers, 390</t>
  </si>
  <si>
    <t>sign_11</t>
  </si>
  <si>
    <t>Tournez Ã  gauche sur Rue Principale, 390</t>
  </si>
  <si>
    <t>sign_12</t>
  </si>
  <si>
    <t>Tournez Ã  droite sur Avenue Privat, 111</t>
  </si>
  <si>
    <t>sign_13</t>
  </si>
  <si>
    <t>Continuez sur 1re Avenue Ouest</t>
  </si>
  <si>
    <t>sign_14</t>
  </si>
  <si>
    <t>sign_15</t>
  </si>
  <si>
    <t>sign_16</t>
  </si>
  <si>
    <t>Tournez Ã  gauche sur Boulevard Mercier</t>
  </si>
  <si>
    <t>Tournez Ã  droite sur 2e Avenue Ouest</t>
  </si>
  <si>
    <t>Tournez Ã  gauche sur 1re Rue Ouest</t>
  </si>
  <si>
    <t>Tournez Ã  droite sur 5e Avenue Ouest</t>
  </si>
  <si>
    <t>Tournez Ã  droite sur Rue Principale Nord</t>
  </si>
  <si>
    <t>End of route</t>
  </si>
  <si>
    <t>sign_17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</si>
  <si>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</si>
  <si>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</si>
  <si>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</si>
  <si>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</si>
  <si>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</si>
  <si>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</si>
  <si>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</si>
  <si>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</si>
  <si>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</si>
  <si>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</si>
  <si>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>Besoin de copier le csv des cues pour obtenir les distances : distances et notes (qui réfèrent à sign_xx)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</si>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</sst>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"/>
    <numFmt numFmtId="165" formatCode="0.0"/>
  </numFmts>
  <fonts count="11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Trebuchet MS"/>
      <family val="2"/>
    </font>
    <font>
      <sz val="8"/>
      <name val="Verdana"/>
      <family val="2"/>
    </font>
    <font>
      <b/>
      <sz val="12"/>
      <name val="Trebuchet MS"/>
      <family val="2"/>
    </font>
    <font>
      <sz val="12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7" fillId="3" borderId="2" xfId="0" applyFont="1" applyFill="1" applyBorder="1" applyAlignment="1">
      <alignment horizontal="center" vertical="center" wrapText="1"/>
    </xf>
    <xf numFmtId="0" fontId="4" fillId="2" borderId="0" xfId="1"/>
    <xf numFmtId="164" fontId="4" fillId="2" borderId="0" xfId="1" applyNumberFormat="1"/>
    <xf numFmtId="165" fontId="0" fillId="4" borderId="0" xfId="0" applyNumberFormat="1" applyFill="1"/>
    <xf numFmtId="0" fontId="0" fillId="5" borderId="0" xfId="0" applyFill="1"/>
    <xf numFmtId="0" fontId="9" fillId="3" borderId="2" xfId="0" applyFont="1" applyFill="1" applyBorder="1" applyAlignment="1">
      <alignment horizontal="center" vertical="center" wrapText="1"/>
    </xf>
    <xf numFmtId="0" fontId="10" fillId="0" borderId="0" xfId="0" applyFont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0"/>
  <sheetViews>
    <sheetView workbookViewId="0">
      <selection activeCell="A10" sqref="A10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14</v>
      </c>
    </row>
    <row r="3" spans="1:1" x14ac:dyDescent="0.15">
      <c r="A3" t="s">
        <v>27</v>
      </c>
    </row>
    <row r="4" spans="1:1" x14ac:dyDescent="0.15">
      <c r="A4" s="2" t="s">
        <v>141</v>
      </c>
    </row>
    <row r="5" spans="1:1" x14ac:dyDescent="0.15">
      <c r="A5" s="2" t="s">
        <v>96</v>
      </c>
    </row>
    <row r="6" spans="1:1" x14ac:dyDescent="0.15">
      <c r="A6" s="4" t="s">
        <v>142</v>
      </c>
    </row>
    <row r="7" spans="1:1" x14ac:dyDescent="0.15">
      <c r="A7" s="4" t="s">
        <v>143</v>
      </c>
    </row>
    <row r="8" spans="1:1" x14ac:dyDescent="0.15">
      <c r="A8" s="2" t="s">
        <v>144</v>
      </c>
    </row>
    <row r="9" spans="1:1" x14ac:dyDescent="0.15">
      <c r="A9" s="2" t="s">
        <v>147</v>
      </c>
    </row>
    <row r="10" spans="1:1" x14ac:dyDescent="0.15">
      <c r="A10" s="2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workbookViewId="0">
      <selection activeCell="C36" sqref="C36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55</v>
      </c>
      <c r="B1" s="1" t="s">
        <v>56</v>
      </c>
      <c r="C1" s="1" t="s">
        <v>57</v>
      </c>
      <c r="D1" s="1" t="s">
        <v>68</v>
      </c>
      <c r="E1" s="1" t="s">
        <v>66</v>
      </c>
      <c r="F1" s="1" t="s">
        <v>58</v>
      </c>
    </row>
    <row r="2" spans="1:6" x14ac:dyDescent="0.15">
      <c r="A2" t="s">
        <v>29</v>
      </c>
      <c r="B2" t="s">
        <v>28</v>
      </c>
      <c r="C2" s="2" t="s">
        <v>15</v>
      </c>
      <c r="D2" s="2" t="s">
        <v>70</v>
      </c>
      <c r="E2" s="2" t="s">
        <v>69</v>
      </c>
      <c r="F2" t="s">
        <v>59</v>
      </c>
    </row>
    <row r="3" spans="1:6" x14ac:dyDescent="0.15">
      <c r="A3" t="s">
        <v>45</v>
      </c>
      <c r="B3" t="s">
        <v>23</v>
      </c>
      <c r="C3" s="2" t="s">
        <v>2</v>
      </c>
      <c r="D3" s="2" t="s">
        <v>62</v>
      </c>
      <c r="E3" s="2" t="s">
        <v>92</v>
      </c>
      <c r="F3" s="2" t="s">
        <v>72</v>
      </c>
    </row>
    <row r="4" spans="1:6" x14ac:dyDescent="0.15">
      <c r="A4" t="s">
        <v>46</v>
      </c>
      <c r="B4" t="s">
        <v>24</v>
      </c>
      <c r="C4" s="2" t="s">
        <v>9</v>
      </c>
      <c r="D4" s="2" t="s">
        <v>71</v>
      </c>
      <c r="E4" s="2" t="s">
        <v>67</v>
      </c>
      <c r="F4" t="s">
        <v>60</v>
      </c>
    </row>
    <row r="5" spans="1:6" x14ac:dyDescent="0.15">
      <c r="A5" t="s">
        <v>16</v>
      </c>
      <c r="B5" t="s">
        <v>21</v>
      </c>
      <c r="C5" s="2" t="s">
        <v>3</v>
      </c>
      <c r="E5" s="2" t="s">
        <v>90</v>
      </c>
      <c r="F5" t="s">
        <v>61</v>
      </c>
    </row>
    <row r="6" spans="1:6" x14ac:dyDescent="0.15">
      <c r="A6" t="s">
        <v>12</v>
      </c>
      <c r="B6" t="s">
        <v>22</v>
      </c>
      <c r="C6" s="2" t="s">
        <v>12</v>
      </c>
      <c r="F6" s="2" t="s">
        <v>62</v>
      </c>
    </row>
    <row r="7" spans="1:6" x14ac:dyDescent="0.15">
      <c r="A7" t="s">
        <v>1</v>
      </c>
      <c r="B7" t="s">
        <v>35</v>
      </c>
      <c r="C7" t="s">
        <v>1</v>
      </c>
      <c r="F7" s="2" t="s">
        <v>81</v>
      </c>
    </row>
    <row r="8" spans="1:6" x14ac:dyDescent="0.15">
      <c r="A8" t="s">
        <v>36</v>
      </c>
      <c r="B8" t="s">
        <v>26</v>
      </c>
      <c r="C8" s="2" t="s">
        <v>4</v>
      </c>
      <c r="F8" s="2" t="s">
        <v>73</v>
      </c>
    </row>
    <row r="9" spans="1:6" x14ac:dyDescent="0.15">
      <c r="A9" t="s">
        <v>37</v>
      </c>
      <c r="B9" t="s">
        <v>25</v>
      </c>
      <c r="C9" s="2" t="s">
        <v>0</v>
      </c>
    </row>
    <row r="10" spans="1:6" x14ac:dyDescent="0.15">
      <c r="A10" t="s">
        <v>47</v>
      </c>
      <c r="B10" t="s">
        <v>20</v>
      </c>
      <c r="C10" s="2" t="s">
        <v>5</v>
      </c>
    </row>
    <row r="11" spans="1:6" ht="14" x14ac:dyDescent="0.15">
      <c r="A11" t="s">
        <v>42</v>
      </c>
      <c r="B11" s="3" t="s">
        <v>32</v>
      </c>
      <c r="C11" s="2" t="s">
        <v>6</v>
      </c>
    </row>
    <row r="12" spans="1:6" ht="14" x14ac:dyDescent="0.15">
      <c r="A12" t="s">
        <v>39</v>
      </c>
      <c r="B12" s="3" t="s">
        <v>31</v>
      </c>
      <c r="C12" s="2" t="s">
        <v>17</v>
      </c>
    </row>
    <row r="13" spans="1:6" ht="14" x14ac:dyDescent="0.15">
      <c r="A13" t="s">
        <v>38</v>
      </c>
      <c r="B13" s="3" t="s">
        <v>30</v>
      </c>
      <c r="C13" s="2" t="s">
        <v>18</v>
      </c>
    </row>
    <row r="14" spans="1:6" ht="14" x14ac:dyDescent="0.15">
      <c r="A14" t="s">
        <v>40</v>
      </c>
      <c r="B14" s="3" t="s">
        <v>33</v>
      </c>
      <c r="C14" s="2" t="s">
        <v>7</v>
      </c>
    </row>
    <row r="15" spans="1:6" ht="14" x14ac:dyDescent="0.15">
      <c r="A15" t="s">
        <v>41</v>
      </c>
      <c r="B15" s="3" t="s">
        <v>34</v>
      </c>
      <c r="C15" s="2" t="s">
        <v>8</v>
      </c>
    </row>
    <row r="16" spans="1:6" x14ac:dyDescent="0.15">
      <c r="A16" t="s">
        <v>48</v>
      </c>
      <c r="B16" t="s">
        <v>19</v>
      </c>
      <c r="C16" s="2" t="s">
        <v>10</v>
      </c>
    </row>
    <row r="17" spans="1:3" x14ac:dyDescent="0.15">
      <c r="A17" t="s">
        <v>43</v>
      </c>
      <c r="B17" t="s">
        <v>19</v>
      </c>
      <c r="C17" s="2" t="s">
        <v>11</v>
      </c>
    </row>
    <row r="18" spans="1:3" x14ac:dyDescent="0.15">
      <c r="A18" t="s">
        <v>44</v>
      </c>
      <c r="B18" t="s">
        <v>50</v>
      </c>
      <c r="C18" t="s">
        <v>49</v>
      </c>
    </row>
    <row r="19" spans="1:3" x14ac:dyDescent="0.15">
      <c r="A19" t="s">
        <v>51</v>
      </c>
      <c r="B19" t="s">
        <v>53</v>
      </c>
      <c r="C19" t="s">
        <v>52</v>
      </c>
    </row>
    <row r="20" spans="1:3" x14ac:dyDescent="0.15">
      <c r="A20" s="2" t="s">
        <v>75</v>
      </c>
      <c r="B20" s="2" t="s">
        <v>78</v>
      </c>
      <c r="C20" s="2" t="s">
        <v>76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H18"/>
  <sheetViews>
    <sheetView tabSelected="1" workbookViewId="0">
      <selection activeCell="D13" sqref="D1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  <col min="8" max="8" width="7.33203125" bestFit="1" customWidth="1"/>
  </cols>
  <sheetData>
    <row r="1" spans="1:8" ht="15" x14ac:dyDescent="0.2">
      <c r="A1" s="7" t="s">
        <v>63</v>
      </c>
      <c r="B1" s="8" t="s">
        <v>54</v>
      </c>
      <c r="C1" s="7" t="s">
        <v>65</v>
      </c>
      <c r="D1" s="7" t="s">
        <v>145</v>
      </c>
      <c r="E1" s="7" t="s">
        <v>68</v>
      </c>
      <c r="F1" s="7" t="s">
        <v>66</v>
      </c>
      <c r="G1" s="7" t="s">
        <v>58</v>
      </c>
      <c r="H1" s="7" t="s">
        <v>97</v>
      </c>
    </row>
    <row r="2" spans="1:8" x14ac:dyDescent="0.15">
      <c r="A2" s="10" t="s">
        <v>64</v>
      </c>
      <c r="B2" s="5">
        <v>1</v>
      </c>
      <c r="C2" s="5" t="str">
        <f>_xlfn.TEXTJOIN("_",TRUE,"sign",TEXT(B2,"0#"))</f>
        <v>sign_01</v>
      </c>
      <c r="D2" s="2" t="s">
        <v>148</v>
      </c>
      <c r="E2" t="s">
        <v>70</v>
      </c>
      <c r="F2" t="s">
        <v>69</v>
      </c>
      <c r="G2" t="s">
        <v>59</v>
      </c>
      <c r="H2" s="9">
        <f>ROUND(_xlfn.XLOOKUP(C2,Etape1_CSV!$B$2:$B$1000,Etape1_CSV!$A$2:$A$1000),1)</f>
        <v>0</v>
      </c>
    </row>
    <row r="3" spans="1:8" x14ac:dyDescent="0.15">
      <c r="A3" s="10" t="str">
        <f>A2</f>
        <v>E1</v>
      </c>
      <c r="B3" s="5">
        <v>2</v>
      </c>
      <c r="C3" s="5" t="str">
        <f t="shared" ref="C3:C10" si="0">_xlfn.TEXTJOIN("_",TRUE,"sign",TEXT(B3,"0#"))</f>
        <v>sign_02</v>
      </c>
      <c r="D3" s="2" t="s">
        <v>149</v>
      </c>
      <c r="E3" t="s">
        <v>70</v>
      </c>
      <c r="F3" t="s">
        <v>69</v>
      </c>
      <c r="G3" t="s">
        <v>59</v>
      </c>
      <c r="H3" s="9">
        <f>ROUND(_xlfn.XLOOKUP(C3,Etape1_CSV!$B$2:$B$1000,Etape1_CSV!$A$2:$A$1000),1)</f>
        <v>0.3</v>
      </c>
    </row>
    <row r="4" spans="1:8" x14ac:dyDescent="0.15">
      <c r="A4" s="10" t="str">
        <f t="shared" ref="A4:A5" si="1">A3</f>
        <v>E1</v>
      </c>
      <c r="B4" s="5">
        <v>3</v>
      </c>
      <c r="C4" s="5" t="str">
        <f t="shared" si="0"/>
        <v>sign_03</v>
      </c>
      <c r="D4" s="2" t="s">
        <v>150</v>
      </c>
      <c r="E4" t="s">
        <v>70</v>
      </c>
      <c r="F4" t="s">
        <v>69</v>
      </c>
      <c r="G4" t="s">
        <v>59</v>
      </c>
      <c r="H4" s="9">
        <f>ROUND(_xlfn.XLOOKUP(C4,Etape1_CSV!$B$2:$B$1000,Etape1_CSV!$A$2:$A$1000),1)</f>
        <v>0.3</v>
      </c>
    </row>
    <row r="5" spans="1:8" x14ac:dyDescent="0.15">
      <c r="A5" s="10" t="str">
        <f t="shared" si="1"/>
        <v>E1</v>
      </c>
      <c r="B5" s="5">
        <v>4</v>
      </c>
      <c r="C5" s="5" t="str">
        <f t="shared" si="0"/>
        <v>sign_04</v>
      </c>
      <c r="D5" s="2" t="s">
        <v>151</v>
      </c>
      <c r="E5" t="s">
        <v>70</v>
      </c>
      <c r="F5" t="s">
        <v>69</v>
      </c>
      <c r="G5" t="s">
        <v>59</v>
      </c>
      <c r="H5" s="9">
        <f>ROUND(_xlfn.XLOOKUP(C5,Etape1_CSV!$B$2:$B$1000,Etape1_CSV!$A$2:$A$1000),1)</f>
        <v>1</v>
      </c>
    </row>
    <row r="6" spans="1:8" x14ac:dyDescent="0.15">
      <c r="A6" s="10" t="str">
        <f t="shared" ref="A6:A10" si="2">A5</f>
        <v>E1</v>
      </c>
      <c r="B6" s="5">
        <v>5</v>
      </c>
      <c r="C6" s="5" t="str">
        <f t="shared" si="0"/>
        <v>sign_05</v>
      </c>
      <c r="D6" t="s">
        <v>83</v>
      </c>
      <c r="E6" t="s">
        <v>70</v>
      </c>
      <c r="F6" t="s">
        <v>92</v>
      </c>
      <c r="G6" t="s">
        <v>72</v>
      </c>
      <c r="H6" s="9">
        <f>ROUND(_xlfn.XLOOKUP(C6,Etape1_CSV!$B$2:$B$1000,Etape1_CSV!$A$2:$A$1000),1)</f>
        <v>1</v>
      </c>
    </row>
    <row r="7" spans="1:8" x14ac:dyDescent="0.15">
      <c r="A7" s="10" t="str">
        <f t="shared" si="2"/>
        <v>E1</v>
      </c>
      <c r="B7" s="5">
        <v>6</v>
      </c>
      <c r="C7" s="5" t="str">
        <f t="shared" si="0"/>
        <v>sign_06</v>
      </c>
      <c r="D7" t="s">
        <v>137</v>
      </c>
      <c r="E7" t="s">
        <v>70</v>
      </c>
      <c r="F7" t="s">
        <v>69</v>
      </c>
      <c r="G7" t="s">
        <v>59</v>
      </c>
      <c r="H7" s="9">
        <f>ROUND(_xlfn.XLOOKUP(C7,Etape1_CSV!$B$2:$B$1000,Etape1_CSV!$A$2:$A$1000),1)</f>
        <v>2.1</v>
      </c>
    </row>
    <row r="8" spans="1:8" x14ac:dyDescent="0.15">
      <c r="A8" s="10" t="str">
        <f t="shared" si="2"/>
        <v>E1</v>
      </c>
      <c r="B8" s="5">
        <v>7</v>
      </c>
      <c r="C8" s="5" t="str">
        <f t="shared" si="0"/>
        <v>sign_07</v>
      </c>
      <c r="D8" t="s">
        <v>138</v>
      </c>
      <c r="E8" t="s">
        <v>70</v>
      </c>
      <c r="F8" t="s">
        <v>69</v>
      </c>
      <c r="G8" t="s">
        <v>59</v>
      </c>
      <c r="H8" s="9">
        <f>ROUND(_xlfn.XLOOKUP(C8,Etape1_CSV!$B$2:$B$1000,Etape1_CSV!$A$2:$A$1000),1)</f>
        <v>2.2999999999999998</v>
      </c>
    </row>
    <row r="9" spans="1:8" x14ac:dyDescent="0.15">
      <c r="A9" s="10" t="str">
        <f t="shared" si="2"/>
        <v>E1</v>
      </c>
      <c r="B9" s="5">
        <v>8</v>
      </c>
      <c r="C9" s="5" t="str">
        <f t="shared" si="0"/>
        <v>sign_08</v>
      </c>
      <c r="D9" t="s">
        <v>139</v>
      </c>
      <c r="E9" t="s">
        <v>70</v>
      </c>
      <c r="F9" t="s">
        <v>69</v>
      </c>
      <c r="G9" t="s">
        <v>59</v>
      </c>
      <c r="H9" s="9">
        <f>ROUND(_xlfn.XLOOKUP(C9,Etape1_CSV!$B$2:$B$1000,Etape1_CSV!$A$2:$A$1000),1)</f>
        <v>2.5</v>
      </c>
    </row>
    <row r="10" spans="1:8" x14ac:dyDescent="0.15">
      <c r="A10" s="10" t="str">
        <f t="shared" si="2"/>
        <v>E1</v>
      </c>
      <c r="B10" s="5">
        <v>9</v>
      </c>
      <c r="C10" s="5" t="str">
        <f t="shared" si="0"/>
        <v>sign_09</v>
      </c>
      <c r="D10" t="s">
        <v>140</v>
      </c>
      <c r="E10" t="s">
        <v>70</v>
      </c>
      <c r="F10" t="s">
        <v>69</v>
      </c>
      <c r="G10" t="s">
        <v>59</v>
      </c>
      <c r="H10" s="9">
        <f>ROUND(_xlfn.XLOOKUP(C10,Etape1_CSV!$B$2:$B$1000,Etape1_CSV!$A$2:$A$1000),1)</f>
        <v>2.6</v>
      </c>
    </row>
    <row r="11" spans="1:8" x14ac:dyDescent="0.15">
      <c r="A11" s="10"/>
      <c r="B11" s="5"/>
      <c r="C11" s="5"/>
      <c r="H11" s="9"/>
    </row>
    <row r="12" spans="1:8" x14ac:dyDescent="0.15">
      <c r="A12" s="10"/>
      <c r="B12" s="5"/>
      <c r="C12" s="5"/>
      <c r="H12" s="9"/>
    </row>
    <row r="13" spans="1:8" x14ac:dyDescent="0.15">
      <c r="A13" s="10"/>
      <c r="B13" s="5"/>
      <c r="C13" s="5"/>
      <c r="H13" s="9"/>
    </row>
    <row r="14" spans="1:8" x14ac:dyDescent="0.15">
      <c r="A14" s="10"/>
      <c r="B14" s="5"/>
      <c r="C14" s="5"/>
      <c r="H14" s="9"/>
    </row>
    <row r="15" spans="1:8" x14ac:dyDescent="0.15">
      <c r="A15" s="10"/>
      <c r="B15" s="5"/>
      <c r="C15" s="5"/>
      <c r="H15" s="9"/>
    </row>
    <row r="16" spans="1:8" x14ac:dyDescent="0.15">
      <c r="A16" s="10"/>
      <c r="B16" s="5"/>
      <c r="C16" s="5"/>
      <c r="H16" s="9"/>
    </row>
    <row r="17" spans="1:8" x14ac:dyDescent="0.15">
      <c r="A17" s="10"/>
      <c r="B17" s="5"/>
      <c r="C17" s="5"/>
      <c r="H17" s="9"/>
    </row>
    <row r="18" spans="1:8" x14ac:dyDescent="0.15">
      <c r="A18" s="10"/>
      <c r="B18" s="5"/>
      <c r="C18" s="5"/>
      <c r="H18" s="9"/>
    </row>
  </sheetData>
  <phoneticPr fontId="8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H18"/>
  <sheetViews>
    <sheetView workbookViewId="0">
      <selection activeCell="D48" sqref="D48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  <col min="8" max="8" width="7.33203125" bestFit="1" customWidth="1"/>
  </cols>
  <sheetData>
    <row r="1" spans="1:8" ht="15" x14ac:dyDescent="0.2">
      <c r="A1" s="7" t="s">
        <v>63</v>
      </c>
      <c r="B1" s="8" t="s">
        <v>54</v>
      </c>
      <c r="C1" s="7" t="s">
        <v>65</v>
      </c>
      <c r="D1" s="7" t="s">
        <v>145</v>
      </c>
      <c r="E1" s="7" t="s">
        <v>68</v>
      </c>
      <c r="F1" s="7" t="s">
        <v>66</v>
      </c>
      <c r="G1" s="7" t="s">
        <v>58</v>
      </c>
      <c r="H1" s="7" t="s">
        <v>97</v>
      </c>
    </row>
    <row r="2" spans="1:8" x14ac:dyDescent="0.15">
      <c r="A2" s="10" t="s">
        <v>136</v>
      </c>
      <c r="B2" s="5">
        <v>1</v>
      </c>
      <c r="C2" s="5" t="str">
        <f>_xlfn.TEXTJOIN("_",TRUE,"sign",TEXT(B2,"0#"))</f>
        <v>sign_01</v>
      </c>
      <c r="D2" t="s">
        <v>74</v>
      </c>
      <c r="E2" t="s">
        <v>70</v>
      </c>
      <c r="F2" t="s">
        <v>69</v>
      </c>
      <c r="G2" t="s">
        <v>59</v>
      </c>
      <c r="H2" s="9">
        <f>ROUND(_xlfn.XLOOKUP(C2,Etape2_CSV!$B$2:$B$1000,Etape2_CSV!$A$2:$A$1000),1)</f>
        <v>0.1</v>
      </c>
    </row>
    <row r="3" spans="1:8" x14ac:dyDescent="0.15">
      <c r="A3" t="str">
        <f>A2</f>
        <v>E2</v>
      </c>
      <c r="B3" s="5">
        <v>2</v>
      </c>
      <c r="C3" s="5" t="str">
        <f t="shared" ref="C3:C18" si="0">_xlfn.TEXTJOIN("_",TRUE,"sign",TEXT(B3,"0#"))</f>
        <v>sign_02</v>
      </c>
      <c r="D3" t="s">
        <v>77</v>
      </c>
      <c r="E3" t="s">
        <v>70</v>
      </c>
      <c r="F3" t="s">
        <v>92</v>
      </c>
      <c r="G3" t="s">
        <v>72</v>
      </c>
      <c r="H3" s="9">
        <f>ROUND(_xlfn.XLOOKUP(C3,Etape2_CSV!$B$2:$B$1000,Etape2_CSV!$A$2:$A$1000),1)</f>
        <v>4</v>
      </c>
    </row>
    <row r="4" spans="1:8" x14ac:dyDescent="0.15">
      <c r="A4" t="str">
        <f t="shared" ref="A4:A18" si="1">A3</f>
        <v>E2</v>
      </c>
      <c r="B4" s="5">
        <v>3</v>
      </c>
      <c r="C4" s="5" t="str">
        <f t="shared" si="0"/>
        <v>sign_03</v>
      </c>
      <c r="D4" t="s">
        <v>79</v>
      </c>
      <c r="E4" t="s">
        <v>70</v>
      </c>
      <c r="F4" t="s">
        <v>69</v>
      </c>
      <c r="G4" t="s">
        <v>59</v>
      </c>
      <c r="H4" s="9">
        <f>ROUND(_xlfn.XLOOKUP(C4,Etape2_CSV!$B$2:$B$1000,Etape2_CSV!$A$2:$A$1000),1)</f>
        <v>8.8000000000000007</v>
      </c>
    </row>
    <row r="5" spans="1:8" x14ac:dyDescent="0.15">
      <c r="A5" t="str">
        <f>A9</f>
        <v>E2</v>
      </c>
      <c r="B5" s="5">
        <v>8</v>
      </c>
      <c r="C5" s="5" t="str">
        <f>_xlfn.TEXTJOIN("_",TRUE,"sign",TEXT(B5,"0#"))</f>
        <v>sign_08</v>
      </c>
      <c r="D5" t="s">
        <v>83</v>
      </c>
      <c r="E5" t="s">
        <v>70</v>
      </c>
      <c r="F5" t="s">
        <v>92</v>
      </c>
      <c r="G5" t="s">
        <v>72</v>
      </c>
      <c r="H5" s="9">
        <f>ROUND(_xlfn.XLOOKUP(C5,Etape2_CSV!$B$2:$B$1000,Etape2_CSV!$A$2:$A$1000),1)</f>
        <v>9</v>
      </c>
    </row>
    <row r="6" spans="1:8" x14ac:dyDescent="0.15">
      <c r="A6" t="str">
        <f>A4</f>
        <v>E2</v>
      </c>
      <c r="B6" s="5">
        <v>4</v>
      </c>
      <c r="C6" s="5" t="str">
        <f t="shared" si="0"/>
        <v>sign_04</v>
      </c>
      <c r="D6" t="s">
        <v>77</v>
      </c>
      <c r="E6" t="s">
        <v>70</v>
      </c>
      <c r="F6" t="s">
        <v>92</v>
      </c>
      <c r="G6" t="s">
        <v>72</v>
      </c>
      <c r="H6" s="9">
        <f>ROUND(_xlfn.XLOOKUP(C6,Etape2_CSV!$B$2:$B$1000,Etape2_CSV!$A$2:$A$1000),1)</f>
        <v>21</v>
      </c>
    </row>
    <row r="7" spans="1:8" x14ac:dyDescent="0.15">
      <c r="A7" t="str">
        <f t="shared" si="1"/>
        <v>E2</v>
      </c>
      <c r="B7" s="5">
        <v>5</v>
      </c>
      <c r="C7" s="5" t="str">
        <f t="shared" si="0"/>
        <v>sign_05</v>
      </c>
      <c r="D7" t="s">
        <v>82</v>
      </c>
      <c r="E7" t="s">
        <v>62</v>
      </c>
      <c r="F7" t="s">
        <v>69</v>
      </c>
      <c r="G7" t="s">
        <v>62</v>
      </c>
      <c r="H7" s="9">
        <f>ROUND(_xlfn.XLOOKUP(C7,Etape2_CSV!$B$2:$B$1000,Etape2_CSV!$A$2:$A$1000),1)</f>
        <v>33.799999999999997</v>
      </c>
    </row>
    <row r="8" spans="1:8" x14ac:dyDescent="0.15">
      <c r="A8" t="str">
        <f t="shared" si="1"/>
        <v>E2</v>
      </c>
      <c r="B8" s="5">
        <v>6</v>
      </c>
      <c r="C8" s="5" t="str">
        <f t="shared" si="0"/>
        <v>sign_06</v>
      </c>
      <c r="D8" t="s">
        <v>80</v>
      </c>
      <c r="E8" t="s">
        <v>62</v>
      </c>
      <c r="F8" t="s">
        <v>69</v>
      </c>
      <c r="G8" t="s">
        <v>62</v>
      </c>
      <c r="H8" s="9">
        <f>ROUND(_xlfn.XLOOKUP(C8,Etape2_CSV!$B$2:$B$1000,Etape2_CSV!$A$2:$A$1000),1)</f>
        <v>46.2</v>
      </c>
    </row>
    <row r="9" spans="1:8" x14ac:dyDescent="0.15">
      <c r="A9" t="str">
        <f t="shared" si="1"/>
        <v>E2</v>
      </c>
      <c r="B9" s="5">
        <v>7</v>
      </c>
      <c r="C9" s="5" t="str">
        <f t="shared" si="0"/>
        <v>sign_07</v>
      </c>
      <c r="D9" t="s">
        <v>86</v>
      </c>
      <c r="E9" t="s">
        <v>70</v>
      </c>
      <c r="F9" t="s">
        <v>69</v>
      </c>
      <c r="G9" t="s">
        <v>81</v>
      </c>
      <c r="H9" s="9">
        <f>ROUND(_xlfn.XLOOKUP(C9,Etape2_CSV!$B$2:$B$1000,Etape2_CSV!$A$2:$A$1000),1)</f>
        <v>54.6</v>
      </c>
    </row>
    <row r="10" spans="1:8" x14ac:dyDescent="0.15">
      <c r="A10" t="str">
        <f>A5</f>
        <v>E2</v>
      </c>
      <c r="B10" s="5">
        <v>9</v>
      </c>
      <c r="C10" s="5" t="str">
        <f t="shared" si="0"/>
        <v>sign_09</v>
      </c>
      <c r="D10" t="s">
        <v>84</v>
      </c>
      <c r="E10" t="s">
        <v>70</v>
      </c>
      <c r="F10" t="s">
        <v>69</v>
      </c>
      <c r="G10" t="s">
        <v>81</v>
      </c>
      <c r="H10" s="9">
        <f>ROUND(_xlfn.XLOOKUP(C10,Etape2_CSV!$B$2:$B$1000,Etape2_CSV!$A$2:$A$1000),1)</f>
        <v>75.099999999999994</v>
      </c>
    </row>
    <row r="11" spans="1:8" x14ac:dyDescent="0.15">
      <c r="A11" t="str">
        <f t="shared" si="1"/>
        <v>E2</v>
      </c>
      <c r="B11" s="5">
        <v>10</v>
      </c>
      <c r="C11" s="5" t="str">
        <f t="shared" si="0"/>
        <v>sign_10</v>
      </c>
      <c r="D11" t="s">
        <v>85</v>
      </c>
      <c r="E11" t="s">
        <v>70</v>
      </c>
      <c r="F11" t="s">
        <v>69</v>
      </c>
      <c r="G11" t="s">
        <v>81</v>
      </c>
      <c r="H11" s="9">
        <f>ROUND(_xlfn.XLOOKUP(C11,Etape2_CSV!$B$2:$B$1000,Etape2_CSV!$A$2:$A$1000),1)</f>
        <v>77.5</v>
      </c>
    </row>
    <row r="12" spans="1:8" x14ac:dyDescent="0.15">
      <c r="A12" t="str">
        <f t="shared" si="1"/>
        <v>E2</v>
      </c>
      <c r="B12" s="5">
        <v>11</v>
      </c>
      <c r="C12" s="5" t="str">
        <f t="shared" si="0"/>
        <v>sign_11</v>
      </c>
      <c r="D12" t="s">
        <v>87</v>
      </c>
      <c r="E12" t="s">
        <v>62</v>
      </c>
      <c r="F12" t="s">
        <v>92</v>
      </c>
      <c r="G12" t="s">
        <v>62</v>
      </c>
      <c r="H12" s="9">
        <f>ROUND(_xlfn.XLOOKUP(C12,Etape2_CSV!$B$2:$B$1000,Etape2_CSV!$A$2:$A$1000),1)</f>
        <v>87.8</v>
      </c>
    </row>
    <row r="13" spans="1:8" x14ac:dyDescent="0.15">
      <c r="A13" t="str">
        <f t="shared" si="1"/>
        <v>E2</v>
      </c>
      <c r="B13" s="5">
        <v>12</v>
      </c>
      <c r="C13" s="5" t="str">
        <f t="shared" si="0"/>
        <v>sign_12</v>
      </c>
      <c r="D13" t="s">
        <v>88</v>
      </c>
      <c r="E13" t="s">
        <v>70</v>
      </c>
      <c r="F13" t="s">
        <v>92</v>
      </c>
      <c r="G13" t="s">
        <v>72</v>
      </c>
      <c r="H13" s="9">
        <f>ROUND(_xlfn.XLOOKUP(C13,Etape2_CSV!$B$2:$B$1000,Etape2_CSV!$A$2:$A$1000),1)</f>
        <v>89.2</v>
      </c>
    </row>
    <row r="14" spans="1:8" x14ac:dyDescent="0.15">
      <c r="A14" t="str">
        <f t="shared" si="1"/>
        <v>E2</v>
      </c>
      <c r="B14" s="5">
        <v>13</v>
      </c>
      <c r="C14" s="5" t="str">
        <f t="shared" si="0"/>
        <v>sign_13</v>
      </c>
      <c r="D14" t="s">
        <v>89</v>
      </c>
      <c r="E14" t="s">
        <v>62</v>
      </c>
      <c r="F14" t="s">
        <v>90</v>
      </c>
      <c r="G14" t="s">
        <v>62</v>
      </c>
      <c r="H14" s="9">
        <f>ROUND(_xlfn.XLOOKUP(C14,Etape2_CSV!$B$2:$B$1000,Etape2_CSV!$A$2:$A$1000),1)</f>
        <v>112.7</v>
      </c>
    </row>
    <row r="15" spans="1:8" x14ac:dyDescent="0.15">
      <c r="A15" t="str">
        <f t="shared" si="1"/>
        <v>E2</v>
      </c>
      <c r="B15" s="5">
        <v>14</v>
      </c>
      <c r="C15" s="5" t="str">
        <f t="shared" si="0"/>
        <v>sign_14</v>
      </c>
      <c r="D15" t="s">
        <v>91</v>
      </c>
      <c r="E15" t="s">
        <v>70</v>
      </c>
      <c r="F15" t="s">
        <v>92</v>
      </c>
      <c r="G15" t="s">
        <v>61</v>
      </c>
      <c r="H15" s="9">
        <f>ROUND(_xlfn.XLOOKUP(C15,Etape2_CSV!$B$2:$B$1000,Etape2_CSV!$A$2:$A$1000),1)</f>
        <v>134.80000000000001</v>
      </c>
    </row>
    <row r="16" spans="1:8" x14ac:dyDescent="0.15">
      <c r="A16" t="str">
        <f t="shared" si="1"/>
        <v>E2</v>
      </c>
      <c r="B16" s="5">
        <v>15</v>
      </c>
      <c r="C16" s="5" t="str">
        <f t="shared" si="0"/>
        <v>sign_15</v>
      </c>
      <c r="D16" t="s">
        <v>93</v>
      </c>
      <c r="E16" t="s">
        <v>70</v>
      </c>
      <c r="F16" t="s">
        <v>69</v>
      </c>
      <c r="G16" t="s">
        <v>73</v>
      </c>
      <c r="H16" s="9">
        <f>ROUND(_xlfn.XLOOKUP(C16,Etape2_CSV!$B$2:$B$1000,Etape2_CSV!$A$2:$A$1000),1)</f>
        <v>135.30000000000001</v>
      </c>
    </row>
    <row r="17" spans="1:8" x14ac:dyDescent="0.15">
      <c r="A17" t="str">
        <f t="shared" si="1"/>
        <v>E2</v>
      </c>
      <c r="B17" s="5">
        <v>16</v>
      </c>
      <c r="C17" s="5" t="str">
        <f t="shared" si="0"/>
        <v>sign_16</v>
      </c>
      <c r="D17" t="s">
        <v>94</v>
      </c>
      <c r="E17" t="s">
        <v>70</v>
      </c>
      <c r="F17" t="s">
        <v>92</v>
      </c>
      <c r="G17" t="s">
        <v>61</v>
      </c>
      <c r="H17" s="9">
        <f>ROUND(_xlfn.XLOOKUP(C17,Etape2_CSV!$B$2:$B$1000,Etape2_CSV!$A$2:$A$1000),1)</f>
        <v>135.5</v>
      </c>
    </row>
    <row r="18" spans="1:8" x14ac:dyDescent="0.15">
      <c r="A18" t="str">
        <f t="shared" si="1"/>
        <v>E2</v>
      </c>
      <c r="B18" s="5">
        <v>17</v>
      </c>
      <c r="C18" s="5" t="str">
        <f t="shared" si="0"/>
        <v>sign_17</v>
      </c>
      <c r="D18" t="s">
        <v>95</v>
      </c>
      <c r="E18" t="s">
        <v>70</v>
      </c>
      <c r="F18" t="s">
        <v>90</v>
      </c>
      <c r="G18" t="s">
        <v>73</v>
      </c>
      <c r="H18" s="9">
        <f>ROUND(_xlfn.XLOOKUP(C18,Etape2_CSV!$B$2:$B$1000,Etape2_CSV!$A$2:$A$1000),1)</f>
        <v>136.69999999999999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86C0-F1FC-5647-BA0D-4DE47D82F8C4}">
  <dimension ref="A1:B12"/>
  <sheetViews>
    <sheetView workbookViewId="0">
      <selection activeCell="C1" sqref="C1:C1048576"/>
    </sheetView>
  </sheetViews>
  <sheetFormatPr baseColWidth="10" defaultRowHeight="13" x14ac:dyDescent="0.15"/>
  <cols>
    <col min="1" max="1" width="9.33203125" customWidth="1"/>
    <col min="2" max="2" width="49.6640625" bestFit="1" customWidth="1"/>
  </cols>
  <sheetData>
    <row r="1" spans="1:2" ht="17" x14ac:dyDescent="0.15">
      <c r="A1" s="11" t="s">
        <v>97</v>
      </c>
      <c r="B1" s="11" t="s">
        <v>13</v>
      </c>
    </row>
    <row r="2" spans="1:2" ht="16" x14ac:dyDescent="0.2">
      <c r="A2" s="12">
        <v>0</v>
      </c>
      <c r="B2" s="12" t="s">
        <v>98</v>
      </c>
    </row>
    <row r="3" spans="1:2" ht="16" x14ac:dyDescent="0.2">
      <c r="A3" s="12">
        <v>0.03</v>
      </c>
      <c r="B3" s="12" t="s">
        <v>100</v>
      </c>
    </row>
    <row r="4" spans="1:2" ht="16" x14ac:dyDescent="0.2">
      <c r="A4" s="12">
        <v>0.25</v>
      </c>
      <c r="B4" s="12" t="s">
        <v>106</v>
      </c>
    </row>
    <row r="5" spans="1:2" ht="16" x14ac:dyDescent="0.2">
      <c r="A5" s="12">
        <v>0.3</v>
      </c>
      <c r="B5" s="12" t="s">
        <v>107</v>
      </c>
    </row>
    <row r="6" spans="1:2" ht="16" x14ac:dyDescent="0.2">
      <c r="A6" s="12">
        <v>0.98</v>
      </c>
      <c r="B6" s="12" t="s">
        <v>111</v>
      </c>
    </row>
    <row r="7" spans="1:2" ht="16" x14ac:dyDescent="0.2">
      <c r="A7" s="12">
        <v>1.04</v>
      </c>
      <c r="B7" s="12" t="s">
        <v>112</v>
      </c>
    </row>
    <row r="8" spans="1:2" ht="16" x14ac:dyDescent="0.2">
      <c r="A8" s="12">
        <v>2.0499999999999998</v>
      </c>
      <c r="B8" s="12" t="s">
        <v>115</v>
      </c>
    </row>
    <row r="9" spans="1:2" ht="16" x14ac:dyDescent="0.2">
      <c r="A9" s="12">
        <v>2.2999999999999998</v>
      </c>
      <c r="B9" s="12" t="s">
        <v>116</v>
      </c>
    </row>
    <row r="10" spans="1:2" ht="16" x14ac:dyDescent="0.2">
      <c r="A10" s="12">
        <v>2.48</v>
      </c>
      <c r="B10" s="12" t="s">
        <v>108</v>
      </c>
    </row>
    <row r="11" spans="1:2" ht="16" x14ac:dyDescent="0.2">
      <c r="A11" s="12">
        <v>2.57</v>
      </c>
      <c r="B11" s="12" t="s">
        <v>117</v>
      </c>
    </row>
    <row r="12" spans="1:2" ht="16" x14ac:dyDescent="0.2">
      <c r="A12" s="12">
        <v>119.44</v>
      </c>
      <c r="B12" s="12" t="s">
        <v>134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E8AE-63D3-48B9-85FC-50E5B76DED54}">
  <dimension ref="A1:B39"/>
  <sheetViews>
    <sheetView workbookViewId="0">
      <selection activeCell="Q18" sqref="Q18"/>
    </sheetView>
  </sheetViews>
  <sheetFormatPr baseColWidth="10" defaultRowHeight="13" x14ac:dyDescent="0.15"/>
  <cols>
    <col min="1" max="1" width="6.83203125" bestFit="1" customWidth="1"/>
    <col min="2" max="2" width="49.6640625" bestFit="1" customWidth="1"/>
  </cols>
  <sheetData>
    <row r="1" spans="1:2" ht="26" x14ac:dyDescent="0.15">
      <c r="A1" s="6" t="s">
        <v>97</v>
      </c>
      <c r="B1" s="6" t="s">
        <v>13</v>
      </c>
    </row>
    <row r="2" spans="1:2" x14ac:dyDescent="0.15">
      <c r="A2">
        <v>0</v>
      </c>
      <c r="B2" t="s">
        <v>98</v>
      </c>
    </row>
    <row r="3" spans="1:2" x14ac:dyDescent="0.15">
      <c r="A3">
        <v>7.0000000000000007E-2</v>
      </c>
      <c r="B3" t="s">
        <v>99</v>
      </c>
    </row>
    <row r="4" spans="1:2" x14ac:dyDescent="0.15">
      <c r="A4">
        <v>7.0000000000000007E-2</v>
      </c>
      <c r="B4" t="s">
        <v>100</v>
      </c>
    </row>
    <row r="5" spans="1:2" x14ac:dyDescent="0.15">
      <c r="A5">
        <v>0.16</v>
      </c>
      <c r="B5" t="s">
        <v>101</v>
      </c>
    </row>
    <row r="6" spans="1:2" x14ac:dyDescent="0.15">
      <c r="A6">
        <v>0.86</v>
      </c>
      <c r="B6" t="s">
        <v>102</v>
      </c>
    </row>
    <row r="7" spans="1:2" x14ac:dyDescent="0.15">
      <c r="A7">
        <v>0.96</v>
      </c>
      <c r="B7" t="s">
        <v>103</v>
      </c>
    </row>
    <row r="8" spans="1:2" x14ac:dyDescent="0.15">
      <c r="A8">
        <v>2.68</v>
      </c>
      <c r="B8" t="s">
        <v>104</v>
      </c>
    </row>
    <row r="9" spans="1:2" x14ac:dyDescent="0.15">
      <c r="A9">
        <v>4.04</v>
      </c>
      <c r="B9" t="s">
        <v>105</v>
      </c>
    </row>
    <row r="10" spans="1:2" x14ac:dyDescent="0.15">
      <c r="A10">
        <v>4.04</v>
      </c>
      <c r="B10" t="s">
        <v>106</v>
      </c>
    </row>
    <row r="11" spans="1:2" x14ac:dyDescent="0.15">
      <c r="A11">
        <v>8.82</v>
      </c>
      <c r="B11" t="s">
        <v>107</v>
      </c>
    </row>
    <row r="12" spans="1:2" x14ac:dyDescent="0.15">
      <c r="A12">
        <v>8.98</v>
      </c>
      <c r="B12" t="s">
        <v>108</v>
      </c>
    </row>
    <row r="13" spans="1:2" x14ac:dyDescent="0.15">
      <c r="A13">
        <v>9</v>
      </c>
      <c r="B13" t="s">
        <v>109</v>
      </c>
    </row>
    <row r="14" spans="1:2" x14ac:dyDescent="0.15">
      <c r="A14">
        <v>21</v>
      </c>
      <c r="B14" t="s">
        <v>110</v>
      </c>
    </row>
    <row r="15" spans="1:2" x14ac:dyDescent="0.15">
      <c r="A15">
        <v>21</v>
      </c>
      <c r="B15" t="s">
        <v>111</v>
      </c>
    </row>
    <row r="16" spans="1:2" x14ac:dyDescent="0.15">
      <c r="A16">
        <v>33.82</v>
      </c>
      <c r="B16" t="s">
        <v>112</v>
      </c>
    </row>
    <row r="17" spans="1:2" x14ac:dyDescent="0.15">
      <c r="A17">
        <v>44.88</v>
      </c>
      <c r="B17" t="s">
        <v>113</v>
      </c>
    </row>
    <row r="18" spans="1:2" x14ac:dyDescent="0.15">
      <c r="A18">
        <v>46.16</v>
      </c>
      <c r="B18" t="s">
        <v>114</v>
      </c>
    </row>
    <row r="19" spans="1:2" x14ac:dyDescent="0.15">
      <c r="A19">
        <v>46.18</v>
      </c>
      <c r="B19" t="s">
        <v>115</v>
      </c>
    </row>
    <row r="20" spans="1:2" x14ac:dyDescent="0.15">
      <c r="A20">
        <v>54.64</v>
      </c>
      <c r="B20" t="s">
        <v>116</v>
      </c>
    </row>
    <row r="21" spans="1:2" x14ac:dyDescent="0.15">
      <c r="A21">
        <v>75.099999999999994</v>
      </c>
      <c r="B21" t="s">
        <v>117</v>
      </c>
    </row>
    <row r="22" spans="1:2" x14ac:dyDescent="0.15">
      <c r="A22">
        <v>77.459999999999994</v>
      </c>
      <c r="B22" t="s">
        <v>118</v>
      </c>
    </row>
    <row r="23" spans="1:2" x14ac:dyDescent="0.15">
      <c r="A23">
        <v>87.8</v>
      </c>
      <c r="B23" t="s">
        <v>119</v>
      </c>
    </row>
    <row r="24" spans="1:2" x14ac:dyDescent="0.15">
      <c r="A24">
        <v>87.8</v>
      </c>
      <c r="B24" t="s">
        <v>120</v>
      </c>
    </row>
    <row r="25" spans="1:2" x14ac:dyDescent="0.15">
      <c r="A25">
        <v>89.05</v>
      </c>
      <c r="B25" t="s">
        <v>121</v>
      </c>
    </row>
    <row r="26" spans="1:2" x14ac:dyDescent="0.15">
      <c r="A26">
        <v>89.23</v>
      </c>
      <c r="B26" t="s">
        <v>122</v>
      </c>
    </row>
    <row r="27" spans="1:2" x14ac:dyDescent="0.15">
      <c r="A27">
        <v>89.24</v>
      </c>
      <c r="B27" t="s">
        <v>123</v>
      </c>
    </row>
    <row r="28" spans="1:2" x14ac:dyDescent="0.15">
      <c r="A28">
        <v>112.65</v>
      </c>
      <c r="B28" t="s">
        <v>124</v>
      </c>
    </row>
    <row r="29" spans="1:2" x14ac:dyDescent="0.15">
      <c r="A29">
        <v>134.77000000000001</v>
      </c>
      <c r="B29" t="s">
        <v>125</v>
      </c>
    </row>
    <row r="30" spans="1:2" x14ac:dyDescent="0.15">
      <c r="A30">
        <v>134.77000000000001</v>
      </c>
      <c r="B30" t="s">
        <v>126</v>
      </c>
    </row>
    <row r="31" spans="1:2" x14ac:dyDescent="0.15">
      <c r="A31">
        <v>135.27000000000001</v>
      </c>
      <c r="B31" t="s">
        <v>127</v>
      </c>
    </row>
    <row r="32" spans="1:2" x14ac:dyDescent="0.15">
      <c r="A32">
        <v>135.44999999999999</v>
      </c>
      <c r="B32" t="s">
        <v>128</v>
      </c>
    </row>
    <row r="33" spans="1:2" x14ac:dyDescent="0.15">
      <c r="A33">
        <v>135.46</v>
      </c>
      <c r="B33" t="s">
        <v>129</v>
      </c>
    </row>
    <row r="34" spans="1:2" x14ac:dyDescent="0.15">
      <c r="A34">
        <v>135.56</v>
      </c>
      <c r="B34" t="s">
        <v>130</v>
      </c>
    </row>
    <row r="35" spans="1:2" x14ac:dyDescent="0.15">
      <c r="A35">
        <v>135.79</v>
      </c>
      <c r="B35" t="s">
        <v>131</v>
      </c>
    </row>
    <row r="36" spans="1:2" x14ac:dyDescent="0.15">
      <c r="A36">
        <v>136.19</v>
      </c>
      <c r="B36" t="s">
        <v>132</v>
      </c>
    </row>
    <row r="37" spans="1:2" x14ac:dyDescent="0.15">
      <c r="A37">
        <v>136.37</v>
      </c>
      <c r="B37" t="s">
        <v>133</v>
      </c>
    </row>
    <row r="38" spans="1:2" x14ac:dyDescent="0.15">
      <c r="A38">
        <v>136.69999999999999</v>
      </c>
      <c r="B38" t="s">
        <v>135</v>
      </c>
    </row>
    <row r="39" spans="1:2" x14ac:dyDescent="0.15">
      <c r="A39">
        <v>136.71</v>
      </c>
      <c r="B39" t="s">
        <v>134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Notes</vt:lpstr>
      <vt:lpstr>Lexique</vt:lpstr>
      <vt:lpstr>Etape1</vt:lpstr>
      <vt:lpstr>Etape2</vt:lpstr>
      <vt:lpstr>Etape1_CSV</vt:lpstr>
      <vt:lpstr>Etape2_CSV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2023-03-25T19:54:56Z</dcterms:modified>
</cp:coreProperties>
</file>