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C04088F0-6C1E-B448-A544-1BAB60B1D59E}" xr6:coauthVersionLast="47" xr6:coauthVersionMax="47" xr10:uidLastSave="{00000000-0000-0000-0000-000000000000}"/>
  <bookViews>
    <workbookView xWindow="1640" yWindow="3140" windowWidth="33600" windowHeight="20500" activeTab="9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C12" i="16" s="1"/>
  <c r="E13" i="12"/>
  <c r="C13" i="12" s="1"/>
  <c r="E17" i="9"/>
  <c r="C17" i="9" s="1"/>
  <c r="E16" i="9"/>
  <c r="C16" i="9" s="1"/>
  <c r="E12" i="12"/>
  <c r="E11" i="12" s="1"/>
  <c r="C11" i="12" s="1"/>
  <c r="E8" i="13"/>
  <c r="C8" i="13" s="1"/>
  <c r="E7" i="13"/>
  <c r="C7" i="13" s="1"/>
  <c r="E17" i="13"/>
  <c r="E19" i="13" s="1"/>
  <c r="E16" i="13"/>
  <c r="E11" i="14"/>
  <c r="E12" i="14" s="1"/>
  <c r="E10" i="14"/>
  <c r="E9" i="14" s="1"/>
  <c r="C9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7" i="14"/>
  <c r="C7" i="14" s="1"/>
  <c r="E8" i="14"/>
  <c r="C8" i="14" s="1"/>
  <c r="C10" i="14"/>
  <c r="E9" i="13"/>
  <c r="C9" i="13" s="1"/>
  <c r="F9" i="13"/>
  <c r="G2" i="13"/>
  <c r="E13" i="13"/>
  <c r="C13" i="13" s="1"/>
  <c r="E14" i="13"/>
  <c r="C14" i="13" s="1"/>
  <c r="E15" i="13"/>
  <c r="C15" i="13" s="1"/>
  <c r="C16" i="13"/>
  <c r="E9" i="12"/>
  <c r="E8" i="12" s="1"/>
  <c r="C8" i="12" s="1"/>
  <c r="E10" i="12"/>
  <c r="C10" i="12" s="1"/>
  <c r="E14" i="12"/>
  <c r="E14" i="9"/>
  <c r="C14" i="9" s="1"/>
  <c r="E12" i="9"/>
  <c r="E11" i="9" s="1"/>
  <c r="C11" i="9" s="1"/>
  <c r="E15" i="9"/>
  <c r="C15" i="9" s="1"/>
  <c r="E15" i="12" l="1"/>
  <c r="E5" i="13"/>
  <c r="C5" i="13" s="1"/>
  <c r="E6" i="13"/>
  <c r="C6" i="13" s="1"/>
  <c r="C12" i="12"/>
  <c r="E18" i="9"/>
  <c r="C11" i="14"/>
  <c r="C8" i="16"/>
  <c r="E19" i="9"/>
  <c r="C17" i="13"/>
  <c r="E18" i="13"/>
  <c r="E6" i="14"/>
  <c r="C6" i="14" s="1"/>
  <c r="C11" i="16"/>
  <c r="E13" i="14"/>
  <c r="C8" i="15"/>
  <c r="C9" i="12"/>
  <c r="E12" i="13"/>
  <c r="C12" i="13" s="1"/>
  <c r="C12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<sst xmlns="http://schemas.openxmlformats.org/spreadsheetml/2006/main" count="422" uniqueCount="196">
  <si>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</si>
  <si>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</si>
  <si>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</si>
  <si>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</si>
  <si>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</si>
  <si>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</si>
  <si>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</si>
  <si>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</si>
  <si>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</si>
  <si>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</si>
  <si>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</si>
  <si>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</si>
  <si>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</si>
  <si>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</si>
  <si>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</si>
  <si>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</si>
  <si>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</si>
  <si>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</si>
  <si>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</si>
  <si>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</si>
  <si>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</si>
  <si>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</si>
  <si>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</si>
  <si>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</si>
  <si>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</si>
  <si>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</si>
  <si>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</si>
  <si>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</si>
  <si>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</si>
  <si>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</si>
  <si>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</si>
  <si>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</si>
  <si>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</si>
  <si>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</si>
  <si>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</si>
  <si>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</si>
  <si>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</si>
  <si>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</si>
  <si>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</si>
  <si>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</si>
  <si>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</si>
  <si>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</si>
  <si>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</si>
  <si>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</si>
  <si>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</si>
  <si>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</si>
  <si>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</si>
  <si>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</si>
  <si>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</si>
  <si>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</si>
  <si>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</si>
  <si>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</si>
  <si>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</si>
  <si>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</si>
  <si>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</si>
  <si>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</si>
  <si>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</si>
  <si>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</si>
  <si>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</si>
  <si>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</si>
  <si>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</si>
  <si>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</si>
  <si>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</si>
  <si>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</si>
  <si>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</si>
  <si>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</si>
  <si>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</si>
  <si>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</si>
  <si>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</si>
  <si>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</si>
  <si>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</si>
  <si>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</si>
  <si>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</si>
  <si>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</si>
  <si>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</si>
  <si>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</si>
  <si>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</si>
  <si>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</si>
  <si>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</si>
  <si>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</si>
  <si>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</si>
  <si>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</si>
  <si>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</si>
  <si>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</si>
  <si>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</si>
  <si>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</si>
  <si>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</si>
  <si>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</si>
  <si>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</si>
  <si>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</si>
  <si>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</si>
  <si>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</si>
  <si>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</si>
  <si>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</si>
  <si>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</si>
  <si>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</si>
  <si>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</si>
  <si>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</si>
  <si>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</si>
  <si>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</si>
  <si>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</si>
  <si>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</si>
  <si>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</si>
  <si>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</si>
  <si>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</si>
  <si>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</si>
  <si>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</si>
  <si>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</si>
  <si>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</si>
  <si>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</si>
  <si>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</si>
  <si>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</si>
  <si>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</si>
  <si>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</si>
  <si>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</si>
  <si>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</si>
  <si>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</si>
  <si>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</si>
  <si>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</si>
  <si>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</si>
  <si>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</si>
  <si>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</si>
  <si>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</si>
  <si>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</si>
  <si>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</si>
  <si>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</si>
  <si>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</si>
  <si>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</si>
  <si>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</si>
  <si>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</si>
  <si>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</si>
  <si>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</si>
  <si>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</si>
  <si>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</si>
  <si>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</si>
  <si>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</si>
  <si>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</si>
  <si>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</si>
  <si>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</si>
  <si>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</si>
  <si>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</si>
  <si>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</si>
  <si>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</si>
  <si>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</si>
  <si>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</si>
  <si>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</si>
  <si>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</si>
  <si>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</si>
  <si>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</si>
  <si>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</si>
  <si>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</si>
  <si>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</si>
  <si>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</si>
  <si>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</si>
  <si>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</si>
  <si>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</si>
  <si>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</si>
  <si>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</si>
  <si>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</si>
  <si>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</si>
  <si>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</si>
  <si>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</si>
  <si>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</si>
  <si>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</si>
  <si>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</si>
  <si>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</si>
  <si>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</si>
  <si>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</si>
  <si>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</si>
  <si>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</si>
  <si>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</si>
  <si>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</si>
  <si>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</si>
  <si>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</si>
  <si>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</si>
  <si>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</si>
  <si>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8:00 - 12:00&lt;br/&gt;17:00 - 22:00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</si>
  <si>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</si>
  <si>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</si>
  <si>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</si>
  <si>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</si>
  <si>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</si>
  <si>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</si>
  <si>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</si>
  <si>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Licence checks&lt;br/&gt;Tour de l’Abitibi&lt;br/&gt;Local : 1031</t>
  </si>
  <si>
    <t>Vérification des licences&lt;br/&gt;Tour de l’Abitibi&lt;br/&gt;Local : 1031</t>
  </si>
  <si>
    <t>Formation de conduite en &lt;br/&gt;caravane pour les bénévoles &lt;br/&gt;Local 2152</t>
  </si>
  <si>
    <t>Réunion obligatoire des directeurs sportifs&lt;br/&gt;Local 2152</t>
  </si>
  <si>
    <t>Réunion obligatoire des chauffeurs &lt;br/&gt;de voitures d’équipes &lt;br/&gt;Local 2152</t>
  </si>
  <si>
    <t>Mandatory team managers meeting&lt;br/&gt;Local 2152</t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</si>
  <si>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Local 2152</t>
    </r>
  </si>
  <si>
    <t>Mandatory team car drivers meeting &lt;br/&gt;Local 2152</t>
  </si>
  <si>
    <t>Réunion obligatoire des directeurs sportifs – CLMI&lt;br/&gt;Local 2152</t>
  </si>
  <si>
    <t>Mandatory team managers meeting- ITT &lt;br/&gt;Local 2152</t>
  </si>
  <si>
    <t>ITT bikes pre-check&lt;br/&gt;Local 2152</t>
  </si>
  <si>
    <t>Pré-vérification des vélos de CLMI&lt;br/&gt;Local 2152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</si>
</sst>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56</v>
      </c>
      <c r="D2" s="10" t="s">
        <v>2</v>
      </c>
      <c r="E2" s="3"/>
    </row>
    <row r="3" spans="1:5" ht="22" x14ac:dyDescent="0.2">
      <c r="B3" s="9" t="s">
        <v>3</v>
      </c>
      <c r="C3" s="8" t="s">
        <v>174</v>
      </c>
      <c r="D3" s="10" t="s">
        <v>4</v>
      </c>
      <c r="E3" s="1"/>
    </row>
    <row r="4" spans="1:5" ht="22" x14ac:dyDescent="0.2">
      <c r="B4" s="9" t="s">
        <v>5</v>
      </c>
      <c r="C4" s="8" t="s">
        <v>173</v>
      </c>
      <c r="D4" s="10" t="s">
        <v>6</v>
      </c>
      <c r="E4" s="1"/>
    </row>
    <row r="5" spans="1:5" ht="22" x14ac:dyDescent="0.2">
      <c r="B5" s="9" t="s">
        <v>7</v>
      </c>
      <c r="C5" s="8" t="s">
        <v>57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171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tabSelected="1" workbookViewId="0">
      <selection activeCell="H39" sqref="H39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59</v>
      </c>
      <c r="B1" t="s">
        <v>142</v>
      </c>
      <c r="C1" s="42" t="s">
        <v>61</v>
      </c>
      <c r="D1" s="42" t="s">
        <v>62</v>
      </c>
      <c r="E1" t="s">
        <v>143</v>
      </c>
    </row>
    <row r="2" spans="1:5" x14ac:dyDescent="0.2">
      <c r="A2">
        <v>1</v>
      </c>
      <c r="B2" t="s">
        <v>64</v>
      </c>
      <c r="C2" s="42">
        <v>1462.59375</v>
      </c>
      <c r="D2" s="42">
        <v>1462.6666666666667</v>
      </c>
      <c r="E2" s="42">
        <v>1462.8112689351851</v>
      </c>
    </row>
    <row r="3" spans="1:5" x14ac:dyDescent="0.2">
      <c r="A3">
        <v>2</v>
      </c>
      <c r="B3" t="s">
        <v>63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144</v>
      </c>
      <c r="C4" s="42">
        <v>1462.3854166666667</v>
      </c>
      <c r="D4" s="42">
        <v>1462.3854166666667</v>
      </c>
      <c r="E4" s="42">
        <v>1462.4048913078705</v>
      </c>
    </row>
    <row r="5" spans="1:5" x14ac:dyDescent="0.2">
      <c r="A5">
        <v>4</v>
      </c>
      <c r="B5" t="s">
        <v>65</v>
      </c>
      <c r="C5" s="42">
        <v>1462.65625</v>
      </c>
      <c r="D5" s="42">
        <v>1462.7291666666667</v>
      </c>
      <c r="E5" s="42">
        <v>1462.8143115972223</v>
      </c>
    </row>
    <row r="6" spans="1:5" x14ac:dyDescent="0.2">
      <c r="A6">
        <v>5</v>
      </c>
      <c r="B6" t="s">
        <v>145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20</v>
      </c>
      <c r="C7" s="42">
        <v>1462.6354166666667</v>
      </c>
      <c r="D7" s="42">
        <v>1462.65625</v>
      </c>
      <c r="E7" s="42">
        <v>1462.8000946990742</v>
      </c>
    </row>
    <row r="8" spans="1:5" x14ac:dyDescent="0.2">
      <c r="A8">
        <v>7</v>
      </c>
      <c r="B8" t="s">
        <v>145</v>
      </c>
      <c r="C8" s="42">
        <v>1462.4791666666667</v>
      </c>
      <c r="D8" s="42">
        <v>1462.5520833333333</v>
      </c>
      <c r="E8" s="42">
        <v>1462.700284085648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66</v>
      </c>
    </row>
    <row r="20" spans="1:1" x14ac:dyDescent="0.2">
      <c r="A20" s="30" t="s">
        <v>67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0" sqref="C10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175</v>
      </c>
      <c r="D4" s="13" t="s">
        <v>4</v>
      </c>
      <c r="E4" s="1"/>
    </row>
    <row r="5" spans="1:5" ht="22" x14ac:dyDescent="0.2">
      <c r="B5" s="12" t="s">
        <v>5</v>
      </c>
      <c r="C5" s="8" t="s">
        <v>55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182</v>
      </c>
      <c r="C8" s="8" t="s">
        <v>25</v>
      </c>
      <c r="D8" s="13" t="s">
        <v>183</v>
      </c>
      <c r="E8" s="3"/>
    </row>
    <row r="9" spans="1:5" ht="57" x14ac:dyDescent="0.2">
      <c r="A9" s="5" t="s">
        <v>23</v>
      </c>
      <c r="B9" s="12" t="s">
        <v>185</v>
      </c>
      <c r="C9" s="8" t="s">
        <v>26</v>
      </c>
      <c r="D9" s="13" t="s">
        <v>184</v>
      </c>
      <c r="E9" s="3"/>
    </row>
    <row r="10" spans="1:5" ht="152" x14ac:dyDescent="0.2">
      <c r="B10" s="12" t="s">
        <v>29</v>
      </c>
      <c r="C10" s="8" t="s">
        <v>159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160</v>
      </c>
      <c r="D11" s="13" t="s">
        <v>17</v>
      </c>
    </row>
    <row r="12" spans="1:5" ht="22" x14ac:dyDescent="0.2">
      <c r="B12" s="12" t="s">
        <v>18</v>
      </c>
      <c r="C12" s="8" t="s">
        <v>161</v>
      </c>
      <c r="D12" s="13" t="s">
        <v>19</v>
      </c>
    </row>
    <row r="13" spans="1:5" ht="95" x14ac:dyDescent="0.2">
      <c r="B13" s="12" t="s">
        <v>162</v>
      </c>
      <c r="C13" s="29" t="s">
        <v>172</v>
      </c>
      <c r="D13" s="13" t="s">
        <v>163</v>
      </c>
    </row>
    <row r="14" spans="1:5" ht="22" x14ac:dyDescent="0.2">
      <c r="A14" s="5" t="s">
        <v>22</v>
      </c>
      <c r="B14" s="12" t="s">
        <v>9</v>
      </c>
      <c r="C14" s="8" t="s">
        <v>172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opLeftCell="B1" workbookViewId="0">
      <selection activeCell="D9" sqref="D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50</v>
      </c>
      <c r="D4" s="24" t="s">
        <v>4</v>
      </c>
      <c r="E4" s="20"/>
    </row>
    <row r="5" spans="1:6" ht="44" x14ac:dyDescent="0.2">
      <c r="A5" s="6" t="s">
        <v>23</v>
      </c>
      <c r="B5" s="9" t="s">
        <v>186</v>
      </c>
      <c r="C5" s="8" t="s">
        <v>33</v>
      </c>
      <c r="D5" s="10" t="s">
        <v>190</v>
      </c>
      <c r="E5" s="21"/>
    </row>
    <row r="6" spans="1:6" ht="22" x14ac:dyDescent="0.2">
      <c r="B6" s="9" t="s">
        <v>34</v>
      </c>
      <c r="C6" s="8" t="s">
        <v>35</v>
      </c>
      <c r="D6" s="10" t="s">
        <v>36</v>
      </c>
      <c r="E6" s="20"/>
    </row>
    <row r="7" spans="1:6" ht="54" customHeight="1" x14ac:dyDescent="0.2">
      <c r="A7" s="6" t="s">
        <v>23</v>
      </c>
      <c r="B7" s="17" t="s">
        <v>187</v>
      </c>
      <c r="C7" s="8" t="s">
        <v>38</v>
      </c>
      <c r="D7" s="25" t="s">
        <v>189</v>
      </c>
      <c r="E7" s="19"/>
    </row>
    <row r="8" spans="1:6" ht="22" x14ac:dyDescent="0.2">
      <c r="B8" s="9" t="s">
        <v>5</v>
      </c>
      <c r="C8" s="8" t="s">
        <v>37</v>
      </c>
      <c r="D8" s="10" t="s">
        <v>6</v>
      </c>
      <c r="E8" s="19"/>
    </row>
    <row r="9" spans="1:6" ht="66" x14ac:dyDescent="0.2">
      <c r="A9" s="6" t="s">
        <v>23</v>
      </c>
      <c r="B9" s="26" t="s">
        <v>188</v>
      </c>
      <c r="C9" s="8" t="s">
        <v>39</v>
      </c>
      <c r="D9" s="25" t="s">
        <v>191</v>
      </c>
    </row>
    <row r="10" spans="1:6" ht="22" x14ac:dyDescent="0.2">
      <c r="A10" s="6" t="s">
        <v>22</v>
      </c>
      <c r="B10" s="9" t="s">
        <v>15</v>
      </c>
      <c r="C10" s="8" t="s">
        <v>40</v>
      </c>
      <c r="D10" s="10" t="s">
        <v>16</v>
      </c>
    </row>
    <row r="11" spans="1:6" ht="88" x14ac:dyDescent="0.2">
      <c r="B11" s="9" t="s">
        <v>52</v>
      </c>
      <c r="C11" s="27" t="str">
        <f>TEXT(E11,"HH:MM")</f>
        <v>14:05</v>
      </c>
      <c r="D11" s="10" t="s">
        <v>51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58</v>
      </c>
      <c r="B12" s="9" t="s">
        <v>146</v>
      </c>
      <c r="C12" s="27" t="str">
        <f>TEXT(E12,"HH:MM")</f>
        <v>14:15</v>
      </c>
      <c r="D12" s="10" t="s">
        <v>147</v>
      </c>
      <c r="E12" s="31">
        <f>Navettes!C2</f>
        <v>1462.59375</v>
      </c>
    </row>
    <row r="13" spans="1:6" ht="44" x14ac:dyDescent="0.2">
      <c r="A13" s="6" t="s">
        <v>23</v>
      </c>
      <c r="B13" s="9" t="s">
        <v>148</v>
      </c>
      <c r="C13" s="8" t="s">
        <v>43</v>
      </c>
      <c r="D13" s="10" t="s">
        <v>149</v>
      </c>
    </row>
    <row r="14" spans="1:6" ht="22" x14ac:dyDescent="0.2">
      <c r="B14" s="9" t="s">
        <v>44</v>
      </c>
      <c r="C14" s="27" t="str">
        <f t="shared" ref="C14:C15" si="0">TEXT(E14,"HH:MM")</f>
        <v>16:00</v>
      </c>
      <c r="D14" s="10" t="s">
        <v>45</v>
      </c>
      <c r="E14" s="31">
        <f>Navettes!D2</f>
        <v>1462.6666666666667</v>
      </c>
    </row>
    <row r="15" spans="1:6" ht="22" x14ac:dyDescent="0.2">
      <c r="B15" s="9" t="s">
        <v>46</v>
      </c>
      <c r="C15" s="27" t="str">
        <f t="shared" si="0"/>
        <v>16:35</v>
      </c>
      <c r="D15" s="10" t="s">
        <v>47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24</v>
      </c>
      <c r="B16" s="26" t="s">
        <v>150</v>
      </c>
      <c r="C16" s="27" t="str">
        <f>TEXT(E16,"HH:MM")</f>
        <v>16:45</v>
      </c>
      <c r="D16" s="25" t="s">
        <v>151</v>
      </c>
      <c r="E16" s="32" t="str">
        <f>Navettes!B2</f>
        <v>16:45</v>
      </c>
    </row>
    <row r="17" spans="1:6" ht="22" x14ac:dyDescent="0.2">
      <c r="A17" s="6" t="s">
        <v>137</v>
      </c>
      <c r="B17" s="9" t="s">
        <v>48</v>
      </c>
      <c r="C17" s="27" t="str">
        <f>TEXT(E17,"HH:MM")</f>
        <v>19:25</v>
      </c>
      <c r="D17" s="10" t="s">
        <v>49</v>
      </c>
      <c r="E17" s="31">
        <f>Navettes!E2-F17</f>
        <v>1462.8091856018518</v>
      </c>
      <c r="F17" s="22">
        <v>2.0833333333333333E-3</v>
      </c>
    </row>
    <row r="18" spans="1:6" ht="22" x14ac:dyDescent="0.2">
      <c r="B18" s="9" t="s">
        <v>18</v>
      </c>
      <c r="C18" s="8" t="s">
        <v>86</v>
      </c>
      <c r="D18" s="10" t="s">
        <v>19</v>
      </c>
      <c r="E18" s="33">
        <f>E17+F18</f>
        <v>1462.8230744907407</v>
      </c>
      <c r="F18" s="22">
        <v>1.3888888888888888E-2</v>
      </c>
    </row>
    <row r="19" spans="1:6" ht="22" x14ac:dyDescent="0.2">
      <c r="A19" s="6" t="s">
        <v>22</v>
      </c>
      <c r="B19" s="9" t="s">
        <v>9</v>
      </c>
      <c r="C19" s="8" t="s">
        <v>154</v>
      </c>
      <c r="D19" s="10" t="s">
        <v>10</v>
      </c>
      <c r="E19" s="33">
        <f>E17+F19</f>
        <v>1462.8161300462962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B19" sqref="B1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71</v>
      </c>
      <c r="D4" s="24" t="s">
        <v>4</v>
      </c>
      <c r="E4" s="20"/>
    </row>
    <row r="5" spans="1:6" ht="44" x14ac:dyDescent="0.2">
      <c r="A5" s="6" t="s">
        <v>23</v>
      </c>
      <c r="B5" s="9" t="s">
        <v>192</v>
      </c>
      <c r="C5" s="8" t="s">
        <v>68</v>
      </c>
      <c r="D5" s="10" t="s">
        <v>193</v>
      </c>
      <c r="E5" s="20"/>
    </row>
    <row r="6" spans="1:6" ht="54" customHeight="1" x14ac:dyDescent="0.2">
      <c r="B6" s="17" t="s">
        <v>195</v>
      </c>
      <c r="C6" s="8" t="s">
        <v>69</v>
      </c>
      <c r="D6" s="25" t="s">
        <v>194</v>
      </c>
      <c r="E6" s="19"/>
    </row>
    <row r="7" spans="1:6" ht="22" x14ac:dyDescent="0.2">
      <c r="A7" s="6" t="s">
        <v>22</v>
      </c>
      <c r="B7" s="26" t="s">
        <v>15</v>
      </c>
      <c r="C7" s="8" t="s">
        <v>70</v>
      </c>
      <c r="D7" s="25" t="s">
        <v>16</v>
      </c>
    </row>
    <row r="8" spans="1:6" ht="88" x14ac:dyDescent="0.2">
      <c r="B8" s="9" t="s">
        <v>52</v>
      </c>
      <c r="C8" s="27" t="str">
        <f t="shared" ref="C8:C12" si="0">TEXT(E8,"HH:MM")</f>
        <v>13:05</v>
      </c>
      <c r="D8" s="10" t="s">
        <v>51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58</v>
      </c>
      <c r="B9" s="9" t="s">
        <v>41</v>
      </c>
      <c r="C9" s="27" t="str">
        <f t="shared" si="0"/>
        <v>13:15</v>
      </c>
      <c r="D9" s="10" t="s">
        <v>42</v>
      </c>
      <c r="E9" s="31">
        <f>Navettes!C3</f>
        <v>1462.5520833333333</v>
      </c>
    </row>
    <row r="10" spans="1:6" ht="22" x14ac:dyDescent="0.2">
      <c r="B10" s="9" t="s">
        <v>44</v>
      </c>
      <c r="C10" s="27" t="str">
        <f t="shared" si="0"/>
        <v>15:30</v>
      </c>
      <c r="D10" s="10" t="s">
        <v>45</v>
      </c>
      <c r="E10" s="31">
        <f>Navettes!D3</f>
        <v>1462.6458333333333</v>
      </c>
    </row>
    <row r="11" spans="1:6" ht="22" x14ac:dyDescent="0.2">
      <c r="B11" s="9" t="s">
        <v>46</v>
      </c>
      <c r="C11" s="27" t="str">
        <f t="shared" si="0"/>
        <v>16:05</v>
      </c>
      <c r="D11" s="10" t="s">
        <v>47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24</v>
      </c>
      <c r="B12" s="26" t="s">
        <v>152</v>
      </c>
      <c r="C12" s="27" t="str">
        <f t="shared" si="0"/>
        <v>16:15</v>
      </c>
      <c r="D12" s="25" t="s">
        <v>153</v>
      </c>
      <c r="E12" s="32" t="str">
        <f>Navettes!B3</f>
        <v>16:15</v>
      </c>
    </row>
    <row r="13" spans="1:6" ht="22" x14ac:dyDescent="0.2">
      <c r="A13" s="6" t="s">
        <v>137</v>
      </c>
      <c r="B13" s="9" t="s">
        <v>48</v>
      </c>
      <c r="C13" s="27" t="str">
        <f>TEXT(E13,"HH:MM")</f>
        <v>19:15</v>
      </c>
      <c r="D13" s="10" t="s">
        <v>49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155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154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24" sqref="E2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  <c r="G1" s="5" t="s">
        <v>98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22</v>
      </c>
      <c r="B3" s="9" t="s">
        <v>13</v>
      </c>
      <c r="C3" s="8" t="s">
        <v>157</v>
      </c>
      <c r="D3" s="10" t="s">
        <v>14</v>
      </c>
      <c r="E3" s="20"/>
    </row>
    <row r="4" spans="1:7" ht="22" x14ac:dyDescent="0.2">
      <c r="B4" s="23" t="s">
        <v>3</v>
      </c>
      <c r="C4" s="8" t="s">
        <v>94</v>
      </c>
      <c r="D4" s="24" t="s">
        <v>4</v>
      </c>
      <c r="E4" s="20"/>
    </row>
    <row r="5" spans="1:7" ht="22" x14ac:dyDescent="0.2">
      <c r="B5" s="26" t="s">
        <v>95</v>
      </c>
      <c r="C5" s="27" t="str">
        <f t="shared" ref="C5:C6" si="0">TEXT(E5,"HH:MM")</f>
        <v>09:05</v>
      </c>
      <c r="D5" s="25" t="s">
        <v>72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46</v>
      </c>
      <c r="C6" s="27" t="str">
        <f t="shared" si="0"/>
        <v>09:15</v>
      </c>
      <c r="D6" s="10" t="s">
        <v>47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24</v>
      </c>
      <c r="B7" s="26" t="s">
        <v>73</v>
      </c>
      <c r="C7" s="37" t="str">
        <f>TEXT(E7,"HH:MM")</f>
        <v>09:30</v>
      </c>
      <c r="D7" s="25" t="s">
        <v>74</v>
      </c>
      <c r="E7" s="38" t="str">
        <f>Navettes!B4</f>
        <v>09:30</v>
      </c>
      <c r="F7" s="34"/>
    </row>
    <row r="8" spans="1:7" ht="22" x14ac:dyDescent="0.2">
      <c r="A8" s="6" t="s">
        <v>137</v>
      </c>
      <c r="B8" s="9" t="s">
        <v>75</v>
      </c>
      <c r="C8" s="27" t="str">
        <f>TEXT(E8,"HH:MM")</f>
        <v>09:43</v>
      </c>
      <c r="D8" s="10" t="s">
        <v>77</v>
      </c>
      <c r="E8" s="38">
        <f>Navettes!E4</f>
        <v>1462.4048913078705</v>
      </c>
    </row>
    <row r="9" spans="1:7" ht="22" x14ac:dyDescent="0.2">
      <c r="A9" s="6" t="s">
        <v>137</v>
      </c>
      <c r="B9" s="9" t="s">
        <v>76</v>
      </c>
      <c r="C9" s="27" t="str">
        <f>TEXT(E9,"HH:MM")</f>
        <v>11:53</v>
      </c>
      <c r="D9" s="10" t="s">
        <v>78</v>
      </c>
      <c r="E9" s="33">
        <f>E8+F9</f>
        <v>1462.4951690856483</v>
      </c>
      <c r="F9" s="22">
        <f>(G2+10)/(24*60)</f>
        <v>9.0277777777777776E-2</v>
      </c>
    </row>
    <row r="10" spans="1:7" ht="44" x14ac:dyDescent="0.2">
      <c r="B10" s="26" t="s">
        <v>96</v>
      </c>
      <c r="C10" s="29" t="s">
        <v>79</v>
      </c>
      <c r="D10" s="25" t="s">
        <v>97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52</v>
      </c>
      <c r="C12" s="27" t="str">
        <f>TEXT(E12,"HH:MM")</f>
        <v>15:35</v>
      </c>
      <c r="D12" s="10" t="s">
        <v>51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58</v>
      </c>
      <c r="B13" s="6" t="s">
        <v>80</v>
      </c>
      <c r="C13" s="27" t="str">
        <f t="shared" ref="C13:C17" si="1">TEXT(E13,"HH:MM")</f>
        <v>15:45</v>
      </c>
      <c r="D13" s="6" t="s">
        <v>81</v>
      </c>
      <c r="E13" s="31">
        <f>Navettes!C5</f>
        <v>1462.65625</v>
      </c>
      <c r="F13" s="22"/>
    </row>
    <row r="14" spans="1:7" ht="22" x14ac:dyDescent="0.2">
      <c r="B14" s="6" t="s">
        <v>44</v>
      </c>
      <c r="C14" s="27" t="str">
        <f t="shared" si="1"/>
        <v>17:30</v>
      </c>
      <c r="D14" s="6" t="s">
        <v>45</v>
      </c>
      <c r="E14" s="31">
        <f>Navettes!D5</f>
        <v>1462.7291666666667</v>
      </c>
    </row>
    <row r="15" spans="1:7" ht="22" x14ac:dyDescent="0.2">
      <c r="B15" s="6" t="s">
        <v>46</v>
      </c>
      <c r="C15" s="27" t="str">
        <f t="shared" si="1"/>
        <v>18:05</v>
      </c>
      <c r="D15" s="6" t="s">
        <v>47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24</v>
      </c>
      <c r="B16" s="7" t="s">
        <v>82</v>
      </c>
      <c r="C16" s="37" t="str">
        <f t="shared" si="1"/>
        <v>18:15</v>
      </c>
      <c r="D16" s="7" t="s">
        <v>83</v>
      </c>
      <c r="E16" s="32" t="str">
        <f>Navettes!B5</f>
        <v>18:15</v>
      </c>
    </row>
    <row r="17" spans="1:6" s="15" customFormat="1" ht="22" x14ac:dyDescent="0.2">
      <c r="A17" s="6" t="s">
        <v>137</v>
      </c>
      <c r="B17" s="6" t="s">
        <v>84</v>
      </c>
      <c r="C17" s="27" t="str">
        <f t="shared" si="1"/>
        <v>19:30</v>
      </c>
      <c r="D17" s="6" t="s">
        <v>85</v>
      </c>
      <c r="E17" s="31">
        <f>Navettes!E5-F17</f>
        <v>1462.8129227083334</v>
      </c>
      <c r="F17" s="22">
        <v>1.3888888888888889E-3</v>
      </c>
    </row>
    <row r="18" spans="1:6" x14ac:dyDescent="0.2">
      <c r="B18" s="6" t="s">
        <v>18</v>
      </c>
      <c r="C18" s="35" t="s">
        <v>86</v>
      </c>
      <c r="D18" s="6" t="s">
        <v>19</v>
      </c>
      <c r="E18" s="33">
        <f>E17+F18</f>
        <v>1462.8268115972223</v>
      </c>
      <c r="F18" s="22">
        <v>1.3888888888888888E-2</v>
      </c>
    </row>
    <row r="19" spans="1:6" x14ac:dyDescent="0.2">
      <c r="A19" s="6" t="s">
        <v>22</v>
      </c>
      <c r="B19" s="6" t="s">
        <v>87</v>
      </c>
      <c r="C19" s="35" t="s">
        <v>88</v>
      </c>
      <c r="D19" s="6" t="s">
        <v>89</v>
      </c>
      <c r="E19" s="33">
        <f>E17+F19</f>
        <v>1462.8198671527778</v>
      </c>
      <c r="F19" s="22">
        <v>6.9444444444444441E-3</v>
      </c>
    </row>
    <row r="20" spans="1:6" x14ac:dyDescent="0.2">
      <c r="A20" s="6" t="s">
        <v>58</v>
      </c>
      <c r="B20" s="6" t="s">
        <v>90</v>
      </c>
      <c r="C20" s="40" t="s">
        <v>133</v>
      </c>
      <c r="D20" s="6" t="s">
        <v>92</v>
      </c>
    </row>
    <row r="21" spans="1:6" x14ac:dyDescent="0.2">
      <c r="A21" s="6" t="s">
        <v>58</v>
      </c>
      <c r="B21" s="6" t="s">
        <v>91</v>
      </c>
      <c r="C21" s="41" t="s">
        <v>134</v>
      </c>
      <c r="D21" s="6" t="s">
        <v>93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5"/>
  <sheetViews>
    <sheetView workbookViewId="0">
      <selection activeCell="A5" sqref="A5:XFD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108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109</v>
      </c>
      <c r="C5" s="8" t="s">
        <v>164</v>
      </c>
      <c r="D5" s="25" t="s">
        <v>110</v>
      </c>
      <c r="E5" s="19"/>
    </row>
    <row r="6" spans="1:6" ht="88" x14ac:dyDescent="0.2">
      <c r="B6" s="9" t="s">
        <v>52</v>
      </c>
      <c r="C6" s="27" t="str">
        <f t="shared" ref="C6:C9" si="0">TEXT(E6,"HH:MM")</f>
        <v>10:50</v>
      </c>
      <c r="D6" s="10" t="s">
        <v>51</v>
      </c>
      <c r="E6" s="33">
        <f>E7-F6</f>
        <v>1462.4513888888889</v>
      </c>
      <c r="F6" s="22">
        <v>6.9444444444444441E-3</v>
      </c>
    </row>
    <row r="7" spans="1:6" ht="22" x14ac:dyDescent="0.2">
      <c r="A7" s="6" t="s">
        <v>58</v>
      </c>
      <c r="B7" s="9" t="s">
        <v>99</v>
      </c>
      <c r="C7" s="27" t="str">
        <f t="shared" si="0"/>
        <v>11:00</v>
      </c>
      <c r="D7" s="10" t="s">
        <v>100</v>
      </c>
      <c r="E7" s="31">
        <f>Navettes!C6</f>
        <v>1462.4583333333333</v>
      </c>
    </row>
    <row r="8" spans="1:6" ht="22" x14ac:dyDescent="0.2">
      <c r="B8" s="9" t="s">
        <v>44</v>
      </c>
      <c r="C8" s="27" t="str">
        <f t="shared" si="0"/>
        <v>13:15</v>
      </c>
      <c r="D8" s="10" t="s">
        <v>45</v>
      </c>
      <c r="E8" s="31">
        <f>Navettes!D6</f>
        <v>1462.5520833333333</v>
      </c>
    </row>
    <row r="9" spans="1:6" ht="22" x14ac:dyDescent="0.2">
      <c r="B9" s="9" t="s">
        <v>46</v>
      </c>
      <c r="C9" s="27" t="str">
        <f t="shared" si="0"/>
        <v>13:50</v>
      </c>
      <c r="D9" s="10" t="s">
        <v>47</v>
      </c>
      <c r="E9" s="33">
        <f>E10-F9</f>
        <v>0.57638888888888895</v>
      </c>
      <c r="F9" s="22">
        <v>6.9444444444444441E-3</v>
      </c>
    </row>
    <row r="10" spans="1:6" ht="22" x14ac:dyDescent="0.2">
      <c r="A10" s="6" t="s">
        <v>24</v>
      </c>
      <c r="B10" s="26" t="s">
        <v>101</v>
      </c>
      <c r="C10" s="27" t="str">
        <f>TEXT(E10,"HH:MM")</f>
        <v>14:00</v>
      </c>
      <c r="D10" s="25" t="s">
        <v>102</v>
      </c>
      <c r="E10" s="32" t="str">
        <f>Navettes!B6</f>
        <v>14:00</v>
      </c>
    </row>
    <row r="11" spans="1:6" ht="22" x14ac:dyDescent="0.2">
      <c r="A11" s="6" t="s">
        <v>137</v>
      </c>
      <c r="B11" s="9" t="s">
        <v>113</v>
      </c>
      <c r="C11" s="27" t="str">
        <f>TEXT(E11,"HH:MM")</f>
        <v>17:20</v>
      </c>
      <c r="D11" s="10" t="s">
        <v>114</v>
      </c>
      <c r="E11" s="31">
        <f>Navettes!E6-F11</f>
        <v>1462.7224483217592</v>
      </c>
      <c r="F11" s="22">
        <v>1.3888888888888889E-3</v>
      </c>
    </row>
    <row r="12" spans="1:6" ht="44" x14ac:dyDescent="0.2">
      <c r="B12" s="9" t="s">
        <v>111</v>
      </c>
      <c r="C12" s="8" t="s">
        <v>115</v>
      </c>
      <c r="D12" s="10" t="s">
        <v>112</v>
      </c>
      <c r="E12" s="33">
        <f>E11+F12</f>
        <v>1462.7328649884259</v>
      </c>
      <c r="F12" s="22">
        <v>1.0416666666666666E-2</v>
      </c>
    </row>
    <row r="13" spans="1:6" x14ac:dyDescent="0.2">
      <c r="A13" s="6" t="s">
        <v>22</v>
      </c>
      <c r="B13" s="6" t="s">
        <v>103</v>
      </c>
      <c r="C13" s="36" t="s">
        <v>104</v>
      </c>
      <c r="D13" s="6" t="s">
        <v>105</v>
      </c>
      <c r="E13" s="33">
        <f>E11+F13</f>
        <v>1462.7293927662035</v>
      </c>
      <c r="F13" s="22">
        <v>6.9444444444444441E-3</v>
      </c>
    </row>
    <row r="14" spans="1:6" s="6" customFormat="1" x14ac:dyDescent="0.2">
      <c r="A14" s="6" t="s">
        <v>58</v>
      </c>
      <c r="B14" s="6" t="s">
        <v>90</v>
      </c>
      <c r="C14" s="40" t="s">
        <v>135</v>
      </c>
      <c r="D14" s="6" t="s">
        <v>106</v>
      </c>
      <c r="E14" s="22"/>
      <c r="F14" s="22"/>
    </row>
    <row r="15" spans="1:6" x14ac:dyDescent="0.2">
      <c r="A15" s="6" t="s">
        <v>58</v>
      </c>
      <c r="B15" s="6" t="s">
        <v>91</v>
      </c>
      <c r="C15" s="40" t="s">
        <v>136</v>
      </c>
      <c r="D15" s="6" t="s">
        <v>107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C21" sqref="C2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158</v>
      </c>
      <c r="D3" s="10" t="s">
        <v>14</v>
      </c>
      <c r="E3" s="20"/>
    </row>
    <row r="4" spans="1:6" ht="22" x14ac:dyDescent="0.2">
      <c r="B4" s="23" t="s">
        <v>3</v>
      </c>
      <c r="C4" s="8" t="s">
        <v>123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9" t="s">
        <v>116</v>
      </c>
      <c r="D5" s="10" t="s">
        <v>16</v>
      </c>
    </row>
    <row r="6" spans="1:6" ht="22" x14ac:dyDescent="0.2">
      <c r="B6" s="9" t="s">
        <v>44</v>
      </c>
      <c r="C6" s="27" t="str">
        <f t="shared" ref="C6:C7" si="0">TEXT(E6,"HH:MM")</f>
        <v>15:45</v>
      </c>
      <c r="D6" s="10" t="s">
        <v>45</v>
      </c>
      <c r="E6" s="31">
        <f>Navettes!D7</f>
        <v>1462.65625</v>
      </c>
    </row>
    <row r="7" spans="1:6" ht="22" x14ac:dyDescent="0.2">
      <c r="B7" s="9" t="s">
        <v>46</v>
      </c>
      <c r="C7" s="27" t="str">
        <f t="shared" si="0"/>
        <v>16:20</v>
      </c>
      <c r="D7" s="10" t="s">
        <v>47</v>
      </c>
      <c r="E7" s="33">
        <f>E8-F7</f>
        <v>0.68055555555555558</v>
      </c>
      <c r="F7" s="22">
        <v>6.9444444444444441E-3</v>
      </c>
    </row>
    <row r="8" spans="1:6" ht="22" x14ac:dyDescent="0.2">
      <c r="A8" s="6" t="s">
        <v>24</v>
      </c>
      <c r="B8" s="26" t="s">
        <v>117</v>
      </c>
      <c r="C8" s="37" t="str">
        <f>TEXT(E8,"HH:MM")</f>
        <v>16:30</v>
      </c>
      <c r="D8" s="25" t="s">
        <v>118</v>
      </c>
      <c r="E8" s="32" t="str">
        <f>Navettes!B7</f>
        <v>16:30</v>
      </c>
    </row>
    <row r="9" spans="1:6" ht="22" x14ac:dyDescent="0.2">
      <c r="A9" s="6" t="s">
        <v>137</v>
      </c>
      <c r="B9" s="9" t="s">
        <v>119</v>
      </c>
      <c r="C9" s="27" t="str">
        <f>TEXT(E9,"HH:MM")</f>
        <v>19:12</v>
      </c>
      <c r="D9" s="10" t="s">
        <v>120</v>
      </c>
      <c r="E9" s="31">
        <f>Navettes!E7+F9</f>
        <v>1462.8000946990742</v>
      </c>
      <c r="F9" s="22">
        <v>0</v>
      </c>
    </row>
    <row r="10" spans="1:6" ht="22" x14ac:dyDescent="0.2">
      <c r="B10" s="9" t="s">
        <v>18</v>
      </c>
      <c r="C10" s="8" t="s">
        <v>121</v>
      </c>
      <c r="D10" s="10" t="s">
        <v>19</v>
      </c>
      <c r="E10" s="33">
        <f>E9+F10</f>
        <v>1462.8105113657409</v>
      </c>
      <c r="F10" s="22">
        <v>1.0416666666666666E-2</v>
      </c>
    </row>
    <row r="11" spans="1:6" x14ac:dyDescent="0.2">
      <c r="A11" s="6" t="s">
        <v>22</v>
      </c>
      <c r="B11" s="6" t="s">
        <v>9</v>
      </c>
      <c r="C11" s="36" t="s">
        <v>122</v>
      </c>
      <c r="D11" s="6" t="s">
        <v>10</v>
      </c>
      <c r="E11" s="33">
        <f>E9+F11</f>
        <v>1462.8070391435185</v>
      </c>
      <c r="F11" s="22">
        <v>6.9444444444444441E-3</v>
      </c>
    </row>
    <row r="12" spans="1:6" x14ac:dyDescent="0.2">
      <c r="C12" s="36"/>
    </row>
    <row r="13" spans="1:6" s="6" customFormat="1" x14ac:dyDescent="0.2">
      <c r="C13" s="36"/>
      <c r="E13" s="22"/>
      <c r="F13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B22" sqref="B22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158</v>
      </c>
      <c r="D3" s="10" t="s">
        <v>14</v>
      </c>
      <c r="E3" s="20"/>
    </row>
    <row r="4" spans="1:6" ht="22" x14ac:dyDescent="0.2">
      <c r="B4" s="23" t="s">
        <v>3</v>
      </c>
      <c r="C4" s="8" t="s">
        <v>176</v>
      </c>
      <c r="D4" s="10" t="s">
        <v>4</v>
      </c>
      <c r="E4" s="20"/>
    </row>
    <row r="5" spans="1:6" ht="44" x14ac:dyDescent="0.2">
      <c r="B5" s="9" t="s">
        <v>179</v>
      </c>
      <c r="C5" s="29" t="s">
        <v>181</v>
      </c>
      <c r="D5" s="10" t="s">
        <v>180</v>
      </c>
      <c r="E5" s="20"/>
    </row>
    <row r="6" spans="1:6" ht="44" x14ac:dyDescent="0.2">
      <c r="A6" s="6" t="s">
        <v>22</v>
      </c>
      <c r="B6" s="17" t="s">
        <v>109</v>
      </c>
      <c r="C6" s="29" t="s">
        <v>165</v>
      </c>
      <c r="D6" s="25" t="s">
        <v>110</v>
      </c>
      <c r="E6" s="20"/>
    </row>
    <row r="7" spans="1:6" ht="88" x14ac:dyDescent="0.2">
      <c r="B7" s="9" t="s">
        <v>52</v>
      </c>
      <c r="C7" s="27" t="str">
        <f t="shared" ref="C7" si="0">TEXT(E7,"HH:MM")</f>
        <v>11:20</v>
      </c>
      <c r="D7" s="10" t="s">
        <v>51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58</v>
      </c>
      <c r="B8" s="9" t="s">
        <v>140</v>
      </c>
      <c r="C8" s="27" t="str">
        <f t="shared" ref="C8" si="1">TEXT(E8,"HH:MM")</f>
        <v>11:30</v>
      </c>
      <c r="D8" s="10" t="s">
        <v>141</v>
      </c>
      <c r="E8" s="31">
        <f>Navettes!C8</f>
        <v>1462.4791666666667</v>
      </c>
    </row>
    <row r="9" spans="1:6" ht="22" x14ac:dyDescent="0.2">
      <c r="B9" s="9" t="s">
        <v>44</v>
      </c>
      <c r="C9" s="27" t="str">
        <f>TEXT(E9,"HH:MM")</f>
        <v>13:15</v>
      </c>
      <c r="D9" s="10" t="s">
        <v>45</v>
      </c>
      <c r="E9" s="31">
        <f>Navettes!D8</f>
        <v>1462.5520833333333</v>
      </c>
    </row>
    <row r="10" spans="1:6" ht="22" x14ac:dyDescent="0.2">
      <c r="B10" s="9" t="s">
        <v>46</v>
      </c>
      <c r="C10" s="27" t="str">
        <f>TEXT(E10,"HH:MM")</f>
        <v>13:50</v>
      </c>
      <c r="D10" s="10" t="s">
        <v>47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24</v>
      </c>
      <c r="B11" s="26" t="s">
        <v>138</v>
      </c>
      <c r="C11" s="37" t="str">
        <f>TEXT(E11,"HH:MM")</f>
        <v>14:00</v>
      </c>
      <c r="D11" s="25" t="s">
        <v>139</v>
      </c>
      <c r="E11" s="32" t="str">
        <f>Navettes!B8</f>
        <v>14:00</v>
      </c>
    </row>
    <row r="12" spans="1:6" ht="22" x14ac:dyDescent="0.2">
      <c r="A12" s="6" t="s">
        <v>137</v>
      </c>
      <c r="B12" s="6" t="s">
        <v>119</v>
      </c>
      <c r="C12" s="27" t="str">
        <f>TEXT(E12,"HH:MM")</f>
        <v>16:46</v>
      </c>
      <c r="D12" s="6" t="s">
        <v>120</v>
      </c>
      <c r="E12" s="31">
        <f>Navettes!E8-F12</f>
        <v>1462.6988951967592</v>
      </c>
      <c r="F12" s="22">
        <v>1.3888888888888889E-3</v>
      </c>
    </row>
    <row r="13" spans="1:6" x14ac:dyDescent="0.2">
      <c r="B13" s="6" t="s">
        <v>18</v>
      </c>
      <c r="C13" s="36" t="s">
        <v>156</v>
      </c>
      <c r="D13" s="6" t="s">
        <v>19</v>
      </c>
      <c r="E13" s="33">
        <f>E12+F13</f>
        <v>1462.7127840856481</v>
      </c>
      <c r="F13" s="22">
        <v>1.3888888888888888E-2</v>
      </c>
    </row>
    <row r="14" spans="1:6" x14ac:dyDescent="0.2">
      <c r="A14" s="6" t="s">
        <v>22</v>
      </c>
      <c r="B14" s="6" t="s">
        <v>9</v>
      </c>
      <c r="C14" s="36" t="s">
        <v>124</v>
      </c>
      <c r="D14" s="6" t="s">
        <v>10</v>
      </c>
      <c r="E14" s="33">
        <f>E12+F14</f>
        <v>1462.7058396412035</v>
      </c>
      <c r="F14" s="22">
        <v>6.9444444444444441E-3</v>
      </c>
    </row>
    <row r="15" spans="1:6" s="6" customFormat="1" x14ac:dyDescent="0.2">
      <c r="B15" s="6" t="s">
        <v>178</v>
      </c>
      <c r="C15" s="35" t="s">
        <v>125</v>
      </c>
      <c r="D15" s="6" t="s">
        <v>177</v>
      </c>
      <c r="E15" s="22"/>
      <c r="F15" s="22"/>
    </row>
    <row r="16" spans="1:6" x14ac:dyDescent="0.2">
      <c r="B16" s="6" t="s">
        <v>127</v>
      </c>
      <c r="C16" s="35" t="s">
        <v>126</v>
      </c>
      <c r="D16" s="6" t="s">
        <v>128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129</v>
      </c>
      <c r="D2" s="10" t="s">
        <v>2</v>
      </c>
      <c r="E2" s="3"/>
    </row>
    <row r="3" spans="1:5" ht="44" x14ac:dyDescent="0.2">
      <c r="A3" s="5" t="s">
        <v>22</v>
      </c>
      <c r="B3" s="17" t="s">
        <v>169</v>
      </c>
      <c r="C3" s="8" t="s">
        <v>32</v>
      </c>
      <c r="D3" s="25" t="s">
        <v>170</v>
      </c>
      <c r="E3" s="1"/>
    </row>
    <row r="4" spans="1:5" ht="22" x14ac:dyDescent="0.2">
      <c r="B4" s="9" t="s">
        <v>3</v>
      </c>
      <c r="C4" s="8" t="s">
        <v>130</v>
      </c>
      <c r="D4" s="10" t="s">
        <v>4</v>
      </c>
      <c r="E4" s="1"/>
    </row>
    <row r="5" spans="1:5" ht="44" x14ac:dyDescent="0.2">
      <c r="A5" s="5" t="s">
        <v>58</v>
      </c>
      <c r="B5" s="9" t="s">
        <v>167</v>
      </c>
      <c r="C5" s="29" t="s">
        <v>166</v>
      </c>
      <c r="D5" s="10" t="s">
        <v>168</v>
      </c>
      <c r="E5" s="3"/>
    </row>
    <row r="6" spans="1:5" ht="22" x14ac:dyDescent="0.2">
      <c r="B6" s="9" t="s">
        <v>60</v>
      </c>
      <c r="C6" s="29" t="s">
        <v>132</v>
      </c>
      <c r="D6" s="10" t="s">
        <v>131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5 l v W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5 l v W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O Z b 1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5 l v W V m v J L G O l A A A A 9 g A A A B I A A A A A A A A A A A A A A K Q B A A A A A E N v b m Z p Z y 9 Q Y W N r Y W d l L n h t b F B L A Q I U A x Q A A A g I A O Z b 1 l a L 9 L e Q e g E A A J Q C A A A T A A A A A A A A A A A A A A C k A d U A A A B G b 3 J t d W x h c y 9 T Z W N 0 a W 9 u M S 5 t U E s B A h Q D F A A A C A g A 5 l v W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F c n J v c k N v d W 5 0 I i B W Y W x 1 Z T 0 i b D A i I C 8 + P E V u d H J 5 I F R 5 c G U 9 I k Z p b G x M Y X N 0 V X B k Y X R l Z C I g V m F s d W U 9 I m Q y M D I z L T A 2 L T I y V D E 1 O j M x O j E y L j A 5 N D g z N D B a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A 1 w v P 2 R 6 x r a C X A / U 0 G g 3 W U Z q 8 5 j C + x T V O E R d h o Q n 4 p x x m d O l M z I L d 2 X R s s d B 6 V O t 5 F C m f p j 6 P / X W m I r f W f 2 X 5 z 1 O 2 D U O 1 N L f P 6 P 8 d 8 t + F 7 D G j 4 u i 6 r 1 w s H F G c o 1 a 5 a C r h v c t X n S 2 X Y 2 4 i b L p k H w J x d S E P P W q 3 z 5 R r G s 7 W q v n S c S o G 0 0 3 e A A I c p L u m W f q 0 x H z M r a d 5 1 S + B K C X D 9 v / h n N i s V o k 4 Q D j y d 8 m m T H b n 8 N z C s 1 v z M M r G d X W x q o J w L 9 f S u q V m W s N U S Y m i j 4 9 E U j I i 5 R 2 T y k H 2 0 V T W E + D r j o K b Y z n w y 2 z j x m v N C u E e q l W o W v R o w 7 0 y A a F c e G y n U 5 y A e v Y E p B s B + 8 i R t S S U n m h W X O 2 / i 5 a T L S k a q I + V 3 t N x R t L p E l W 2 a X + U N 0 k Y + I z d I K e 6 A S d x h i z a 9 C n v S o b f v r W Y U 1 i O v q b j 2 4 j V c g L Q c x V u 2 j T E z m m R g y n y I s X C q F e s o U x K l p s W m I C T 3 z u z C H k u I 5 q z j X G s q R v f o u L i y f x M 8 b N Z f r F I k j D d 2 z b / 3 Z V f M k 6 I M o 8 6 g / k P J W Q 8 y E z R 5 M s I 8 s N A n c B M 8 t V b / A C H 3 V g q 4 L N / G X x F j N s R e t 2 v p O v t e Q g A G a V r d 8 G 9 q V h J h U q E a B x b w s a z G C i 5 1 x K 0 L A S 7 S W C z 4 C s U o b e 6 + a 0 W Z o E b M 4 t 8 m F O Z c 4 V 1 3 p v Q D O P K U d F W 5 A 1 c z L V J K I W H 3 9 A Q f o z B 8 B g k q h k i G 9 w 0 B B w E w H Q Y J Y I Z I A W U D B A E q B B A L n v t 0 u Y C X k 5 y W m I B t L o l P g F B A m n h M 4 k p d r 9 0 F l 5 S k / T K k J F z p 0 6 T R 7 7 z 3 4 U L 0 R y t d U t K i + C + M L Z m s N + s K Q J H r z J e f J 0 W o m F v z Z n q n + 0 y / b U h J 4 f o R E 8 k H x k k A M 9 x z F L u o g w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2023-06-22T15:32:18Z</dcterms:modified>
</cp:coreProperties>
</file>