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A5F62672-8A65-FC41-B0C7-6012675CDD9A}" xr6:coauthVersionLast="47" xr6:coauthVersionMax="47" xr10:uidLastSave="{00000000-0000-0000-0000-000000000000}"/>
  <bookViews>
    <workbookView xWindow="0" yWindow="500" windowWidth="33600" windowHeight="20500" activeTab="2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7" i="9"/>
  <c r="C17" i="9" s="1"/>
  <c r="E16" i="9"/>
  <c r="C16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4" i="9"/>
  <c r="C14" i="9" s="1"/>
  <c r="E12" i="9"/>
  <c r="E11" i="9" s="1"/>
  <c r="C11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5" i="9"/>
  <c r="C15" i="9" s="1"/>
  <c r="E14" i="12"/>
  <c r="E5" i="13"/>
  <c r="C5" i="13" s="1"/>
  <c r="C11" i="12"/>
  <c r="E18" i="9"/>
  <c r="C8" i="14"/>
  <c r="C8" i="16"/>
  <c r="E19" i="9"/>
  <c r="C16" i="13"/>
  <c r="E17" i="13"/>
  <c r="C11" i="16"/>
  <c r="C8" i="15"/>
  <c r="C8" i="12"/>
  <c r="E11" i="13"/>
  <c r="C11" i="13" s="1"/>
  <c r="C12" i="9"/>
  <c r="C9" i="15"/>
  <c r="G4" i="11"/>
  <c r="G3" i="11"/>
  <c r="G2" i="11"/>
  <c r="G14" i="11"/>
  <c r="G14" i="11" a="1"/>
  <c r="G13" i="11"/>
  <c r="G13" i="11" a="1"/>
  <c r="G12" i="11"/>
  <c r="G12" i="11" a="1"/>
  <c r="G11" i="11"/>
  <c r="G11" i="11" a="1"/>
  <c r="G10" i="11"/>
  <c r="G10" i="11" a="1"/>
  <c r="G9" i="11"/>
  <c r="G9" i="11" a="1"/>
  <c r="G8" i="11"/>
  <c r="G8" i="11" a="1"/>
  <c r="G7" i="11"/>
  <c r="G7" i="11" a="1"/>
  <c r="G6" i="11"/>
  <c r="G6" i="11" a="1"/>
  <c r="G5" i="11"/>
  <c r="G2" i="11" a="1"/>
  <c r="G3" i="11" a="1"/>
  <c r="G4" i="11" a="1"/>
  <c r="G5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<sst xmlns="http://schemas.openxmlformats.org/spreadsheetml/2006/main" count="459" uniqueCount="200">
  <si>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</si>
  <si>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</si>
  <si>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</si>
  <si>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</si>
  <si>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</si>
  <si>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</si>
  <si>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</si>
  <si>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</si>
  <si>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</si>
  <si>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</si>
  <si>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</si>
  <si>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</si>
  <si>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</si>
  <si>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</si>
  <si>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</si>
  <si>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</si>
  <si>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</si>
  <si>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</si>
  <si>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</si>
  <si>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</si>
  <si>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</si>
  <si>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</si>
  <si>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</si>
  <si>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</si>
  <si>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</si>
  <si>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</si>
  <si>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</si>
  <si>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</si>
  <si>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</si>
  <si>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</si>
  <si>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</si>
  <si>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</si>
  <si>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</si>
  <si>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</si>
  <si>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</si>
  <si>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</si>
  <si>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</si>
  <si>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</si>
  <si>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</si>
  <si>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</si>
  <si>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</si>
  <si>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</si>
  <si>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</si>
  <si>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</si>
  <si>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</si>
  <si>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</si>
  <si>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</si>
  <si>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</si>
  <si>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</si>
  <si>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</si>
  <si>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</si>
  <si>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</si>
  <si>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</si>
  <si>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</si>
  <si>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</si>
  <si>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</si>
  <si>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</si>
  <si>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</si>
  <si>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</si>
  <si>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</si>
  <si>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</si>
  <si>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</si>
  <si>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</si>
  <si>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</si>
  <si>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</si>
  <si>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</si>
  <si>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</si>
  <si>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</si>
  <si>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</si>
  <si>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</si>
  <si>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</si>
  <si>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</si>
  <si>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</si>
  <si>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</si>
  <si>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</si>
  <si>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</si>
  <si>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</si>
  <si>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</si>
  <si>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</si>
  <si>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</si>
  <si>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</si>
  <si>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</si>
  <si>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</si>
  <si>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8:00 - 15:45&lt;br/&gt;21:00 - 22:00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</si>
  <si>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</si>
  <si>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</si>
  <si>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</si>
  <si>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</si>
  <si>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</si>
  <si>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</si>
  <si>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</si>
  <si>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</si>
  <si>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</si>
  <si>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</si>
  <si>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</si>
  <si>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</si>
  <si>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</si>
  <si>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</si>
  <si>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</si>
  <si>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</si>
  <si>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</si>
  <si>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</si>
  <si>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</si>
  <si>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</si>
  <si>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</si>
  <si>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</si>
  <si>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</si>
  <si>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</si>
  <si>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</si>
  <si>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</si>
  <si>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</si>
  <si>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</si>
  <si>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</si>
  <si>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</si>
  <si>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</si>
  <si>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</si>
  <si>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</si>
  <si>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</si>
  <si>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</si>
  <si>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</si>
  <si>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</si>
  <si>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</si>
  <si>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</si>
  <si>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</si>
  <si>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</si>
  <si>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</si>
  <si>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</si>
  <si>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</si>
  <si>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</si>
  <si>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</si>
  <si>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</si>
  <si>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</si>
  <si>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</si>
  <si>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</si>
  <si>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</si>
  <si>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</si>
  <si>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</si>
  <si>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</si>
  <si>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</si>
  <si>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</si>
  <si>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</si>
  <si>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</si>
  <si>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</si>
  <si>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</si>
  <si>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</si>
  <si>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</si>
  <si>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</si>
  <si>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</si>
  <si>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</si>
  <si>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</si>
  <si>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</si>
  <si>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</si>
  <si>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</si>
  <si>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t>Council Hall - Opening Cocktail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</si>
  <si>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</si>
  <si>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</si>
  <si>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</si>
  <si>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</si>
  <si>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</si>
  <si>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</si>
  <si>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</si>
  <si>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</si>
  <si>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</si>
  <si>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</si>
  <si>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</si>
  <si>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</si>
  <si>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</si>
  <si>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</si>
  <si>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</si>
  <si>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</si>
  <si>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</si>
  <si>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 xml:space="preserve"> Étape 7 : Senneterre - Val-d'Or</t>
  </si>
  <si>
    <t>Stage 7 : Senneterre - Val-d'Or</t>
  </si>
  <si>
    <t>Cocktail de fermeture&lt;br/&gt;Polyvalente Le Carrefour&lt;br/&gt;</t>
  </si>
  <si>
    <t>Closing cocktail&lt;br/&gt;Polyvalente Le Carrefour&lt;br/&gt;</t>
  </si>
  <si>
    <t>16:00 - 17:00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</si>
  <si>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</si>
  <si>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</si>
  <si>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</si>
  <si>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Randonnée des Directeurs Sportifs &lt;br/&gt;(70 km, selon la météo).</t>
  </si>
  <si>
    <t>Team managers ride &lt;br/&gt;(70 km, weather-permitting)</t>
  </si>
  <si>
    <t>Cocktail d'ouverture - Salle du conseil</t>
  </si>
  <si>
    <t>Cérémonies protocolaires CLMI&lt;br/&gt;Cité de l'Or</t>
  </si>
  <si>
    <t>ITT Awards ceremonies&lt;br/&gt;Cité de l'Or</t>
  </si>
  <si>
    <t>10:45 – 11:30</t>
  </si>
  <si>
    <t>10:45 -11:30</t>
  </si>
  <si>
    <t>Gala des mérites&lt;br/&gt;Desjardins&lt;br/&gt;Polyvalente Le Carrefour - Théâtre Télébec</t>
  </si>
  <si>
    <t>Desjardins&lt;br/&gt;Awards Ceremony&lt;br/&gt;Polyvalente Le Carrefour - Théâtre Télébec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</si>
  <si>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262 B</t>
    </r>
  </si>
  <si>
    <t>Mandatory team managers meeting&lt;br/&gt;Challenge Sprint Abitibi&lt;br/&gt;Local : 262 B</t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</si>
  <si>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262 B</t>
    </r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</si>
  <si>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262 B</t>
    </r>
  </si>
  <si>
    <t>Réunion obligatoire des directeurs sportifs&lt;br/&gt;Local 262 B</t>
  </si>
  <si>
    <t>Réunion obligatoire des chauffeurs d'équipes &lt;br/&gt;Local 262 B</t>
  </si>
  <si>
    <t>Réunion production TV et moto TV &lt;br/&gt;Local 262 B</t>
  </si>
  <si>
    <t>Mandatory team managers meeting&lt;br/&gt;Local 262 B</t>
  </si>
  <si>
    <t>Mandatory teams car drivers meeting &lt;br/&gt;Local 262 B</t>
  </si>
  <si>
    <t>TV production and moto meeting &lt;br/&gt;Local 262 B</t>
  </si>
  <si>
    <t>Réunion obligatoire des directeurs sportifs – CLMI&lt;br/&gt;Local 262 B (optionnelle)</t>
  </si>
  <si>
    <t>Mandatory team managers meeting- ITT &lt;br/&gt;Local 262 B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</si>
</sst>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133</v>
      </c>
      <c r="D3" s="10" t="s">
        <v>4</v>
      </c>
      <c r="E3" s="1"/>
    </row>
    <row r="4" spans="1:5" ht="22" x14ac:dyDescent="0.2">
      <c r="B4" s="9" t="s">
        <v>5</v>
      </c>
      <c r="C4" s="8" t="s">
        <v>132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130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B10" sqref="B10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134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188</v>
      </c>
      <c r="C8" s="8" t="s">
        <v>25</v>
      </c>
      <c r="D8" s="13" t="s">
        <v>189</v>
      </c>
      <c r="E8" s="3"/>
    </row>
    <row r="9" spans="1:5" ht="57" x14ac:dyDescent="0.2">
      <c r="A9" s="5" t="s">
        <v>23</v>
      </c>
      <c r="B9" s="12" t="s">
        <v>191</v>
      </c>
      <c r="C9" s="8" t="s">
        <v>26</v>
      </c>
      <c r="D9" s="13" t="s">
        <v>190</v>
      </c>
      <c r="E9" s="3"/>
    </row>
    <row r="10" spans="1:5" ht="38" x14ac:dyDescent="0.2">
      <c r="B10" s="12" t="s">
        <v>181</v>
      </c>
      <c r="C10" s="8" t="s">
        <v>175</v>
      </c>
      <c r="D10" s="13" t="s">
        <v>153</v>
      </c>
      <c r="E10" s="3"/>
    </row>
    <row r="11" spans="1:5" ht="133" x14ac:dyDescent="0.2">
      <c r="B11" s="12" t="s">
        <v>29</v>
      </c>
      <c r="C11" s="8" t="s">
        <v>143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144</v>
      </c>
      <c r="D12" s="13" t="s">
        <v>17</v>
      </c>
    </row>
    <row r="13" spans="1:5" ht="22" x14ac:dyDescent="0.2">
      <c r="B13" s="12" t="s">
        <v>18</v>
      </c>
      <c r="C13" s="8" t="s">
        <v>145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131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1"/>
  <sheetViews>
    <sheetView tabSelected="1" workbookViewId="0">
      <selection activeCell="B23" sqref="B2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192</v>
      </c>
      <c r="C6" s="8" t="s">
        <v>37</v>
      </c>
      <c r="D6" s="24" t="s">
        <v>195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193</v>
      </c>
      <c r="C8" s="8" t="s">
        <v>38</v>
      </c>
      <c r="D8" s="24" t="s">
        <v>196</v>
      </c>
    </row>
    <row r="9" spans="1:6" ht="44" x14ac:dyDescent="0.2">
      <c r="A9" s="6" t="s">
        <v>23</v>
      </c>
      <c r="B9" s="25" t="s">
        <v>194</v>
      </c>
      <c r="C9" s="8" t="s">
        <v>148</v>
      </c>
      <c r="D9" s="24" t="s">
        <v>197</v>
      </c>
    </row>
    <row r="10" spans="1:6" ht="22" x14ac:dyDescent="0.2">
      <c r="A10" s="6" t="s">
        <v>22</v>
      </c>
      <c r="B10" s="9" t="s">
        <v>15</v>
      </c>
      <c r="C10" s="8" t="s">
        <v>39</v>
      </c>
      <c r="D10" s="10" t="s">
        <v>16</v>
      </c>
    </row>
    <row r="11" spans="1:6" ht="88" x14ac:dyDescent="0.2">
      <c r="B11" s="9" t="s">
        <v>49</v>
      </c>
      <c r="C11" s="26" t="str">
        <f>TEXT(E11,"HH:MM")</f>
        <v>13:35</v>
      </c>
      <c r="D11" s="10" t="s">
        <v>48</v>
      </c>
      <c r="E11" s="32">
        <f>E12-F11</f>
        <v>1462.5659722222224</v>
      </c>
      <c r="F11" s="21">
        <v>6.9444444444444441E-3</v>
      </c>
    </row>
    <row r="12" spans="1:6" ht="22" x14ac:dyDescent="0.2">
      <c r="A12" s="6" t="s">
        <v>55</v>
      </c>
      <c r="B12" s="9" t="s">
        <v>40</v>
      </c>
      <c r="C12" s="26" t="str">
        <f>TEXT(E12,"HH:MM")</f>
        <v>13:45</v>
      </c>
      <c r="D12" s="10" t="s">
        <v>41</v>
      </c>
      <c r="E12" s="30">
        <f>Navettes!C2</f>
        <v>1462.5729166666667</v>
      </c>
    </row>
    <row r="13" spans="1:6" ht="66" x14ac:dyDescent="0.2">
      <c r="A13" s="6" t="s">
        <v>23</v>
      </c>
      <c r="B13" s="9" t="s">
        <v>176</v>
      </c>
      <c r="C13" s="8" t="s">
        <v>42</v>
      </c>
      <c r="D13" s="10" t="s">
        <v>177</v>
      </c>
    </row>
    <row r="14" spans="1:6" ht="22" x14ac:dyDescent="0.2">
      <c r="B14" s="9" t="s">
        <v>43</v>
      </c>
      <c r="C14" s="26" t="str">
        <f t="shared" ref="C14:C15" si="0">TEXT(E14,"HH:MM")</f>
        <v>16:00</v>
      </c>
      <c r="D14" s="10" t="s">
        <v>44</v>
      </c>
      <c r="E14" s="30">
        <f>Navettes!D2</f>
        <v>1462.6666666666667</v>
      </c>
    </row>
    <row r="15" spans="1:6" ht="22" x14ac:dyDescent="0.2">
      <c r="B15" s="9" t="s">
        <v>45</v>
      </c>
      <c r="C15" s="26" t="str">
        <f t="shared" si="0"/>
        <v>16:35</v>
      </c>
      <c r="D15" s="10" t="s">
        <v>46</v>
      </c>
      <c r="E15" s="32">
        <f>E16-F15</f>
        <v>0.69097222222222221</v>
      </c>
      <c r="F15" s="21">
        <v>6.9444444444444441E-3</v>
      </c>
    </row>
    <row r="16" spans="1:6" ht="22" x14ac:dyDescent="0.2">
      <c r="A16" s="6" t="s">
        <v>24</v>
      </c>
      <c r="B16" s="25" t="s">
        <v>154</v>
      </c>
      <c r="C16" s="26" t="str">
        <f>TEXT(E16,"HH:MM")</f>
        <v>16:45</v>
      </c>
      <c r="D16" s="24" t="s">
        <v>155</v>
      </c>
      <c r="E16" s="31" t="str">
        <f>Navettes!B2</f>
        <v>16:45</v>
      </c>
    </row>
    <row r="17" spans="1:6" ht="22" x14ac:dyDescent="0.2">
      <c r="A17" s="6" t="s">
        <v>116</v>
      </c>
      <c r="B17" s="9" t="s">
        <v>156</v>
      </c>
      <c r="C17" s="26" t="str">
        <f>TEXT(E17,"HH:MM")</f>
        <v>19:25</v>
      </c>
      <c r="D17" s="10" t="s">
        <v>157</v>
      </c>
      <c r="E17" s="30">
        <f>Navettes!E2-F17</f>
        <v>1462.809532824074</v>
      </c>
      <c r="F17" s="21">
        <v>6.9444444444444447E-4</v>
      </c>
    </row>
    <row r="18" spans="1:6" ht="22" x14ac:dyDescent="0.2">
      <c r="B18" s="9" t="s">
        <v>18</v>
      </c>
      <c r="C18" s="8" t="s">
        <v>178</v>
      </c>
      <c r="D18" s="10" t="s">
        <v>19</v>
      </c>
      <c r="E18" s="32">
        <f>E17+F18</f>
        <v>1462.823421712963</v>
      </c>
      <c r="F18" s="21">
        <v>1.3888888888888888E-2</v>
      </c>
    </row>
    <row r="19" spans="1:6" ht="22" x14ac:dyDescent="0.2">
      <c r="A19" s="6" t="s">
        <v>22</v>
      </c>
      <c r="B19" s="9" t="s">
        <v>9</v>
      </c>
      <c r="C19" s="8" t="s">
        <v>120</v>
      </c>
      <c r="D19" s="10" t="s">
        <v>10</v>
      </c>
      <c r="E19" s="32">
        <f>E17+F19</f>
        <v>1462.8164772685184</v>
      </c>
      <c r="F19" s="21">
        <v>6.9444444444444441E-3</v>
      </c>
    </row>
    <row r="21" spans="1:6" x14ac:dyDescent="0.2">
      <c r="C21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B6" sqref="B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198</v>
      </c>
      <c r="C5" s="8" t="s">
        <v>64</v>
      </c>
      <c r="D5" s="10" t="s">
        <v>199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159</v>
      </c>
      <c r="C8" s="26" t="str">
        <f t="shared" si="0"/>
        <v>14:45</v>
      </c>
      <c r="D8" s="10" t="s">
        <v>162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160</v>
      </c>
      <c r="C11" s="26" t="str">
        <f t="shared" si="0"/>
        <v>17:00</v>
      </c>
      <c r="D11" s="24" t="s">
        <v>161</v>
      </c>
      <c r="E11" s="31" t="str">
        <f>Navettes!B3</f>
        <v>17:00</v>
      </c>
    </row>
    <row r="12" spans="1:6" ht="22" x14ac:dyDescent="0.2">
      <c r="A12" s="6" t="s">
        <v>116</v>
      </c>
      <c r="B12" s="9" t="s">
        <v>156</v>
      </c>
      <c r="C12" s="26" t="str">
        <f>TEXT(E12,"HH:MM")</f>
        <v>19:25</v>
      </c>
      <c r="D12" s="10" t="s">
        <v>157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121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120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zoomScale="96" zoomScaleNormal="96" workbookViewId="0">
      <selection activeCell="B9" sqref="B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84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123</v>
      </c>
      <c r="D3" s="10" t="s">
        <v>14</v>
      </c>
      <c r="E3" s="20"/>
    </row>
    <row r="4" spans="1:7" ht="22" x14ac:dyDescent="0.2">
      <c r="B4" s="22" t="s">
        <v>3</v>
      </c>
      <c r="C4" s="8" t="s">
        <v>83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116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116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182</v>
      </c>
      <c r="C9" s="28" t="s">
        <v>163</v>
      </c>
      <c r="D9" s="24" t="s">
        <v>183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116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80</v>
      </c>
      <c r="C18" s="34" t="s">
        <v>81</v>
      </c>
      <c r="D18" s="42" t="s">
        <v>82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164</v>
      </c>
      <c r="C19" s="39" t="s">
        <v>112</v>
      </c>
      <c r="D19" s="42" t="s">
        <v>166</v>
      </c>
    </row>
    <row r="20" spans="1:6" x14ac:dyDescent="0.2">
      <c r="A20" s="6" t="s">
        <v>55</v>
      </c>
      <c r="B20" s="6" t="s">
        <v>165</v>
      </c>
      <c r="C20" s="40" t="s">
        <v>113</v>
      </c>
      <c r="D20" s="42" t="s">
        <v>167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6" sqref="C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92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93</v>
      </c>
      <c r="C5" s="8" t="s">
        <v>184</v>
      </c>
      <c r="D5" s="24" t="s">
        <v>94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85</v>
      </c>
      <c r="C7" s="26" t="str">
        <f t="shared" si="0"/>
        <v>11:45</v>
      </c>
      <c r="D7" s="10" t="s">
        <v>86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87</v>
      </c>
      <c r="C10" s="26" t="str">
        <f>TEXT(E10,"HH:MM")</f>
        <v>14:00</v>
      </c>
      <c r="D10" s="24" t="s">
        <v>88</v>
      </c>
      <c r="E10" s="31" t="str">
        <f>Navettes!B6</f>
        <v>14:00</v>
      </c>
    </row>
    <row r="11" spans="1:6" ht="22" x14ac:dyDescent="0.2">
      <c r="A11" s="6" t="s">
        <v>116</v>
      </c>
      <c r="B11" s="9" t="s">
        <v>97</v>
      </c>
      <c r="C11" s="26" t="str">
        <f>TEXT(E11,"HH:MM")</f>
        <v>17:20</v>
      </c>
      <c r="D11" s="10" t="s">
        <v>98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95</v>
      </c>
      <c r="C12" s="8" t="s">
        <v>99</v>
      </c>
      <c r="D12" s="10" t="s">
        <v>96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89</v>
      </c>
      <c r="C13" s="35" t="s">
        <v>90</v>
      </c>
      <c r="D13" s="42" t="s">
        <v>91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164</v>
      </c>
      <c r="C14" s="39" t="s">
        <v>114</v>
      </c>
      <c r="D14" s="42" t="s">
        <v>168</v>
      </c>
      <c r="E14" s="21"/>
      <c r="F14" s="21"/>
    </row>
    <row r="15" spans="1:6" x14ac:dyDescent="0.2">
      <c r="A15" s="6" t="s">
        <v>55</v>
      </c>
      <c r="B15" s="6" t="s">
        <v>165</v>
      </c>
      <c r="C15" s="39" t="s">
        <v>115</v>
      </c>
      <c r="D15" s="42" t="s">
        <v>167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105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100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169</v>
      </c>
      <c r="C8" s="36" t="str">
        <f>TEXT(E8,"HH:MM")</f>
        <v>16:30</v>
      </c>
      <c r="D8" s="24" t="s">
        <v>170</v>
      </c>
      <c r="E8" s="31" t="str">
        <f>Navettes!B7</f>
        <v>16:30</v>
      </c>
    </row>
    <row r="9" spans="1:6" ht="22" x14ac:dyDescent="0.2">
      <c r="A9" s="6" t="s">
        <v>116</v>
      </c>
      <c r="B9" s="9" t="s">
        <v>101</v>
      </c>
      <c r="C9" s="26" t="str">
        <f>TEXT(E9,"HH:MM")</f>
        <v>19:20</v>
      </c>
      <c r="D9" s="10" t="s">
        <v>102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103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104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D17" sqref="D17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141</v>
      </c>
      <c r="D4" s="10" t="s">
        <v>4</v>
      </c>
      <c r="E4" s="20"/>
    </row>
    <row r="5" spans="1:6" ht="44" x14ac:dyDescent="0.2">
      <c r="B5" s="9" t="s">
        <v>179</v>
      </c>
      <c r="C5" s="28" t="s">
        <v>135</v>
      </c>
      <c r="D5" s="10" t="s">
        <v>180</v>
      </c>
      <c r="E5" s="20"/>
    </row>
    <row r="6" spans="1:6" ht="44" x14ac:dyDescent="0.2">
      <c r="A6" s="6" t="s">
        <v>22</v>
      </c>
      <c r="B6" s="17" t="s">
        <v>93</v>
      </c>
      <c r="C6" s="28" t="s">
        <v>185</v>
      </c>
      <c r="D6" s="24" t="s">
        <v>94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85</v>
      </c>
      <c r="C8" s="26" t="str">
        <f t="shared" ref="C8" si="1">TEXT(E8,"HH:MM")</f>
        <v>11:45</v>
      </c>
      <c r="D8" s="10" t="s">
        <v>86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171</v>
      </c>
      <c r="C11" s="36" t="str">
        <f>TEXT(E11,"HH:MM")</f>
        <v>14:00</v>
      </c>
      <c r="D11" s="24" t="s">
        <v>172</v>
      </c>
      <c r="E11" s="31" t="str">
        <f>Navettes!B8</f>
        <v>14:00</v>
      </c>
    </row>
    <row r="12" spans="1:6" ht="22" x14ac:dyDescent="0.2">
      <c r="A12" s="6" t="s">
        <v>116</v>
      </c>
      <c r="B12" s="6" t="s">
        <v>101</v>
      </c>
      <c r="C12" s="26" t="str">
        <f>TEXT(E12,"HH:MM")</f>
        <v>16:43</v>
      </c>
      <c r="D12" s="42" t="s">
        <v>102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122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106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173</v>
      </c>
      <c r="C15" s="34" t="s">
        <v>107</v>
      </c>
      <c r="D15" s="45" t="s">
        <v>174</v>
      </c>
      <c r="E15" s="21"/>
      <c r="F15" s="21"/>
    </row>
    <row r="16" spans="1:6" ht="63" x14ac:dyDescent="0.2">
      <c r="B16" s="44" t="s">
        <v>186</v>
      </c>
      <c r="C16" s="34" t="s">
        <v>108</v>
      </c>
      <c r="D16" s="45" t="s">
        <v>187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151</v>
      </c>
      <c r="D2" s="10" t="s">
        <v>2</v>
      </c>
      <c r="E2" s="3"/>
    </row>
    <row r="3" spans="1:5" ht="44" x14ac:dyDescent="0.2">
      <c r="A3" s="5" t="s">
        <v>22</v>
      </c>
      <c r="B3" s="17" t="s">
        <v>128</v>
      </c>
      <c r="C3" s="8" t="s">
        <v>32</v>
      </c>
      <c r="D3" s="24" t="s">
        <v>129</v>
      </c>
      <c r="E3" s="1"/>
    </row>
    <row r="4" spans="1:5" ht="22" x14ac:dyDescent="0.2">
      <c r="B4" s="9" t="s">
        <v>3</v>
      </c>
      <c r="C4" s="8" t="s">
        <v>109</v>
      </c>
      <c r="D4" s="10" t="s">
        <v>4</v>
      </c>
      <c r="E4" s="1"/>
    </row>
    <row r="5" spans="1:5" ht="44" x14ac:dyDescent="0.2">
      <c r="A5" s="5" t="s">
        <v>55</v>
      </c>
      <c r="B5" s="9" t="s">
        <v>126</v>
      </c>
      <c r="C5" s="28" t="s">
        <v>125</v>
      </c>
      <c r="D5" s="10" t="s">
        <v>127</v>
      </c>
      <c r="E5" s="3"/>
    </row>
    <row r="6" spans="1:5" ht="22" x14ac:dyDescent="0.2">
      <c r="B6" s="9" t="s">
        <v>57</v>
      </c>
      <c r="C6" s="28" t="s">
        <v>111</v>
      </c>
      <c r="D6" s="10" t="s">
        <v>110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C33" sqref="C33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117</v>
      </c>
      <c r="C1" s="41" t="s">
        <v>58</v>
      </c>
      <c r="D1" s="41" t="s">
        <v>59</v>
      </c>
      <c r="E1" t="s">
        <v>118</v>
      </c>
      <c r="F1" t="s">
        <v>149</v>
      </c>
      <c r="G1" t="s">
        <v>158</v>
      </c>
      <c r="H1" t="s">
        <v>150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146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147</v>
      </c>
      <c r="C4" s="41">
        <v>1462.3645833333333</v>
      </c>
      <c r="D4" s="41">
        <v>1462.3645833333333</v>
      </c>
      <c r="E4" s="41">
        <v>1462.3825181134259</v>
      </c>
      <c r="F4" s="41" t="s">
        <v>152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119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152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119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136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137</v>
      </c>
      <c r="C7" s="26" t="str">
        <f>TEXT(E7,"HH:MM")</f>
        <v>14:00</v>
      </c>
      <c r="D7" s="24" t="s">
        <v>138</v>
      </c>
      <c r="E7" s="31" t="str">
        <f>Navettes!B6</f>
        <v>14:00</v>
      </c>
    </row>
    <row r="8" spans="1:6" ht="22" x14ac:dyDescent="0.2">
      <c r="A8" s="6" t="s">
        <v>116</v>
      </c>
      <c r="B8" s="9" t="s">
        <v>101</v>
      </c>
      <c r="C8" s="26" t="str">
        <f>TEXT(E8,"HH:MM")</f>
        <v>17:20</v>
      </c>
      <c r="D8" s="10" t="s">
        <v>102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139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140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142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2024-07-10T23:58:04Z</dcterms:modified>
</cp:coreProperties>
</file>