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8_{1A9D3BD4-7D1B-4F45-B89D-76717C6AEDAB}" xr6:coauthVersionLast="47" xr6:coauthVersionMax="47" xr10:uidLastSave="{00000000-0000-0000-0000-000000000000}"/>
  <bookViews>
    <workbookView xWindow="-110" yWindow="-110" windowWidth="19420" windowHeight="115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8" i="11" l="1"/>
  <c r="H21" i="11"/>
  <c r="H22" i="11"/>
  <c r="H23" i="11"/>
  <c r="H24" i="11"/>
  <c r="H25" i="11"/>
  <c r="H26" i="11"/>
  <c r="E3" i="11"/>
  <c r="H7" i="11"/>
  <c r="E9" i="11" l="1"/>
  <c r="F18" i="11" l="1"/>
  <c r="E19" i="11" s="1"/>
  <c r="F19" i="11" s="1"/>
  <c r="H19" i="11" s="1"/>
  <c r="F9" i="11"/>
  <c r="E10" i="11" s="1"/>
  <c r="I5" i="11"/>
  <c r="H27" i="11"/>
  <c r="H17" i="11"/>
  <c r="H12" i="11"/>
  <c r="H8" i="11"/>
  <c r="F10" i="11" l="1"/>
  <c r="E11" i="11" s="1"/>
  <c r="F11" i="11" s="1"/>
  <c r="E13" i="11" s="1"/>
  <c r="E20" i="11"/>
  <c r="F20" i="11" s="1"/>
  <c r="H18" i="11"/>
  <c r="H9" i="11"/>
  <c r="I6" i="11"/>
  <c r="E14" i="11" l="1"/>
  <c r="F14" i="11" s="1"/>
  <c r="H10" i="11"/>
  <c r="H20" i="11"/>
  <c r="J5" i="11"/>
  <c r="K5" i="11" s="1"/>
  <c r="L5" i="11" s="1"/>
  <c r="M5" i="11" s="1"/>
  <c r="N5" i="11" s="1"/>
  <c r="O5" i="11" s="1"/>
  <c r="P5" i="11" s="1"/>
  <c r="I4" i="11"/>
  <c r="F13" i="11" l="1"/>
  <c r="H13" i="11" s="1"/>
  <c r="H14" i="11"/>
  <c r="E15" i="11"/>
  <c r="E16" i="11" s="1"/>
  <c r="H11" i="11"/>
  <c r="P4" i="11"/>
  <c r="Q5" i="11"/>
  <c r="R5" i="11" s="1"/>
  <c r="S5" i="11" s="1"/>
  <c r="T5" i="11" s="1"/>
  <c r="U5" i="11" s="1"/>
  <c r="V5" i="11" s="1"/>
  <c r="W5" i="11" s="1"/>
  <c r="J6" i="11"/>
  <c r="F16" i="11" l="1"/>
  <c r="H16" i="11" s="1"/>
  <c r="F15" i="11"/>
  <c r="H15"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<sst xmlns="http://schemas.openxmlformats.org/spreadsheetml/2006/main" count="79" uniqueCount="66">
  <si>
    <t>Task 3</t>
  </si>
  <si>
    <t>Task 4</t>
  </si>
  <si>
    <t>Task 5</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</si>
  <si>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</si>
  <si>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</si>
  <si>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</si>
  <si>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</si>
  <si>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</si>
  <si>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</si>
  <si>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</si>
  <si>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</si>
  <si>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</si>
  <si>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</si>
  <si>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</si>
  <si>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</si>
  <si>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</si>
  <si>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</si>
  <si>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</si>
  <si>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</si>
  <si>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</si>
  <si>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</si>
  <si>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</si>
  <si>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</si>
  <si>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</si>
  <si>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</si>
  <si>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</si>
  <si>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</si>
  <si>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</si>
  <si>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</si>
  <si>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</si>
  <si>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</si>
  <si>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</si>
  <si>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</si>
  <si>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</si>
  <si>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</si>
  <si>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</si>
  <si>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</si>
  <si>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</si>
  <si>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</si>
  <si>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</si>
  <si>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</si>
  <si>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</si>
  <si>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Tourify</t>
  </si>
  <si>
    <t>Arbeitsaufteilung</t>
  </si>
  <si>
    <t>Jeder</t>
  </si>
  <si>
    <t>Zeitplan erstellen</t>
  </si>
  <si>
    <t>Johannes</t>
  </si>
  <si>
    <t>Mockup</t>
  </si>
  <si>
    <t>Alex, Johannes</t>
  </si>
  <si>
    <t>Planung</t>
  </si>
  <si>
    <t>Tests</t>
  </si>
  <si>
    <t>Frontend</t>
  </si>
  <si>
    <t>Backend</t>
  </si>
  <si>
    <t>Login / Register</t>
  </si>
  <si>
    <t>Lukas, Tobias</t>
  </si>
  <si>
    <t>Editor</t>
  </si>
  <si>
    <t>Project Seite</t>
  </si>
  <si>
    <t>Landing Page</t>
  </si>
  <si>
    <t>Tobias</t>
  </si>
  <si>
    <t>Lukas</t>
  </si>
  <si>
    <t>DB einbinden</t>
  </si>
  <si>
    <t>User authenication</t>
  </si>
  <si>
    <t>Routen erstelen</t>
  </si>
  <si>
    <t>Unitests</t>
  </si>
  <si>
    <t>Integrationtests</t>
  </si>
  <si>
    <t>Gabriel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</si>
</sst>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72" formatCode="dd\-mm\-yyyy"/>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rgb="FFFF000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25" fillId="0" borderId="9" xfId="0" applyFont="1" applyBorder="1" applyAlignment="1">
      <alignment vertical="center"/>
    </xf>
    <xf numFmtId="0" fontId="25" fillId="0" borderId="9" xfId="0" applyFont="1" applyBorder="1" applyAlignment="1">
      <alignment horizontal="right" vertical="center"/>
    </xf>
    <xf numFmtId="172" fontId="9" fillId="3" borderId="2" xfId="10" applyNumberFormat="1" applyFill="1">
      <alignment horizontal="center" vertical="center"/>
    </xf>
    <xf numFmtId="172" fontId="0" fillId="9" borderId="2" xfId="0" applyNumberFormat="1" applyFill="1" applyBorder="1" applyAlignment="1">
      <alignment horizontal="center" vertical="center"/>
    </xf>
    <xf numFmtId="172" fontId="5" fillId="9" borderId="2" xfId="0" applyNumberFormat="1" applyFont="1" applyFill="1" applyBorder="1" applyAlignment="1">
      <alignment horizontal="center" vertical="center"/>
    </xf>
    <xf numFmtId="172" fontId="9" fillId="4" borderId="2" xfId="10" applyNumberFormat="1" applyFill="1">
      <alignment horizontal="center" vertical="center"/>
    </xf>
    <xf numFmtId="172" fontId="0" fillId="6" borderId="2" xfId="0" applyNumberFormat="1" applyFill="1" applyBorder="1" applyAlignment="1">
      <alignment horizontal="center" vertical="center"/>
    </xf>
    <xf numFmtId="172" fontId="5" fillId="6" borderId="2" xfId="0" applyNumberFormat="1" applyFont="1" applyFill="1" applyBorder="1" applyAlignment="1">
      <alignment horizontal="center" vertical="center"/>
    </xf>
    <xf numFmtId="172" fontId="9" fillId="11" borderId="2" xfId="10" applyNumberFormat="1" applyFill="1">
      <alignment horizontal="center" vertical="center"/>
    </xf>
    <xf numFmtId="172" fontId="0" fillId="5" borderId="2" xfId="0" applyNumberFormat="1" applyFill="1" applyBorder="1" applyAlignment="1">
      <alignment horizontal="center" vertical="center"/>
    </xf>
    <xf numFmtId="172" fontId="5" fillId="5" borderId="2" xfId="0" applyNumberFormat="1" applyFont="1" applyFill="1" applyBorder="1" applyAlignment="1">
      <alignment horizontal="center" vertical="center"/>
    </xf>
    <xf numFmtId="172" fontId="9" fillId="10" borderId="2" xfId="10" applyNumberFormat="1" applyFill="1">
      <alignment horizontal="center" vertical="center"/>
    </xf>
    <xf numFmtId="0" fontId="25" fillId="14" borderId="9" xfId="0" applyFont="1" applyFill="1" applyBorder="1" applyAlignment="1">
      <alignment vertical="center"/>
    </xf>
    <xf numFmtId="0" fontId="0" fillId="11" borderId="2" xfId="12" applyFont="1" applyFill="1">
      <alignment horizontal="left" vertical="center" indent="2"/>
    </xf>
    <xf numFmtId="0" fontId="0" fillId="10" borderId="2" xfId="12" applyFont="1" applyFill="1">
      <alignment horizontal="left" vertical="center" indent="2"/>
    </xf>
    <xf numFmtId="0" fontId="0" fillId="11" borderId="2" xfId="11" applyFont="1"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1"/>
  <sheetViews>
    <sheetView showGridLines="0" tabSelected="1" showRuler="0" zoomScale="70" zoomScaleNormal="70" zoomScalePageLayoutView="70" workbookViewId="0">
      <pane ySplit="6" topLeftCell="A7" activePane="bottomLeft" state="frozen"/>
      <selection pane="bottomLeft" activeCell="M10" sqref="M10"/>
    </sheetView>
  </sheetViews>
  <sheetFormatPr defaultRowHeight="30" customHeight="1" x14ac:dyDescent="0.35"/>
  <cols>
    <col min="1" max="1" width="2.6328125" style="51" customWidth="1"/>
    <col min="2" max="2" width="19.81640625" customWidth="1"/>
    <col min="3" max="3" width="30.6328125" customWidth="1"/>
    <col min="4" max="4" width="10.6328125" customWidth="1"/>
    <col min="5" max="5" width="10.453125" style="5" customWidth="1"/>
    <col min="6" max="6" width="10.453125" customWidth="1"/>
    <col min="7" max="7" width="2.6328125" customWidth="1"/>
    <col min="8" max="8" width="6.08984375" hidden="1" customWidth="1"/>
    <col min="9" max="64" width="2.54296875" customWidth="1"/>
    <col min="69" max="70" width="10.36328125"/>
  </cols>
  <sheetData>
    <row r="1" spans="1:64" ht="30" customHeight="1" x14ac:dyDescent="0.65">
      <c r="A1" s="52" t="s">
        <v>32</v>
      </c>
      <c r="B1" s="55" t="s">
        <v>42</v>
      </c>
      <c r="C1" s="1"/>
      <c r="D1" s="2"/>
      <c r="E1" s="4"/>
      <c r="F1" s="40"/>
      <c r="H1" s="2"/>
      <c r="I1" s="72"/>
    </row>
    <row r="2" spans="1:64" ht="30" customHeight="1" x14ac:dyDescent="0.45">
      <c r="A2" s="51" t="s">
        <v>28</v>
      </c>
      <c r="B2" s="56" t="s">
        <v>24</v>
      </c>
      <c r="I2" s="73"/>
    </row>
    <row r="3" spans="1:64" ht="30" customHeight="1" x14ac:dyDescent="0.35">
      <c r="A3" s="51" t="s">
        <v>39</v>
      </c>
      <c r="B3" s="57" t="s">
        <v>25</v>
      </c>
      <c r="C3" s="75" t="s">
        <v>3</v>
      </c>
      <c r="D3" s="76"/>
      <c r="E3" s="80">
        <f>DATE(2022,3,21)</f>
        <v>44641</v>
      </c>
      <c r="F3" s="80"/>
    </row>
    <row r="4" spans="1:64" ht="30" customHeight="1" x14ac:dyDescent="0.35">
      <c r="A4" s="52" t="s">
        <v>33</v>
      </c>
      <c r="C4" s="75" t="s">
        <v>10</v>
      </c>
      <c r="D4" s="76"/>
      <c r="E4" s="7">
        <v>1</v>
      </c>
      <c r="I4" s="77">
        <f>I5</f>
        <v>44641</v>
      </c>
      <c r="J4" s="78"/>
      <c r="K4" s="78"/>
      <c r="L4" s="78"/>
      <c r="M4" s="78"/>
      <c r="N4" s="78"/>
      <c r="O4" s="79"/>
      <c r="P4" s="77">
        <f>P5</f>
        <v>44648</v>
      </c>
      <c r="Q4" s="78"/>
      <c r="R4" s="78"/>
      <c r="S4" s="78"/>
      <c r="T4" s="78"/>
      <c r="U4" s="78"/>
      <c r="V4" s="79"/>
      <c r="W4" s="77">
        <f>W5</f>
        <v>44655</v>
      </c>
      <c r="X4" s="78"/>
      <c r="Y4" s="78"/>
      <c r="Z4" s="78"/>
      <c r="AA4" s="78"/>
      <c r="AB4" s="78"/>
      <c r="AC4" s="79"/>
      <c r="AD4" s="77">
        <f>AD5</f>
        <v>44662</v>
      </c>
      <c r="AE4" s="78"/>
      <c r="AF4" s="78"/>
      <c r="AG4" s="78"/>
      <c r="AH4" s="78"/>
      <c r="AI4" s="78"/>
      <c r="AJ4" s="79"/>
      <c r="AK4" s="77">
        <f>AK5</f>
        <v>44669</v>
      </c>
      <c r="AL4" s="78"/>
      <c r="AM4" s="78"/>
      <c r="AN4" s="78"/>
      <c r="AO4" s="78"/>
      <c r="AP4" s="78"/>
      <c r="AQ4" s="79"/>
      <c r="AR4" s="77">
        <f>AR5</f>
        <v>44676</v>
      </c>
      <c r="AS4" s="78"/>
      <c r="AT4" s="78"/>
      <c r="AU4" s="78"/>
      <c r="AV4" s="78"/>
      <c r="AW4" s="78"/>
      <c r="AX4" s="79"/>
      <c r="AY4" s="77">
        <f>AY5</f>
        <v>44683</v>
      </c>
      <c r="AZ4" s="78"/>
      <c r="BA4" s="78"/>
      <c r="BB4" s="78"/>
      <c r="BC4" s="78"/>
      <c r="BD4" s="78"/>
      <c r="BE4" s="79"/>
      <c r="BF4" s="77">
        <f>BF5</f>
        <v>44690</v>
      </c>
      <c r="BG4" s="78"/>
      <c r="BH4" s="78"/>
      <c r="BI4" s="78"/>
      <c r="BJ4" s="78"/>
      <c r="BK4" s="78"/>
      <c r="BL4" s="79"/>
    </row>
    <row r="5" spans="1:64" ht="15" customHeight="1" x14ac:dyDescent="0.35">
      <c r="A5" s="52" t="s">
        <v>34</v>
      </c>
      <c r="B5" s="71"/>
      <c r="C5" s="71"/>
      <c r="D5" s="71"/>
      <c r="E5" s="71"/>
      <c r="F5" s="71"/>
      <c r="G5" s="71"/>
      <c r="I5" s="11">
        <f>Project_Start-WEEKDAY(Project_Start,1)+2+7*(Display_Week-1)</f>
        <v>44641</v>
      </c>
      <c r="J5" s="10">
        <f>I5+1</f>
        <v>44642</v>
      </c>
      <c r="K5" s="10">
        <f t="shared" ref="K5:AX5" si="0">J5+1</f>
        <v>44643</v>
      </c>
      <c r="L5" s="10">
        <f t="shared" si="0"/>
        <v>44644</v>
      </c>
      <c r="M5" s="10">
        <f t="shared" si="0"/>
        <v>44645</v>
      </c>
      <c r="N5" s="10">
        <f t="shared" si="0"/>
        <v>44646</v>
      </c>
      <c r="O5" s="12">
        <f t="shared" si="0"/>
        <v>44647</v>
      </c>
      <c r="P5" s="11">
        <f>O5+1</f>
        <v>44648</v>
      </c>
      <c r="Q5" s="10">
        <f>P5+1</f>
        <v>44649</v>
      </c>
      <c r="R5" s="10">
        <f t="shared" si="0"/>
        <v>44650</v>
      </c>
      <c r="S5" s="10">
        <f t="shared" si="0"/>
        <v>44651</v>
      </c>
      <c r="T5" s="10">
        <f t="shared" si="0"/>
        <v>44652</v>
      </c>
      <c r="U5" s="10">
        <f t="shared" si="0"/>
        <v>44653</v>
      </c>
      <c r="V5" s="12">
        <f t="shared" si="0"/>
        <v>44654</v>
      </c>
      <c r="W5" s="11">
        <f>V5+1</f>
        <v>44655</v>
      </c>
      <c r="X5" s="10">
        <f>W5+1</f>
        <v>44656</v>
      </c>
      <c r="Y5" s="10">
        <f t="shared" si="0"/>
        <v>44657</v>
      </c>
      <c r="Z5" s="10">
        <f t="shared" si="0"/>
        <v>44658</v>
      </c>
      <c r="AA5" s="10">
        <f t="shared" si="0"/>
        <v>44659</v>
      </c>
      <c r="AB5" s="10">
        <f t="shared" si="0"/>
        <v>44660</v>
      </c>
      <c r="AC5" s="12">
        <f t="shared" si="0"/>
        <v>44661</v>
      </c>
      <c r="AD5" s="11">
        <f>AC5+1</f>
        <v>44662</v>
      </c>
      <c r="AE5" s="10">
        <f>AD5+1</f>
        <v>44663</v>
      </c>
      <c r="AF5" s="10">
        <f t="shared" si="0"/>
        <v>44664</v>
      </c>
      <c r="AG5" s="10">
        <f t="shared" si="0"/>
        <v>44665</v>
      </c>
      <c r="AH5" s="10">
        <f t="shared" si="0"/>
        <v>44666</v>
      </c>
      <c r="AI5" s="10">
        <f t="shared" si="0"/>
        <v>44667</v>
      </c>
      <c r="AJ5" s="12">
        <f t="shared" si="0"/>
        <v>44668</v>
      </c>
      <c r="AK5" s="11">
        <f>AJ5+1</f>
        <v>44669</v>
      </c>
      <c r="AL5" s="10">
        <f>AK5+1</f>
        <v>44670</v>
      </c>
      <c r="AM5" s="10">
        <f t="shared" si="0"/>
        <v>44671</v>
      </c>
      <c r="AN5" s="10">
        <f t="shared" si="0"/>
        <v>44672</v>
      </c>
      <c r="AO5" s="10">
        <f t="shared" si="0"/>
        <v>44673</v>
      </c>
      <c r="AP5" s="10">
        <f t="shared" si="0"/>
        <v>44674</v>
      </c>
      <c r="AQ5" s="12">
        <f t="shared" si="0"/>
        <v>44675</v>
      </c>
      <c r="AR5" s="11">
        <f>AQ5+1</f>
        <v>44676</v>
      </c>
      <c r="AS5" s="10">
        <f>AR5+1</f>
        <v>44677</v>
      </c>
      <c r="AT5" s="10">
        <f t="shared" si="0"/>
        <v>44678</v>
      </c>
      <c r="AU5" s="10">
        <f t="shared" si="0"/>
        <v>44679</v>
      </c>
      <c r="AV5" s="10">
        <f t="shared" si="0"/>
        <v>44680</v>
      </c>
      <c r="AW5" s="10">
        <f t="shared" si="0"/>
        <v>44681</v>
      </c>
      <c r="AX5" s="12">
        <f t="shared" si="0"/>
        <v>44682</v>
      </c>
      <c r="AY5" s="11">
        <f>AX5+1</f>
        <v>44683</v>
      </c>
      <c r="AZ5" s="10">
        <f>AY5+1</f>
        <v>44684</v>
      </c>
      <c r="BA5" s="10">
        <f t="shared" ref="BA5:BE5" si="1">AZ5+1</f>
        <v>44685</v>
      </c>
      <c r="BB5" s="10">
        <f t="shared" si="1"/>
        <v>44686</v>
      </c>
      <c r="BC5" s="10">
        <f t="shared" si="1"/>
        <v>44687</v>
      </c>
      <c r="BD5" s="10">
        <f t="shared" si="1"/>
        <v>44688</v>
      </c>
      <c r="BE5" s="12">
        <f t="shared" si="1"/>
        <v>44689</v>
      </c>
      <c r="BF5" s="11">
        <f>BE5+1</f>
        <v>44690</v>
      </c>
      <c r="BG5" s="10">
        <f>BF5+1</f>
        <v>44691</v>
      </c>
      <c r="BH5" s="10">
        <f t="shared" ref="BH5:BL5" si="2">BG5+1</f>
        <v>44692</v>
      </c>
      <c r="BI5" s="10">
        <f t="shared" si="2"/>
        <v>44693</v>
      </c>
      <c r="BJ5" s="10">
        <f t="shared" si="2"/>
        <v>44694</v>
      </c>
      <c r="BK5" s="10">
        <f t="shared" si="2"/>
        <v>44695</v>
      </c>
      <c r="BL5" s="12">
        <f t="shared" si="2"/>
        <v>44696</v>
      </c>
    </row>
    <row r="6" spans="1:64" ht="30" customHeight="1" thickBot="1" x14ac:dyDescent="0.4">
      <c r="A6" s="52" t="s">
        <v>35</v>
      </c>
      <c r="B6" s="8" t="s">
        <v>11</v>
      </c>
      <c r="C6" s="9" t="s">
        <v>5</v>
      </c>
      <c r="D6" s="9" t="s">
        <v>4</v>
      </c>
      <c r="E6" s="9" t="s">
        <v>7</v>
      </c>
      <c r="F6" s="9" t="s">
        <v>8</v>
      </c>
      <c r="G6" s="9"/>
      <c r="H6" s="9" t="s">
        <v>9</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4">
      <c r="A7" s="51" t="s">
        <v>40</v>
      </c>
      <c r="C7" s="54"/>
      <c r="E7"/>
      <c r="H7" t="str">
        <f>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pans="1:64" s="3" customFormat="1" ht="30" customHeight="1" thickBot="1" x14ac:dyDescent="0.4">
      <c r="A8" s="52" t="s">
        <v>36</v>
      </c>
      <c r="B8" s="18" t="s">
        <v>49</v>
      </c>
      <c r="C8" s="59"/>
      <c r="D8" s="19"/>
      <c r="E8" s="20"/>
      <c r="F8" s="21"/>
      <c r="G8" s="17"/>
      <c r="H8" s="17" t="str">
        <f t="shared" ref="H8:H27" si="6">IF(OR(ISBLANK(task_start),ISBLANK(task_end)),"",task_end-task_start+1)</f>
        <v/>
      </c>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row>
    <row r="9" spans="1:64" s="3" customFormat="1" ht="30" customHeight="1" thickBot="1" x14ac:dyDescent="0.4">
      <c r="A9" s="52" t="s">
        <v>41</v>
      </c>
      <c r="B9" s="67" t="s">
        <v>43</v>
      </c>
      <c r="C9" s="60" t="s">
        <v>44</v>
      </c>
      <c r="D9" s="22">
        <v>1</v>
      </c>
      <c r="E9" s="83">
        <f>Project_Start</f>
        <v>44641</v>
      </c>
      <c r="F9" s="83">
        <f>E9+0</f>
        <v>44641</v>
      </c>
      <c r="G9" s="17"/>
      <c r="H9" s="17">
        <f t="shared" si="6"/>
        <v>1</v>
      </c>
      <c r="I9" s="38"/>
      <c r="J9" s="81"/>
      <c r="K9" s="81"/>
      <c r="L9" s="93"/>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38"/>
      <c r="AW9" s="38"/>
      <c r="AX9" s="38"/>
      <c r="AY9" s="38"/>
      <c r="AZ9" s="38"/>
      <c r="BA9" s="38"/>
      <c r="BB9" s="38"/>
      <c r="BC9" s="38"/>
      <c r="BD9" s="38"/>
      <c r="BE9" s="38"/>
      <c r="BF9" s="38"/>
      <c r="BG9" s="38"/>
      <c r="BH9" s="38"/>
      <c r="BI9" s="38"/>
      <c r="BJ9" s="38"/>
      <c r="BK9" s="38"/>
      <c r="BL9" s="38"/>
    </row>
    <row r="10" spans="1:64" s="3" customFormat="1" ht="30" customHeight="1" thickBot="1" x14ac:dyDescent="0.4">
      <c r="A10" s="52" t="s">
        <v>37</v>
      </c>
      <c r="B10" s="67" t="s">
        <v>45</v>
      </c>
      <c r="C10" s="60" t="s">
        <v>46</v>
      </c>
      <c r="D10" s="22">
        <v>1</v>
      </c>
      <c r="E10" s="83">
        <f>F9</f>
        <v>44641</v>
      </c>
      <c r="F10" s="83">
        <f>E10+0</f>
        <v>44641</v>
      </c>
      <c r="G10" s="17"/>
      <c r="H10" s="17">
        <f t="shared" si="6"/>
        <v>1</v>
      </c>
      <c r="I10" s="38"/>
      <c r="J10" s="81"/>
      <c r="K10" s="81"/>
      <c r="L10" s="81"/>
      <c r="M10" s="81"/>
      <c r="N10" s="81"/>
      <c r="O10" s="81"/>
      <c r="P10" s="81"/>
      <c r="Q10" s="81"/>
      <c r="R10" s="81"/>
      <c r="S10" s="81"/>
      <c r="T10" s="81"/>
      <c r="U10" s="82"/>
      <c r="V10" s="82"/>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38"/>
      <c r="AW10" s="38"/>
      <c r="AX10" s="38"/>
      <c r="AY10" s="38"/>
      <c r="AZ10" s="38"/>
      <c r="BA10" s="38"/>
      <c r="BB10" s="38"/>
      <c r="BC10" s="38"/>
      <c r="BD10" s="38"/>
      <c r="BE10" s="38"/>
      <c r="BF10" s="38"/>
      <c r="BG10" s="38"/>
      <c r="BH10" s="38"/>
      <c r="BI10" s="38"/>
      <c r="BJ10" s="38"/>
      <c r="BK10" s="38"/>
      <c r="BL10" s="38"/>
    </row>
    <row r="11" spans="1:64" s="3" customFormat="1" ht="30" customHeight="1" thickBot="1" x14ac:dyDescent="0.4">
      <c r="A11" s="51"/>
      <c r="B11" s="67" t="s">
        <v>47</v>
      </c>
      <c r="C11" s="60" t="s">
        <v>48</v>
      </c>
      <c r="D11" s="22">
        <v>1</v>
      </c>
      <c r="E11" s="83">
        <f>F10</f>
        <v>44641</v>
      </c>
      <c r="F11" s="83">
        <f>E11+1</f>
        <v>44642</v>
      </c>
      <c r="G11" s="17"/>
      <c r="H11" s="17">
        <f t="shared" si="6"/>
        <v>2</v>
      </c>
      <c r="I11" s="38"/>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38"/>
      <c r="AW11" s="38"/>
      <c r="AX11" s="38"/>
      <c r="AY11" s="38"/>
      <c r="AZ11" s="38"/>
      <c r="BA11" s="38"/>
      <c r="BB11" s="38"/>
      <c r="BC11" s="38"/>
      <c r="BD11" s="38"/>
      <c r="BE11" s="38"/>
      <c r="BF11" s="38"/>
      <c r="BG11" s="38"/>
      <c r="BH11" s="38"/>
      <c r="BI11" s="38"/>
      <c r="BJ11" s="38"/>
      <c r="BK11" s="38"/>
      <c r="BL11" s="38"/>
    </row>
    <row r="12" spans="1:64" s="3" customFormat="1" ht="30" customHeight="1" thickBot="1" x14ac:dyDescent="0.4">
      <c r="A12" s="52" t="s">
        <v>38</v>
      </c>
      <c r="B12" s="23" t="s">
        <v>51</v>
      </c>
      <c r="C12" s="61"/>
      <c r="D12" s="24"/>
      <c r="E12" s="84"/>
      <c r="F12" s="85"/>
      <c r="G12" s="17"/>
      <c r="H12" s="17" t="str">
        <f t="shared" si="6"/>
        <v/>
      </c>
      <c r="I12" s="38"/>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38"/>
      <c r="AW12" s="38"/>
      <c r="AX12" s="38"/>
      <c r="AY12" s="38"/>
      <c r="AZ12" s="38"/>
      <c r="BA12" s="38"/>
      <c r="BB12" s="38"/>
      <c r="BC12" s="38"/>
      <c r="BD12" s="38"/>
      <c r="BE12" s="38"/>
      <c r="BF12" s="38"/>
      <c r="BG12" s="38"/>
      <c r="BH12" s="38"/>
      <c r="BI12" s="38"/>
      <c r="BJ12" s="38"/>
      <c r="BK12" s="38"/>
      <c r="BL12" s="38"/>
    </row>
    <row r="13" spans="1:64" s="3" customFormat="1" ht="30" customHeight="1" thickBot="1" x14ac:dyDescent="0.4">
      <c r="A13" s="52"/>
      <c r="B13" s="68" t="s">
        <v>53</v>
      </c>
      <c r="C13" s="62" t="s">
        <v>54</v>
      </c>
      <c r="D13" s="25">
        <v>1</v>
      </c>
      <c r="E13" s="86">
        <f>F11+0</f>
        <v>44642</v>
      </c>
      <c r="F13" s="86">
        <f>E13+4</f>
        <v>44646</v>
      </c>
      <c r="G13" s="17"/>
      <c r="H13" s="17">
        <f t="shared" si="6"/>
        <v>5</v>
      </c>
      <c r="I13" s="38"/>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38"/>
      <c r="AW13" s="38"/>
      <c r="AX13" s="38"/>
      <c r="AY13" s="38"/>
      <c r="AZ13" s="38"/>
      <c r="BA13" s="38"/>
      <c r="BB13" s="38"/>
      <c r="BC13" s="38"/>
      <c r="BD13" s="38"/>
      <c r="BE13" s="38"/>
      <c r="BF13" s="38"/>
      <c r="BG13" s="38"/>
      <c r="BH13" s="38"/>
      <c r="BI13" s="38"/>
      <c r="BJ13" s="38"/>
      <c r="BK13" s="38"/>
      <c r="BL13" s="38"/>
    </row>
    <row r="14" spans="1:64" s="3" customFormat="1" ht="30" customHeight="1" thickBot="1" x14ac:dyDescent="0.4">
      <c r="A14" s="51"/>
      <c r="B14" s="68" t="s">
        <v>55</v>
      </c>
      <c r="C14" s="62" t="s">
        <v>58</v>
      </c>
      <c r="D14" s="25">
        <v>1</v>
      </c>
      <c r="E14" s="86">
        <f>E13+2</f>
        <v>44644</v>
      </c>
      <c r="F14" s="86">
        <f>E14+5</f>
        <v>44649</v>
      </c>
      <c r="G14" s="17"/>
      <c r="H14" s="17">
        <f t="shared" si="6"/>
        <v>6</v>
      </c>
      <c r="I14" s="38"/>
      <c r="J14" s="81"/>
      <c r="K14" s="81"/>
      <c r="L14" s="81"/>
      <c r="M14" s="81"/>
      <c r="N14" s="81"/>
      <c r="O14" s="81"/>
      <c r="P14" s="81"/>
      <c r="Q14" s="81"/>
      <c r="R14" s="81"/>
      <c r="S14" s="81"/>
      <c r="T14" s="81"/>
      <c r="U14" s="82"/>
      <c r="V14" s="82"/>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38"/>
      <c r="AW14" s="38"/>
      <c r="AX14" s="38"/>
      <c r="AY14" s="38"/>
      <c r="AZ14" s="38"/>
      <c r="BA14" s="38"/>
      <c r="BB14" s="38"/>
      <c r="BC14" s="38"/>
      <c r="BD14" s="38"/>
      <c r="BE14" s="38"/>
      <c r="BF14" s="38"/>
      <c r="BG14" s="38"/>
      <c r="BH14" s="38"/>
      <c r="BI14" s="38"/>
      <c r="BJ14" s="38"/>
      <c r="BK14" s="38"/>
      <c r="BL14" s="38"/>
    </row>
    <row r="15" spans="1:64" s="3" customFormat="1" ht="30" customHeight="1" thickBot="1" x14ac:dyDescent="0.4">
      <c r="A15" s="51"/>
      <c r="B15" s="68" t="s">
        <v>56</v>
      </c>
      <c r="C15" s="62" t="s">
        <v>59</v>
      </c>
      <c r="D15" s="25">
        <v>1</v>
      </c>
      <c r="E15" s="86">
        <f>F14</f>
        <v>44649</v>
      </c>
      <c r="F15" s="86">
        <f>E15+3</f>
        <v>44652</v>
      </c>
      <c r="G15" s="17"/>
      <c r="H15" s="17">
        <f t="shared" si="6"/>
        <v>4</v>
      </c>
      <c r="I15" s="38"/>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38"/>
      <c r="AW15" s="38"/>
      <c r="AX15" s="38"/>
      <c r="AY15" s="38"/>
      <c r="AZ15" s="38"/>
      <c r="BA15" s="38"/>
      <c r="BB15" s="38"/>
      <c r="BC15" s="38"/>
      <c r="BD15" s="38"/>
      <c r="BE15" s="38"/>
      <c r="BF15" s="38"/>
      <c r="BG15" s="38"/>
      <c r="BH15" s="38"/>
      <c r="BI15" s="38"/>
      <c r="BJ15" s="38"/>
      <c r="BK15" s="38"/>
      <c r="BL15" s="38"/>
    </row>
    <row r="16" spans="1:64" s="3" customFormat="1" ht="30" customHeight="1" thickBot="1" x14ac:dyDescent="0.4">
      <c r="A16" s="51"/>
      <c r="B16" s="68" t="s">
        <v>57</v>
      </c>
      <c r="C16" s="62" t="s">
        <v>58</v>
      </c>
      <c r="D16" s="25">
        <v>1</v>
      </c>
      <c r="E16" s="86">
        <f>E15</f>
        <v>44649</v>
      </c>
      <c r="F16" s="86">
        <f>E16+2</f>
        <v>44651</v>
      </c>
      <c r="G16" s="17"/>
      <c r="H16" s="17">
        <f t="shared" si="6"/>
        <v>3</v>
      </c>
      <c r="I16" s="38"/>
      <c r="J16" s="81"/>
      <c r="K16" s="81"/>
      <c r="L16" s="81"/>
      <c r="M16" s="81"/>
      <c r="N16" s="81"/>
      <c r="O16" s="81"/>
      <c r="P16" s="81"/>
      <c r="Q16" s="81"/>
      <c r="R16" s="81"/>
      <c r="S16" s="81"/>
      <c r="T16" s="81"/>
      <c r="U16" s="81"/>
      <c r="V16" s="81"/>
      <c r="W16" s="81"/>
      <c r="X16" s="81"/>
      <c r="Y16" s="82"/>
      <c r="Z16" s="81"/>
      <c r="AA16" s="81"/>
      <c r="AB16" s="81"/>
      <c r="AC16" s="81"/>
      <c r="AD16" s="81"/>
      <c r="AE16" s="81"/>
      <c r="AF16" s="81"/>
      <c r="AG16" s="81"/>
      <c r="AH16" s="81"/>
      <c r="AI16" s="81"/>
      <c r="AJ16" s="81"/>
      <c r="AK16" s="81"/>
      <c r="AL16" s="81"/>
      <c r="AM16" s="81"/>
      <c r="AN16" s="81"/>
      <c r="AO16" s="81"/>
      <c r="AP16" s="81"/>
      <c r="AQ16" s="81"/>
      <c r="AR16" s="81"/>
      <c r="AS16" s="81"/>
      <c r="AT16" s="81"/>
      <c r="AU16" s="81"/>
      <c r="AV16" s="38"/>
      <c r="AW16" s="38"/>
      <c r="AX16" s="38"/>
      <c r="AY16" s="38"/>
      <c r="AZ16" s="38"/>
      <c r="BA16" s="38"/>
      <c r="BB16" s="38"/>
      <c r="BC16" s="38"/>
      <c r="BD16" s="38"/>
      <c r="BE16" s="38"/>
      <c r="BF16" s="38"/>
      <c r="BG16" s="38"/>
      <c r="BH16" s="38"/>
      <c r="BI16" s="38"/>
      <c r="BJ16" s="38"/>
      <c r="BK16" s="38"/>
      <c r="BL16" s="38"/>
    </row>
    <row r="17" spans="1:64" s="3" customFormat="1" ht="30" customHeight="1" thickBot="1" x14ac:dyDescent="0.4">
      <c r="A17" s="51" t="s">
        <v>30</v>
      </c>
      <c r="B17" s="26" t="s">
        <v>52</v>
      </c>
      <c r="C17" s="63"/>
      <c r="D17" s="27"/>
      <c r="E17" s="87"/>
      <c r="F17" s="88"/>
      <c r="G17" s="17"/>
      <c r="H17" s="17" t="str">
        <f t="shared" si="6"/>
        <v/>
      </c>
      <c r="I17" s="38"/>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38"/>
      <c r="AW17" s="38"/>
      <c r="AX17" s="38"/>
      <c r="AY17" s="38"/>
      <c r="AZ17" s="38"/>
      <c r="BA17" s="38"/>
      <c r="BB17" s="38"/>
      <c r="BC17" s="38"/>
      <c r="BD17" s="38"/>
      <c r="BE17" s="38"/>
      <c r="BF17" s="38"/>
      <c r="BG17" s="38"/>
      <c r="BH17" s="38"/>
      <c r="BI17" s="38"/>
      <c r="BJ17" s="38"/>
      <c r="BK17" s="38"/>
      <c r="BL17" s="38"/>
    </row>
    <row r="18" spans="1:64" s="3" customFormat="1" ht="30" customHeight="1" thickBot="1" x14ac:dyDescent="0.4">
      <c r="A18" s="51"/>
      <c r="B18" s="94" t="s">
        <v>60</v>
      </c>
      <c r="C18" s="96" t="s">
        <v>65</v>
      </c>
      <c r="D18" s="28"/>
      <c r="E18" s="89">
        <f>F11+0</f>
        <v>44642</v>
      </c>
      <c r="F18" s="89">
        <f>E18+5</f>
        <v>44647</v>
      </c>
      <c r="G18" s="17"/>
      <c r="H18" s="17">
        <f t="shared" si="6"/>
        <v>6</v>
      </c>
      <c r="I18" s="38"/>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38"/>
      <c r="AW18" s="38"/>
      <c r="AX18" s="38"/>
      <c r="AY18" s="38"/>
      <c r="AZ18" s="38"/>
      <c r="BA18" s="38"/>
      <c r="BB18" s="38"/>
      <c r="BC18" s="38"/>
      <c r="BD18" s="38"/>
      <c r="BE18" s="38"/>
      <c r="BF18" s="38"/>
      <c r="BG18" s="38"/>
      <c r="BH18" s="38"/>
      <c r="BI18" s="38"/>
      <c r="BJ18" s="38"/>
      <c r="BK18" s="38"/>
      <c r="BL18" s="38"/>
    </row>
    <row r="19" spans="1:64" s="3" customFormat="1" ht="30" customHeight="1" thickBot="1" x14ac:dyDescent="0.4">
      <c r="A19" s="51"/>
      <c r="B19" s="94" t="s">
        <v>61</v>
      </c>
      <c r="C19" s="96" t="s">
        <v>65</v>
      </c>
      <c r="D19" s="28"/>
      <c r="E19" s="89">
        <f>F18+1</f>
        <v>44648</v>
      </c>
      <c r="F19" s="89">
        <f>E19+4</f>
        <v>44652</v>
      </c>
      <c r="G19" s="17"/>
      <c r="H19" s="17">
        <f t="shared" si="6"/>
        <v>5</v>
      </c>
      <c r="I19" s="38"/>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38"/>
      <c r="AW19" s="38"/>
      <c r="AX19" s="38"/>
      <c r="AY19" s="38"/>
      <c r="AZ19" s="38"/>
      <c r="BA19" s="38"/>
      <c r="BB19" s="38"/>
      <c r="BC19" s="38"/>
      <c r="BD19" s="38"/>
      <c r="BE19" s="38"/>
      <c r="BF19" s="38"/>
      <c r="BG19" s="38"/>
      <c r="BH19" s="38"/>
      <c r="BI19" s="38"/>
      <c r="BJ19" s="38"/>
      <c r="BK19" s="38"/>
      <c r="BL19" s="38"/>
    </row>
    <row r="20" spans="1:64" s="3" customFormat="1" ht="30" customHeight="1" thickBot="1" x14ac:dyDescent="0.4">
      <c r="A20" s="51"/>
      <c r="B20" s="94" t="s">
        <v>62</v>
      </c>
      <c r="C20" s="96" t="s">
        <v>65</v>
      </c>
      <c r="D20" s="28"/>
      <c r="E20" s="89">
        <f>E19+5</f>
        <v>44653</v>
      </c>
      <c r="F20" s="89">
        <f>E20+5</f>
        <v>44658</v>
      </c>
      <c r="G20" s="17"/>
      <c r="H20" s="17">
        <f t="shared" si="6"/>
        <v>6</v>
      </c>
      <c r="I20" s="38"/>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38"/>
      <c r="AW20" s="38"/>
      <c r="AX20" s="38"/>
      <c r="AY20" s="38"/>
      <c r="AZ20" s="38"/>
      <c r="BA20" s="38"/>
      <c r="BB20" s="38"/>
      <c r="BC20" s="38"/>
      <c r="BD20" s="38"/>
      <c r="BE20" s="38"/>
      <c r="BF20" s="38"/>
      <c r="BG20" s="38"/>
      <c r="BH20" s="38"/>
      <c r="BI20" s="38"/>
      <c r="BJ20" s="38"/>
      <c r="BK20" s="38"/>
      <c r="BL20" s="38"/>
    </row>
    <row r="21" spans="1:64" s="3" customFormat="1" ht="30" customHeight="1" thickBot="1" x14ac:dyDescent="0.4">
      <c r="A21" s="51" t="s">
        <v>30</v>
      </c>
      <c r="B21" s="29" t="s">
        <v>50</v>
      </c>
      <c r="C21" s="64"/>
      <c r="D21" s="30"/>
      <c r="E21" s="90"/>
      <c r="F21" s="91"/>
      <c r="G21" s="17"/>
      <c r="H21" s="17" t="str">
        <f t="shared" si="6"/>
        <v/>
      </c>
      <c r="I21" s="38"/>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38"/>
      <c r="AW21" s="38"/>
      <c r="AX21" s="38"/>
      <c r="AY21" s="38"/>
      <c r="AZ21" s="38"/>
      <c r="BA21" s="38"/>
      <c r="BB21" s="38"/>
      <c r="BC21" s="38"/>
      <c r="BD21" s="38"/>
      <c r="BE21" s="38"/>
      <c r="BF21" s="38"/>
      <c r="BG21" s="38"/>
      <c r="BH21" s="38"/>
      <c r="BI21" s="38"/>
      <c r="BJ21" s="38"/>
      <c r="BK21" s="38"/>
      <c r="BL21" s="38"/>
    </row>
    <row r="22" spans="1:64" s="3" customFormat="1" ht="30" customHeight="1" thickBot="1" x14ac:dyDescent="0.4">
      <c r="A22" s="51"/>
      <c r="B22" s="95" t="s">
        <v>63</v>
      </c>
      <c r="C22" s="65"/>
      <c r="D22" s="31"/>
      <c r="E22" s="92" t="s">
        <v>29</v>
      </c>
      <c r="F22" s="92" t="s">
        <v>29</v>
      </c>
      <c r="G22" s="17"/>
      <c r="H22" s="17" t="e">
        <f t="shared" si="6"/>
        <v>#VALUE!</v>
      </c>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3" customFormat="1" ht="30" customHeight="1" thickBot="1" x14ac:dyDescent="0.4">
      <c r="A23" s="51"/>
      <c r="B23" s="95" t="s">
        <v>64</v>
      </c>
      <c r="C23" s="65"/>
      <c r="D23" s="31"/>
      <c r="E23" s="92" t="s">
        <v>29</v>
      </c>
      <c r="F23" s="92" t="s">
        <v>29</v>
      </c>
      <c r="G23" s="17"/>
      <c r="H23" s="17" t="e">
        <f t="shared" si="6"/>
        <v>#VALUE!</v>
      </c>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row>
    <row r="24" spans="1:64" s="3" customFormat="1" ht="30" customHeight="1" thickBot="1" x14ac:dyDescent="0.4">
      <c r="A24" s="51"/>
      <c r="B24" s="69" t="s">
        <v>0</v>
      </c>
      <c r="C24" s="65"/>
      <c r="D24" s="31"/>
      <c r="E24" s="92" t="s">
        <v>29</v>
      </c>
      <c r="F24" s="92" t="s">
        <v>29</v>
      </c>
      <c r="G24" s="17"/>
      <c r="H24" s="17" t="e">
        <f t="shared" si="6"/>
        <v>#VALUE!</v>
      </c>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s="3" customFormat="1" ht="30" customHeight="1" thickBot="1" x14ac:dyDescent="0.4">
      <c r="A25" s="51"/>
      <c r="B25" s="69" t="s">
        <v>1</v>
      </c>
      <c r="C25" s="65"/>
      <c r="D25" s="31"/>
      <c r="E25" s="92" t="s">
        <v>29</v>
      </c>
      <c r="F25" s="92" t="s">
        <v>29</v>
      </c>
      <c r="G25" s="17"/>
      <c r="H25" s="17" t="e">
        <f t="shared" si="6"/>
        <v>#VALUE!</v>
      </c>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3" customFormat="1" ht="30" customHeight="1" thickBot="1" x14ac:dyDescent="0.4">
      <c r="A26" s="51"/>
      <c r="B26" s="69" t="s">
        <v>2</v>
      </c>
      <c r="C26" s="65"/>
      <c r="D26" s="31"/>
      <c r="E26" s="92" t="s">
        <v>29</v>
      </c>
      <c r="F26" s="92" t="s">
        <v>29</v>
      </c>
      <c r="G26" s="17"/>
      <c r="H26" s="17" t="e">
        <f t="shared" si="6"/>
        <v>#VALUE!</v>
      </c>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3" customFormat="1" ht="30" customHeight="1" thickBot="1" x14ac:dyDescent="0.4">
      <c r="A27" s="51" t="s">
        <v>31</v>
      </c>
      <c r="B27" s="70"/>
      <c r="C27" s="66"/>
      <c r="D27" s="16"/>
      <c r="E27" s="58"/>
      <c r="F27" s="58"/>
      <c r="G27" s="17"/>
      <c r="H27" s="17" t="str">
        <f t="shared" si="6"/>
        <v/>
      </c>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3" customFormat="1" ht="30" customHeight="1" thickBot="1" x14ac:dyDescent="0.4">
      <c r="A28" s="52"/>
      <c r="B28" s="32"/>
      <c r="C28" s="33"/>
      <c r="D28" s="34"/>
      <c r="E28" s="35"/>
      <c r="F28" s="36"/>
      <c r="G28" s="37"/>
      <c r="H28" s="37"/>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row>
    <row r="29" spans="1:64" ht="30" customHeight="1" x14ac:dyDescent="0.35">
      <c r="G29" s="6"/>
    </row>
    <row r="30" spans="1:64" ht="30" customHeight="1" x14ac:dyDescent="0.35">
      <c r="C30" s="14"/>
      <c r="F30" s="53"/>
    </row>
    <row r="31" spans="1:64" ht="30" customHeight="1" x14ac:dyDescent="0.35">
      <c r="C31"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2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8">
    <cfRule type="expression" dxfId="2" priority="33">
      <formula>AND(TODAY()&gt;=I$5,TODAY()&lt;J$5)</formula>
    </cfRule>
  </conditionalFormatting>
  <conditionalFormatting sqref="I7:BL28">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6 F19:F20 E2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8984375" defaultRowHeight="13" x14ac:dyDescent="0.3"/>
  <cols>
    <col min="1" max="1" width="87.08984375" style="41" customWidth="1"/>
    <col min="2" max="16384" width="9.08984375" style="2"/>
  </cols>
  <sheetData>
    <row r="1" spans="1:2" ht="46.5" customHeight="1" x14ac:dyDescent="0.3"/>
    <row r="2" spans="1:2" s="43" customFormat="1" ht="15.5" x14ac:dyDescent="0.35">
      <c r="A2" s="42" t="s">
        <v>14</v>
      </c>
      <c r="B2" s="42"/>
    </row>
    <row r="3" spans="1:2" s="47" customFormat="1" ht="27" customHeight="1" x14ac:dyDescent="0.35">
      <c r="A3" s="74" t="s">
        <v>19</v>
      </c>
      <c r="B3" s="48"/>
    </row>
    <row r="4" spans="1:2" s="44" customFormat="1" ht="26" x14ac:dyDescent="0.6">
      <c r="A4" s="45" t="s">
        <v>13</v>
      </c>
    </row>
    <row r="5" spans="1:2" ht="74.150000000000006" customHeight="1" x14ac:dyDescent="0.3">
      <c r="A5" s="46" t="s">
        <v>22</v>
      </c>
    </row>
    <row r="6" spans="1:2" ht="26.25" customHeight="1" x14ac:dyDescent="0.3">
      <c r="A6" s="45" t="s">
        <v>27</v>
      </c>
    </row>
    <row r="7" spans="1:2" s="41" customFormat="1" ht="205" customHeight="1" x14ac:dyDescent="0.35">
      <c r="A7" s="50" t="s">
        <v>26</v>
      </c>
    </row>
    <row r="8" spans="1:2" s="44" customFormat="1" ht="26" x14ac:dyDescent="0.6">
      <c r="A8" s="45" t="s">
        <v>15</v>
      </c>
    </row>
    <row r="9" spans="1:2" ht="58" x14ac:dyDescent="0.3">
      <c r="A9" s="46" t="s">
        <v>23</v>
      </c>
    </row>
    <row r="10" spans="1:2" s="41" customFormat="1" ht="28" customHeight="1" x14ac:dyDescent="0.35">
      <c r="A10" s="49" t="s">
        <v>21</v>
      </c>
    </row>
    <row r="11" spans="1:2" s="44" customFormat="1" ht="26" x14ac:dyDescent="0.6">
      <c r="A11" s="45" t="s">
        <v>12</v>
      </c>
    </row>
    <row r="12" spans="1:2" ht="29" x14ac:dyDescent="0.3">
      <c r="A12" s="46" t="s">
        <v>20</v>
      </c>
    </row>
    <row r="13" spans="1:2" s="41" customFormat="1" ht="28" customHeight="1" x14ac:dyDescent="0.35">
      <c r="A13" s="49" t="s">
        <v>6</v>
      </c>
    </row>
    <row r="14" spans="1:2" s="44" customFormat="1" ht="26" x14ac:dyDescent="0.6">
      <c r="A14" s="45" t="s">
        <v>16</v>
      </c>
    </row>
    <row r="15" spans="1:2" ht="75" customHeight="1" x14ac:dyDescent="0.3">
      <c r="A15" s="46" t="s">
        <v>17</v>
      </c>
    </row>
    <row r="16" spans="1:2" ht="72.5" x14ac:dyDescent="0.3">
      <c r="A16" s="46" t="s">
        <v>18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2022-03-25T09:38:53Z</dcterms:modified>
</cp:coreProperties>
</file>