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mor Raza\Desktop\123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F38" i="1"/>
  <c r="D38" i="1"/>
  <c r="E7" i="1"/>
  <c r="G7" i="1" s="1"/>
  <c r="H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6" i="1"/>
  <c r="G6" i="1" s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E38" i="1"/>
  <c r="G38" i="1"/>
</calcChain>
</file>

<file path=xl/sharedStrings.xml><?xml version="1.0" encoding="utf-8"?>
<sst xmlns="http://schemas.openxmlformats.org/spreadsheetml/2006/main" count="52" uniqueCount="28">
  <si>
    <t>Tuesday</t>
  </si>
  <si>
    <t>Thursday</t>
  </si>
  <si>
    <t>Friday</t>
  </si>
  <si>
    <t>Saturday</t>
  </si>
  <si>
    <t>Sunday</t>
  </si>
  <si>
    <t>Monday</t>
  </si>
  <si>
    <t>Wednesday</t>
  </si>
  <si>
    <t>s/on</t>
  </si>
  <si>
    <t>DATE</t>
  </si>
  <si>
    <t>DAY</t>
  </si>
  <si>
    <t>CASE</t>
  </si>
  <si>
    <t>CASH</t>
  </si>
  <si>
    <t>EXPENCE</t>
  </si>
  <si>
    <t>TOTAL CASH</t>
  </si>
  <si>
    <t>GRAND TOTAL</t>
  </si>
  <si>
    <t>TOTAL</t>
  </si>
  <si>
    <t xml:space="preserve">YEAR </t>
  </si>
  <si>
    <t>OCTOBER</t>
  </si>
  <si>
    <t>MUHUMMAD NOOR IQBAL CLINIC</t>
  </si>
  <si>
    <t>TOTAL DAYS</t>
  </si>
  <si>
    <t>MONTHLY CASES</t>
  </si>
  <si>
    <t>MONTHLY INCOME</t>
  </si>
  <si>
    <t>MONTHLY EXPENCES</t>
  </si>
  <si>
    <t xml:space="preserve">MONTHLY GRAND </t>
  </si>
  <si>
    <t>WORKERS SALARY</t>
  </si>
  <si>
    <t>MEDICIN</t>
  </si>
  <si>
    <t>DOCTOR SAVING</t>
  </si>
  <si>
    <t>TOTAL BAJUT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</si>
</sst>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2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2" borderId="11" xfId="0" applyFill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0" borderId="13" xfId="0" applyBorder="1"/>
    <xf numFmtId="0" fontId="0" fillId="0" borderId="13" xfId="0" applyFill="1" applyBorder="1"/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/>
    <xf numFmtId="3" fontId="4" fillId="0" borderId="1" xfId="0" applyNumberFormat="1" applyFont="1" applyFill="1" applyBorder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49" sqref="C49"/>
    </sheetView>
  </sheetViews>
  <sheetFormatPr defaultRowHeight="14.5" x14ac:dyDescent="0.35"/>
  <cols>
    <col min="2" max="2" width="21.90625" customWidth="1"/>
    <col min="3" max="3" width="10.453125" bestFit="1" customWidth="1"/>
    <col min="4" max="4" width="9.6328125" customWidth="1"/>
    <col min="7" max="7" width="15.26953125" customWidth="1"/>
    <col min="8" max="8" width="26.54296875" customWidth="1"/>
  </cols>
  <sheetData>
    <row r="1" spans="1:12" ht="15" thickBot="1" x14ac:dyDescent="0.4">
      <c r="C1" s="16"/>
      <c r="D1" s="16"/>
      <c r="E1" s="16"/>
      <c r="F1" s="16"/>
      <c r="G1" s="16"/>
      <c r="H1" s="16"/>
    </row>
    <row r="2" spans="1:12" ht="15.5" customHeight="1" thickTop="1" thickBot="1" x14ac:dyDescent="0.4">
      <c r="A2" s="20" t="s">
        <v>16</v>
      </c>
      <c r="B2" s="20">
        <v>2024</v>
      </c>
      <c r="C2" s="17" t="s">
        <v>18</v>
      </c>
      <c r="D2" s="17"/>
      <c r="E2" s="17"/>
      <c r="F2" s="17"/>
      <c r="G2" s="19"/>
      <c r="H2" s="20" t="s">
        <v>17</v>
      </c>
    </row>
    <row r="3" spans="1:12" ht="15.5" customHeight="1" thickTop="1" thickBot="1" x14ac:dyDescent="0.4">
      <c r="B3" s="16"/>
      <c r="C3" s="17"/>
      <c r="D3" s="17"/>
      <c r="E3" s="17"/>
      <c r="F3" s="17"/>
      <c r="G3" s="17"/>
      <c r="H3" s="16"/>
    </row>
    <row r="4" spans="1:12" ht="15.5" customHeight="1" thickTop="1" thickBot="1" x14ac:dyDescent="0.6">
      <c r="B4" s="16"/>
      <c r="C4" s="16"/>
      <c r="D4" s="16"/>
      <c r="E4" s="16"/>
      <c r="F4" s="16"/>
      <c r="G4" s="16"/>
      <c r="H4" s="16"/>
      <c r="K4" s="18"/>
      <c r="L4" s="18"/>
    </row>
    <row r="5" spans="1:12" ht="15.5" customHeight="1" thickBot="1" x14ac:dyDescent="0.6">
      <c r="A5" s="21" t="s">
        <v>7</v>
      </c>
      <c r="B5" s="21" t="s">
        <v>8</v>
      </c>
      <c r="C5" s="21" t="s">
        <v>9</v>
      </c>
      <c r="D5" s="21" t="s">
        <v>10</v>
      </c>
      <c r="E5" s="21" t="s">
        <v>11</v>
      </c>
      <c r="F5" s="21" t="s">
        <v>12</v>
      </c>
      <c r="G5" s="21" t="s">
        <v>13</v>
      </c>
      <c r="H5" s="21" t="s">
        <v>14</v>
      </c>
      <c r="K5" s="18"/>
      <c r="L5" s="18"/>
    </row>
    <row r="6" spans="1:12" x14ac:dyDescent="0.35">
      <c r="A6" s="4">
        <v>1</v>
      </c>
      <c r="B6" s="5">
        <v>45566</v>
      </c>
      <c r="C6" s="7" t="s">
        <v>0</v>
      </c>
      <c r="D6" s="4">
        <v>108</v>
      </c>
      <c r="E6" s="4">
        <f>(D6*350)</f>
        <v>37800</v>
      </c>
      <c r="F6" s="4">
        <v>513</v>
      </c>
      <c r="G6" s="4">
        <f>(E6-F6)</f>
        <v>37287</v>
      </c>
      <c r="H6" s="4">
        <v>37287</v>
      </c>
    </row>
    <row r="7" spans="1:12" x14ac:dyDescent="0.35">
      <c r="A7" s="2">
        <v>2</v>
      </c>
      <c r="B7" s="3">
        <v>45567</v>
      </c>
      <c r="C7" s="8" t="s">
        <v>6</v>
      </c>
      <c r="D7" s="2">
        <v>112</v>
      </c>
      <c r="E7" s="4">
        <f t="shared" ref="E7:E36" si="0">(D7*350)</f>
        <v>39200</v>
      </c>
      <c r="F7" s="4">
        <v>525</v>
      </c>
      <c r="G7" s="4">
        <f t="shared" ref="G7:G36" si="1">(E7-F7)</f>
        <v>38675</v>
      </c>
      <c r="H7" s="2">
        <f>SUM(H6,G7)</f>
        <v>75962</v>
      </c>
    </row>
    <row r="8" spans="1:12" x14ac:dyDescent="0.35">
      <c r="A8" s="2">
        <v>3</v>
      </c>
      <c r="B8" s="3">
        <v>45568</v>
      </c>
      <c r="C8" s="8" t="s">
        <v>1</v>
      </c>
      <c r="D8" s="2">
        <v>99</v>
      </c>
      <c r="E8" s="4">
        <f t="shared" si="0"/>
        <v>34650</v>
      </c>
      <c r="F8" s="4">
        <v>280</v>
      </c>
      <c r="G8" s="4">
        <f t="shared" si="1"/>
        <v>34370</v>
      </c>
      <c r="H8" s="2">
        <f t="shared" ref="H8:H36" si="2">SUM(H7,G8)</f>
        <v>110332</v>
      </c>
    </row>
    <row r="9" spans="1:12" x14ac:dyDescent="0.35">
      <c r="A9" s="2">
        <v>4</v>
      </c>
      <c r="B9" s="3">
        <v>45569</v>
      </c>
      <c r="C9" s="8" t="s">
        <v>2</v>
      </c>
      <c r="D9" s="2">
        <v>85</v>
      </c>
      <c r="E9" s="4">
        <f t="shared" si="0"/>
        <v>29750</v>
      </c>
      <c r="F9" s="4">
        <v>457</v>
      </c>
      <c r="G9" s="4">
        <f t="shared" si="1"/>
        <v>29293</v>
      </c>
      <c r="H9" s="2">
        <f t="shared" si="2"/>
        <v>139625</v>
      </c>
    </row>
    <row r="10" spans="1:12" x14ac:dyDescent="0.35">
      <c r="A10" s="2">
        <v>5</v>
      </c>
      <c r="B10" s="3">
        <v>45570</v>
      </c>
      <c r="C10" s="8" t="s">
        <v>3</v>
      </c>
      <c r="D10" s="2">
        <v>63</v>
      </c>
      <c r="E10" s="4">
        <f t="shared" si="0"/>
        <v>22050</v>
      </c>
      <c r="F10" s="4">
        <v>337</v>
      </c>
      <c r="G10" s="4">
        <f t="shared" si="1"/>
        <v>21713</v>
      </c>
      <c r="H10" s="2">
        <f t="shared" si="2"/>
        <v>161338</v>
      </c>
    </row>
    <row r="11" spans="1:12" x14ac:dyDescent="0.35">
      <c r="A11" s="2">
        <v>6</v>
      </c>
      <c r="B11" s="3">
        <v>45571</v>
      </c>
      <c r="C11" s="8" t="s">
        <v>4</v>
      </c>
      <c r="D11" s="2">
        <v>55</v>
      </c>
      <c r="E11" s="4">
        <f t="shared" si="0"/>
        <v>19250</v>
      </c>
      <c r="F11" s="4">
        <v>267</v>
      </c>
      <c r="G11" s="4">
        <f t="shared" si="1"/>
        <v>18983</v>
      </c>
      <c r="H11" s="2">
        <f t="shared" si="2"/>
        <v>180321</v>
      </c>
    </row>
    <row r="12" spans="1:12" x14ac:dyDescent="0.35">
      <c r="A12" s="2">
        <v>7</v>
      </c>
      <c r="B12" s="3">
        <v>45572</v>
      </c>
      <c r="C12" s="8" t="s">
        <v>5</v>
      </c>
      <c r="D12" s="2">
        <v>60</v>
      </c>
      <c r="E12" s="4">
        <f t="shared" si="0"/>
        <v>21000</v>
      </c>
      <c r="F12" s="4">
        <v>262</v>
      </c>
      <c r="G12" s="4">
        <f t="shared" si="1"/>
        <v>20738</v>
      </c>
      <c r="H12" s="2">
        <f t="shared" si="2"/>
        <v>201059</v>
      </c>
    </row>
    <row r="13" spans="1:12" x14ac:dyDescent="0.35">
      <c r="A13" s="2">
        <v>8</v>
      </c>
      <c r="B13" s="3">
        <v>45573</v>
      </c>
      <c r="C13" s="8" t="s">
        <v>0</v>
      </c>
      <c r="D13" s="2">
        <v>102</v>
      </c>
      <c r="E13" s="4">
        <f t="shared" si="0"/>
        <v>35700</v>
      </c>
      <c r="F13" s="4">
        <v>285</v>
      </c>
      <c r="G13" s="4">
        <f t="shared" si="1"/>
        <v>35415</v>
      </c>
      <c r="H13" s="2">
        <f t="shared" si="2"/>
        <v>236474</v>
      </c>
    </row>
    <row r="14" spans="1:12" x14ac:dyDescent="0.35">
      <c r="A14" s="2">
        <v>9</v>
      </c>
      <c r="B14" s="3">
        <v>45574</v>
      </c>
      <c r="C14" s="8" t="s">
        <v>6</v>
      </c>
      <c r="D14" s="2">
        <v>110</v>
      </c>
      <c r="E14" s="4">
        <f t="shared" si="0"/>
        <v>38500</v>
      </c>
      <c r="F14" s="4">
        <v>516</v>
      </c>
      <c r="G14" s="4">
        <f t="shared" si="1"/>
        <v>37984</v>
      </c>
      <c r="H14" s="2">
        <f t="shared" si="2"/>
        <v>274458</v>
      </c>
    </row>
    <row r="15" spans="1:12" x14ac:dyDescent="0.35">
      <c r="A15" s="2">
        <v>10</v>
      </c>
      <c r="B15" s="3">
        <v>45575</v>
      </c>
      <c r="C15" s="8" t="s">
        <v>1</v>
      </c>
      <c r="D15" s="2">
        <v>115</v>
      </c>
      <c r="E15" s="4">
        <f t="shared" si="0"/>
        <v>40250</v>
      </c>
      <c r="F15" s="4">
        <v>498</v>
      </c>
      <c r="G15" s="4">
        <f t="shared" si="1"/>
        <v>39752</v>
      </c>
      <c r="H15" s="2">
        <f t="shared" si="2"/>
        <v>314210</v>
      </c>
    </row>
    <row r="16" spans="1:12" x14ac:dyDescent="0.35">
      <c r="A16" s="2">
        <v>11</v>
      </c>
      <c r="B16" s="3">
        <v>45576</v>
      </c>
      <c r="C16" s="8" t="s">
        <v>2</v>
      </c>
      <c r="D16" s="2">
        <v>130</v>
      </c>
      <c r="E16" s="4">
        <f t="shared" si="0"/>
        <v>45500</v>
      </c>
      <c r="F16" s="4">
        <v>445</v>
      </c>
      <c r="G16" s="4">
        <f t="shared" si="1"/>
        <v>45055</v>
      </c>
      <c r="H16" s="2">
        <f t="shared" si="2"/>
        <v>359265</v>
      </c>
    </row>
    <row r="17" spans="1:8" x14ac:dyDescent="0.35">
      <c r="A17" s="2">
        <v>12</v>
      </c>
      <c r="B17" s="3">
        <v>45577</v>
      </c>
      <c r="C17" s="8" t="s">
        <v>3</v>
      </c>
      <c r="D17" s="2">
        <v>45</v>
      </c>
      <c r="E17" s="4">
        <f t="shared" si="0"/>
        <v>15750</v>
      </c>
      <c r="F17" s="4">
        <v>358</v>
      </c>
      <c r="G17" s="4">
        <f t="shared" si="1"/>
        <v>15392</v>
      </c>
      <c r="H17" s="2">
        <f t="shared" si="2"/>
        <v>374657</v>
      </c>
    </row>
    <row r="18" spans="1:8" x14ac:dyDescent="0.35">
      <c r="A18" s="2">
        <v>13</v>
      </c>
      <c r="B18" s="3">
        <v>45578</v>
      </c>
      <c r="C18" s="8" t="s">
        <v>4</v>
      </c>
      <c r="D18" s="2">
        <v>77</v>
      </c>
      <c r="E18" s="4">
        <f t="shared" si="0"/>
        <v>26950</v>
      </c>
      <c r="F18" s="4">
        <v>518</v>
      </c>
      <c r="G18" s="4">
        <f t="shared" si="1"/>
        <v>26432</v>
      </c>
      <c r="H18" s="2">
        <f t="shared" si="2"/>
        <v>401089</v>
      </c>
    </row>
    <row r="19" spans="1:8" x14ac:dyDescent="0.35">
      <c r="A19" s="2">
        <v>14</v>
      </c>
      <c r="B19" s="3">
        <v>45579</v>
      </c>
      <c r="C19" s="8" t="s">
        <v>5</v>
      </c>
      <c r="D19" s="2">
        <v>80</v>
      </c>
      <c r="E19" s="4">
        <f t="shared" si="0"/>
        <v>28000</v>
      </c>
      <c r="F19" s="4">
        <v>594</v>
      </c>
      <c r="G19" s="4">
        <f t="shared" si="1"/>
        <v>27406</v>
      </c>
      <c r="H19" s="2">
        <f t="shared" si="2"/>
        <v>428495</v>
      </c>
    </row>
    <row r="20" spans="1:8" x14ac:dyDescent="0.35">
      <c r="A20" s="2">
        <v>15</v>
      </c>
      <c r="B20" s="3">
        <v>45580</v>
      </c>
      <c r="C20" s="8" t="s">
        <v>0</v>
      </c>
      <c r="D20" s="2">
        <v>88</v>
      </c>
      <c r="E20" s="4">
        <f t="shared" si="0"/>
        <v>30800</v>
      </c>
      <c r="F20" s="4">
        <v>507</v>
      </c>
      <c r="G20" s="4">
        <f t="shared" si="1"/>
        <v>30293</v>
      </c>
      <c r="H20" s="2">
        <f t="shared" si="2"/>
        <v>458788</v>
      </c>
    </row>
    <row r="21" spans="1:8" x14ac:dyDescent="0.35">
      <c r="A21" s="2">
        <v>16</v>
      </c>
      <c r="B21" s="3">
        <v>45581</v>
      </c>
      <c r="C21" s="8" t="s">
        <v>6</v>
      </c>
      <c r="D21" s="2">
        <v>92</v>
      </c>
      <c r="E21" s="4">
        <f t="shared" si="0"/>
        <v>32200</v>
      </c>
      <c r="F21" s="4">
        <v>279</v>
      </c>
      <c r="G21" s="4">
        <f t="shared" si="1"/>
        <v>31921</v>
      </c>
      <c r="H21" s="2">
        <f t="shared" si="2"/>
        <v>490709</v>
      </c>
    </row>
    <row r="22" spans="1:8" x14ac:dyDescent="0.35">
      <c r="A22" s="2">
        <v>17</v>
      </c>
      <c r="B22" s="3">
        <v>45582</v>
      </c>
      <c r="C22" s="8" t="s">
        <v>1</v>
      </c>
      <c r="D22" s="2">
        <v>98</v>
      </c>
      <c r="E22" s="4">
        <f t="shared" si="0"/>
        <v>34300</v>
      </c>
      <c r="F22" s="4">
        <v>244</v>
      </c>
      <c r="G22" s="4">
        <f t="shared" si="1"/>
        <v>34056</v>
      </c>
      <c r="H22" s="2">
        <f t="shared" si="2"/>
        <v>524765</v>
      </c>
    </row>
    <row r="23" spans="1:8" x14ac:dyDescent="0.35">
      <c r="A23" s="2">
        <v>18</v>
      </c>
      <c r="B23" s="3">
        <v>45583</v>
      </c>
      <c r="C23" s="8" t="s">
        <v>2</v>
      </c>
      <c r="D23" s="2">
        <v>56</v>
      </c>
      <c r="E23" s="4">
        <f t="shared" si="0"/>
        <v>19600</v>
      </c>
      <c r="F23" s="4">
        <v>423</v>
      </c>
      <c r="G23" s="4">
        <f t="shared" si="1"/>
        <v>19177</v>
      </c>
      <c r="H23" s="2">
        <f>SUM(H22,G23)</f>
        <v>543942</v>
      </c>
    </row>
    <row r="24" spans="1:8" x14ac:dyDescent="0.35">
      <c r="A24" s="2">
        <v>19</v>
      </c>
      <c r="B24" s="3">
        <v>45584</v>
      </c>
      <c r="C24" s="8" t="s">
        <v>3</v>
      </c>
      <c r="D24" s="2">
        <v>89</v>
      </c>
      <c r="E24" s="4">
        <f t="shared" si="0"/>
        <v>31150</v>
      </c>
      <c r="F24" s="4">
        <v>548</v>
      </c>
      <c r="G24" s="4">
        <f t="shared" si="1"/>
        <v>30602</v>
      </c>
      <c r="H24" s="2">
        <f t="shared" si="2"/>
        <v>574544</v>
      </c>
    </row>
    <row r="25" spans="1:8" x14ac:dyDescent="0.35">
      <c r="A25" s="2">
        <v>20</v>
      </c>
      <c r="B25" s="3">
        <v>45585</v>
      </c>
      <c r="C25" s="8" t="s">
        <v>4</v>
      </c>
      <c r="D25" s="2">
        <v>40</v>
      </c>
      <c r="E25" s="4">
        <f t="shared" si="0"/>
        <v>14000</v>
      </c>
      <c r="F25" s="4">
        <v>267</v>
      </c>
      <c r="G25" s="4">
        <f t="shared" si="1"/>
        <v>13733</v>
      </c>
      <c r="H25" s="2">
        <f t="shared" si="2"/>
        <v>588277</v>
      </c>
    </row>
    <row r="26" spans="1:8" x14ac:dyDescent="0.35">
      <c r="A26" s="2">
        <v>21</v>
      </c>
      <c r="B26" s="3">
        <v>45586</v>
      </c>
      <c r="C26" s="8" t="s">
        <v>5</v>
      </c>
      <c r="D26" s="2">
        <v>66</v>
      </c>
      <c r="E26" s="4">
        <f t="shared" si="0"/>
        <v>23100</v>
      </c>
      <c r="F26" s="4">
        <v>367</v>
      </c>
      <c r="G26" s="4">
        <f t="shared" si="1"/>
        <v>22733</v>
      </c>
      <c r="H26" s="2">
        <f t="shared" si="2"/>
        <v>611010</v>
      </c>
    </row>
    <row r="27" spans="1:8" x14ac:dyDescent="0.35">
      <c r="A27" s="2">
        <v>22</v>
      </c>
      <c r="B27" s="3">
        <v>45587</v>
      </c>
      <c r="C27" s="8" t="s">
        <v>0</v>
      </c>
      <c r="D27" s="2">
        <v>78</v>
      </c>
      <c r="E27" s="4">
        <f t="shared" si="0"/>
        <v>27300</v>
      </c>
      <c r="F27" s="4">
        <v>496</v>
      </c>
      <c r="G27" s="4">
        <f t="shared" si="1"/>
        <v>26804</v>
      </c>
      <c r="H27" s="2">
        <f t="shared" si="2"/>
        <v>637814</v>
      </c>
    </row>
    <row r="28" spans="1:8" x14ac:dyDescent="0.35">
      <c r="A28" s="2">
        <v>23</v>
      </c>
      <c r="B28" s="3">
        <v>45588</v>
      </c>
      <c r="C28" s="8" t="s">
        <v>6</v>
      </c>
      <c r="D28" s="2">
        <v>87</v>
      </c>
      <c r="E28" s="4">
        <f t="shared" si="0"/>
        <v>30450</v>
      </c>
      <c r="F28" s="4">
        <v>306</v>
      </c>
      <c r="G28" s="4">
        <f t="shared" si="1"/>
        <v>30144</v>
      </c>
      <c r="H28" s="2">
        <f t="shared" si="2"/>
        <v>667958</v>
      </c>
    </row>
    <row r="29" spans="1:8" x14ac:dyDescent="0.35">
      <c r="A29" s="2">
        <v>24</v>
      </c>
      <c r="B29" s="3">
        <v>45589</v>
      </c>
      <c r="C29" s="8" t="s">
        <v>1</v>
      </c>
      <c r="D29" s="2">
        <v>100</v>
      </c>
      <c r="E29" s="4">
        <f t="shared" si="0"/>
        <v>35000</v>
      </c>
      <c r="F29" s="4">
        <v>585</v>
      </c>
      <c r="G29" s="4">
        <f t="shared" si="1"/>
        <v>34415</v>
      </c>
      <c r="H29" s="2">
        <f t="shared" si="2"/>
        <v>702373</v>
      </c>
    </row>
    <row r="30" spans="1:8" x14ac:dyDescent="0.35">
      <c r="A30" s="2">
        <v>25</v>
      </c>
      <c r="B30" s="3">
        <v>45590</v>
      </c>
      <c r="C30" s="8" t="s">
        <v>2</v>
      </c>
      <c r="D30" s="2">
        <v>99</v>
      </c>
      <c r="E30" s="4">
        <f t="shared" si="0"/>
        <v>34650</v>
      </c>
      <c r="F30" s="4">
        <v>265</v>
      </c>
      <c r="G30" s="4">
        <f t="shared" si="1"/>
        <v>34385</v>
      </c>
      <c r="H30" s="2">
        <f t="shared" si="2"/>
        <v>736758</v>
      </c>
    </row>
    <row r="31" spans="1:8" x14ac:dyDescent="0.35">
      <c r="A31" s="2">
        <v>26</v>
      </c>
      <c r="B31" s="3">
        <v>45591</v>
      </c>
      <c r="C31" s="8" t="s">
        <v>3</v>
      </c>
      <c r="D31" s="2">
        <v>111</v>
      </c>
      <c r="E31" s="4">
        <f t="shared" si="0"/>
        <v>38850</v>
      </c>
      <c r="F31" s="4">
        <v>424</v>
      </c>
      <c r="G31" s="4">
        <f t="shared" si="1"/>
        <v>38426</v>
      </c>
      <c r="H31" s="2">
        <f t="shared" si="2"/>
        <v>775184</v>
      </c>
    </row>
    <row r="32" spans="1:8" x14ac:dyDescent="0.35">
      <c r="A32" s="2">
        <v>27</v>
      </c>
      <c r="B32" s="3">
        <v>45592</v>
      </c>
      <c r="C32" s="8" t="s">
        <v>4</v>
      </c>
      <c r="D32" s="2">
        <v>97</v>
      </c>
      <c r="E32" s="4">
        <f t="shared" si="0"/>
        <v>33950</v>
      </c>
      <c r="F32" s="4">
        <v>232</v>
      </c>
      <c r="G32" s="4">
        <f t="shared" si="1"/>
        <v>33718</v>
      </c>
      <c r="H32" s="2">
        <f t="shared" si="2"/>
        <v>808902</v>
      </c>
    </row>
    <row r="33" spans="1:8" x14ac:dyDescent="0.35">
      <c r="A33" s="2">
        <v>28</v>
      </c>
      <c r="B33" s="3">
        <v>45593</v>
      </c>
      <c r="C33" s="8" t="s">
        <v>5</v>
      </c>
      <c r="D33" s="2">
        <v>74</v>
      </c>
      <c r="E33" s="4">
        <f t="shared" si="0"/>
        <v>25900</v>
      </c>
      <c r="F33" s="4">
        <v>573</v>
      </c>
      <c r="G33" s="4">
        <f t="shared" si="1"/>
        <v>25327</v>
      </c>
      <c r="H33" s="2">
        <f t="shared" si="2"/>
        <v>834229</v>
      </c>
    </row>
    <row r="34" spans="1:8" x14ac:dyDescent="0.35">
      <c r="A34" s="2">
        <v>29</v>
      </c>
      <c r="B34" s="3">
        <v>45594</v>
      </c>
      <c r="C34" s="8" t="s">
        <v>0</v>
      </c>
      <c r="D34" s="2">
        <v>83</v>
      </c>
      <c r="E34" s="4">
        <f t="shared" si="0"/>
        <v>29050</v>
      </c>
      <c r="F34" s="4">
        <v>528</v>
      </c>
      <c r="G34" s="4">
        <f t="shared" si="1"/>
        <v>28522</v>
      </c>
      <c r="H34" s="2">
        <f t="shared" si="2"/>
        <v>862751</v>
      </c>
    </row>
    <row r="35" spans="1:8" x14ac:dyDescent="0.35">
      <c r="A35" s="2">
        <v>30</v>
      </c>
      <c r="B35" s="3">
        <v>45595</v>
      </c>
      <c r="C35" s="8" t="s">
        <v>6</v>
      </c>
      <c r="D35" s="2">
        <v>72</v>
      </c>
      <c r="E35" s="4">
        <f t="shared" si="0"/>
        <v>25200</v>
      </c>
      <c r="F35" s="4">
        <v>535</v>
      </c>
      <c r="G35" s="4">
        <f t="shared" si="1"/>
        <v>24665</v>
      </c>
      <c r="H35" s="2">
        <f t="shared" si="2"/>
        <v>887416</v>
      </c>
    </row>
    <row r="36" spans="1:8" x14ac:dyDescent="0.35">
      <c r="A36" s="2">
        <v>31</v>
      </c>
      <c r="B36" s="11">
        <v>45596</v>
      </c>
      <c r="C36" s="12" t="s">
        <v>1</v>
      </c>
      <c r="D36" s="13">
        <v>100</v>
      </c>
      <c r="E36" s="10">
        <f t="shared" si="0"/>
        <v>35000</v>
      </c>
      <c r="F36" s="10">
        <v>426</v>
      </c>
      <c r="G36" s="10">
        <f t="shared" si="1"/>
        <v>34574</v>
      </c>
      <c r="H36" s="13">
        <f t="shared" si="2"/>
        <v>921990</v>
      </c>
    </row>
    <row r="37" spans="1:8" ht="15" thickBot="1" x14ac:dyDescent="0.4">
      <c r="A37" s="8"/>
      <c r="B37" s="15"/>
      <c r="C37" s="6"/>
      <c r="D37" s="6"/>
      <c r="E37" s="6"/>
      <c r="F37" s="6"/>
      <c r="G37" s="6"/>
      <c r="H37" s="6"/>
    </row>
    <row r="38" spans="1:8" ht="15.5" thickTop="1" thickBot="1" x14ac:dyDescent="0.4">
      <c r="B38" s="9" t="s">
        <v>15</v>
      </c>
      <c r="C38" s="9">
        <v>31</v>
      </c>
      <c r="D38" s="9">
        <f>SUM(D6:D36)</f>
        <v>2671</v>
      </c>
      <c r="E38" s="9">
        <f>SUM(E6:E36)</f>
        <v>934850</v>
      </c>
      <c r="F38" s="9">
        <f>SUM(F6:F36)</f>
        <v>12860</v>
      </c>
      <c r="G38" s="9">
        <f>SUM(G6:G36)</f>
        <v>921990</v>
      </c>
      <c r="H38" s="9">
        <v>921990</v>
      </c>
    </row>
    <row r="39" spans="1:8" ht="15" thickTop="1" x14ac:dyDescent="0.35"/>
    <row r="40" spans="1:8" ht="15" thickBot="1" x14ac:dyDescent="0.4"/>
    <row r="41" spans="1:8" ht="15" thickBot="1" x14ac:dyDescent="0.4">
      <c r="B41" s="21" t="s">
        <v>19</v>
      </c>
      <c r="D41" s="31">
        <v>31</v>
      </c>
    </row>
    <row r="42" spans="1:8" ht="15" thickBot="1" x14ac:dyDescent="0.4">
      <c r="B42" s="21" t="s">
        <v>20</v>
      </c>
      <c r="D42" s="32">
        <v>2671</v>
      </c>
    </row>
    <row r="43" spans="1:8" ht="15" thickBot="1" x14ac:dyDescent="0.4">
      <c r="B43" s="21" t="s">
        <v>21</v>
      </c>
      <c r="D43" s="32">
        <v>934850</v>
      </c>
    </row>
    <row r="44" spans="1:8" s="1" customFormat="1" x14ac:dyDescent="0.35">
      <c r="B44" s="14" t="s">
        <v>22</v>
      </c>
      <c r="C44" s="26"/>
      <c r="D44" s="32">
        <v>12860</v>
      </c>
      <c r="E44" s="28"/>
    </row>
    <row r="45" spans="1:8" s="24" customFormat="1" x14ac:dyDescent="0.35">
      <c r="B45" s="14" t="s">
        <v>23</v>
      </c>
      <c r="C45" s="27"/>
      <c r="D45" s="33">
        <v>921990</v>
      </c>
      <c r="E45" s="29"/>
    </row>
    <row r="46" spans="1:8" ht="15" thickBot="1" x14ac:dyDescent="0.4">
      <c r="B46" s="22" t="s">
        <v>24</v>
      </c>
      <c r="D46" s="32">
        <v>50000</v>
      </c>
    </row>
    <row r="47" spans="1:8" ht="15" thickBot="1" x14ac:dyDescent="0.4">
      <c r="B47" s="21" t="s">
        <v>25</v>
      </c>
      <c r="D47" s="32">
        <v>30000</v>
      </c>
      <c r="F47" s="30" t="s">
        <v>27</v>
      </c>
      <c r="G47" s="30"/>
      <c r="H47" s="34">
        <v>841990</v>
      </c>
    </row>
    <row r="48" spans="1:8" x14ac:dyDescent="0.35">
      <c r="B48" s="25" t="s">
        <v>26</v>
      </c>
      <c r="D48" s="32">
        <f>(921990-80000)</f>
        <v>841990</v>
      </c>
      <c r="F48" s="30"/>
      <c r="G48" s="30"/>
      <c r="H48" s="35"/>
    </row>
    <row r="49" spans="2:2" x14ac:dyDescent="0.35">
      <c r="B49" s="23"/>
    </row>
  </sheetData>
  <mergeCells count="3">
    <mergeCell ref="C2:G3"/>
    <mergeCell ref="F47:G48"/>
    <mergeCell ref="H47:H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Taimor Raza</dc:creator>
  <cp:lastModifiedBy>Taimor Raza</cp:lastModifiedBy>
  <dcterms:created xsi:type="dcterms:W3CDTF">2024-11-06T17:12:31Z</dcterms:created>
  <dcterms:modified xsi:type="dcterms:W3CDTF">2024-11-06T19:06:11Z</dcterms:modified>
</cp:coreProperties>
</file>