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_boco\BUREAU DEPLACE LE 26022020\a detriure\Documents Bureau_2023\"/>
    </mc:Choice>
  </mc:AlternateContent>
  <bookViews>
    <workbookView xWindow="0" yWindow="0" windowWidth="20490" windowHeight="6750"/>
  </bookViews>
  <sheets>
    <sheet name="21032023 (2)" sheetId="16" r:id="rId1"/>
    <sheet name="21032023" sheetId="15" r:id="rId2"/>
    <sheet name="17032023" sheetId="13" r:id="rId3"/>
    <sheet name="Données" sheetId="12" r:id="rId4"/>
    <sheet name="calcul" sheetId="10" r:id="rId5"/>
    <sheet name="Managers" sheetId="14" r:id="rId6"/>
    <sheet name="22022023" sheetId="9" r:id="rId7"/>
    <sheet name="21022023" sheetId="8" r:id="rId8"/>
    <sheet name="10022023" sheetId="7" r:id="rId9"/>
    <sheet name="30012023" sheetId="5" r:id="rId10"/>
    <sheet name="20012023" sheetId="4" r:id="rId11"/>
    <sheet name="Worksheet" sheetId="1" r:id="rId12"/>
    <sheet name="Worksheet (2)" sheetId="2" r:id="rId13"/>
    <sheet name="Worksheet (3)" sheetId="3" r:id="rId14"/>
    <sheet name="LISTE AU 26 JANVIER 2023" sheetId="6" r:id="rId15"/>
  </sheets>
  <definedNames>
    <definedName name="_xlnm._FilterDatabase" localSheetId="3" hidden="1">Données!$A$1:$S$18</definedName>
    <definedName name="_xlnm._FilterDatabase" localSheetId="12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C4" i="14" l="1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B61" i="14" s="1"/>
  <c r="K62" i="10"/>
  <c r="K63" i="10"/>
  <c r="B63" i="14" s="1"/>
  <c r="K64" i="10"/>
  <c r="B64" i="14" s="1"/>
  <c r="K65" i="10"/>
  <c r="B65" i="14" s="1"/>
  <c r="K66" i="10"/>
  <c r="B66" i="14" s="1"/>
  <c r="K67" i="10"/>
  <c r="B67" i="14" s="1"/>
  <c r="K68" i="10"/>
  <c r="B68" i="14" s="1"/>
  <c r="K69" i="10"/>
  <c r="B69" i="14" s="1"/>
  <c r="K70" i="10"/>
  <c r="B70" i="14" s="1"/>
  <c r="K71" i="10"/>
  <c r="B71" i="14" s="1"/>
  <c r="K72" i="10"/>
  <c r="B72" i="14" s="1"/>
  <c r="K73" i="10"/>
  <c r="B73" i="14" s="1"/>
  <c r="K74" i="10"/>
  <c r="B74" i="14" s="1"/>
  <c r="K75" i="10"/>
  <c r="B75" i="14" s="1"/>
  <c r="K76" i="10"/>
  <c r="B76" i="14" s="1"/>
  <c r="K77" i="10"/>
  <c r="B77" i="14" s="1"/>
  <c r="K78" i="10"/>
  <c r="B78" i="14" s="1"/>
  <c r="K79" i="10"/>
  <c r="B79" i="14" s="1"/>
  <c r="K80" i="10"/>
  <c r="B80" i="14" s="1"/>
  <c r="K81" i="10"/>
  <c r="B81" i="14" s="1"/>
  <c r="K82" i="10"/>
  <c r="K83" i="10"/>
  <c r="B83" i="14" s="1"/>
  <c r="K84" i="10"/>
  <c r="K85" i="10"/>
  <c r="B85" i="14" s="1"/>
  <c r="K86" i="10"/>
  <c r="B86" i="14" s="1"/>
  <c r="K87" i="10"/>
  <c r="B87" i="14" s="1"/>
  <c r="K88" i="10"/>
  <c r="B88" i="14" s="1"/>
  <c r="K89" i="10"/>
  <c r="B89" i="14" s="1"/>
  <c r="K90" i="10"/>
  <c r="K91" i="10"/>
  <c r="B91" i="14" s="1"/>
  <c r="K92" i="10"/>
  <c r="B92" i="14" s="1"/>
  <c r="K93" i="10"/>
  <c r="B93" i="14" s="1"/>
  <c r="K94" i="10"/>
  <c r="B94" i="14" s="1"/>
  <c r="K95" i="10"/>
  <c r="B95" i="14" s="1"/>
  <c r="K96" i="10"/>
  <c r="B96" i="14" s="1"/>
  <c r="K97" i="10"/>
  <c r="B97" i="14" s="1"/>
  <c r="K98" i="10"/>
  <c r="B98" i="14" s="1"/>
  <c r="K99" i="10"/>
  <c r="B99" i="14" s="1"/>
  <c r="K100" i="10"/>
  <c r="B100" i="14" s="1"/>
  <c r="K101" i="10"/>
  <c r="K102" i="10"/>
  <c r="B102" i="14" s="1"/>
  <c r="K103" i="10"/>
  <c r="B103" i="14" s="1"/>
  <c r="K104" i="10"/>
  <c r="B104" i="14" s="1"/>
  <c r="K105" i="10"/>
  <c r="B105" i="14" s="1"/>
  <c r="K106" i="10"/>
  <c r="B106" i="14" s="1"/>
  <c r="K107" i="10"/>
  <c r="B107" i="14" s="1"/>
  <c r="K108" i="10"/>
  <c r="B108" i="14" s="1"/>
  <c r="K109" i="10"/>
  <c r="B109" i="14" s="1"/>
  <c r="K110" i="10"/>
  <c r="K111" i="10"/>
  <c r="B111" i="14" s="1"/>
  <c r="K112" i="10"/>
  <c r="B112" i="14" s="1"/>
  <c r="K113" i="10"/>
  <c r="B113" i="14" s="1"/>
  <c r="K114" i="10"/>
  <c r="K115" i="10"/>
  <c r="B115" i="14" s="1"/>
  <c r="K116" i="10"/>
  <c r="K117" i="10"/>
  <c r="B117" i="14" s="1"/>
  <c r="K118" i="10"/>
  <c r="B118" i="14" s="1"/>
  <c r="K119" i="10"/>
  <c r="B119" i="14" s="1"/>
  <c r="K120" i="10"/>
  <c r="B120" i="14" s="1"/>
  <c r="K121" i="10"/>
  <c r="B121" i="14" s="1"/>
  <c r="K122" i="10"/>
  <c r="B122" i="14" s="1"/>
  <c r="K123" i="10"/>
  <c r="B123" i="14" s="1"/>
  <c r="K124" i="10"/>
  <c r="B124" i="14" s="1"/>
  <c r="K125" i="10"/>
  <c r="B125" i="14" s="1"/>
  <c r="K126" i="10"/>
  <c r="B126" i="14" s="1"/>
  <c r="K127" i="10"/>
  <c r="B127" i="14" s="1"/>
  <c r="K128" i="10"/>
  <c r="B128" i="14" s="1"/>
  <c r="K129" i="10"/>
  <c r="B129" i="14" s="1"/>
  <c r="K130" i="10"/>
  <c r="B130" i="14" s="1"/>
  <c r="K131" i="10"/>
  <c r="B131" i="14" s="1"/>
  <c r="K132" i="10"/>
  <c r="B132" i="14" s="1"/>
  <c r="K133" i="10"/>
  <c r="B133" i="14" s="1"/>
  <c r="K134" i="10"/>
  <c r="B134" i="14" s="1"/>
  <c r="K135" i="10"/>
  <c r="B135" i="14" s="1"/>
  <c r="K136" i="10"/>
  <c r="B136" i="14" s="1"/>
  <c r="K137" i="10"/>
  <c r="B137" i="14" s="1"/>
  <c r="K138" i="10"/>
  <c r="B138" i="14" s="1"/>
  <c r="K139" i="10"/>
  <c r="B139" i="14" s="1"/>
  <c r="K140" i="10"/>
  <c r="B140" i="14" s="1"/>
  <c r="K141" i="10"/>
  <c r="B141" i="14" s="1"/>
  <c r="K142" i="10"/>
  <c r="B142" i="14" s="1"/>
  <c r="K143" i="10"/>
  <c r="B143" i="14" s="1"/>
  <c r="K144" i="10"/>
  <c r="B144" i="14" s="1"/>
  <c r="K145" i="10"/>
  <c r="B145" i="14" s="1"/>
  <c r="K146" i="10"/>
  <c r="K147" i="10"/>
  <c r="B147" i="14" s="1"/>
  <c r="K148" i="10"/>
  <c r="K149" i="10"/>
  <c r="B149" i="14" s="1"/>
  <c r="K150" i="10"/>
  <c r="B150" i="14" s="1"/>
  <c r="K151" i="10"/>
  <c r="B151" i="14" s="1"/>
  <c r="K152" i="10"/>
  <c r="B152" i="14" s="1"/>
  <c r="K153" i="10"/>
  <c r="B153" i="14" s="1"/>
  <c r="K154" i="10"/>
  <c r="K155" i="10"/>
  <c r="B155" i="14" s="1"/>
  <c r="K156" i="10"/>
  <c r="B156" i="14" s="1"/>
  <c r="K157" i="10"/>
  <c r="B157" i="14" s="1"/>
  <c r="K158" i="10"/>
  <c r="B158" i="14" s="1"/>
  <c r="K159" i="10"/>
  <c r="B159" i="14" s="1"/>
  <c r="K160" i="10"/>
  <c r="B160" i="14" s="1"/>
  <c r="K161" i="10"/>
  <c r="B161" i="14" s="1"/>
  <c r="K162" i="10"/>
  <c r="B162" i="14" s="1"/>
  <c r="K163" i="10"/>
  <c r="B163" i="14" s="1"/>
  <c r="K164" i="10"/>
  <c r="B164" i="14" s="1"/>
  <c r="K165" i="10"/>
  <c r="B165" i="14" s="1"/>
  <c r="K166" i="10"/>
  <c r="B166" i="14" s="1"/>
  <c r="K167" i="10"/>
  <c r="B167" i="14" s="1"/>
  <c r="K168" i="10"/>
  <c r="B168" i="14" s="1"/>
  <c r="K169" i="10"/>
  <c r="B169" i="14" s="1"/>
  <c r="K170" i="10"/>
  <c r="B170" i="14" s="1"/>
  <c r="K171" i="10"/>
  <c r="B171" i="14" s="1"/>
  <c r="K172" i="10"/>
  <c r="B172" i="14" s="1"/>
  <c r="K173" i="10"/>
  <c r="B173" i="14" s="1"/>
  <c r="K174" i="10"/>
  <c r="B174" i="14" s="1"/>
  <c r="K175" i="10"/>
  <c r="B175" i="14" s="1"/>
  <c r="K176" i="10"/>
  <c r="B176" i="14" s="1"/>
  <c r="K177" i="10"/>
  <c r="B177" i="14" s="1"/>
  <c r="K178" i="10"/>
  <c r="B178" i="14" s="1"/>
  <c r="K179" i="10"/>
  <c r="B179" i="14" s="1"/>
  <c r="K180" i="10"/>
  <c r="K181" i="10"/>
  <c r="B181" i="14" s="1"/>
  <c r="K182" i="10"/>
  <c r="K183" i="10"/>
  <c r="B183" i="14" s="1"/>
  <c r="K184" i="10"/>
  <c r="B184" i="14" s="1"/>
  <c r="K185" i="10"/>
  <c r="B185" i="14" s="1"/>
  <c r="K186" i="10"/>
  <c r="B186" i="14" s="1"/>
  <c r="K187" i="10"/>
  <c r="B187" i="14" s="1"/>
  <c r="K188" i="10"/>
  <c r="B188" i="14" s="1"/>
  <c r="K189" i="10"/>
  <c r="B189" i="14" s="1"/>
  <c r="K190" i="10"/>
  <c r="B190" i="14" s="1"/>
  <c r="K191" i="10"/>
  <c r="B191" i="14" s="1"/>
  <c r="K192" i="10"/>
  <c r="B192" i="14" s="1"/>
  <c r="K193" i="10"/>
  <c r="B193" i="14" s="1"/>
  <c r="K194" i="10"/>
  <c r="K195" i="10"/>
  <c r="B195" i="14" s="1"/>
  <c r="K196" i="10"/>
  <c r="B196" i="14" s="1"/>
  <c r="K197" i="10"/>
  <c r="B197" i="14" s="1"/>
  <c r="K198" i="10"/>
  <c r="B198" i="14" s="1"/>
  <c r="K199" i="10"/>
  <c r="B199" i="14" s="1"/>
  <c r="K200" i="10"/>
  <c r="B200" i="14" s="1"/>
  <c r="K201" i="10"/>
  <c r="B201" i="14" s="1"/>
  <c r="K202" i="10"/>
  <c r="B202" i="14" s="1"/>
  <c r="K203" i="10"/>
  <c r="B203" i="14" s="1"/>
  <c r="K204" i="10"/>
  <c r="B204" i="14" s="1"/>
  <c r="K205" i="10"/>
  <c r="B205" i="14" s="1"/>
  <c r="K206" i="10"/>
  <c r="B206" i="14" s="1"/>
  <c r="K207" i="10"/>
  <c r="B207" i="14" s="1"/>
  <c r="K208" i="10"/>
  <c r="B208" i="14" s="1"/>
  <c r="K209" i="10"/>
  <c r="B209" i="14" s="1"/>
  <c r="K210" i="10"/>
  <c r="B210" i="14" s="1"/>
  <c r="K211" i="10"/>
  <c r="B211" i="14" s="1"/>
  <c r="K212" i="10"/>
  <c r="B212" i="14" s="1"/>
  <c r="K213" i="10"/>
  <c r="B213" i="14" s="1"/>
  <c r="K214" i="10"/>
  <c r="B214" i="14" s="1"/>
  <c r="K215" i="10"/>
  <c r="B215" i="14" s="1"/>
  <c r="K216" i="10"/>
  <c r="B216" i="14" s="1"/>
  <c r="K217" i="10"/>
  <c r="B217" i="14" s="1"/>
  <c r="K218" i="10"/>
  <c r="B218" i="14" s="1"/>
  <c r="K219" i="10"/>
  <c r="B219" i="14" s="1"/>
  <c r="K220" i="10"/>
  <c r="K221" i="10"/>
  <c r="B221" i="14" s="1"/>
  <c r="K222" i="10"/>
  <c r="B222" i="14" s="1"/>
  <c r="K223" i="10"/>
  <c r="B223" i="14" s="1"/>
  <c r="K224" i="10"/>
  <c r="B224" i="14" s="1"/>
  <c r="K225" i="10"/>
  <c r="B225" i="14" s="1"/>
  <c r="K226" i="10"/>
  <c r="B226" i="14" s="1"/>
  <c r="K227" i="10"/>
  <c r="B227" i="14" s="1"/>
  <c r="K228" i="10"/>
  <c r="B228" i="14" s="1"/>
  <c r="K229" i="10"/>
  <c r="B229" i="14" s="1"/>
  <c r="K230" i="10"/>
  <c r="B230" i="14" s="1"/>
  <c r="K231" i="10"/>
  <c r="B231" i="14" s="1"/>
  <c r="K232" i="10"/>
  <c r="B232" i="14" s="1"/>
  <c r="K233" i="10"/>
  <c r="B233" i="14" s="1"/>
  <c r="K234" i="10"/>
  <c r="K235" i="10"/>
  <c r="B235" i="14" s="1"/>
  <c r="K236" i="10"/>
  <c r="K237" i="10"/>
  <c r="B237" i="14" s="1"/>
  <c r="K238" i="10"/>
  <c r="B238" i="14" s="1"/>
  <c r="K239" i="10"/>
  <c r="B239" i="14" s="1"/>
  <c r="K240" i="10"/>
  <c r="B240" i="14" s="1"/>
  <c r="K241" i="10"/>
  <c r="B241" i="14" s="1"/>
  <c r="K242" i="10"/>
  <c r="B242" i="14" s="1"/>
  <c r="K243" i="10"/>
  <c r="B243" i="14" s="1"/>
  <c r="K244" i="10"/>
  <c r="B244" i="14" s="1"/>
  <c r="K245" i="10"/>
  <c r="B245" i="14" s="1"/>
  <c r="K246" i="10"/>
  <c r="B246" i="14" s="1"/>
  <c r="K247" i="10"/>
  <c r="B247" i="14" s="1"/>
  <c r="K248" i="10"/>
  <c r="B248" i="14" s="1"/>
  <c r="K249" i="10"/>
  <c r="B249" i="14" s="1"/>
  <c r="K250" i="10"/>
  <c r="B250" i="14" s="1"/>
  <c r="K251" i="10"/>
  <c r="B251" i="14" s="1"/>
  <c r="K252" i="10"/>
  <c r="B252" i="14" s="1"/>
  <c r="K253" i="10"/>
  <c r="B253" i="14" s="1"/>
  <c r="K254" i="10"/>
  <c r="B254" i="14" s="1"/>
  <c r="K255" i="10"/>
  <c r="B255" i="14" s="1"/>
  <c r="K256" i="10"/>
  <c r="B256" i="14" s="1"/>
  <c r="K257" i="10"/>
  <c r="B257" i="14" s="1"/>
  <c r="K258" i="10"/>
  <c r="B258" i="14" s="1"/>
  <c r="K259" i="10"/>
  <c r="B259" i="14" s="1"/>
  <c r="K260" i="10"/>
  <c r="B260" i="14" s="1"/>
  <c r="K261" i="10"/>
  <c r="B261" i="14" s="1"/>
  <c r="K262" i="10"/>
  <c r="B262" i="14" s="1"/>
  <c r="K263" i="10"/>
  <c r="B263" i="14" s="1"/>
  <c r="K264" i="10"/>
  <c r="B264" i="14" s="1"/>
  <c r="K265" i="10"/>
  <c r="B265" i="14" s="1"/>
  <c r="K266" i="10"/>
  <c r="B266" i="14" s="1"/>
  <c r="K267" i="10"/>
  <c r="B267" i="14" s="1"/>
  <c r="K268" i="10"/>
  <c r="K269" i="10"/>
  <c r="B269" i="14" s="1"/>
  <c r="K270" i="10"/>
  <c r="B270" i="14" s="1"/>
  <c r="K271" i="10"/>
  <c r="B271" i="14" s="1"/>
  <c r="K272" i="10"/>
  <c r="B272" i="14" s="1"/>
  <c r="K273" i="10"/>
  <c r="B273" i="14" s="1"/>
  <c r="K274" i="10"/>
  <c r="B274" i="14" s="1"/>
  <c r="K275" i="10"/>
  <c r="B275" i="14" s="1"/>
  <c r="K276" i="10"/>
  <c r="K277" i="10"/>
  <c r="B277" i="14" s="1"/>
  <c r="K278" i="10"/>
  <c r="B278" i="14" s="1"/>
  <c r="K279" i="10"/>
  <c r="B279" i="14" s="1"/>
  <c r="K280" i="10"/>
  <c r="B280" i="14" s="1"/>
  <c r="K281" i="10"/>
  <c r="B281" i="14" s="1"/>
  <c r="K282" i="10"/>
  <c r="B282" i="14" s="1"/>
  <c r="K283" i="10"/>
  <c r="B283" i="14" s="1"/>
  <c r="K284" i="10"/>
  <c r="B284" i="14" s="1"/>
  <c r="K3" i="10"/>
  <c r="D3" i="14" s="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A61" i="14" s="1"/>
  <c r="J62" i="10"/>
  <c r="A62" i="14" s="1"/>
  <c r="D62" i="14" s="1"/>
  <c r="J63" i="10"/>
  <c r="A63" i="14" s="1"/>
  <c r="C63" i="14" s="1"/>
  <c r="J64" i="10"/>
  <c r="A64" i="14" s="1"/>
  <c r="C64" i="14" s="1"/>
  <c r="J65" i="10"/>
  <c r="A65" i="14" s="1"/>
  <c r="J66" i="10"/>
  <c r="A66" i="14" s="1"/>
  <c r="D66" i="14" s="1"/>
  <c r="J67" i="10"/>
  <c r="A67" i="14" s="1"/>
  <c r="C67" i="14" s="1"/>
  <c r="J68" i="10"/>
  <c r="A68" i="14" s="1"/>
  <c r="C68" i="14" s="1"/>
  <c r="J69" i="10"/>
  <c r="A69" i="14" s="1"/>
  <c r="J70" i="10"/>
  <c r="A70" i="14" s="1"/>
  <c r="D70" i="14" s="1"/>
  <c r="J71" i="10"/>
  <c r="A71" i="14" s="1"/>
  <c r="C71" i="14" s="1"/>
  <c r="J72" i="10"/>
  <c r="A72" i="14" s="1"/>
  <c r="C72" i="14" s="1"/>
  <c r="J73" i="10"/>
  <c r="A73" i="14" s="1"/>
  <c r="J74" i="10"/>
  <c r="A74" i="14" s="1"/>
  <c r="D74" i="14" s="1"/>
  <c r="J75" i="10"/>
  <c r="A75" i="14" s="1"/>
  <c r="C75" i="14" s="1"/>
  <c r="J76" i="10"/>
  <c r="A76" i="14" s="1"/>
  <c r="C76" i="14" s="1"/>
  <c r="J77" i="10"/>
  <c r="A77" i="14" s="1"/>
  <c r="J78" i="10"/>
  <c r="A78" i="14" s="1"/>
  <c r="C78" i="14" s="1"/>
  <c r="J79" i="10"/>
  <c r="A79" i="14" s="1"/>
  <c r="C79" i="14" s="1"/>
  <c r="J80" i="10"/>
  <c r="A80" i="14" s="1"/>
  <c r="C80" i="14" s="1"/>
  <c r="J81" i="10"/>
  <c r="A81" i="14" s="1"/>
  <c r="J82" i="10"/>
  <c r="A82" i="14" s="1"/>
  <c r="C82" i="14" s="1"/>
  <c r="J83" i="10"/>
  <c r="A83" i="14" s="1"/>
  <c r="C83" i="14" s="1"/>
  <c r="J84" i="10"/>
  <c r="A84" i="14" s="1"/>
  <c r="C84" i="14" s="1"/>
  <c r="J85" i="10"/>
  <c r="A85" i="14" s="1"/>
  <c r="J86" i="10"/>
  <c r="A86" i="14" s="1"/>
  <c r="C86" i="14" s="1"/>
  <c r="J87" i="10"/>
  <c r="A87" i="14" s="1"/>
  <c r="C87" i="14" s="1"/>
  <c r="J88" i="10"/>
  <c r="A88" i="14" s="1"/>
  <c r="C88" i="14" s="1"/>
  <c r="J89" i="10"/>
  <c r="A89" i="14" s="1"/>
  <c r="J90" i="10"/>
  <c r="A90" i="14" s="1"/>
  <c r="C90" i="14" s="1"/>
  <c r="J91" i="10"/>
  <c r="A91" i="14" s="1"/>
  <c r="C91" i="14" s="1"/>
  <c r="J92" i="10"/>
  <c r="A92" i="14" s="1"/>
  <c r="C92" i="14" s="1"/>
  <c r="J93" i="10"/>
  <c r="A93" i="14" s="1"/>
  <c r="J94" i="10"/>
  <c r="A94" i="14" s="1"/>
  <c r="C94" i="14" s="1"/>
  <c r="J95" i="10"/>
  <c r="A95" i="14" s="1"/>
  <c r="C95" i="14" s="1"/>
  <c r="J96" i="10"/>
  <c r="A96" i="14" s="1"/>
  <c r="C96" i="14" s="1"/>
  <c r="J97" i="10"/>
  <c r="A97" i="14" s="1"/>
  <c r="J98" i="10"/>
  <c r="A98" i="14" s="1"/>
  <c r="C98" i="14" s="1"/>
  <c r="J99" i="10"/>
  <c r="A99" i="14" s="1"/>
  <c r="C99" i="14" s="1"/>
  <c r="J100" i="10"/>
  <c r="A100" i="14" s="1"/>
  <c r="C100" i="14" s="1"/>
  <c r="J101" i="10"/>
  <c r="A101" i="14" s="1"/>
  <c r="J102" i="10"/>
  <c r="A102" i="14" s="1"/>
  <c r="C102" i="14" s="1"/>
  <c r="J103" i="10"/>
  <c r="A103" i="14" s="1"/>
  <c r="C103" i="14" s="1"/>
  <c r="J104" i="10"/>
  <c r="A104" i="14" s="1"/>
  <c r="C104" i="14" s="1"/>
  <c r="J105" i="10"/>
  <c r="A105" i="14" s="1"/>
  <c r="J106" i="10"/>
  <c r="A106" i="14" s="1"/>
  <c r="C106" i="14" s="1"/>
  <c r="J107" i="10"/>
  <c r="A107" i="14" s="1"/>
  <c r="C107" i="14" s="1"/>
  <c r="J108" i="10"/>
  <c r="A108" i="14" s="1"/>
  <c r="C108" i="14" s="1"/>
  <c r="J109" i="10"/>
  <c r="A109" i="14" s="1"/>
  <c r="J110" i="10"/>
  <c r="A110" i="14" s="1"/>
  <c r="C110" i="14" s="1"/>
  <c r="J111" i="10"/>
  <c r="A111" i="14" s="1"/>
  <c r="C111" i="14" s="1"/>
  <c r="J112" i="10"/>
  <c r="A112" i="14" s="1"/>
  <c r="C112" i="14" s="1"/>
  <c r="J113" i="10"/>
  <c r="A113" i="14" s="1"/>
  <c r="J114" i="10"/>
  <c r="A114" i="14" s="1"/>
  <c r="C114" i="14" s="1"/>
  <c r="J115" i="10"/>
  <c r="A115" i="14" s="1"/>
  <c r="C115" i="14" s="1"/>
  <c r="J116" i="10"/>
  <c r="A116" i="14" s="1"/>
  <c r="C116" i="14" s="1"/>
  <c r="J117" i="10"/>
  <c r="A117" i="14" s="1"/>
  <c r="J118" i="10"/>
  <c r="A118" i="14" s="1"/>
  <c r="C118" i="14" s="1"/>
  <c r="J119" i="10"/>
  <c r="A119" i="14" s="1"/>
  <c r="C119" i="14" s="1"/>
  <c r="J120" i="10"/>
  <c r="A120" i="14" s="1"/>
  <c r="C120" i="14" s="1"/>
  <c r="J121" i="10"/>
  <c r="A121" i="14" s="1"/>
  <c r="J122" i="10"/>
  <c r="A122" i="14" s="1"/>
  <c r="C122" i="14" s="1"/>
  <c r="J123" i="10"/>
  <c r="A123" i="14" s="1"/>
  <c r="C123" i="14" s="1"/>
  <c r="J124" i="10"/>
  <c r="A124" i="14" s="1"/>
  <c r="C124" i="14" s="1"/>
  <c r="J125" i="10"/>
  <c r="A125" i="14" s="1"/>
  <c r="J126" i="10"/>
  <c r="A126" i="14" s="1"/>
  <c r="C126" i="14" s="1"/>
  <c r="J127" i="10"/>
  <c r="J128" i="10"/>
  <c r="A128" i="14" s="1"/>
  <c r="C128" i="14" s="1"/>
  <c r="J129" i="10"/>
  <c r="A129" i="14" s="1"/>
  <c r="J130" i="10"/>
  <c r="A130" i="14" s="1"/>
  <c r="C130" i="14" s="1"/>
  <c r="J131" i="10"/>
  <c r="A131" i="14" s="1"/>
  <c r="C131" i="14" s="1"/>
  <c r="J132" i="10"/>
  <c r="A132" i="14" s="1"/>
  <c r="C132" i="14" s="1"/>
  <c r="J133" i="10"/>
  <c r="A133" i="14" s="1"/>
  <c r="J134" i="10"/>
  <c r="A134" i="14" s="1"/>
  <c r="C134" i="14" s="1"/>
  <c r="J135" i="10"/>
  <c r="A135" i="14" s="1"/>
  <c r="C135" i="14" s="1"/>
  <c r="J136" i="10"/>
  <c r="A136" i="14" s="1"/>
  <c r="C136" i="14" s="1"/>
  <c r="J137" i="10"/>
  <c r="A137" i="14" s="1"/>
  <c r="J138" i="10"/>
  <c r="A138" i="14" s="1"/>
  <c r="C138" i="14" s="1"/>
  <c r="J139" i="10"/>
  <c r="A139" i="14" s="1"/>
  <c r="C139" i="14" s="1"/>
  <c r="J140" i="10"/>
  <c r="A140" i="14" s="1"/>
  <c r="C140" i="14" s="1"/>
  <c r="J141" i="10"/>
  <c r="A141" i="14" s="1"/>
  <c r="J142" i="10"/>
  <c r="A142" i="14" s="1"/>
  <c r="C142" i="14" s="1"/>
  <c r="J143" i="10"/>
  <c r="A143" i="14" s="1"/>
  <c r="C143" i="14" s="1"/>
  <c r="J144" i="10"/>
  <c r="A144" i="14" s="1"/>
  <c r="C144" i="14" s="1"/>
  <c r="J145" i="10"/>
  <c r="A145" i="14" s="1"/>
  <c r="J146" i="10"/>
  <c r="A146" i="14" s="1"/>
  <c r="C146" i="14" s="1"/>
  <c r="J147" i="10"/>
  <c r="A147" i="14" s="1"/>
  <c r="C147" i="14" s="1"/>
  <c r="J148" i="10"/>
  <c r="A148" i="14" s="1"/>
  <c r="C148" i="14" s="1"/>
  <c r="J149" i="10"/>
  <c r="A149" i="14" s="1"/>
  <c r="J150" i="10"/>
  <c r="A150" i="14" s="1"/>
  <c r="C150" i="14" s="1"/>
  <c r="J151" i="10"/>
  <c r="A151" i="14" s="1"/>
  <c r="C151" i="14" s="1"/>
  <c r="J152" i="10"/>
  <c r="A152" i="14" s="1"/>
  <c r="C152" i="14" s="1"/>
  <c r="J153" i="10"/>
  <c r="A153" i="14" s="1"/>
  <c r="J154" i="10"/>
  <c r="A154" i="14" s="1"/>
  <c r="C154" i="14" s="1"/>
  <c r="J155" i="10"/>
  <c r="A155" i="14" s="1"/>
  <c r="C155" i="14" s="1"/>
  <c r="J156" i="10"/>
  <c r="A156" i="14" s="1"/>
  <c r="C156" i="14" s="1"/>
  <c r="J157" i="10"/>
  <c r="A157" i="14" s="1"/>
  <c r="J158" i="10"/>
  <c r="A158" i="14" s="1"/>
  <c r="C158" i="14" s="1"/>
  <c r="J159" i="10"/>
  <c r="A159" i="14" s="1"/>
  <c r="C159" i="14" s="1"/>
  <c r="J160" i="10"/>
  <c r="A160" i="14" s="1"/>
  <c r="C160" i="14" s="1"/>
  <c r="J161" i="10"/>
  <c r="A161" i="14" s="1"/>
  <c r="J162" i="10"/>
  <c r="A162" i="14" s="1"/>
  <c r="C162" i="14" s="1"/>
  <c r="J163" i="10"/>
  <c r="A163" i="14" s="1"/>
  <c r="C163" i="14" s="1"/>
  <c r="J164" i="10"/>
  <c r="A164" i="14" s="1"/>
  <c r="C164" i="14" s="1"/>
  <c r="J165" i="10"/>
  <c r="A165" i="14" s="1"/>
  <c r="J166" i="10"/>
  <c r="A166" i="14" s="1"/>
  <c r="C166" i="14" s="1"/>
  <c r="J167" i="10"/>
  <c r="A167" i="14" s="1"/>
  <c r="C167" i="14" s="1"/>
  <c r="J168" i="10"/>
  <c r="A168" i="14" s="1"/>
  <c r="C168" i="14" s="1"/>
  <c r="J169" i="10"/>
  <c r="A169" i="14" s="1"/>
  <c r="J170" i="10"/>
  <c r="A170" i="14" s="1"/>
  <c r="C170" i="14" s="1"/>
  <c r="J171" i="10"/>
  <c r="A171" i="14" s="1"/>
  <c r="C171" i="14" s="1"/>
  <c r="J172" i="10"/>
  <c r="A172" i="14" s="1"/>
  <c r="C172" i="14" s="1"/>
  <c r="J173" i="10"/>
  <c r="A173" i="14" s="1"/>
  <c r="J174" i="10"/>
  <c r="A174" i="14" s="1"/>
  <c r="C174" i="14" s="1"/>
  <c r="J175" i="10"/>
  <c r="A175" i="14" s="1"/>
  <c r="C175" i="14" s="1"/>
  <c r="J176" i="10"/>
  <c r="A176" i="14" s="1"/>
  <c r="C176" i="14" s="1"/>
  <c r="J177" i="10"/>
  <c r="A177" i="14" s="1"/>
  <c r="J178" i="10"/>
  <c r="A178" i="14" s="1"/>
  <c r="J179" i="10"/>
  <c r="A179" i="14" s="1"/>
  <c r="C179" i="14" s="1"/>
  <c r="J180" i="10"/>
  <c r="A180" i="14" s="1"/>
  <c r="C180" i="14" s="1"/>
  <c r="J181" i="10"/>
  <c r="A181" i="14" s="1"/>
  <c r="J182" i="10"/>
  <c r="A182" i="14" s="1"/>
  <c r="C182" i="14" s="1"/>
  <c r="J183" i="10"/>
  <c r="A183" i="14" s="1"/>
  <c r="C183" i="14" s="1"/>
  <c r="J184" i="10"/>
  <c r="A184" i="14" s="1"/>
  <c r="C184" i="14" s="1"/>
  <c r="J185" i="10"/>
  <c r="A185" i="14" s="1"/>
  <c r="J186" i="10"/>
  <c r="A186" i="14" s="1"/>
  <c r="C186" i="14" s="1"/>
  <c r="J187" i="10"/>
  <c r="A187" i="14" s="1"/>
  <c r="C187" i="14" s="1"/>
  <c r="J188" i="10"/>
  <c r="A188" i="14" s="1"/>
  <c r="C188" i="14" s="1"/>
  <c r="J189" i="10"/>
  <c r="A189" i="14" s="1"/>
  <c r="J190" i="10"/>
  <c r="A190" i="14" s="1"/>
  <c r="C190" i="14" s="1"/>
  <c r="J191" i="10"/>
  <c r="A191" i="14" s="1"/>
  <c r="C191" i="14" s="1"/>
  <c r="J192" i="10"/>
  <c r="A192" i="14" s="1"/>
  <c r="C192" i="14" s="1"/>
  <c r="J193" i="10"/>
  <c r="A193" i="14" s="1"/>
  <c r="J194" i="10"/>
  <c r="A194" i="14" s="1"/>
  <c r="C194" i="14" s="1"/>
  <c r="J195" i="10"/>
  <c r="A195" i="14" s="1"/>
  <c r="C195" i="14" s="1"/>
  <c r="J196" i="10"/>
  <c r="A196" i="14" s="1"/>
  <c r="C196" i="14" s="1"/>
  <c r="J197" i="10"/>
  <c r="A197" i="14" s="1"/>
  <c r="J198" i="10"/>
  <c r="A198" i="14" s="1"/>
  <c r="C198" i="14" s="1"/>
  <c r="J199" i="10"/>
  <c r="A199" i="14" s="1"/>
  <c r="C199" i="14" s="1"/>
  <c r="J200" i="10"/>
  <c r="A200" i="14" s="1"/>
  <c r="C200" i="14" s="1"/>
  <c r="J201" i="10"/>
  <c r="A201" i="14" s="1"/>
  <c r="J202" i="10"/>
  <c r="A202" i="14" s="1"/>
  <c r="C202" i="14" s="1"/>
  <c r="J203" i="10"/>
  <c r="A203" i="14" s="1"/>
  <c r="C203" i="14" s="1"/>
  <c r="J204" i="10"/>
  <c r="A204" i="14" s="1"/>
  <c r="C204" i="14" s="1"/>
  <c r="J205" i="10"/>
  <c r="A205" i="14" s="1"/>
  <c r="J206" i="10"/>
  <c r="A206" i="14" s="1"/>
  <c r="C206" i="14" s="1"/>
  <c r="J207" i="10"/>
  <c r="A207" i="14" s="1"/>
  <c r="C207" i="14" s="1"/>
  <c r="J208" i="10"/>
  <c r="A208" i="14" s="1"/>
  <c r="C208" i="14" s="1"/>
  <c r="J209" i="10"/>
  <c r="J210" i="10"/>
  <c r="A210" i="14" s="1"/>
  <c r="C210" i="14" s="1"/>
  <c r="J211" i="10"/>
  <c r="A211" i="14" s="1"/>
  <c r="C211" i="14" s="1"/>
  <c r="J212" i="10"/>
  <c r="A212" i="14" s="1"/>
  <c r="C212" i="14" s="1"/>
  <c r="J213" i="10"/>
  <c r="A213" i="14" s="1"/>
  <c r="J214" i="10"/>
  <c r="A214" i="14" s="1"/>
  <c r="C214" i="14" s="1"/>
  <c r="J215" i="10"/>
  <c r="A215" i="14" s="1"/>
  <c r="C215" i="14" s="1"/>
  <c r="J216" i="10"/>
  <c r="A216" i="14" s="1"/>
  <c r="C216" i="14" s="1"/>
  <c r="J217" i="10"/>
  <c r="A217" i="14" s="1"/>
  <c r="J218" i="10"/>
  <c r="A218" i="14" s="1"/>
  <c r="C218" i="14" s="1"/>
  <c r="J219" i="10"/>
  <c r="A219" i="14" s="1"/>
  <c r="C219" i="14" s="1"/>
  <c r="J220" i="10"/>
  <c r="A220" i="14" s="1"/>
  <c r="C220" i="14" s="1"/>
  <c r="J221" i="10"/>
  <c r="A221" i="14" s="1"/>
  <c r="J222" i="10"/>
  <c r="A222" i="14" s="1"/>
  <c r="C222" i="14" s="1"/>
  <c r="J223" i="10"/>
  <c r="A223" i="14" s="1"/>
  <c r="C223" i="14" s="1"/>
  <c r="J224" i="10"/>
  <c r="A224" i="14" s="1"/>
  <c r="C224" i="14" s="1"/>
  <c r="J225" i="10"/>
  <c r="A225" i="14" s="1"/>
  <c r="J226" i="10"/>
  <c r="A226" i="14" s="1"/>
  <c r="C226" i="14" s="1"/>
  <c r="J227" i="10"/>
  <c r="A227" i="14" s="1"/>
  <c r="C227" i="14" s="1"/>
  <c r="J228" i="10"/>
  <c r="A228" i="14" s="1"/>
  <c r="C228" i="14" s="1"/>
  <c r="J229" i="10"/>
  <c r="A229" i="14" s="1"/>
  <c r="J230" i="10"/>
  <c r="A230" i="14" s="1"/>
  <c r="C230" i="14" s="1"/>
  <c r="J231" i="10"/>
  <c r="A231" i="14" s="1"/>
  <c r="C231" i="14" s="1"/>
  <c r="J232" i="10"/>
  <c r="A232" i="14" s="1"/>
  <c r="C232" i="14" s="1"/>
  <c r="J233" i="10"/>
  <c r="A233" i="14" s="1"/>
  <c r="J234" i="10"/>
  <c r="A234" i="14" s="1"/>
  <c r="C234" i="14" s="1"/>
  <c r="J235" i="10"/>
  <c r="A235" i="14" s="1"/>
  <c r="C235" i="14" s="1"/>
  <c r="J236" i="10"/>
  <c r="A236" i="14" s="1"/>
  <c r="C236" i="14" s="1"/>
  <c r="J237" i="10"/>
  <c r="A237" i="14" s="1"/>
  <c r="J238" i="10"/>
  <c r="A238" i="14" s="1"/>
  <c r="C238" i="14" s="1"/>
  <c r="J239" i="10"/>
  <c r="A239" i="14" s="1"/>
  <c r="C239" i="14" s="1"/>
  <c r="J240" i="10"/>
  <c r="A240" i="14" s="1"/>
  <c r="C240" i="14" s="1"/>
  <c r="J241" i="10"/>
  <c r="A241" i="14" s="1"/>
  <c r="J242" i="10"/>
  <c r="A242" i="14" s="1"/>
  <c r="C242" i="14" s="1"/>
  <c r="J243" i="10"/>
  <c r="A243" i="14" s="1"/>
  <c r="C243" i="14" s="1"/>
  <c r="J244" i="10"/>
  <c r="A244" i="14" s="1"/>
  <c r="C244" i="14" s="1"/>
  <c r="J245" i="10"/>
  <c r="A245" i="14" s="1"/>
  <c r="J246" i="10"/>
  <c r="A246" i="14" s="1"/>
  <c r="C246" i="14" s="1"/>
  <c r="J247" i="10"/>
  <c r="A247" i="14" s="1"/>
  <c r="C247" i="14" s="1"/>
  <c r="J248" i="10"/>
  <c r="A248" i="14" s="1"/>
  <c r="C248" i="14" s="1"/>
  <c r="J249" i="10"/>
  <c r="A249" i="14" s="1"/>
  <c r="J250" i="10"/>
  <c r="A250" i="14" s="1"/>
  <c r="C250" i="14" s="1"/>
  <c r="J251" i="10"/>
  <c r="A251" i="14" s="1"/>
  <c r="C251" i="14" s="1"/>
  <c r="J252" i="10"/>
  <c r="A252" i="14" s="1"/>
  <c r="C252" i="14" s="1"/>
  <c r="J253" i="10"/>
  <c r="A253" i="14" s="1"/>
  <c r="J254" i="10"/>
  <c r="A254" i="14" s="1"/>
  <c r="C254" i="14" s="1"/>
  <c r="J255" i="10"/>
  <c r="A255" i="14" s="1"/>
  <c r="C255" i="14" s="1"/>
  <c r="J256" i="10"/>
  <c r="A256" i="14" s="1"/>
  <c r="C256" i="14" s="1"/>
  <c r="J257" i="10"/>
  <c r="A257" i="14" s="1"/>
  <c r="J258" i="10"/>
  <c r="A258" i="14" s="1"/>
  <c r="C258" i="14" s="1"/>
  <c r="J259" i="10"/>
  <c r="A259" i="14" s="1"/>
  <c r="C259" i="14" s="1"/>
  <c r="J260" i="10"/>
  <c r="A260" i="14" s="1"/>
  <c r="C260" i="14" s="1"/>
  <c r="J261" i="10"/>
  <c r="A261" i="14" s="1"/>
  <c r="J262" i="10"/>
  <c r="A262" i="14" s="1"/>
  <c r="C262" i="14" s="1"/>
  <c r="J263" i="10"/>
  <c r="A263" i="14" s="1"/>
  <c r="C263" i="14" s="1"/>
  <c r="J264" i="10"/>
  <c r="A264" i="14" s="1"/>
  <c r="C264" i="14" s="1"/>
  <c r="J265" i="10"/>
  <c r="A265" i="14" s="1"/>
  <c r="J266" i="10"/>
  <c r="A266" i="14" s="1"/>
  <c r="C266" i="14" s="1"/>
  <c r="J267" i="10"/>
  <c r="A267" i="14" s="1"/>
  <c r="C267" i="14" s="1"/>
  <c r="J268" i="10"/>
  <c r="A268" i="14" s="1"/>
  <c r="C268" i="14" s="1"/>
  <c r="J269" i="10"/>
  <c r="A269" i="14" s="1"/>
  <c r="J270" i="10"/>
  <c r="A270" i="14" s="1"/>
  <c r="C270" i="14" s="1"/>
  <c r="J271" i="10"/>
  <c r="A271" i="14" s="1"/>
  <c r="C271" i="14" s="1"/>
  <c r="J272" i="10"/>
  <c r="A272" i="14" s="1"/>
  <c r="C272" i="14" s="1"/>
  <c r="J273" i="10"/>
  <c r="A273" i="14" s="1"/>
  <c r="J274" i="10"/>
  <c r="A274" i="14" s="1"/>
  <c r="C274" i="14" s="1"/>
  <c r="J275" i="10"/>
  <c r="A275" i="14" s="1"/>
  <c r="C275" i="14" s="1"/>
  <c r="J276" i="10"/>
  <c r="A276" i="14" s="1"/>
  <c r="C276" i="14" s="1"/>
  <c r="J277" i="10"/>
  <c r="A277" i="14" s="1"/>
  <c r="J278" i="10"/>
  <c r="A278" i="14" s="1"/>
  <c r="C278" i="14" s="1"/>
  <c r="J279" i="10"/>
  <c r="A279" i="14" s="1"/>
  <c r="C279" i="14" s="1"/>
  <c r="J280" i="10"/>
  <c r="A280" i="14" s="1"/>
  <c r="C280" i="14" s="1"/>
  <c r="J281" i="10"/>
  <c r="A281" i="14" s="1"/>
  <c r="D281" i="14" s="1"/>
  <c r="J282" i="10"/>
  <c r="A282" i="14" s="1"/>
  <c r="C282" i="14" s="1"/>
  <c r="J283" i="10"/>
  <c r="A283" i="14" s="1"/>
  <c r="C283" i="14" s="1"/>
  <c r="J284" i="10"/>
  <c r="A284" i="14" s="1"/>
  <c r="C284" i="14" s="1"/>
  <c r="A285" i="14"/>
  <c r="D285" i="14" s="1"/>
  <c r="B285" i="14"/>
  <c r="A286" i="14"/>
  <c r="C286" i="14" s="1"/>
  <c r="B286" i="14"/>
  <c r="A287" i="14"/>
  <c r="C287" i="14" s="1"/>
  <c r="B287" i="14"/>
  <c r="A288" i="14"/>
  <c r="C288" i="14" s="1"/>
  <c r="B288" i="14"/>
  <c r="A289" i="14"/>
  <c r="D289" i="14" s="1"/>
  <c r="B289" i="14"/>
  <c r="A290" i="14"/>
  <c r="C290" i="14" s="1"/>
  <c r="B290" i="14"/>
  <c r="A291" i="14"/>
  <c r="C291" i="14" s="1"/>
  <c r="B291" i="14"/>
  <c r="A292" i="14"/>
  <c r="C292" i="14" s="1"/>
  <c r="B292" i="14"/>
  <c r="A293" i="14"/>
  <c r="D293" i="14" s="1"/>
  <c r="B293" i="14"/>
  <c r="A294" i="14"/>
  <c r="C294" i="14" s="1"/>
  <c r="B294" i="14"/>
  <c r="A295" i="14"/>
  <c r="C295" i="14" s="1"/>
  <c r="B295" i="14"/>
  <c r="A296" i="14"/>
  <c r="C296" i="14" s="1"/>
  <c r="B296" i="14"/>
  <c r="A297" i="14"/>
  <c r="D297" i="14" s="1"/>
  <c r="B297" i="14"/>
  <c r="A298" i="14"/>
  <c r="D298" i="14" s="1"/>
  <c r="B298" i="14"/>
  <c r="A299" i="14"/>
  <c r="C299" i="14" s="1"/>
  <c r="B299" i="14"/>
  <c r="A300" i="14"/>
  <c r="C300" i="14" s="1"/>
  <c r="B300" i="14"/>
  <c r="A301" i="14"/>
  <c r="D301" i="14" s="1"/>
  <c r="B301" i="14"/>
  <c r="A302" i="14"/>
  <c r="C302" i="14" s="1"/>
  <c r="B302" i="14"/>
  <c r="A303" i="14"/>
  <c r="C303" i="14" s="1"/>
  <c r="B303" i="14"/>
  <c r="A304" i="14"/>
  <c r="C304" i="14" s="1"/>
  <c r="B304" i="14"/>
  <c r="A305" i="14"/>
  <c r="D305" i="14" s="1"/>
  <c r="B305" i="14"/>
  <c r="A306" i="14"/>
  <c r="C306" i="14" s="1"/>
  <c r="B306" i="14"/>
  <c r="A307" i="14"/>
  <c r="C307" i="14" s="1"/>
  <c r="B307" i="14"/>
  <c r="A308" i="14"/>
  <c r="C308" i="14" s="1"/>
  <c r="B308" i="14"/>
  <c r="A309" i="14"/>
  <c r="D309" i="14" s="1"/>
  <c r="B309" i="14"/>
  <c r="A310" i="14"/>
  <c r="C310" i="14" s="1"/>
  <c r="B310" i="14"/>
  <c r="A311" i="14"/>
  <c r="C311" i="14" s="1"/>
  <c r="B311" i="14"/>
  <c r="A312" i="14"/>
  <c r="C312" i="14" s="1"/>
  <c r="B312" i="14"/>
  <c r="A313" i="14"/>
  <c r="D313" i="14" s="1"/>
  <c r="B313" i="14"/>
  <c r="A314" i="14"/>
  <c r="C314" i="14" s="1"/>
  <c r="B314" i="14"/>
  <c r="A315" i="14"/>
  <c r="C315" i="14" s="1"/>
  <c r="B315" i="14"/>
  <c r="A316" i="14"/>
  <c r="C316" i="14" s="1"/>
  <c r="B316" i="14"/>
  <c r="A317" i="14"/>
  <c r="D317" i="14" s="1"/>
  <c r="B317" i="14"/>
  <c r="A318" i="14"/>
  <c r="C318" i="14" s="1"/>
  <c r="B318" i="14"/>
  <c r="A319" i="14"/>
  <c r="C319" i="14" s="1"/>
  <c r="B319" i="14"/>
  <c r="A320" i="14"/>
  <c r="C320" i="14" s="1"/>
  <c r="B320" i="14"/>
  <c r="A321" i="14"/>
  <c r="D321" i="14" s="1"/>
  <c r="B321" i="14"/>
  <c r="A322" i="14"/>
  <c r="C322" i="14" s="1"/>
  <c r="B322" i="14"/>
  <c r="A323" i="14"/>
  <c r="C323" i="14" s="1"/>
  <c r="B323" i="14"/>
  <c r="A324" i="14"/>
  <c r="C324" i="14" s="1"/>
  <c r="B324" i="14"/>
  <c r="A325" i="14"/>
  <c r="D325" i="14" s="1"/>
  <c r="B325" i="14"/>
  <c r="A326" i="14"/>
  <c r="C326" i="14" s="1"/>
  <c r="B326" i="14"/>
  <c r="A327" i="14"/>
  <c r="C327" i="14" s="1"/>
  <c r="B327" i="14"/>
  <c r="A328" i="14"/>
  <c r="C328" i="14" s="1"/>
  <c r="B328" i="14"/>
  <c r="A329" i="14"/>
  <c r="D329" i="14" s="1"/>
  <c r="B329" i="14"/>
  <c r="A330" i="14"/>
  <c r="D330" i="14" s="1"/>
  <c r="B330" i="14"/>
  <c r="A331" i="14"/>
  <c r="C331" i="14" s="1"/>
  <c r="B331" i="14"/>
  <c r="A332" i="14"/>
  <c r="C332" i="14" s="1"/>
  <c r="B332" i="14"/>
  <c r="A333" i="14"/>
  <c r="D333" i="14" s="1"/>
  <c r="B333" i="14"/>
  <c r="A334" i="14"/>
  <c r="C334" i="14" s="1"/>
  <c r="B334" i="14"/>
  <c r="A335" i="14"/>
  <c r="C335" i="14" s="1"/>
  <c r="B335" i="14"/>
  <c r="A336" i="14"/>
  <c r="C336" i="14" s="1"/>
  <c r="B336" i="14"/>
  <c r="A337" i="14"/>
  <c r="D337" i="14" s="1"/>
  <c r="B337" i="14"/>
  <c r="A338" i="14"/>
  <c r="C338" i="14" s="1"/>
  <c r="B338" i="14"/>
  <c r="A339" i="14"/>
  <c r="C339" i="14" s="1"/>
  <c r="B339" i="14"/>
  <c r="A340" i="14"/>
  <c r="C340" i="14" s="1"/>
  <c r="B340" i="14"/>
  <c r="A341" i="14"/>
  <c r="D341" i="14" s="1"/>
  <c r="B341" i="14"/>
  <c r="A342" i="14"/>
  <c r="C342" i="14" s="1"/>
  <c r="B342" i="14"/>
  <c r="A343" i="14"/>
  <c r="C343" i="14" s="1"/>
  <c r="B343" i="14"/>
  <c r="A344" i="14"/>
  <c r="C344" i="14" s="1"/>
  <c r="B344" i="14"/>
  <c r="A345" i="14"/>
  <c r="D345" i="14" s="1"/>
  <c r="B345" i="14"/>
  <c r="A346" i="14"/>
  <c r="C346" i="14" s="1"/>
  <c r="B346" i="14"/>
  <c r="A347" i="14"/>
  <c r="C347" i="14" s="1"/>
  <c r="B347" i="14"/>
  <c r="A348" i="14"/>
  <c r="C348" i="14" s="1"/>
  <c r="B348" i="14"/>
  <c r="A349" i="14"/>
  <c r="D349" i="14" s="1"/>
  <c r="B349" i="14"/>
  <c r="A350" i="14"/>
  <c r="C350" i="14" s="1"/>
  <c r="B350" i="14"/>
  <c r="A351" i="14"/>
  <c r="C351" i="14" s="1"/>
  <c r="B351" i="14"/>
  <c r="A352" i="14"/>
  <c r="C352" i="14" s="1"/>
  <c r="B352" i="14"/>
  <c r="A353" i="14"/>
  <c r="D353" i="14" s="1"/>
  <c r="B353" i="14"/>
  <c r="A354" i="14"/>
  <c r="C354" i="14" s="1"/>
  <c r="B354" i="14"/>
  <c r="A355" i="14"/>
  <c r="C355" i="14" s="1"/>
  <c r="B355" i="14"/>
  <c r="A356" i="14"/>
  <c r="C356" i="14" s="1"/>
  <c r="B356" i="14"/>
  <c r="A357" i="14"/>
  <c r="D357" i="14" s="1"/>
  <c r="B357" i="14"/>
  <c r="A358" i="14"/>
  <c r="C358" i="14" s="1"/>
  <c r="B358" i="14"/>
  <c r="A359" i="14"/>
  <c r="C359" i="14" s="1"/>
  <c r="B359" i="14"/>
  <c r="A360" i="14"/>
  <c r="C360" i="14" s="1"/>
  <c r="B360" i="14"/>
  <c r="A361" i="14"/>
  <c r="D361" i="14" s="1"/>
  <c r="B361" i="14"/>
  <c r="A362" i="14"/>
  <c r="D362" i="14" s="1"/>
  <c r="B362" i="14"/>
  <c r="A363" i="14"/>
  <c r="C363" i="14" s="1"/>
  <c r="B363" i="14"/>
  <c r="A364" i="14"/>
  <c r="C364" i="14" s="1"/>
  <c r="B364" i="14"/>
  <c r="A365" i="14"/>
  <c r="D365" i="14" s="1"/>
  <c r="B365" i="14"/>
  <c r="A366" i="14"/>
  <c r="C366" i="14" s="1"/>
  <c r="B366" i="14"/>
  <c r="A367" i="14"/>
  <c r="D367" i="14" s="1"/>
  <c r="B367" i="14"/>
  <c r="A368" i="14"/>
  <c r="C368" i="14" s="1"/>
  <c r="B368" i="14"/>
  <c r="A369" i="14"/>
  <c r="D369" i="14" s="1"/>
  <c r="B369" i="14"/>
  <c r="A370" i="14"/>
  <c r="C370" i="14" s="1"/>
  <c r="B370" i="14"/>
  <c r="A371" i="14"/>
  <c r="C371" i="14" s="1"/>
  <c r="B371" i="14"/>
  <c r="A372" i="14"/>
  <c r="C372" i="14" s="1"/>
  <c r="B372" i="14"/>
  <c r="A373" i="14"/>
  <c r="D373" i="14" s="1"/>
  <c r="B373" i="14"/>
  <c r="A374" i="14"/>
  <c r="C374" i="14" s="1"/>
  <c r="B374" i="14"/>
  <c r="A375" i="14"/>
  <c r="C375" i="14" s="1"/>
  <c r="B375" i="14"/>
  <c r="A376" i="14"/>
  <c r="C376" i="14" s="1"/>
  <c r="B376" i="14"/>
  <c r="A377" i="14"/>
  <c r="D377" i="14" s="1"/>
  <c r="B377" i="14"/>
  <c r="A378" i="14"/>
  <c r="D378" i="14" s="1"/>
  <c r="B378" i="14"/>
  <c r="A379" i="14"/>
  <c r="C379" i="14" s="1"/>
  <c r="B379" i="14"/>
  <c r="A380" i="14"/>
  <c r="C380" i="14" s="1"/>
  <c r="B380" i="14"/>
  <c r="A381" i="14"/>
  <c r="D381" i="14" s="1"/>
  <c r="B381" i="14"/>
  <c r="A382" i="14"/>
  <c r="C382" i="14" s="1"/>
  <c r="B382" i="14"/>
  <c r="A383" i="14"/>
  <c r="D383" i="14" s="1"/>
  <c r="B383" i="14"/>
  <c r="A384" i="14"/>
  <c r="C384" i="14" s="1"/>
  <c r="B384" i="14"/>
  <c r="A385" i="14"/>
  <c r="D385" i="14" s="1"/>
  <c r="B385" i="14"/>
  <c r="A386" i="14"/>
  <c r="C386" i="14" s="1"/>
  <c r="B386" i="14"/>
  <c r="A387" i="14"/>
  <c r="C387" i="14" s="1"/>
  <c r="B387" i="14"/>
  <c r="A388" i="14"/>
  <c r="C388" i="14" s="1"/>
  <c r="B388" i="14"/>
  <c r="A389" i="14"/>
  <c r="D389" i="14" s="1"/>
  <c r="B389" i="14"/>
  <c r="A390" i="14"/>
  <c r="C390" i="14" s="1"/>
  <c r="B390" i="14"/>
  <c r="A391" i="14"/>
  <c r="C391" i="14" s="1"/>
  <c r="B391" i="14"/>
  <c r="A392" i="14"/>
  <c r="C392" i="14" s="1"/>
  <c r="B392" i="14"/>
  <c r="A393" i="14"/>
  <c r="D393" i="14" s="1"/>
  <c r="B393" i="14"/>
  <c r="A394" i="14"/>
  <c r="D394" i="14" s="1"/>
  <c r="B394" i="14"/>
  <c r="A395" i="14"/>
  <c r="C395" i="14" s="1"/>
  <c r="B395" i="14"/>
  <c r="A396" i="14"/>
  <c r="C396" i="14" s="1"/>
  <c r="B396" i="14"/>
  <c r="A397" i="14"/>
  <c r="D397" i="14" s="1"/>
  <c r="B397" i="14"/>
  <c r="A398" i="14"/>
  <c r="C398" i="14" s="1"/>
  <c r="B398" i="14"/>
  <c r="A399" i="14"/>
  <c r="D399" i="14" s="1"/>
  <c r="B399" i="14"/>
  <c r="A400" i="14"/>
  <c r="C400" i="14" s="1"/>
  <c r="B400" i="14"/>
  <c r="A401" i="14"/>
  <c r="C401" i="14" s="1"/>
  <c r="B401" i="14"/>
  <c r="A402" i="14"/>
  <c r="C402" i="14" s="1"/>
  <c r="B402" i="14"/>
  <c r="A403" i="14"/>
  <c r="C403" i="14" s="1"/>
  <c r="B403" i="14"/>
  <c r="A404" i="14"/>
  <c r="C404" i="14" s="1"/>
  <c r="B404" i="14"/>
  <c r="A405" i="14"/>
  <c r="C405" i="14" s="1"/>
  <c r="B405" i="14"/>
  <c r="A406" i="14"/>
  <c r="C406" i="14" s="1"/>
  <c r="B406" i="14"/>
  <c r="A407" i="14"/>
  <c r="C407" i="14" s="1"/>
  <c r="B407" i="14"/>
  <c r="A408" i="14"/>
  <c r="C408" i="14" s="1"/>
  <c r="B408" i="14"/>
  <c r="A409" i="14"/>
  <c r="C409" i="14" s="1"/>
  <c r="B409" i="14"/>
  <c r="A410" i="14"/>
  <c r="C410" i="14" s="1"/>
  <c r="B410" i="14"/>
  <c r="A411" i="14"/>
  <c r="C411" i="14" s="1"/>
  <c r="B411" i="14"/>
  <c r="A412" i="14"/>
  <c r="C412" i="14" s="1"/>
  <c r="B412" i="14"/>
  <c r="A413" i="14"/>
  <c r="C413" i="14" s="1"/>
  <c r="B413" i="14"/>
  <c r="A414" i="14"/>
  <c r="C414" i="14" s="1"/>
  <c r="B414" i="14"/>
  <c r="A415" i="14"/>
  <c r="C415" i="14" s="1"/>
  <c r="B415" i="14"/>
  <c r="A416" i="14"/>
  <c r="C416" i="14" s="1"/>
  <c r="B416" i="14"/>
  <c r="A417" i="14"/>
  <c r="C417" i="14" s="1"/>
  <c r="B417" i="14"/>
  <c r="A418" i="14"/>
  <c r="C418" i="14" s="1"/>
  <c r="B418" i="14"/>
  <c r="A419" i="14"/>
  <c r="C419" i="14" s="1"/>
  <c r="B419" i="14"/>
  <c r="A420" i="14"/>
  <c r="C420" i="14" s="1"/>
  <c r="B420" i="14"/>
  <c r="A421" i="14"/>
  <c r="C421" i="14" s="1"/>
  <c r="B421" i="14"/>
  <c r="A422" i="14"/>
  <c r="C422" i="14" s="1"/>
  <c r="B422" i="14"/>
  <c r="A423" i="14"/>
  <c r="C423" i="14" s="1"/>
  <c r="B423" i="14"/>
  <c r="A424" i="14"/>
  <c r="C424" i="14" s="1"/>
  <c r="B424" i="14"/>
  <c r="A425" i="14"/>
  <c r="C425" i="14" s="1"/>
  <c r="B425" i="14"/>
  <c r="A426" i="14"/>
  <c r="C426" i="14" s="1"/>
  <c r="B426" i="14"/>
  <c r="A427" i="14"/>
  <c r="C427" i="14" s="1"/>
  <c r="B427" i="14"/>
  <c r="A428" i="14"/>
  <c r="C428" i="14" s="1"/>
  <c r="B428" i="14"/>
  <c r="A429" i="14"/>
  <c r="C429" i="14" s="1"/>
  <c r="B429" i="14"/>
  <c r="A430" i="14"/>
  <c r="C430" i="14" s="1"/>
  <c r="B430" i="14"/>
  <c r="A431" i="14"/>
  <c r="C431" i="14" s="1"/>
  <c r="B431" i="14"/>
  <c r="A432" i="14"/>
  <c r="C432" i="14" s="1"/>
  <c r="B432" i="14"/>
  <c r="A433" i="14"/>
  <c r="C433" i="14" s="1"/>
  <c r="B433" i="14"/>
  <c r="A434" i="14"/>
  <c r="C434" i="14" s="1"/>
  <c r="B434" i="14"/>
  <c r="A435" i="14"/>
  <c r="C435" i="14" s="1"/>
  <c r="B435" i="14"/>
  <c r="A436" i="14"/>
  <c r="C436" i="14" s="1"/>
  <c r="B436" i="14"/>
  <c r="A437" i="14"/>
  <c r="C437" i="14" s="1"/>
  <c r="B437" i="14"/>
  <c r="A438" i="14"/>
  <c r="C438" i="14" s="1"/>
  <c r="B438" i="14"/>
  <c r="A439" i="14"/>
  <c r="C439" i="14" s="1"/>
  <c r="B439" i="14"/>
  <c r="A440" i="14"/>
  <c r="C440" i="14" s="1"/>
  <c r="B440" i="14"/>
  <c r="A441" i="14"/>
  <c r="C441" i="14" s="1"/>
  <c r="B441" i="14"/>
  <c r="A442" i="14"/>
  <c r="C442" i="14" s="1"/>
  <c r="B442" i="14"/>
  <c r="A443" i="14"/>
  <c r="C443" i="14" s="1"/>
  <c r="B443" i="14"/>
  <c r="A444" i="14"/>
  <c r="C444" i="14" s="1"/>
  <c r="B444" i="14"/>
  <c r="A445" i="14"/>
  <c r="C445" i="14" s="1"/>
  <c r="B445" i="14"/>
  <c r="A446" i="14"/>
  <c r="C446" i="14" s="1"/>
  <c r="B446" i="14"/>
  <c r="A447" i="14"/>
  <c r="C447" i="14" s="1"/>
  <c r="B447" i="14"/>
  <c r="A448" i="14"/>
  <c r="C448" i="14" s="1"/>
  <c r="B448" i="14"/>
  <c r="A449" i="14"/>
  <c r="C449" i="14" s="1"/>
  <c r="B449" i="14"/>
  <c r="A450" i="14"/>
  <c r="C450" i="14" s="1"/>
  <c r="B450" i="14"/>
  <c r="A451" i="14"/>
  <c r="C451" i="14" s="1"/>
  <c r="B451" i="14"/>
  <c r="A452" i="14"/>
  <c r="C452" i="14" s="1"/>
  <c r="B452" i="14"/>
  <c r="A453" i="14"/>
  <c r="C453" i="14" s="1"/>
  <c r="B453" i="14"/>
  <c r="A454" i="14"/>
  <c r="C454" i="14" s="1"/>
  <c r="B454" i="14"/>
  <c r="A455" i="14"/>
  <c r="C455" i="14" s="1"/>
  <c r="B455" i="14"/>
  <c r="A456" i="14"/>
  <c r="C456" i="14" s="1"/>
  <c r="B456" i="14"/>
  <c r="A457" i="14"/>
  <c r="C457" i="14" s="1"/>
  <c r="B457" i="14"/>
  <c r="A458" i="14"/>
  <c r="C458" i="14" s="1"/>
  <c r="B458" i="14"/>
  <c r="A459" i="14"/>
  <c r="C459" i="14" s="1"/>
  <c r="B459" i="14"/>
  <c r="A460" i="14"/>
  <c r="C460" i="14" s="1"/>
  <c r="B460" i="14"/>
  <c r="A461" i="14"/>
  <c r="C461" i="14" s="1"/>
  <c r="B461" i="14"/>
  <c r="A462" i="14"/>
  <c r="C462" i="14" s="1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B62" i="14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B82" i="14"/>
  <c r="L82" i="10"/>
  <c r="O82" i="10"/>
  <c r="G83" i="10"/>
  <c r="H83" i="10"/>
  <c r="L83" i="10"/>
  <c r="O83" i="10"/>
  <c r="G84" i="10"/>
  <c r="H84" i="10"/>
  <c r="B84" i="14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B90" i="14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B101" i="14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B110" i="14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B114" i="14"/>
  <c r="L114" i="10"/>
  <c r="O114" i="10"/>
  <c r="G115" i="10"/>
  <c r="H115" i="10"/>
  <c r="L115" i="10"/>
  <c r="O115" i="10"/>
  <c r="G116" i="10"/>
  <c r="H116" i="10"/>
  <c r="B116" i="14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A127" i="14"/>
  <c r="C127" i="14" s="1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B146" i="14"/>
  <c r="L146" i="10"/>
  <c r="O146" i="10"/>
  <c r="G147" i="10"/>
  <c r="H147" i="10"/>
  <c r="L147" i="10"/>
  <c r="O147" i="10"/>
  <c r="G148" i="10"/>
  <c r="H148" i="10"/>
  <c r="B148" i="14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B154" i="14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B180" i="14"/>
  <c r="L180" i="10"/>
  <c r="O180" i="10"/>
  <c r="G181" i="10"/>
  <c r="H181" i="10"/>
  <c r="L181" i="10"/>
  <c r="O181" i="10"/>
  <c r="G182" i="10"/>
  <c r="H182" i="10"/>
  <c r="B182" i="14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B194" i="14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A209" i="14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B220" i="14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B234" i="14"/>
  <c r="L234" i="10"/>
  <c r="O234" i="10"/>
  <c r="G235" i="10"/>
  <c r="H235" i="10"/>
  <c r="L235" i="10"/>
  <c r="O235" i="10"/>
  <c r="G236" i="10"/>
  <c r="H236" i="10"/>
  <c r="B236" i="14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B268" i="14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B276" i="14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C394" i="14" l="1"/>
  <c r="C349" i="14"/>
  <c r="C298" i="14"/>
  <c r="D238" i="14"/>
  <c r="D174" i="14"/>
  <c r="D110" i="14"/>
  <c r="D459" i="14"/>
  <c r="D427" i="14"/>
  <c r="D455" i="14"/>
  <c r="D423" i="14"/>
  <c r="D388" i="14"/>
  <c r="D342" i="14"/>
  <c r="D291" i="14"/>
  <c r="D230" i="14"/>
  <c r="D166" i="14"/>
  <c r="D102" i="14"/>
  <c r="D451" i="14"/>
  <c r="D419" i="14"/>
  <c r="C383" i="14"/>
  <c r="D336" i="14"/>
  <c r="C285" i="14"/>
  <c r="D222" i="14"/>
  <c r="D158" i="14"/>
  <c r="D94" i="14"/>
  <c r="D447" i="14"/>
  <c r="D415" i="14"/>
  <c r="C378" i="14"/>
  <c r="C330" i="14"/>
  <c r="D278" i="14"/>
  <c r="D214" i="14"/>
  <c r="D150" i="14"/>
  <c r="D86" i="14"/>
  <c r="D443" i="14"/>
  <c r="D411" i="14"/>
  <c r="D372" i="14"/>
  <c r="D323" i="14"/>
  <c r="D270" i="14"/>
  <c r="D206" i="14"/>
  <c r="D142" i="14"/>
  <c r="D78" i="14"/>
  <c r="D439" i="14"/>
  <c r="D407" i="14"/>
  <c r="C367" i="14"/>
  <c r="C317" i="14"/>
  <c r="D262" i="14"/>
  <c r="D198" i="14"/>
  <c r="D134" i="14"/>
  <c r="D68" i="14"/>
  <c r="D435" i="14"/>
  <c r="D403" i="14"/>
  <c r="C362" i="14"/>
  <c r="D310" i="14"/>
  <c r="D254" i="14"/>
  <c r="D190" i="14"/>
  <c r="D126" i="14"/>
  <c r="D431" i="14"/>
  <c r="C399" i="14"/>
  <c r="D355" i="14"/>
  <c r="D304" i="14"/>
  <c r="D246" i="14"/>
  <c r="D182" i="14"/>
  <c r="D118" i="14"/>
  <c r="C178" i="14"/>
  <c r="D178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  <c r="D398" i="14"/>
  <c r="C393" i="14"/>
  <c r="D387" i="14"/>
  <c r="D382" i="14"/>
  <c r="C377" i="14"/>
  <c r="D371" i="14"/>
  <c r="D366" i="14"/>
  <c r="C361" i="14"/>
  <c r="D354" i="14"/>
  <c r="D348" i="14"/>
  <c r="D335" i="14"/>
  <c r="C329" i="14"/>
  <c r="D322" i="14"/>
  <c r="D316" i="14"/>
  <c r="D303" i="14"/>
  <c r="C297" i="14"/>
  <c r="D290" i="14"/>
  <c r="D284" i="14"/>
  <c r="D67" i="14"/>
  <c r="C261" i="14"/>
  <c r="D261" i="14"/>
  <c r="D462" i="14"/>
  <c r="D458" i="14"/>
  <c r="D454" i="14"/>
  <c r="D450" i="14"/>
  <c r="D446" i="14"/>
  <c r="D442" i="14"/>
  <c r="D438" i="14"/>
  <c r="D434" i="14"/>
  <c r="D430" i="14"/>
  <c r="D426" i="14"/>
  <c r="D422" i="14"/>
  <c r="D418" i="14"/>
  <c r="D414" i="14"/>
  <c r="D410" i="14"/>
  <c r="D406" i="14"/>
  <c r="D402" i="14"/>
  <c r="D392" i="14"/>
  <c r="D376" i="14"/>
  <c r="D360" i="14"/>
  <c r="D347" i="14"/>
  <c r="C341" i="14"/>
  <c r="D334" i="14"/>
  <c r="D328" i="14"/>
  <c r="D315" i="14"/>
  <c r="C309" i="14"/>
  <c r="D302" i="14"/>
  <c r="D296" i="14"/>
  <c r="D283" i="14"/>
  <c r="D276" i="14"/>
  <c r="D268" i="14"/>
  <c r="D260" i="14"/>
  <c r="D252" i="14"/>
  <c r="D244" i="14"/>
  <c r="D236" i="14"/>
  <c r="D228" i="14"/>
  <c r="D220" i="14"/>
  <c r="D212" i="14"/>
  <c r="D204" i="14"/>
  <c r="D196" i="14"/>
  <c r="D188" i="14"/>
  <c r="D180" i="14"/>
  <c r="D172" i="14"/>
  <c r="D164" i="14"/>
  <c r="D156" i="14"/>
  <c r="D148" i="14"/>
  <c r="D140" i="14"/>
  <c r="D132" i="14"/>
  <c r="D124" i="14"/>
  <c r="D116" i="14"/>
  <c r="D108" i="14"/>
  <c r="D100" i="14"/>
  <c r="D92" i="14"/>
  <c r="D84" i="14"/>
  <c r="D76" i="14"/>
  <c r="C66" i="14"/>
  <c r="C189" i="14"/>
  <c r="D189" i="14"/>
  <c r="C61" i="14"/>
  <c r="D61" i="14"/>
  <c r="C397" i="14"/>
  <c r="D391" i="14"/>
  <c r="D386" i="14"/>
  <c r="C381" i="14"/>
  <c r="D375" i="14"/>
  <c r="D370" i="14"/>
  <c r="C365" i="14"/>
  <c r="D359" i="14"/>
  <c r="C353" i="14"/>
  <c r="D346" i="14"/>
  <c r="D340" i="14"/>
  <c r="D327" i="14"/>
  <c r="C321" i="14"/>
  <c r="D314" i="14"/>
  <c r="D308" i="14"/>
  <c r="D295" i="14"/>
  <c r="C289" i="14"/>
  <c r="D282" i="14"/>
  <c r="D275" i="14"/>
  <c r="D267" i="14"/>
  <c r="D259" i="14"/>
  <c r="D251" i="14"/>
  <c r="D243" i="14"/>
  <c r="D235" i="14"/>
  <c r="D227" i="14"/>
  <c r="D219" i="14"/>
  <c r="D211" i="14"/>
  <c r="D203" i="14"/>
  <c r="D195" i="14"/>
  <c r="D187" i="14"/>
  <c r="D179" i="14"/>
  <c r="D171" i="14"/>
  <c r="D163" i="14"/>
  <c r="D155" i="14"/>
  <c r="D147" i="14"/>
  <c r="D139" i="14"/>
  <c r="D131" i="14"/>
  <c r="D123" i="14"/>
  <c r="D115" i="14"/>
  <c r="D107" i="14"/>
  <c r="D99" i="14"/>
  <c r="D91" i="14"/>
  <c r="D83" i="14"/>
  <c r="D75" i="14"/>
  <c r="D64" i="14"/>
  <c r="D461" i="14"/>
  <c r="D457" i="14"/>
  <c r="D453" i="14"/>
  <c r="D449" i="14"/>
  <c r="D445" i="14"/>
  <c r="D441" i="14"/>
  <c r="D437" i="14"/>
  <c r="D433" i="14"/>
  <c r="D429" i="14"/>
  <c r="D425" i="14"/>
  <c r="D421" i="14"/>
  <c r="D417" i="14"/>
  <c r="D413" i="14"/>
  <c r="D409" i="14"/>
  <c r="D405" i="14"/>
  <c r="D401" i="14"/>
  <c r="D396" i="14"/>
  <c r="D380" i="14"/>
  <c r="D364" i="14"/>
  <c r="D358" i="14"/>
  <c r="D352" i="14"/>
  <c r="D339" i="14"/>
  <c r="C333" i="14"/>
  <c r="D326" i="14"/>
  <c r="D320" i="14"/>
  <c r="D307" i="14"/>
  <c r="C301" i="14"/>
  <c r="D294" i="14"/>
  <c r="D288" i="14"/>
  <c r="D274" i="14"/>
  <c r="D266" i="14"/>
  <c r="D258" i="14"/>
  <c r="D250" i="14"/>
  <c r="D242" i="14"/>
  <c r="D234" i="14"/>
  <c r="D226" i="14"/>
  <c r="D218" i="14"/>
  <c r="D210" i="14"/>
  <c r="D202" i="14"/>
  <c r="D194" i="14"/>
  <c r="D186" i="14"/>
  <c r="D170" i="14"/>
  <c r="D162" i="14"/>
  <c r="D154" i="14"/>
  <c r="D146" i="14"/>
  <c r="D138" i="14"/>
  <c r="D130" i="14"/>
  <c r="D122" i="14"/>
  <c r="D114" i="14"/>
  <c r="D106" i="14"/>
  <c r="D98" i="14"/>
  <c r="D90" i="14"/>
  <c r="D82" i="14"/>
  <c r="C74" i="14"/>
  <c r="D63" i="14"/>
  <c r="C277" i="14"/>
  <c r="D277" i="14"/>
  <c r="C269" i="14"/>
  <c r="D269" i="14"/>
  <c r="C253" i="14"/>
  <c r="D253" i="14"/>
  <c r="C245" i="14"/>
  <c r="D245" i="14"/>
  <c r="C237" i="14"/>
  <c r="D237" i="14"/>
  <c r="C229" i="14"/>
  <c r="D229" i="14"/>
  <c r="C213" i="14"/>
  <c r="D213" i="14"/>
  <c r="C197" i="14"/>
  <c r="D197" i="14"/>
  <c r="C181" i="14"/>
  <c r="D181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D395" i="14"/>
  <c r="D390" i="14"/>
  <c r="C385" i="14"/>
  <c r="D379" i="14"/>
  <c r="D374" i="14"/>
  <c r="C369" i="14"/>
  <c r="D363" i="14"/>
  <c r="D351" i="14"/>
  <c r="C345" i="14"/>
  <c r="D338" i="14"/>
  <c r="D332" i="14"/>
  <c r="D319" i="14"/>
  <c r="C313" i="14"/>
  <c r="D306" i="14"/>
  <c r="D300" i="14"/>
  <c r="D287" i="14"/>
  <c r="C281" i="14"/>
  <c r="D72" i="14"/>
  <c r="C62" i="14"/>
  <c r="C205" i="14"/>
  <c r="D205" i="14"/>
  <c r="D460" i="14"/>
  <c r="D456" i="14"/>
  <c r="D452" i="14"/>
  <c r="D448" i="14"/>
  <c r="D444" i="14"/>
  <c r="D440" i="14"/>
  <c r="D436" i="14"/>
  <c r="D432" i="14"/>
  <c r="D428" i="14"/>
  <c r="D424" i="14"/>
  <c r="D420" i="14"/>
  <c r="D416" i="14"/>
  <c r="D412" i="14"/>
  <c r="D408" i="14"/>
  <c r="D404" i="14"/>
  <c r="D400" i="14"/>
  <c r="D384" i="14"/>
  <c r="D368" i="14"/>
  <c r="C357" i="14"/>
  <c r="D350" i="14"/>
  <c r="D344" i="14"/>
  <c r="D331" i="14"/>
  <c r="C325" i="14"/>
  <c r="D318" i="14"/>
  <c r="D312" i="14"/>
  <c r="D299" i="14"/>
  <c r="C293" i="14"/>
  <c r="D286" i="14"/>
  <c r="D280" i="14"/>
  <c r="D272" i="14"/>
  <c r="D264" i="14"/>
  <c r="D256" i="14"/>
  <c r="D248" i="14"/>
  <c r="D240" i="14"/>
  <c r="D232" i="14"/>
  <c r="D224" i="14"/>
  <c r="D216" i="14"/>
  <c r="D208" i="14"/>
  <c r="D200" i="14"/>
  <c r="D192" i="14"/>
  <c r="D184" i="14"/>
  <c r="D176" i="14"/>
  <c r="D168" i="14"/>
  <c r="D160" i="14"/>
  <c r="D152" i="14"/>
  <c r="D144" i="14"/>
  <c r="D136" i="14"/>
  <c r="D128" i="14"/>
  <c r="D120" i="14"/>
  <c r="D112" i="14"/>
  <c r="D104" i="14"/>
  <c r="D96" i="14"/>
  <c r="D88" i="14"/>
  <c r="D80" i="14"/>
  <c r="D71" i="14"/>
  <c r="C209" i="14"/>
  <c r="D209" i="14"/>
  <c r="C173" i="14"/>
  <c r="D173" i="14"/>
  <c r="C221" i="14"/>
  <c r="D221" i="14"/>
  <c r="C389" i="14"/>
  <c r="C373" i="14"/>
  <c r="D356" i="14"/>
  <c r="D343" i="14"/>
  <c r="C337" i="14"/>
  <c r="D324" i="14"/>
  <c r="D311" i="14"/>
  <c r="C305" i="14"/>
  <c r="D292" i="14"/>
  <c r="D279" i="14"/>
  <c r="D271" i="14"/>
  <c r="D263" i="14"/>
  <c r="D255" i="14"/>
  <c r="D247" i="14"/>
  <c r="D239" i="14"/>
  <c r="D231" i="14"/>
  <c r="D223" i="14"/>
  <c r="D215" i="14"/>
  <c r="D207" i="14"/>
  <c r="D199" i="14"/>
  <c r="D191" i="14"/>
  <c r="D183" i="14"/>
  <c r="D175" i="14"/>
  <c r="D167" i="14"/>
  <c r="D159" i="14"/>
  <c r="D151" i="14"/>
  <c r="D143" i="14"/>
  <c r="D135" i="14"/>
  <c r="D127" i="14"/>
  <c r="D119" i="14"/>
  <c r="D111" i="14"/>
  <c r="D103" i="14"/>
  <c r="D95" i="14"/>
  <c r="D87" i="14"/>
  <c r="D79" i="14"/>
  <c r="C70" i="14"/>
  <c r="C3" i="14"/>
</calcChain>
</file>

<file path=xl/sharedStrings.xml><?xml version="1.0" encoding="utf-8"?>
<sst xmlns="http://schemas.openxmlformats.org/spreadsheetml/2006/main" count="22643" uniqueCount="3574">
  <si>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</si>
  <si>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</si>
  <si>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</si>
  <si>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</si>
  <si>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</si>
  <si>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</si>
  <si>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</si>
  <si>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</si>
  <si>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</si>
  <si>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</si>
  <si>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</si>
  <si>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</si>
  <si>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</si>
  <si>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</si>
  <si>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</si>
  <si>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</si>
  <si>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</si>
  <si>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</si>
  <si>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</si>
  <si>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</si>
  <si>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</si>
  <si>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</si>
  <si>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</si>
  <si>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</si>
  <si>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</si>
  <si>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</si>
  <si>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</si>
  <si>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</si>
  <si>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</si>
  <si>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</si>
  <si>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</si>
  <si>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</si>
  <si>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</si>
  <si>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</si>
  <si>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</si>
  <si>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</si>
  <si>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</si>
  <si>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</si>
  <si>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</si>
  <si>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</si>
  <si>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</si>
  <si>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</si>
  <si>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</si>
  <si>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</si>
  <si>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</si>
  <si>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</si>
  <si>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</si>
  <si>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</si>
  <si>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</si>
  <si>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</si>
  <si>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</si>
  <si>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</si>
  <si>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</si>
  <si>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</si>
  <si>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</si>
  <si>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</si>
  <si>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</si>
  <si>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</si>
  <si>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</si>
  <si>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</si>
  <si>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</si>
  <si>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</si>
  <si>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</si>
  <si>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</si>
  <si>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</si>
  <si>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</si>
  <si>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</si>
  <si>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</si>
  <si>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</si>
  <si>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</si>
  <si>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</si>
  <si>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</si>
  <si>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</si>
  <si>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</si>
  <si>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</si>
  <si>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</si>
  <si>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</si>
  <si>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</si>
  <si>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</si>
  <si>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</si>
  <si>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</si>
  <si>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</si>
  <si>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</si>
  <si>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</si>
  <si>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</si>
  <si>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</si>
  <si>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</si>
  <si>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</si>
  <si>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</si>
  <si>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</si>
  <si>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</si>
  <si>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</si>
  <si>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</si>
  <si>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</si>
  <si>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</si>
  <si>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</si>
  <si>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</si>
  <si>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</si>
  <si>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</si>
  <si>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</si>
  <si>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</si>
  <si>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</si>
  <si>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</si>
  <si>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</si>
  <si>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</si>
  <si>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</si>
  <si>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</si>
  <si>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</si>
  <si>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</si>
  <si>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</si>
  <si>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</si>
  <si>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</si>
  <si>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</si>
  <si>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</si>
  <si>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</si>
  <si>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</si>
  <si>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</si>
  <si>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</si>
  <si>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</si>
  <si>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</si>
  <si>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</si>
  <si>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</si>
  <si>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</si>
  <si>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</si>
  <si>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</si>
  <si>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</si>
  <si>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</si>
  <si>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</si>
  <si>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</si>
  <si>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</si>
  <si>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</si>
  <si>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</si>
  <si>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</si>
  <si>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</si>
  <si>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</si>
  <si>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</si>
  <si>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</si>
  <si>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</si>
  <si>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</si>
  <si>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</si>
  <si>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</si>
  <si>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</si>
  <si>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</si>
  <si>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</si>
  <si>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</si>
  <si>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</si>
  <si>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</si>
  <si>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</si>
  <si>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</si>
  <si>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</si>
  <si>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</si>
  <si>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</si>
  <si>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</si>
  <si>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</si>
  <si>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</si>
  <si>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</si>
  <si>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</si>
  <si>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</si>
  <si>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</si>
  <si>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</si>
  <si>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</si>
  <si>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</si>
  <si>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</si>
  <si>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</si>
  <si>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</si>
  <si>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</si>
  <si>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</si>
  <si>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</si>
  <si>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</si>
  <si>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</si>
  <si>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</si>
  <si>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</si>
  <si>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</si>
  <si>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</si>
  <si>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</si>
  <si>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</si>
  <si>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</si>
  <si>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</si>
  <si>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</si>
  <si>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</si>
  <si>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</si>
  <si>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</si>
  <si>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</si>
  <si>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</si>
  <si>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</si>
  <si>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</si>
  <si>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</si>
  <si>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</si>
  <si>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</si>
  <si>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</si>
  <si>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</si>
  <si>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</si>
  <si>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</si>
  <si>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</si>
  <si>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</si>
  <si>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</si>
  <si>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</si>
  <si>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</si>
  <si>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</si>
  <si>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</si>
  <si>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</si>
  <si>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</si>
  <si>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</si>
  <si>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</si>
  <si>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</si>
  <si>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</si>
  <si>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</si>
  <si>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</si>
  <si>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</si>
  <si>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</si>
  <si>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</si>
  <si>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</si>
  <si>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</si>
  <si>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</si>
  <si>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</si>
  <si>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</si>
  <si>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</si>
  <si>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</si>
  <si>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</si>
  <si>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</si>
  <si>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</si>
  <si>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</si>
  <si>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</si>
  <si>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</si>
  <si>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</si>
  <si>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</si>
  <si>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</si>
  <si>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</si>
  <si>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</si>
  <si>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</si>
  <si>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</si>
  <si>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</si>
  <si>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</si>
  <si>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</si>
  <si>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</si>
  <si>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</si>
  <si>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</si>
  <si>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</si>
  <si>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</si>
  <si>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</si>
  <si>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</si>
  <si>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</si>
  <si>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</si>
  <si>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</si>
  <si>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</si>
  <si>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</si>
  <si>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</si>
  <si>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</si>
  <si>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</si>
  <si>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</si>
  <si>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</si>
  <si>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</si>
  <si>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</si>
  <si>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</si>
  <si>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</si>
  <si>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</si>
  <si>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</si>
  <si>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</si>
  <si>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</si>
  <si>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</si>
  <si>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</si>
  <si>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</si>
  <si>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</si>
  <si>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</si>
  <si>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</si>
  <si>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</si>
  <si>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</si>
  <si>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</si>
  <si>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</si>
  <si>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</si>
  <si>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</si>
  <si>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</si>
  <si>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</si>
  <si>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</si>
  <si>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</si>
  <si>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</si>
  <si>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</si>
  <si>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</si>
  <si>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</si>
  <si>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</si>
  <si>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</si>
  <si>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</si>
  <si>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</si>
  <si>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</si>
  <si>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</si>
  <si>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</si>
  <si>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</si>
  <si>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</si>
  <si>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</si>
  <si>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</si>
  <si>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</si>
  <si>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</si>
  <si>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</si>
  <si>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</si>
  <si>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</si>
  <si>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</si>
  <si>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</si>
  <si>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</si>
  <si>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</si>
  <si>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</si>
  <si>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</si>
  <si>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</si>
  <si>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</si>
  <si>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</si>
  <si>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</si>
  <si>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</si>
  <si>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</si>
  <si>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</si>
  <si>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</si>
  <si>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</si>
  <si>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</si>
  <si>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</si>
  <si>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</si>
  <si>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</si>
  <si>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</si>
  <si>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</si>
  <si>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</si>
  <si>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</si>
  <si>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</si>
  <si>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</si>
  <si>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</si>
  <si>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</si>
  <si>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</si>
  <si>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</si>
  <si>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</si>
  <si>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</si>
  <si>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</si>
  <si>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</si>
  <si>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</si>
  <si>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</si>
  <si>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</si>
  <si>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</si>
  <si>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</si>
  <si>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</si>
  <si>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</si>
  <si>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</si>
  <si>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</si>
  <si>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</si>
  <si>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</si>
  <si>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</si>
  <si>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</si>
  <si>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</si>
  <si>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</si>
  <si>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</si>
  <si>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</si>
  <si>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</si>
  <si>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</si>
  <si>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</si>
  <si>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</si>
  <si>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</si>
  <si>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</si>
  <si>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</si>
  <si>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</si>
  <si>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</si>
  <si>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</si>
  <si>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</si>
  <si>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</si>
  <si>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</si>
  <si>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</si>
  <si>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</si>
  <si>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</si>
  <si>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</si>
  <si>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</si>
  <si>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</si>
  <si>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</si>
  <si>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</si>
  <si>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</si>
  <si>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</si>
  <si>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</si>
  <si>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</si>
  <si>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</si>
  <si>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</si>
  <si>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</si>
  <si>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</si>
  <si>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</si>
  <si>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</si>
  <si>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</si>
  <si>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</si>
  <si>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</si>
  <si>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</si>
  <si>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</si>
  <si>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</si>
  <si>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</si>
  <si>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</si>
  <si>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</si>
  <si>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</si>
  <si>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</si>
  <si>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</si>
  <si>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</si>
  <si>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</si>
  <si>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</si>
  <si>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</si>
  <si>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</si>
  <si>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</si>
  <si>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</si>
  <si>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</si>
  <si>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</si>
  <si>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</si>
  <si>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</si>
  <si>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</si>
  <si>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</si>
  <si>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</si>
  <si>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</si>
  <si>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</si>
  <si>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</si>
  <si>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</si>
  <si>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</si>
  <si>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</si>
  <si>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</si>
  <si>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</si>
  <si>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</si>
  <si>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</si>
  <si>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</si>
  <si>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</si>
  <si>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</si>
  <si>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</si>
  <si>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</si>
  <si>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</si>
  <si>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</si>
  <si>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</si>
  <si>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</si>
  <si>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</si>
  <si>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</si>
  <si>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</si>
  <si>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</si>
  <si>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</si>
  <si>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</si>
  <si>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</si>
  <si>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</si>
  <si>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</si>
  <si>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</si>
  <si>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</si>
  <si>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</si>
  <si>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</si>
  <si>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</si>
  <si>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</si>
  <si>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</si>
  <si>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</si>
  <si>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</si>
  <si>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</si>
  <si>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</si>
  <si>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</si>
  <si>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</si>
  <si>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</si>
  <si>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</si>
  <si>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</si>
  <si>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</si>
  <si>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</si>
  <si>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</si>
  <si>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</si>
  <si>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</si>
  <si>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</si>
  <si>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</si>
  <si>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</si>
  <si>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</si>
  <si>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</si>
  <si>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</si>
  <si>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</si>
  <si>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</si>
  <si>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</si>
  <si>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</si>
  <si>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</si>
  <si>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</si>
  <si>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</si>
  <si>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</si>
  <si>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</si>
  <si>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</si>
  <si>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</si>
  <si>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</si>
  <si>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</si>
  <si>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</si>
  <si>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</si>
  <si>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</si>
  <si>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</si>
  <si>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</si>
  <si>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</si>
  <si>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</si>
  <si>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</si>
  <si>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</si>
  <si>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</si>
  <si>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</si>
  <si>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</si>
  <si>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</si>
  <si>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</si>
  <si>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</si>
  <si>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</si>
  <si>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</si>
  <si>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</si>
  <si>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</si>
  <si>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</si>
  <si>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</si>
  <si>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</si>
  <si>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</si>
  <si>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</si>
  <si>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</si>
  <si>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</si>
  <si>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</si>
  <si>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</si>
  <si>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</si>
  <si>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</si>
  <si>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</si>
  <si>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</si>
  <si>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</si>
  <si>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</si>
  <si>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</si>
  <si>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</si>
  <si>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</si>
  <si>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</si>
  <si>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</si>
  <si>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</si>
  <si>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</si>
  <si>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</si>
  <si>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</si>
  <si>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</si>
  <si>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</si>
  <si>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</si>
  <si>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</si>
  <si>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</si>
  <si>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</si>
  <si>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</si>
  <si>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</si>
  <si>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</si>
  <si>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</si>
  <si>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</si>
  <si>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</si>
  <si>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</si>
  <si>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</si>
  <si>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</si>
  <si>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</si>
  <si>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</si>
  <si>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</si>
  <si>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</si>
  <si>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</si>
  <si>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</si>
  <si>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</si>
  <si>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</si>
  <si>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</si>
  <si>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</si>
  <si>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</si>
  <si>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</si>
  <si>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</si>
  <si>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</si>
  <si>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</si>
  <si>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</si>
  <si>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</si>
  <si>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</si>
  <si>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</si>
  <si>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</si>
  <si>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</si>
  <si>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</si>
  <si>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</si>
  <si>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</si>
  <si>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</si>
  <si>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</si>
  <si>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</si>
  <si>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</si>
  <si>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</si>
  <si>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</si>
  <si>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</si>
  <si>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</si>
  <si>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</si>
  <si>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</si>
  <si>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</si>
  <si>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</si>
  <si>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</si>
  <si>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</si>
  <si>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</si>
  <si>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</si>
  <si>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</si>
  <si>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</si>
  <si>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</si>
  <si>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</si>
  <si>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</si>
  <si>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</si>
  <si>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</si>
  <si>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</si>
  <si>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</si>
  <si>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</si>
  <si>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</si>
  <si>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</si>
  <si>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</si>
  <si>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</si>
  <si>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</si>
  <si>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</si>
  <si>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</si>
  <si>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</si>
  <si>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</si>
  <si>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</si>
  <si>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</si>
  <si>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</si>
  <si>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</si>
  <si>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</si>
  <si>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</si>
  <si>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</si>
  <si>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</si>
  <si>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</si>
  <si>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</si>
  <si>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</si>
  <si>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</si>
  <si>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</si>
  <si>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</si>
  <si>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</si>
  <si>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</si>
  <si>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</si>
  <si>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</si>
  <si>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</si>
  <si>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</si>
  <si>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</si>
  <si>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</si>
  <si>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</si>
  <si>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</si>
  <si>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</si>
  <si>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</si>
  <si>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</si>
  <si>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</si>
  <si>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</si>
  <si>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</si>
  <si>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</si>
  <si>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</si>
  <si>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</si>
  <si>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</si>
  <si>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</si>
  <si>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</si>
  <si>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</si>
  <si>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</si>
  <si>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</si>
  <si>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</si>
  <si>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</si>
  <si>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</si>
  <si>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</si>
  <si>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</si>
  <si>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</si>
  <si>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</si>
  <si>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</si>
  <si>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</si>
  <si>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</si>
  <si>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</si>
  <si>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</si>
  <si>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</si>
  <si>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</si>
  <si>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</si>
  <si>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</si>
  <si>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</si>
  <si>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</si>
  <si>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</si>
  <si>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</si>
  <si>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</si>
  <si>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</si>
  <si>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</si>
  <si>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</si>
  <si>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</si>
  <si>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</si>
  <si>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</si>
  <si>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</si>
  <si>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</si>
  <si>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</si>
  <si>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</si>
  <si>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</si>
  <si>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</si>
  <si>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</si>
  <si>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</si>
  <si>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</si>
  <si>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</si>
  <si>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</si>
  <si>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</si>
  <si>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</si>
  <si>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</si>
  <si>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</si>
  <si>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</si>
  <si>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</si>
  <si>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</si>
  <si>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</si>
  <si>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</si>
  <si>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</si>
  <si>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</si>
  <si>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</si>
  <si>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</si>
  <si>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</si>
  <si>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</si>
  <si>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</si>
  <si>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</si>
  <si>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</si>
  <si>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</si>
  <si>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</si>
  <si>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</si>
  <si>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</si>
  <si>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</si>
  <si>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</si>
  <si>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</si>
  <si>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</si>
  <si>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</si>
  <si>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</si>
  <si>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</si>
  <si>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</si>
  <si>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</si>
  <si>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</si>
  <si>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</si>
  <si>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</si>
  <si>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</si>
  <si>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</si>
  <si>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</si>
  <si>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</si>
  <si>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</si>
  <si>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</si>
  <si>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</si>
  <si>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</si>
  <si>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</si>
  <si>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</si>
  <si>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</si>
  <si>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</si>
  <si>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</si>
  <si>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</si>
  <si>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</si>
  <si>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</si>
  <si>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</si>
  <si>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</si>
  <si>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</si>
  <si>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</si>
  <si>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</si>
  <si>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</si>
  <si>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</si>
  <si>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</si>
  <si>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</si>
  <si>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</si>
  <si>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</si>
  <si>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</si>
  <si>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</si>
  <si>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</si>
  <si>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</si>
  <si>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</si>
  <si>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</si>
  <si>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</si>
  <si>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</si>
  <si>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</si>
  <si>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</si>
  <si>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</si>
  <si>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</si>
  <si>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</si>
  <si>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</si>
  <si>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</si>
  <si>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</si>
  <si>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</si>
  <si>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</si>
  <si>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</si>
  <si>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</si>
  <si>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</si>
  <si>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</si>
  <si>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</si>
  <si>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</si>
  <si>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</si>
  <si>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</si>
  <si>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</si>
  <si>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</si>
  <si>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</si>
  <si>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</si>
  <si>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</si>
  <si>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</si>
  <si>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</si>
  <si>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</si>
  <si>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</si>
  <si>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</si>
  <si>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</si>
  <si>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</si>
  <si>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</si>
  <si>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</si>
  <si>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</si>
  <si>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</si>
  <si>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</si>
  <si>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</si>
  <si>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</si>
  <si>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</si>
  <si>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</si>
  <si>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</si>
  <si>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</si>
  <si>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</si>
  <si>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</si>
  <si>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</si>
  <si>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</si>
  <si>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</si>
  <si>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</si>
  <si>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</si>
  <si>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</si>
  <si>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</si>
  <si>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</si>
  <si>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</si>
  <si>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</si>
  <si>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</si>
  <si>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</si>
  <si>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</si>
  <si>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</si>
  <si>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</si>
  <si>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</si>
  <si>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</si>
  <si>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</si>
  <si>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</si>
  <si>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</si>
  <si>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</si>
  <si>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</si>
  <si>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</si>
  <si>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</si>
  <si>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</si>
  <si>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</si>
  <si>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</si>
  <si>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</si>
  <si>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</si>
  <si>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</si>
  <si>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</si>
  <si>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</si>
  <si>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</si>
  <si>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</si>
  <si>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</si>
  <si>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</si>
  <si>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</si>
  <si>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</si>
  <si>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</si>
  <si>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</si>
  <si>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</si>
  <si>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</si>
  <si>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</si>
  <si>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</si>
  <si>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</si>
  <si>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</si>
  <si>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</si>
  <si>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</si>
  <si>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</si>
  <si>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</si>
  <si>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</si>
  <si>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</si>
  <si>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</si>
  <si>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</si>
  <si>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</si>
  <si>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</si>
  <si>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</si>
  <si>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</si>
  <si>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</si>
  <si>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</si>
  <si>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</si>
  <si>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</si>
  <si>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</si>
  <si>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</si>
  <si>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</si>
  <si>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</si>
  <si>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</si>
  <si>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</si>
  <si>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</si>
  <si>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</si>
  <si>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</si>
  <si>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</si>
  <si>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</si>
  <si>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</si>
  <si>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</si>
  <si>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</si>
  <si>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</si>
  <si>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</si>
  <si>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</si>
  <si>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</si>
  <si>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</si>
  <si>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</si>
  <si>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</si>
  <si>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</si>
  <si>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</si>
  <si>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</si>
  <si>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</si>
  <si>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</si>
  <si>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</si>
  <si>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</si>
  <si>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</si>
  <si>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</si>
  <si>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</si>
  <si>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</si>
  <si>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</si>
  <si>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</si>
  <si>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</si>
  <si>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</si>
  <si>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</si>
  <si>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</si>
  <si>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</si>
  <si>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</si>
  <si>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</si>
  <si>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</si>
  <si>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</si>
  <si>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</si>
  <si>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</si>
  <si>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</si>
  <si>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</si>
  <si>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</si>
  <si>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</si>
  <si>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</si>
  <si>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</si>
  <si>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</si>
  <si>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</si>
  <si>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</si>
  <si>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</si>
  <si>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</si>
  <si>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</si>
  <si>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</si>
  <si>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</si>
  <si>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</si>
  <si>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</si>
  <si>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</si>
  <si>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</si>
  <si>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</si>
  <si>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</si>
  <si>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</si>
  <si>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</si>
  <si>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</si>
  <si>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</si>
  <si>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</si>
  <si>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</si>
  <si>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</si>
  <si>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</si>
  <si>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</si>
  <si>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</si>
  <si>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</si>
  <si>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</si>
  <si>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</si>
  <si>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</si>
  <si>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</si>
  <si>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</si>
  <si>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</si>
  <si>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</si>
  <si>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</si>
  <si>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</si>
  <si>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</si>
  <si>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</si>
  <si>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</si>
  <si>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</si>
  <si>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</si>
  <si>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</si>
  <si>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</si>
  <si>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</si>
  <si>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</si>
  <si>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</si>
  <si>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</si>
  <si>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</si>
  <si>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</si>
  <si>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</si>
  <si>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</si>
  <si>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</si>
  <si>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</si>
  <si>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</si>
  <si>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</si>
  <si>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</si>
  <si>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</si>
  <si>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</si>
  <si>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</si>
  <si>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</si>
  <si>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</si>
  <si>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</si>
  <si>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</si>
  <si>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</si>
  <si>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</si>
  <si>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</si>
  <si>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</si>
  <si>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</si>
  <si>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</si>
  <si>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</si>
  <si>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</si>
  <si>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</si>
  <si>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</si>
  <si>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</si>
  <si>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</si>
  <si>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</si>
  <si>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</si>
  <si>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</si>
  <si>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</si>
  <si>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</si>
  <si>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</si>
  <si>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</si>
  <si>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</si>
  <si>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</si>
  <si>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</si>
  <si>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</si>
  <si>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</si>
  <si>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</si>
  <si>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</si>
  <si>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</si>
  <si>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</si>
  <si>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</si>
  <si>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</si>
  <si>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</si>
  <si>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</si>
  <si>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</si>
  <si>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</si>
  <si>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</si>
  <si>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</si>
  <si>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</si>
  <si>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</si>
  <si>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</si>
  <si>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</si>
  <si>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</si>
  <si>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</si>
  <si>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</si>
  <si>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</si>
  <si>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</si>
  <si>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</si>
  <si>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</si>
  <si>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</si>
  <si>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</si>
  <si>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</si>
  <si>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</si>
  <si>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</si>
  <si>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</si>
  <si>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</si>
  <si>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</si>
  <si>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</si>
  <si>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</si>
  <si>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</si>
  <si>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</si>
  <si>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</si>
  <si>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</si>
  <si>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</si>
  <si>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</si>
  <si>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</si>
  <si>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</si>
  <si>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</si>
  <si>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</si>
  <si>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</si>
  <si>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</si>
  <si>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</si>
  <si>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</si>
  <si>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</si>
  <si>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</si>
  <si>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</si>
  <si>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</si>
  <si>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</si>
  <si>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</si>
  <si>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</si>
  <si>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</si>
  <si>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</si>
  <si>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</si>
  <si>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</si>
  <si>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</si>
  <si>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</si>
  <si>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</si>
  <si>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</si>
  <si>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</si>
  <si>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</si>
  <si>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</si>
  <si>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</si>
  <si>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</si>
  <si>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</si>
  <si>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</si>
  <si>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</si>
  <si>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</si>
  <si>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</si>
  <si>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</si>
  <si>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</si>
  <si>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</si>
  <si>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</si>
  <si>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</si>
  <si>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</si>
  <si>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</si>
  <si>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</si>
  <si>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</si>
  <si>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</si>
  <si>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</si>
  <si>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</si>
  <si>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</si>
  <si>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</si>
  <si>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</si>
  <si>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</si>
  <si>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</si>
  <si>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</si>
  <si>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</si>
  <si>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</si>
  <si>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</si>
  <si>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</si>
  <si>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</si>
  <si>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</si>
  <si>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</si>
  <si>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</si>
  <si>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</si>
  <si>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</si>
  <si>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</si>
  <si>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</si>
  <si>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</si>
  <si>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</si>
  <si>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</si>
  <si>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</si>
  <si>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</si>
  <si>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</si>
  <si>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</si>
  <si>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</si>
  <si>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</si>
  <si>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</si>
  <si>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</si>
  <si>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</si>
  <si>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</si>
  <si>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</si>
  <si>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</si>
  <si>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</si>
  <si>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</si>
  <si>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</si>
  <si>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</si>
  <si>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</si>
  <si>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</si>
  <si>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</si>
  <si>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</si>
  <si>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</si>
  <si>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</si>
  <si>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</si>
  <si>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</si>
  <si>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</si>
  <si>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</si>
  <si>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</si>
  <si>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</si>
  <si>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</si>
  <si>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</si>
  <si>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</si>
  <si>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</si>
  <si>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</si>
  <si>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</si>
  <si>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</si>
  <si>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</si>
  <si>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</si>
  <si>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</si>
  <si>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</si>
  <si>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</si>
  <si>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</si>
  <si>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</si>
  <si>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</si>
  <si>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</si>
  <si>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</si>
  <si>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</si>
  <si>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</si>
  <si>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</si>
  <si>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</si>
  <si>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</si>
  <si>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</si>
  <si>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</si>
  <si>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</si>
  <si>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</si>
  <si>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</si>
  <si>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</si>
  <si>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</si>
  <si>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</si>
  <si>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</si>
  <si>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</si>
  <si>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</si>
  <si>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</si>
  <si>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</si>
  <si>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</si>
  <si>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</si>
  <si>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</si>
  <si>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</si>
  <si>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</si>
  <si>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</si>
  <si>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</si>
  <si>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</si>
  <si>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</si>
  <si>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</si>
  <si>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</si>
  <si>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</si>
  <si>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</si>
  <si>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</si>
  <si>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</si>
  <si>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</si>
  <si>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</si>
  <si>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</si>
  <si>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</si>
  <si>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</si>
  <si>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</si>
  <si>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</si>
  <si>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</si>
  <si>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</si>
  <si>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</si>
  <si>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</si>
  <si>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</si>
  <si>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</si>
  <si>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</si>
  <si>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</si>
  <si>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</si>
  <si>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</si>
  <si>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</si>
  <si>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</si>
  <si>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</si>
  <si>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</si>
  <si>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</si>
  <si>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</si>
  <si>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</si>
  <si>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</si>
  <si>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</si>
  <si>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</si>
  <si>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</si>
  <si>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</si>
  <si>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</si>
  <si>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</si>
  <si>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</si>
  <si>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</si>
  <si>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</si>
  <si>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</si>
  <si>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</si>
  <si>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</si>
  <si>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</si>
  <si>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</si>
  <si>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</si>
  <si>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</si>
  <si>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</si>
  <si>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</si>
  <si>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</si>
  <si>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</si>
  <si>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</si>
  <si>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</si>
  <si>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</si>
  <si>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</si>
  <si>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</si>
  <si>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</si>
  <si>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</si>
  <si>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</si>
  <si>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</si>
  <si>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</si>
  <si>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</si>
  <si>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</si>
  <si>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</si>
  <si>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</si>
  <si>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</si>
  <si>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</si>
  <si>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</si>
  <si>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</si>
  <si>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</si>
  <si>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</si>
  <si>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</si>
  <si>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</si>
  <si>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</si>
  <si>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</si>
  <si>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</si>
  <si>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</si>
  <si>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</si>
  <si>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</si>
  <si>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</si>
  <si>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</si>
  <si>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</si>
  <si>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</si>
  <si>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</si>
  <si>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</si>
  <si>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</si>
  <si>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</si>
  <si>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</si>
  <si>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</si>
  <si>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</si>
  <si>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</si>
  <si>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</si>
  <si>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</si>
  <si>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</si>
  <si>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</si>
  <si>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</si>
  <si>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</si>
  <si>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</si>
  <si>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</si>
  <si>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</si>
  <si>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</si>
  <si>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</si>
  <si>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</si>
  <si>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</si>
  <si>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</si>
  <si>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</si>
  <si>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</si>
  <si>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</si>
  <si>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</si>
  <si>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</si>
  <si>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</si>
  <si>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</si>
  <si>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</si>
  <si>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</si>
  <si>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</si>
  <si>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</si>
  <si>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</si>
  <si>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</si>
  <si>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</si>
  <si>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</si>
  <si>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</si>
  <si>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</si>
  <si>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</si>
  <si>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</si>
  <si>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</si>
  <si>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</si>
  <si>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</si>
  <si>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</si>
  <si>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</si>
  <si>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</si>
  <si>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</si>
  <si>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</si>
  <si>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</si>
  <si>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</si>
  <si>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</si>
  <si>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</si>
  <si>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</si>
  <si>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</si>
  <si>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</si>
  <si>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</si>
  <si>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</si>
  <si>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</si>
  <si>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</si>
  <si>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</si>
  <si>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</si>
  <si>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</si>
  <si>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</si>
  <si>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</si>
  <si>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</si>
  <si>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</si>
  <si>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</si>
  <si>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</si>
  <si>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</si>
  <si>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</si>
  <si>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</si>
  <si>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</si>
  <si>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</si>
  <si>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</si>
  <si>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</si>
  <si>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</si>
  <si>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</si>
  <si>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</si>
  <si>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</si>
  <si>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</si>
  <si>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</si>
  <si>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</si>
  <si>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</si>
  <si>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</si>
  <si>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</si>
  <si>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</si>
  <si>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</si>
  <si>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</si>
  <si>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</si>
  <si>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</si>
  <si>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</si>
  <si>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</si>
  <si>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</si>
  <si>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</si>
  <si>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</si>
  <si>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</si>
  <si>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</si>
  <si>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</si>
  <si>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</si>
  <si>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</si>
  <si>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</si>
  <si>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</si>
  <si>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</si>
  <si>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</si>
  <si>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</si>
  <si>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</si>
  <si>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</si>
  <si>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</si>
  <si>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</si>
  <si>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</si>
  <si>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</si>
  <si>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</si>
  <si>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</si>
  <si>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</si>
  <si>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</si>
  <si>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</si>
  <si>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</si>
  <si>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</si>
  <si>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</si>
  <si>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</si>
  <si>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</si>
  <si>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</si>
  <si>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</si>
  <si>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</si>
  <si>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</si>
  <si>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</si>
  <si>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</si>
  <si>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</si>
  <si>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</si>
  <si>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</si>
  <si>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</si>
  <si>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</si>
  <si>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</si>
  <si>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</si>
  <si>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</si>
  <si>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</si>
  <si>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</si>
  <si>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</si>
  <si>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</si>
  <si>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</si>
  <si>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</si>
  <si>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</si>
  <si>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</si>
  <si>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</si>
  <si>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</si>
  <si>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</si>
  <si>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</si>
  <si>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</si>
  <si>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</si>
  <si>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</si>
  <si>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</si>
  <si>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</si>
  <si>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</si>
  <si>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</si>
  <si>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</si>
  <si>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</si>
  <si>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</si>
  <si>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</si>
  <si>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</si>
  <si>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</si>
  <si>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</si>
  <si>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</si>
  <si>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</si>
  <si>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</si>
  <si>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</si>
  <si>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</si>
  <si>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</si>
  <si>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</si>
  <si>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</si>
  <si>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</si>
  <si>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</si>
  <si>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</si>
  <si>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</si>
  <si>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</si>
  <si>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</si>
  <si>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</si>
  <si>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</si>
  <si>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</si>
  <si>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</si>
  <si>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</si>
  <si>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</si>
  <si>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</si>
  <si>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</si>
  <si>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</si>
  <si>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</si>
  <si>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</si>
  <si>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</si>
  <si>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</si>
  <si>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</si>
  <si>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</si>
  <si>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</si>
  <si>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</si>
  <si>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</si>
  <si>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</si>
  <si>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</si>
  <si>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</si>
  <si>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</si>
  <si>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</si>
  <si>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</si>
  <si>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</si>
  <si>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</si>
  <si>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</si>
  <si>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</si>
  <si>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</si>
  <si>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</si>
  <si>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</si>
  <si>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</si>
  <si>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</si>
  <si>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</si>
  <si>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</si>
  <si>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</si>
  <si>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</si>
  <si>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</si>
  <si>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</si>
  <si>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</si>
  <si>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</si>
  <si>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</si>
  <si>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</si>
  <si>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</si>
  <si>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</si>
  <si>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</si>
  <si>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</si>
  <si>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</si>
  <si>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</si>
  <si>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</si>
  <si>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</si>
  <si>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</si>
  <si>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</si>
  <si>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</si>
  <si>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</si>
  <si>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</si>
  <si>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</si>
  <si>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</si>
  <si>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</si>
  <si>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</si>
  <si>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</si>
  <si>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</si>
  <si>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</si>
  <si>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</si>
  <si>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</si>
  <si>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</si>
  <si>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</si>
  <si>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</si>
  <si>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</si>
  <si>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</si>
  <si>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</si>
  <si>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</si>
  <si>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</si>
  <si>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</si>
  <si>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</si>
  <si>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</si>
  <si>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</si>
  <si>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</si>
  <si>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</si>
  <si>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</si>
  <si>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</si>
  <si>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</si>
  <si>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</si>
  <si>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</si>
  <si>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</si>
  <si>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</si>
  <si>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</si>
  <si>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</si>
  <si>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</si>
  <si>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</si>
  <si>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</si>
  <si>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</si>
  <si>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</si>
  <si>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</si>
  <si>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</si>
  <si>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</si>
  <si>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</si>
  <si>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</si>
  <si>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</si>
  <si>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</si>
  <si>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</si>
  <si>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</si>
  <si>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</si>
  <si>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</si>
  <si>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</si>
  <si>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</si>
  <si>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</si>
  <si>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</si>
  <si>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</si>
  <si>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</si>
  <si>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</si>
  <si>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</si>
  <si>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</si>
  <si>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</si>
  <si>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</si>
  <si>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</si>
  <si>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</si>
  <si>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</si>
  <si>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</si>
  <si>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</si>
  <si>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</si>
  <si>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</si>
  <si>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</si>
  <si>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</si>
  <si>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</si>
  <si>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</si>
  <si>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</si>
  <si>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</si>
  <si>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</si>
  <si>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</si>
  <si>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</si>
  <si>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</si>
  <si>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</si>
  <si>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</si>
  <si>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</si>
  <si>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</si>
  <si>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</si>
  <si>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</si>
  <si>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</si>
  <si>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</si>
  <si>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</si>
  <si>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</si>
  <si>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</si>
  <si>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</si>
  <si>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</si>
  <si>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</si>
  <si>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</si>
  <si>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</si>
  <si>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</si>
  <si>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</si>
  <si>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</si>
  <si>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</si>
  <si>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</si>
  <si>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</si>
  <si>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</si>
  <si>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</si>
  <si>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</si>
  <si>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</si>
  <si>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</si>
  <si>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</si>
  <si>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</si>
  <si>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</si>
  <si>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</si>
  <si>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</si>
  <si>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</si>
  <si>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</si>
  <si>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</si>
  <si>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</si>
  <si>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</si>
  <si>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</si>
  <si>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</si>
  <si>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</si>
  <si>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</si>
  <si>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</si>
  <si>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</si>
  <si>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</si>
  <si>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</si>
  <si>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</si>
  <si>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</si>
  <si>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</si>
  <si>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</si>
  <si>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</si>
  <si>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</si>
  <si>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</si>
  <si>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</si>
  <si>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</si>
  <si>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</si>
  <si>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</si>
  <si>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</si>
  <si>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</si>
  <si>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</si>
  <si>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</si>
  <si>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</si>
  <si>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</si>
  <si>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</si>
  <si>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</si>
  <si>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</si>
  <si>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</si>
  <si>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</si>
  <si>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</si>
  <si>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</si>
  <si>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</si>
  <si>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</si>
  <si>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</si>
  <si>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</si>
  <si>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</si>
  <si>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</si>
  <si>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</si>
  <si>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</si>
  <si>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</si>
  <si>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</si>
  <si>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</si>
  <si>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</si>
  <si>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</si>
  <si>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</si>
  <si>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</si>
  <si>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</si>
  <si>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</si>
  <si>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</si>
  <si>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</si>
  <si>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</si>
  <si>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</si>
  <si>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</si>
  <si>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</si>
  <si>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</si>
  <si>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</si>
  <si>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</si>
  <si>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</si>
  <si>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</si>
  <si>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</si>
  <si>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</si>
  <si>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</si>
  <si>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</si>
  <si>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</si>
  <si>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</si>
  <si>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</si>
  <si>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</si>
  <si>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</si>
  <si>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</si>
  <si>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</si>
  <si>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</si>
  <si>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</si>
  <si>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</si>
  <si>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</si>
  <si>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</si>
  <si>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</si>
  <si>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</si>
  <si>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</si>
  <si>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</si>
  <si>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</si>
  <si>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</si>
  <si>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</si>
  <si>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</si>
  <si>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</si>
  <si>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</si>
  <si>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</si>
  <si>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</si>
  <si>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</si>
  <si>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</si>
  <si>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</si>
  <si>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</si>
  <si>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</si>
  <si>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</si>
  <si>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</si>
  <si>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</si>
  <si>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</si>
  <si>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</si>
  <si>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</si>
  <si>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</si>
  <si>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</si>
  <si>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</si>
  <si>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</si>
  <si>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</si>
  <si>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</si>
  <si>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</si>
  <si>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</si>
  <si>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</si>
  <si>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</si>
  <si>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</si>
  <si>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</si>
  <si>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</si>
  <si>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</si>
  <si>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</si>
  <si>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</si>
  <si>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</si>
  <si>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</si>
  <si>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</si>
  <si>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</si>
  <si>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</si>
  <si>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</si>
  <si>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</si>
  <si>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</si>
  <si>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</si>
  <si>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</si>
  <si>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</si>
  <si>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</si>
  <si>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</si>
  <si>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</si>
  <si>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</si>
  <si>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</si>
  <si>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</si>
  <si>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</si>
  <si>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</si>
  <si>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</si>
  <si>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</si>
  <si>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</si>
  <si>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</si>
  <si>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</si>
  <si>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</si>
  <si>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</si>
  <si>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</si>
  <si>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</si>
  <si>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</si>
  <si>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</si>
  <si>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</si>
  <si>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</si>
  <si>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</si>
  <si>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</si>
  <si>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</si>
  <si>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</si>
  <si>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</si>
  <si>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</si>
  <si>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</si>
  <si>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</si>
  <si>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</si>
  <si>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</si>
  <si>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</si>
  <si>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</si>
  <si>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</si>
  <si>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</si>
  <si>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</si>
  <si>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</si>
  <si>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</si>
  <si>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</si>
  <si>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</si>
  <si>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</si>
  <si>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</si>
  <si>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</si>
  <si>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</si>
  <si>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</si>
  <si>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</si>
  <si>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</si>
  <si>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</si>
  <si>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</si>
  <si>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</si>
  <si>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</si>
  <si>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</si>
  <si>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</si>
  <si>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</si>
  <si>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</si>
  <si>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</si>
  <si>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</si>
  <si>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</si>
  <si>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</si>
  <si>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</si>
  <si>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</si>
  <si>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</si>
  <si>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</si>
  <si>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</si>
  <si>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</si>
  <si>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</si>
  <si>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</si>
  <si>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</si>
  <si>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</si>
  <si>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</si>
  <si>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</si>
  <si>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</si>
  <si>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</si>
  <si>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</si>
  <si>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</si>
  <si>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</si>
  <si>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</si>
  <si>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</si>
  <si>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</si>
  <si>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</si>
  <si>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</si>
  <si>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</si>
  <si>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</si>
  <si>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</si>
  <si>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</si>
  <si>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</si>
  <si>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</si>
  <si>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</si>
  <si>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</si>
  <si>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</si>
  <si>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</si>
  <si>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</si>
  <si>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</si>
  <si>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</si>
  <si>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</si>
  <si>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</si>
  <si>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</si>
  <si>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</si>
  <si>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</si>
  <si>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</si>
  <si>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</si>
  <si>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</si>
  <si>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</si>
  <si>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</si>
  <si>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</si>
  <si>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</si>
  <si>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</si>
  <si>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</si>
  <si>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</si>
  <si>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</si>
  <si>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</si>
  <si>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</si>
  <si>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</si>
  <si>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</si>
  <si>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</si>
  <si>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</si>
  <si>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</si>
  <si>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</si>
  <si>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</si>
  <si>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</si>
  <si>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</si>
  <si>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</si>
  <si>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</si>
  <si>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</si>
  <si>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</si>
  <si>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</si>
  <si>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</si>
  <si>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</si>
  <si>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</si>
  <si>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</si>
  <si>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</si>
  <si>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</si>
  <si>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</si>
  <si>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</si>
  <si>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</si>
  <si>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</si>
  <si>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</si>
  <si>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</si>
  <si>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</si>
  <si>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</si>
  <si>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</si>
  <si>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</si>
  <si>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</si>
  <si>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</si>
  <si>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</si>
  <si>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</si>
  <si>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</si>
  <si>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</si>
  <si>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</si>
  <si>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</si>
  <si>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</si>
  <si>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</si>
  <si>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</si>
  <si>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</si>
  <si>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</si>
  <si>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</si>
  <si>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</si>
  <si>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</si>
  <si>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</si>
  <si>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</si>
  <si>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</si>
  <si>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</si>
  <si>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</si>
  <si>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</si>
  <si>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</si>
  <si>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</si>
  <si>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</si>
  <si>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</si>
  <si>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</si>
  <si>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</si>
  <si>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</si>
  <si>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</si>
  <si>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</si>
  <si>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</si>
  <si>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</si>
  <si>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</si>
  <si>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</si>
  <si>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</si>
  <si>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</si>
  <si>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</si>
  <si>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</si>
  <si>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</si>
  <si>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</si>
  <si>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</si>
  <si>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</si>
  <si>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</si>
  <si>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</si>
  <si>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</si>
  <si>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</si>
  <si>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</si>
  <si>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</si>
  <si>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</si>
  <si>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</si>
  <si>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</si>
  <si>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</si>
  <si>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</si>
  <si>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</si>
  <si>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</si>
  <si>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</si>
  <si>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</si>
  <si>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</si>
  <si>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</si>
  <si>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</si>
  <si>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</si>
  <si>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</si>
  <si>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</si>
  <si>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</si>
  <si>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</si>
  <si>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</si>
  <si>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</si>
  <si>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</si>
  <si>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</si>
  <si>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</si>
  <si>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</si>
  <si>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</si>
  <si>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</si>
  <si>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</si>
  <si>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</si>
  <si>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</si>
  <si>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</si>
  <si>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</si>
  <si>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</si>
  <si>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</si>
  <si>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</si>
  <si>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</si>
  <si>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</si>
  <si>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</si>
  <si>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</si>
  <si>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</si>
  <si>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</si>
  <si>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</si>
  <si>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</si>
  <si>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</si>
  <si>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</si>
  <si>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</si>
  <si>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</si>
  <si>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</si>
  <si>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</si>
  <si>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</si>
  <si>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</si>
  <si>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</si>
  <si>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</si>
  <si>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</si>
  <si>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</si>
  <si>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</si>
  <si>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</si>
  <si>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</si>
  <si>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</si>
  <si>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</si>
  <si>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</si>
  <si>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</si>
  <si>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</si>
  <si>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</si>
  <si>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</si>
  <si>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</si>
  <si>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</si>
  <si>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</si>
  <si>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</si>
  <si>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</si>
  <si>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</si>
  <si>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</si>
  <si>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</si>
  <si>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</si>
  <si>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</si>
  <si>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</si>
  <si>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</si>
  <si>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</si>
  <si>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</si>
  <si>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</si>
  <si>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</si>
  <si>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</si>
  <si>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</si>
  <si>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</si>
  <si>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</si>
  <si>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</si>
  <si>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</si>
  <si>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</si>
  <si>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</si>
  <si>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</si>
  <si>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</si>
  <si>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</si>
  <si>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</si>
  <si>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</si>
  <si>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</si>
  <si>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</si>
  <si>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</si>
  <si>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</si>
  <si>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</si>
  <si>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</si>
  <si>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</si>
  <si>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</si>
  <si>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</si>
  <si>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</si>
  <si>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</si>
  <si>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</si>
  <si>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</si>
  <si>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</si>
  <si>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</si>
  <si>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</si>
  <si>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</si>
  <si>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</si>
  <si>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</si>
  <si>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</si>
  <si>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</si>
  <si>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</si>
  <si>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</si>
  <si>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</si>
  <si>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</si>
  <si>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</si>
  <si>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</si>
  <si>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</si>
  <si>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</si>
  <si>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</si>
  <si>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</si>
  <si>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</si>
  <si>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</si>
  <si>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</si>
  <si>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</si>
  <si>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</si>
  <si>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</si>
  <si>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</si>
  <si>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</si>
  <si>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</si>
  <si>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</si>
  <si>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</si>
  <si>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</si>
  <si>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</si>
  <si>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</si>
  <si>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</si>
  <si>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</si>
  <si>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</si>
  <si>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</si>
  <si>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</si>
  <si>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</si>
  <si>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</si>
  <si>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</si>
  <si>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</si>
  <si>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</si>
  <si>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</si>
  <si>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</si>
  <si>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</si>
  <si>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</si>
  <si>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</si>
  <si>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</si>
  <si>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</si>
  <si>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</si>
  <si>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</si>
  <si>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</si>
  <si>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</si>
  <si>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</si>
  <si>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</si>
  <si>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</si>
  <si>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</si>
  <si>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</si>
  <si>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</si>
  <si>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</si>
  <si>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</si>
  <si>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</si>
  <si>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</si>
  <si>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</si>
  <si>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</si>
  <si>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</si>
  <si>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</si>
  <si>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</si>
  <si>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</si>
  <si>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</si>
  <si>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</si>
  <si>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</si>
  <si>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</si>
  <si>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</si>
  <si>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</si>
  <si>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</si>
  <si>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</si>
  <si>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</si>
  <si>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</si>
  <si>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</si>
  <si>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</si>
  <si>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</si>
  <si>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</si>
  <si>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</si>
  <si>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</si>
  <si>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</si>
  <si>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</si>
  <si>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</si>
  <si>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</si>
  <si>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</si>
  <si>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</si>
  <si>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</si>
  <si>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</si>
  <si>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</si>
  <si>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</si>
  <si>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</si>
  <si>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</si>
  <si>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</si>
  <si>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</si>
  <si>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</si>
  <si>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</si>
  <si>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</si>
  <si>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</si>
  <si>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</si>
  <si>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</si>
  <si>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</si>
  <si>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</si>
  <si>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</si>
  <si>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</si>
  <si>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</si>
  <si>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</si>
  <si>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</si>
  <si>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</si>
  <si>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</si>
  <si>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</si>
  <si>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</si>
  <si>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</si>
  <si>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</si>
  <si>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</si>
  <si>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</si>
  <si>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</si>
  <si>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</si>
  <si>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</si>
  <si>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</si>
  <si>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</si>
  <si>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</si>
  <si>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</si>
  <si>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</si>
  <si>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</si>
  <si>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</si>
  <si>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</si>
  <si>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</si>
  <si>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</si>
  <si>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</si>
  <si>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</si>
  <si>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</si>
  <si>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</si>
  <si>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</si>
  <si>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</si>
  <si>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</si>
  <si>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</si>
  <si>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</si>
  <si>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</si>
  <si>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</si>
  <si>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</si>
  <si>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</si>
  <si>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</si>
  <si>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</si>
  <si>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</si>
  <si>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</si>
  <si>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</si>
  <si>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</si>
  <si>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</si>
  <si>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</si>
  <si>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</si>
  <si>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</si>
  <si>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</si>
  <si>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</si>
  <si>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</si>
  <si>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</si>
  <si>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</si>
  <si>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</si>
  <si>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</si>
  <si>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</si>
  <si>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</si>
  <si>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</si>
  <si>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</si>
  <si>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</si>
  <si>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</si>
  <si>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</si>
  <si>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</si>
  <si>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</si>
  <si>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</si>
  <si>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</si>
  <si>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</si>
  <si>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</si>
  <si>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</si>
  <si>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</si>
  <si>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</si>
  <si>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</si>
  <si>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</si>
  <si>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</si>
  <si>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</si>
  <si>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</si>
  <si>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</si>
  <si>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</si>
  <si>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</si>
  <si>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</si>
  <si>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</si>
  <si>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</si>
  <si>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</si>
  <si>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</si>
  <si>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</si>
  <si>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</si>
  <si>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</si>
  <si>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</si>
  <si>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</si>
  <si>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</si>
  <si>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</si>
  <si>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</si>
  <si>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</si>
  <si>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</si>
  <si>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</si>
  <si>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</si>
  <si>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</si>
  <si>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</si>
  <si>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</si>
  <si>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</si>
  <si>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</si>
  <si>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</si>
  <si>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</si>
  <si>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</si>
  <si>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</si>
  <si>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</si>
  <si>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</si>
  <si>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</si>
  <si>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</si>
  <si>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</si>
  <si>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</si>
  <si>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</si>
  <si>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</si>
  <si>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</si>
  <si>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</si>
  <si>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</si>
  <si>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</si>
  <si>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</si>
  <si>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</si>
  <si>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</si>
  <si>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</si>
  <si>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</si>
  <si>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</si>
  <si>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</si>
  <si>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</si>
  <si>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</si>
  <si>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</si>
  <si>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</si>
  <si>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</si>
  <si>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</si>
  <si>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</si>
  <si>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</si>
  <si>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</si>
  <si>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</si>
  <si>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</si>
  <si>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</si>
  <si>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</si>
  <si>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</si>
  <si>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</si>
  <si>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</si>
  <si>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</si>
  <si>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</si>
  <si>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</si>
  <si>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</si>
  <si>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</si>
  <si>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</si>
  <si>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</si>
  <si>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</si>
  <si>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</si>
  <si>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</si>
  <si>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</si>
  <si>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</si>
  <si>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</si>
  <si>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</si>
  <si>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</si>
  <si>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</si>
  <si>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</si>
  <si>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</si>
  <si>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</si>
  <si>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</si>
  <si>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</si>
  <si>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</si>
  <si>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</si>
  <si>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</si>
  <si>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</si>
  <si>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</si>
  <si>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</si>
  <si>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</si>
  <si>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</si>
  <si>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</si>
  <si>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</si>
  <si>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</si>
  <si>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</si>
  <si>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</si>
  <si>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</si>
  <si>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</si>
  <si>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</si>
  <si>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</si>
  <si>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</si>
  <si>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</si>
  <si>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</si>
  <si>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</si>
  <si>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</si>
  <si>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</si>
  <si>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</si>
  <si>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</si>
  <si>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</si>
  <si>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</si>
  <si>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</si>
  <si>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</si>
  <si>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</si>
  <si>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</si>
  <si>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</si>
  <si>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</si>
  <si>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</si>
  <si>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</si>
  <si>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</si>
  <si>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</si>
  <si>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</si>
  <si>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</si>
  <si>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</si>
  <si>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</si>
  <si>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</si>
  <si>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</si>
  <si>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</si>
  <si>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</si>
  <si>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</si>
  <si>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</si>
  <si>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</si>
  <si>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</si>
  <si>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</si>
  <si>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</si>
  <si>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</si>
  <si>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</si>
  <si>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</si>
  <si>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</si>
  <si>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</si>
  <si>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</si>
  <si>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</si>
  <si>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</si>
  <si>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</si>
  <si>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</si>
  <si>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</si>
  <si>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</si>
  <si>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</si>
  <si>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</si>
  <si>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</si>
  <si>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</si>
  <si>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</si>
  <si>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</si>
  <si>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</si>
  <si>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</si>
  <si>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</si>
  <si>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</si>
  <si>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</si>
  <si>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</si>
  <si>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</si>
  <si>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</si>
  <si>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</si>
  <si>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</si>
  <si>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</si>
  <si>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</si>
  <si>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</si>
  <si>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</si>
  <si>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</si>
  <si>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</si>
  <si>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</si>
  <si>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</si>
  <si>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</si>
  <si>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</si>
  <si>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</si>
  <si>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</si>
  <si>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</si>
  <si>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</si>
  <si>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</si>
  <si>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</si>
  <si>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</si>
  <si>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</si>
  <si>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</si>
  <si>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</si>
  <si>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</si>
  <si>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</si>
  <si>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</si>
  <si>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</si>
  <si>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</si>
  <si>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</si>
  <si>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</si>
  <si>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</si>
  <si>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</si>
  <si>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</si>
  <si>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</si>
  <si>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</si>
  <si>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</si>
  <si>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</si>
  <si>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</si>
  <si>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</si>
  <si>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</si>
  <si>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</si>
  <si>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</si>
  <si>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</si>
  <si>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</si>
  <si>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</si>
  <si>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</si>
  <si>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</si>
  <si>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</si>
  <si>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</si>
  <si>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</si>
  <si>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</si>
  <si>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</si>
  <si>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</si>
  <si>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</si>
  <si>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</si>
  <si>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</si>
  <si>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</si>
  <si>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</si>
  <si>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</si>
  <si>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</si>
  <si>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</si>
  <si>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</si>
  <si>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</si>
  <si>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</si>
  <si>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</si>
  <si>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</si>
  <si>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</si>
  <si>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</si>
  <si>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</si>
  <si>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</si>
  <si>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</si>
  <si>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</si>
  <si>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</si>
  <si>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</si>
  <si>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</si>
  <si>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</si>
  <si>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</si>
  <si>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</si>
  <si>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</si>
  <si>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</si>
  <si>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</si>
  <si>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</si>
  <si>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</si>
  <si>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</si>
  <si>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</si>
  <si>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</si>
  <si>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</si>
  <si>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</si>
  <si>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</si>
  <si>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</si>
  <si>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</si>
  <si>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</si>
  <si>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</si>
  <si>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</si>
  <si>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</si>
  <si>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</si>
  <si>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</si>
  <si>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</si>
  <si>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</si>
  <si>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</si>
  <si>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</si>
  <si>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</si>
  <si>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</si>
  <si>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</si>
  <si>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</si>
  <si>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</si>
  <si>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</si>
  <si>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</si>
  <si>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</si>
  <si>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</si>
  <si>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</si>
  <si>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</si>
  <si>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</si>
  <si>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</si>
  <si>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</si>
  <si>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</si>
  <si>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</si>
  <si>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</si>
  <si>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</si>
  <si>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</si>
  <si>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</si>
  <si>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</si>
  <si>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</si>
  <si>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</si>
  <si>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</si>
  <si>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</si>
  <si>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</si>
  <si>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</si>
  <si>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</si>
  <si>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</si>
  <si>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</si>
  <si>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</si>
  <si>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</si>
  <si>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</si>
  <si>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</si>
  <si>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</si>
  <si>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</si>
  <si>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</si>
  <si>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</si>
  <si>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</si>
  <si>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</si>
  <si>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</si>
  <si>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</si>
  <si>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</si>
  <si>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</si>
  <si>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</si>
  <si>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</si>
  <si>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</si>
  <si>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</si>
  <si>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</si>
  <si>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</si>
  <si>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</si>
  <si>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</si>
  <si>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</si>
  <si>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</si>
  <si>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</si>
  <si>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</si>
  <si>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</si>
  <si>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</si>
  <si>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</si>
  <si>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</si>
  <si>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</si>
  <si>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</si>
  <si>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</si>
  <si>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</si>
  <si>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</si>
  <si>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</si>
  <si>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</si>
  <si>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</si>
  <si>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</si>
  <si>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</si>
  <si>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</si>
  <si>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</si>
  <si>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</si>
  <si>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</si>
  <si>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</si>
  <si>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</si>
  <si>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</si>
  <si>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</si>
  <si>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</si>
  <si>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</si>
  <si>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</si>
  <si>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</si>
  <si>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</si>
  <si>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</si>
  <si>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</si>
  <si>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</si>
  <si>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</si>
  <si>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</si>
  <si>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</si>
  <si>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</si>
  <si>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</si>
  <si>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</si>
  <si>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</si>
  <si>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</si>
  <si>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</si>
  <si>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</si>
  <si>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</si>
  <si>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</si>
  <si>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</si>
  <si>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</si>
  <si>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</si>
  <si>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</si>
  <si>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</si>
  <si>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</si>
  <si>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</si>
  <si>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</si>
  <si>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</si>
  <si>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</si>
  <si>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</si>
  <si>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</si>
  <si>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</si>
  <si>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</si>
  <si>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</si>
  <si>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</si>
  <si>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</si>
  <si>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</si>
  <si>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</si>
  <si>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</si>
  <si>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</si>
  <si>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</si>
  <si>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</si>
  <si>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</si>
  <si>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</si>
  <si>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</si>
  <si>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</si>
  <si>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</si>
  <si>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</si>
  <si>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</si>
  <si>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</si>
  <si>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</si>
  <si>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</si>
  <si>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</si>
  <si>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</si>
  <si>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</si>
  <si>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</si>
  <si>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</si>
  <si>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</si>
  <si>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</si>
  <si>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</si>
  <si>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</si>
  <si>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</si>
  <si>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</si>
  <si>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</si>
  <si>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</si>
  <si>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</si>
  <si>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</si>
  <si>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</si>
  <si>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</si>
  <si>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</si>
  <si>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</si>
  <si>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</si>
  <si>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</si>
  <si>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</si>
  <si>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</si>
  <si>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</si>
  <si>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</si>
  <si>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</si>
  <si>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</si>
  <si>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</si>
  <si>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</si>
  <si>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</si>
  <si>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</si>
  <si>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</si>
  <si>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</si>
  <si>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</si>
  <si>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</si>
  <si>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</si>
  <si>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</si>
  <si>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</si>
  <si>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</si>
  <si>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</si>
  <si>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</si>
  <si>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</si>
  <si>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</si>
  <si>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</si>
  <si>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</si>
  <si>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</si>
  <si>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</si>
  <si>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</si>
  <si>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</si>
  <si>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</si>
  <si>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</si>
  <si>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</si>
  <si>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</si>
  <si>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</si>
  <si>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</si>
  <si>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</si>
  <si>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</si>
  <si>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</si>
  <si>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</si>
  <si>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</si>
  <si>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</si>
  <si>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</si>
  <si>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</si>
  <si>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</si>
  <si>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</si>
  <si>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</si>
  <si>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</si>
  <si>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</si>
  <si>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</si>
  <si>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</si>
  <si>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</si>
  <si>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</si>
  <si>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</si>
  <si>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</si>
  <si>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</si>
  <si>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</si>
  <si>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</si>
  <si>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</si>
  <si>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</si>
  <si>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</si>
  <si>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</si>
  <si>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</si>
  <si>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</si>
  <si>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</si>
  <si>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</si>
  <si>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</si>
  <si>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</si>
  <si>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</si>
  <si>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</si>
  <si>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</si>
  <si>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</si>
  <si>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</si>
  <si>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</si>
  <si>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</si>
  <si>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</si>
  <si>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</si>
  <si>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</si>
  <si>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</si>
  <si>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</si>
  <si>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</si>
  <si>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</si>
  <si>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</si>
  <si>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</si>
  <si>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</si>
  <si>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</si>
  <si>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</si>
  <si>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</si>
  <si>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</si>
  <si>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</si>
  <si>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</si>
  <si>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</si>
  <si>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</si>
  <si>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</si>
  <si>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</si>
  <si>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</si>
  <si>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</si>
  <si>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</si>
  <si>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</si>
  <si>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</si>
  <si>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</si>
  <si>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</si>
  <si>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</si>
  <si>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</si>
  <si>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</si>
  <si>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</si>
  <si>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</si>
  <si>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</si>
  <si>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</si>
  <si>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</si>
  <si>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</si>
  <si>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</si>
  <si>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</si>
  <si>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</si>
  <si>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</si>
  <si>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</si>
  <si>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</si>
  <si>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</si>
  <si>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</si>
  <si>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</si>
  <si>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</si>
  <si>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</si>
  <si>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</si>
  <si>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</si>
  <si>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</si>
  <si>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</si>
  <si>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</si>
  <si>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</si>
  <si>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</si>
  <si>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</si>
  <si>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</si>
  <si>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</si>
  <si>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</si>
  <si>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</si>
  <si>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</si>
  <si>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</si>
  <si>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</si>
  <si>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</si>
  <si>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</si>
  <si>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</si>
  <si>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</si>
  <si>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</si>
  <si>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</si>
  <si>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</si>
  <si>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</si>
  <si>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</si>
  <si>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</si>
  <si>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</si>
  <si>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</si>
  <si>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</si>
  <si>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</si>
  <si>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</si>
  <si>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</si>
  <si>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</si>
  <si>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</si>
  <si>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</si>
  <si>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</si>
  <si>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</si>
  <si>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</si>
  <si>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</si>
  <si>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</si>
  <si>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</si>
  <si>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</si>
  <si>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</si>
  <si>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</si>
  <si>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</si>
  <si>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</si>
  <si>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</si>
  <si>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</si>
  <si>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</si>
  <si>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</si>
  <si>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</si>
  <si>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</si>
  <si>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</si>
  <si>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</si>
  <si>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</si>
  <si>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</si>
  <si>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</si>
  <si>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</si>
  <si>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</si>
  <si>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</si>
  <si>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</si>
  <si>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</si>
  <si>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</si>
  <si>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</si>
  <si>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</si>
  <si>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</si>
  <si>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</si>
  <si>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</si>
  <si>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</si>
  <si>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</si>
  <si>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</si>
  <si>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</si>
  <si>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</si>
  <si>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</si>
  <si>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</si>
  <si>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</si>
  <si>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</si>
  <si>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</si>
  <si>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</si>
  <si>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</si>
  <si>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</si>
  <si>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</si>
  <si>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</si>
  <si>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</si>
  <si>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</si>
  <si>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</si>
  <si>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</si>
  <si>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</si>
  <si>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</si>
  <si>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</si>
  <si>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</si>
  <si>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</si>
  <si>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</si>
  <si>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</si>
  <si>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</si>
  <si>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</si>
  <si>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</si>
  <si>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</si>
  <si>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</si>
  <si>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</si>
  <si>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</si>
  <si>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</si>
  <si>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</si>
  <si>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</si>
  <si>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</si>
  <si>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</si>
  <si>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</si>
  <si>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</si>
  <si>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</si>
  <si>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</si>
  <si>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</si>
  <si>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</si>
  <si>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</si>
  <si>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</si>
  <si>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</si>
  <si>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</si>
  <si>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</si>
  <si>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</si>
  <si>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</si>
  <si>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</si>
  <si>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</si>
  <si>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</si>
  <si>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</si>
  <si>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</si>
  <si>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</si>
  <si>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</si>
  <si>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</si>
  <si>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</si>
  <si>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</si>
  <si>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</si>
  <si>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</si>
  <si>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</si>
  <si>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</si>
  <si>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</si>
  <si>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</si>
  <si>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</si>
  <si>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</si>
  <si>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</si>
  <si>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</si>
  <si>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</si>
  <si>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</si>
  <si>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</si>
  <si>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</si>
  <si>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</si>
  <si>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</si>
  <si>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</si>
  <si>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</si>
  <si>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</si>
  <si>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</si>
  <si>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</si>
  <si>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</si>
  <si>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</si>
  <si>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</si>
  <si>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</si>
  <si>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</si>
  <si>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</si>
  <si>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</si>
  <si>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</si>
  <si>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</si>
  <si>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</si>
  <si>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</si>
  <si>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</si>
  <si>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</si>
  <si>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</si>
  <si>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</si>
  <si>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</si>
  <si>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</si>
  <si>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</si>
  <si>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</si>
  <si>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</si>
  <si>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</si>
  <si>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</si>
  <si>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</si>
  <si>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</si>
  <si>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</si>
  <si>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</si>
  <si>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</si>
  <si>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</si>
  <si>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</si>
  <si>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</si>
  <si>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</si>
  <si>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</si>
  <si>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</si>
  <si>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</si>
  <si>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</si>
  <si>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</si>
  <si>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</si>
  <si>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</si>
  <si>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</si>
  <si>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</si>
  <si>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</si>
  <si>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</si>
  <si>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</si>
  <si>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</si>
  <si>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</si>
  <si>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</si>
  <si>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</si>
  <si>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</si>
  <si>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</si>
  <si>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</si>
  <si>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</si>
  <si>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</si>
  <si>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</si>
  <si>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</si>
  <si>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</si>
  <si>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</si>
  <si>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</si>
  <si>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</si>
  <si>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</si>
  <si>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</si>
  <si>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</si>
  <si>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</si>
  <si>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</si>
  <si>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</si>
  <si>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</si>
  <si>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</si>
  <si>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</si>
  <si>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</si>
  <si>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</si>
  <si>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</si>
  <si>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</si>
  <si>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</si>
  <si>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</si>
  <si>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</si>
  <si>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</si>
  <si>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</si>
  <si>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</si>
  <si>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</si>
  <si>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</si>
  <si>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</si>
  <si>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</si>
  <si>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</si>
  <si>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</si>
  <si>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</si>
  <si>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</si>
  <si>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</si>
  <si>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</si>
  <si>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</si>
  <si>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</si>
  <si>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</si>
  <si>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</si>
  <si>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</si>
  <si>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</si>
  <si>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</si>
  <si>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</si>
  <si>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</si>
  <si>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</si>
  <si>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</si>
  <si>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</si>
  <si>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</si>
  <si>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</si>
  <si>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</si>
  <si>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</si>
  <si>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</si>
  <si>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</si>
  <si>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</si>
  <si>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</si>
  <si>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</si>
  <si>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</si>
  <si>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</si>
  <si>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</si>
  <si>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</si>
  <si>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</si>
  <si>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</si>
  <si>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</si>
  <si>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</si>
  <si>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</si>
  <si>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</si>
  <si>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</si>
  <si>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</si>
  <si>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</si>
  <si>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</si>
  <si>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</si>
  <si>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</si>
  <si>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</si>
  <si>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</si>
  <si>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</si>
  <si>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</si>
  <si>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</si>
  <si>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</si>
  <si>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</si>
  <si>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</si>
  <si>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</si>
  <si>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</si>
  <si>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</si>
  <si>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</si>
  <si>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</si>
  <si>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</si>
  <si>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</si>
  <si>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</si>
  <si>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</si>
  <si>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</si>
  <si>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</si>
  <si>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</si>
  <si>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</si>
  <si>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</si>
  <si>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</si>
  <si>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</si>
  <si>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</si>
  <si>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</si>
  <si>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</si>
  <si>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</si>
  <si>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</si>
  <si>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</si>
  <si>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</si>
  <si>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</si>
  <si>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</si>
  <si>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</si>
  <si>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</si>
  <si>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</si>
  <si>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</si>
  <si>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</si>
  <si>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</si>
  <si>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</si>
  <si>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</si>
  <si>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</si>
  <si>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</si>
  <si>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</si>
  <si>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</si>
  <si>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</si>
  <si>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</si>
  <si>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</si>
  <si>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</si>
  <si>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</si>
  <si>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</si>
  <si>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</si>
  <si>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</si>
  <si>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</si>
  <si>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</si>
  <si>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</si>
  <si>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</si>
  <si>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</si>
  <si>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</si>
  <si>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</si>
  <si>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</si>
  <si>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</si>
  <si>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</si>
  <si>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</si>
  <si>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</si>
  <si>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</si>
  <si>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</si>
  <si>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</si>
  <si>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</si>
  <si>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</si>
  <si>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</si>
  <si>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</si>
  <si>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</si>
  <si>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</si>
  <si>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</si>
  <si>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</si>
  <si>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</si>
  <si>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</si>
  <si>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</si>
  <si>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</si>
  <si>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</si>
  <si>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</si>
  <si>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</si>
  <si>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</si>
  <si>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</si>
  <si>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</si>
  <si>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</si>
  <si>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</si>
  <si>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</si>
  <si>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</si>
  <si>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</si>
  <si>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</si>
  <si>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</si>
  <si>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</si>
  <si>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</si>
  <si>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</si>
  <si>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</si>
  <si>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</si>
  <si>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</si>
  <si>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</si>
  <si>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</si>
  <si>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</si>
  <si>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</si>
  <si>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</si>
  <si>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</si>
  <si>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</si>
  <si>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</si>
  <si>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</si>
  <si>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</si>
  <si>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</si>
  <si>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</si>
  <si>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</si>
  <si>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</si>
  <si>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</si>
  <si>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</si>
  <si>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</si>
  <si>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</si>
  <si>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</si>
  <si>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</si>
  <si>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</si>
  <si>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</si>
  <si>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</si>
  <si>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</si>
  <si>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</si>
  <si>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</si>
  <si>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</si>
  <si>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</si>
  <si>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</si>
  <si>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</si>
  <si>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</si>
  <si>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</si>
  <si>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</si>
  <si>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</si>
  <si>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</si>
  <si>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</si>
  <si>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</si>
  <si>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</si>
  <si>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</si>
  <si>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</si>
  <si>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</si>
  <si>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</si>
  <si>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</si>
  <si>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</si>
  <si>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</si>
  <si>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</si>
  <si>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</si>
  <si>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</si>
  <si>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</si>
  <si>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</si>
  <si>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</si>
  <si>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</si>
  <si>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</si>
  <si>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</si>
  <si>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</si>
  <si>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</si>
  <si>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</si>
  <si>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</si>
  <si>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</si>
  <si>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</si>
  <si>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</si>
  <si>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</si>
  <si>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</si>
  <si>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</si>
  <si>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</si>
  <si>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</si>
  <si>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</si>
  <si>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</si>
  <si>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</si>
  <si>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</si>
  <si>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</si>
  <si>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</si>
  <si>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</si>
  <si>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</si>
  <si>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</si>
  <si>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</si>
  <si>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</si>
  <si>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</si>
  <si>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</si>
  <si>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</si>
  <si>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</si>
  <si>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</si>
  <si>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</si>
  <si>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</si>
  <si>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</si>
  <si>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</si>
  <si>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</si>
  <si>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</si>
  <si>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</si>
  <si>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</si>
  <si>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</si>
  <si>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</si>
  <si>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</si>
  <si>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</si>
  <si>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</si>
  <si>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</si>
  <si>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</si>
  <si>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</si>
  <si>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</si>
  <si>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</si>
  <si>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</si>
  <si>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</si>
  <si>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</si>
  <si>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</si>
  <si>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</si>
  <si>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</si>
  <si>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</si>
  <si>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</si>
  <si>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</si>
  <si>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</si>
  <si>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</si>
  <si>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</si>
  <si>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</si>
  <si>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</si>
  <si>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</si>
  <si>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</si>
  <si>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</si>
  <si>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</si>
  <si>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</si>
  <si>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</si>
  <si>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</si>
  <si>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</si>
  <si>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</si>
  <si>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</si>
  <si>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</si>
  <si>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</si>
  <si>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</si>
  <si>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</si>
  <si>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</si>
  <si>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</si>
  <si>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</si>
  <si>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</si>
  <si>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</si>
  <si>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</si>
  <si>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</si>
  <si>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</si>
  <si>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</si>
  <si>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</si>
  <si>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</si>
  <si>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</si>
  <si>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</si>
  <si>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</si>
  <si>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</si>
  <si>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</si>
  <si>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</si>
  <si>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</si>
  <si>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</si>
  <si>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</si>
  <si>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</si>
  <si>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</si>
  <si>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</si>
  <si>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</si>
  <si>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</si>
  <si>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</si>
  <si>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</si>
  <si>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</si>
  <si>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</si>
  <si>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</si>
  <si>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</si>
  <si>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</si>
  <si>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</si>
  <si>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</si>
  <si>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</si>
  <si>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</si>
  <si>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</si>
  <si>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</si>
  <si>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</si>
  <si>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</si>
  <si>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</si>
  <si>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</si>
  <si>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</si>
  <si>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</si>
  <si>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</si>
  <si>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</si>
  <si>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</si>
  <si>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</si>
  <si>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</si>
  <si>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</si>
  <si>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</si>
  <si>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</si>
  <si>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</si>
  <si>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</si>
  <si>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</si>
  <si>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</si>
  <si>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</si>
  <si>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</si>
  <si>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</si>
  <si>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</si>
  <si>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</si>
  <si>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</si>
  <si>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</si>
  <si>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</si>
  <si>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</si>
  <si>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</si>
  <si>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</si>
  <si>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</si>
  <si>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</si>
  <si>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</si>
  <si>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</si>
  <si>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</si>
  <si>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</si>
  <si>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</si>
  <si>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</si>
  <si>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</si>
  <si>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</si>
  <si>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</si>
  <si>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</si>
  <si>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</si>
  <si>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</si>
  <si>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</si>
  <si>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</si>
  <si>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</si>
  <si>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</si>
  <si>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</si>
  <si>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</si>
  <si>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</si>
  <si>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</si>
  <si>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</si>
  <si>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</si>
  <si>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</si>
  <si>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</si>
  <si>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</si>
  <si>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</si>
  <si>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</si>
  <si>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</si>
  <si>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</si>
  <si>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</si>
  <si>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</si>
  <si>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</si>
  <si>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</si>
  <si>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</si>
  <si>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</si>
  <si>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</si>
  <si>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</si>
  <si>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</si>
  <si>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</si>
  <si>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</si>
  <si>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</si>
  <si>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</si>
  <si>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</si>
  <si>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</si>
  <si>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</si>
  <si>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</si>
  <si>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</si>
  <si>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</si>
  <si>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</si>
  <si>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</si>
  <si>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</si>
  <si>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</si>
  <si>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</si>
  <si>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</si>
  <si>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</si>
  <si>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</si>
  <si>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</si>
  <si>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</si>
  <si>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</si>
  <si>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</si>
  <si>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</si>
  <si>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</si>
  <si>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</si>
  <si>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</si>
  <si>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</si>
  <si>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</si>
  <si>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</si>
  <si>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</si>
  <si>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</si>
  <si>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</si>
  <si>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</si>
  <si>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</si>
  <si>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</si>
  <si>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</si>
  <si>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</si>
  <si>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</si>
  <si>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</si>
  <si>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</si>
  <si>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</si>
  <si>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</si>
  <si>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</si>
  <si>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</si>
  <si>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</si>
  <si>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</si>
  <si>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</si>
  <si>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</si>
  <si>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</si>
  <si>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</si>
  <si>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</si>
  <si>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</si>
  <si>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</si>
  <si>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</si>
  <si>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</si>
  <si>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</si>
  <si>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</si>
  <si>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</si>
  <si>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</si>
  <si>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</si>
  <si>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</si>
  <si>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</si>
  <si>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</si>
  <si>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</si>
  <si>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</si>
  <si>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</si>
  <si>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</si>
  <si>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</si>
  <si>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</si>
  <si>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</si>
  <si>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</si>
  <si>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</si>
  <si>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</si>
  <si>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</si>
  <si>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</si>
  <si>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</si>
  <si>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</si>
  <si>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</si>
  <si>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</si>
  <si>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</si>
  <si>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</si>
  <si>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</si>
  <si>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</si>
  <si>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</si>
  <si>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</si>
  <si>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</si>
  <si>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</si>
  <si>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</si>
  <si>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</si>
  <si>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</si>
  <si>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</si>
  <si>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</si>
  <si>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</si>
  <si>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</si>
  <si>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</si>
  <si>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</si>
  <si>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</si>
  <si>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</si>
  <si>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</si>
  <si>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</si>
  <si>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</si>
  <si>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</si>
  <si>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</si>
  <si>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</si>
  <si>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</si>
  <si>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</si>
  <si>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</si>
  <si>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</si>
  <si>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</si>
  <si>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</si>
  <si>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</si>
  <si>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</si>
  <si>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</si>
  <si>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</si>
  <si>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</si>
  <si>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</si>
  <si>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</si>
  <si>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</si>
  <si>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</si>
  <si>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</si>
  <si>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</si>
  <si>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</si>
  <si>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</si>
  <si>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</si>
  <si>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</si>
  <si>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</si>
  <si>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</si>
  <si>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</si>
  <si>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</si>
  <si>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</si>
  <si>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</si>
  <si>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</si>
  <si>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</si>
  <si>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</si>
  <si>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</si>
  <si>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</si>
  <si>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</si>
  <si>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</si>
  <si>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</si>
  <si>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</si>
  <si>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</si>
  <si>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</si>
  <si>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</si>
  <si>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</si>
  <si>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</si>
  <si>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</si>
  <si>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</si>
  <si>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</si>
  <si>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</si>
  <si>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</si>
  <si>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</si>
  <si>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</si>
  <si>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</si>
  <si>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</si>
  <si>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</si>
  <si>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</si>
  <si>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</si>
  <si>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</si>
  <si>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</si>
  <si>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</si>
  <si>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</si>
  <si>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</si>
  <si>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</si>
  <si>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</si>
  <si>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</si>
  <si>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</si>
  <si>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</si>
  <si>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</si>
  <si>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</si>
  <si>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</si>
  <si>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</si>
  <si>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</si>
  <si>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</si>
  <si>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</si>
  <si>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</si>
  <si>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</si>
  <si>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</si>
  <si>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</si>
  <si>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</si>
  <si>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</si>
  <si>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</si>
  <si>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</si>
  <si>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</si>
  <si>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</si>
  <si>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</si>
  <si>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</si>
  <si>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</si>
  <si>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</si>
  <si>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</si>
  <si>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</si>
  <si>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</si>
  <si>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</si>
  <si>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</si>
  <si>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</si>
  <si>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</si>
  <si>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</si>
  <si>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</si>
  <si>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</si>
  <si>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</si>
  <si>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</si>
  <si>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</si>
  <si>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</si>
  <si>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</si>
  <si>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</si>
  <si>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</si>
  <si>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</si>
  <si>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</si>
  <si>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</si>
  <si>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</si>
  <si>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</si>
  <si>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</si>
  <si>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</si>
  <si>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</si>
  <si>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</si>
  <si>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</si>
  <si>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</si>
  <si>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</si>
  <si>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</si>
  <si>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</si>
  <si>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</si>
  <si>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</si>
  <si>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</si>
  <si>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</si>
  <si>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Azove Centre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</si>
  <si>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</si>
  <si>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</si>
  <si>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</si>
  <si>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</si>
  <si>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</si>
  <si>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</si>
  <si>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</si>
  <si>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</si>
  <si>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Zinvié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</si>
  <si>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</si>
  <si>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</si>
  <si>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</si>
  <si>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</si>
  <si>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</si>
  <si>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</si>
  <si>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</si>
  <si>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</si>
  <si>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</si>
  <si>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</si>
  <si>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Non, Momo</t>
  </si>
  <si>
    <t>AGUIDI</t>
  </si>
  <si>
    <t>Mahougnon Noel Cedric</t>
  </si>
  <si>
    <t>C/0536 Ahouassa Cotonou</t>
  </si>
  <si>
    <t>noelaguidi96@gmail.com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</si>
</sst>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6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</cellXfs>
  <cellStyles count="3">
    <cellStyle name="Lien hypertexte" xfId="1" builtinId="8"/>
    <cellStyle name="Normal" xfId="0" builtinId="0"/>
    <cellStyle name="Normal 2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3550</v>
      </c>
      <c r="G4" t="s">
        <v>3551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3552</v>
      </c>
      <c r="C5" t="s">
        <v>3553</v>
      </c>
      <c r="D5" t="s">
        <v>32</v>
      </c>
      <c r="E5">
        <v>65340266</v>
      </c>
      <c r="F5" t="s">
        <v>3554</v>
      </c>
      <c r="G5" t="s">
        <v>3555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3556</v>
      </c>
      <c r="C6" t="s">
        <v>3557</v>
      </c>
      <c r="D6" t="s">
        <v>22</v>
      </c>
      <c r="E6">
        <v>62536870</v>
      </c>
      <c r="F6" t="s">
        <v>3559</v>
      </c>
      <c r="G6" t="s">
        <v>3560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3561</v>
      </c>
      <c r="C7" t="s">
        <v>3562</v>
      </c>
      <c r="D7" t="s">
        <v>22</v>
      </c>
      <c r="E7">
        <v>61074901</v>
      </c>
      <c r="F7" t="s">
        <v>3563</v>
      </c>
      <c r="G7" t="s">
        <v>3564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3565</v>
      </c>
      <c r="C8" t="s">
        <v>3566</v>
      </c>
      <c r="D8" t="s">
        <v>32</v>
      </c>
      <c r="E8">
        <v>67645552</v>
      </c>
      <c r="F8" t="s">
        <v>3567</v>
      </c>
      <c r="G8" t="s">
        <v>3568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3570</v>
      </c>
      <c r="C9" t="s">
        <v>3571</v>
      </c>
      <c r="D9" t="s">
        <v>32</v>
      </c>
      <c r="E9">
        <v>62162346</v>
      </c>
      <c r="F9" t="s">
        <v>3572</v>
      </c>
      <c r="G9" t="s">
        <v>3573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M3" sqref="M3:N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B30" sqref="B3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F11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A435" workbookViewId="0">
      <selection activeCell="B445" sqref="B445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11" sqref="M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A21" sqref="A21:XFD2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B1" workbookViewId="0">
      <selection activeCell="B3" sqref="B3"/>
    </sheetView>
  </sheetViews>
  <sheetFormatPr baseColWidth="10" defaultColWidth="26.1796875" defaultRowHeight="14.5" x14ac:dyDescent="0.35"/>
  <cols>
    <col min="1" max="1" width="15" hidden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19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19" ht="26.5" thickBot="1" x14ac:dyDescent="0.4">
      <c r="A2" s="18">
        <v>44998.567326388889</v>
      </c>
      <c r="B2" s="15" t="s">
        <v>3547</v>
      </c>
      <c r="C2" s="15" t="s">
        <v>3548</v>
      </c>
      <c r="D2" s="16">
        <v>3061</v>
      </c>
      <c r="E2" s="15" t="s">
        <v>22</v>
      </c>
      <c r="F2" s="19">
        <v>36512</v>
      </c>
      <c r="G2" s="15" t="s">
        <v>3549</v>
      </c>
      <c r="H2" s="15" t="s">
        <v>2617</v>
      </c>
      <c r="I2" s="15" t="s">
        <v>2817</v>
      </c>
      <c r="J2" s="15" t="s">
        <v>3039</v>
      </c>
      <c r="K2" s="15" t="s">
        <v>3550</v>
      </c>
      <c r="L2" s="20">
        <v>57017161</v>
      </c>
      <c r="M2" s="17" t="s">
        <v>3551</v>
      </c>
      <c r="N2" s="15"/>
      <c r="O2" s="15"/>
      <c r="P2" s="15"/>
      <c r="Q2" s="19">
        <v>44866</v>
      </c>
      <c r="R2" s="15"/>
      <c r="S2" s="17" t="s">
        <v>3030</v>
      </c>
    </row>
    <row r="3" spans="1:19" ht="26.5" thickBot="1" x14ac:dyDescent="0.4">
      <c r="A3" s="18">
        <v>44998.845752314817</v>
      </c>
      <c r="B3" s="15" t="s">
        <v>3552</v>
      </c>
      <c r="C3" s="15" t="s">
        <v>3553</v>
      </c>
      <c r="D3" s="16">
        <v>6476</v>
      </c>
      <c r="E3" s="15" t="s">
        <v>32</v>
      </c>
      <c r="F3" s="19">
        <v>36090</v>
      </c>
      <c r="G3" s="15" t="s">
        <v>424</v>
      </c>
      <c r="H3" s="15" t="s">
        <v>2617</v>
      </c>
      <c r="I3" s="15" t="s">
        <v>1367</v>
      </c>
      <c r="J3" s="15" t="s">
        <v>3027</v>
      </c>
      <c r="K3" s="15" t="s">
        <v>3554</v>
      </c>
      <c r="L3" s="20">
        <v>65340266</v>
      </c>
      <c r="M3" s="17" t="s">
        <v>3555</v>
      </c>
      <c r="N3" s="15"/>
      <c r="O3" s="15"/>
      <c r="P3" s="15"/>
      <c r="Q3" s="19">
        <v>44970</v>
      </c>
      <c r="R3" s="15"/>
      <c r="S3" s="17" t="s">
        <v>3030</v>
      </c>
    </row>
    <row r="4" spans="1:19" ht="26.5" thickBot="1" x14ac:dyDescent="0.4">
      <c r="A4" s="18">
        <v>44999.758645833332</v>
      </c>
      <c r="B4" s="15" t="s">
        <v>3556</v>
      </c>
      <c r="C4" s="15" t="s">
        <v>3557</v>
      </c>
      <c r="D4" s="16">
        <v>6477</v>
      </c>
      <c r="E4" s="15" t="s">
        <v>22</v>
      </c>
      <c r="F4" s="19">
        <v>28406</v>
      </c>
      <c r="G4" s="15" t="s">
        <v>3558</v>
      </c>
      <c r="H4" s="15" t="s">
        <v>2617</v>
      </c>
      <c r="I4" s="15" t="s">
        <v>1367</v>
      </c>
      <c r="J4" s="15" t="s">
        <v>3027</v>
      </c>
      <c r="K4" s="15" t="s">
        <v>3559</v>
      </c>
      <c r="L4" s="20">
        <v>62536870</v>
      </c>
      <c r="M4" s="17" t="s">
        <v>3560</v>
      </c>
      <c r="N4" s="15"/>
      <c r="O4" s="15"/>
      <c r="P4" s="15"/>
      <c r="Q4" s="19">
        <v>44867</v>
      </c>
      <c r="R4" s="15"/>
      <c r="S4" s="17" t="s">
        <v>3030</v>
      </c>
    </row>
    <row r="5" spans="1:19" ht="26.5" thickBot="1" x14ac:dyDescent="0.4">
      <c r="A5" s="18">
        <v>45000.943067129629</v>
      </c>
      <c r="B5" s="15" t="s">
        <v>3561</v>
      </c>
      <c r="C5" s="15" t="s">
        <v>3562</v>
      </c>
      <c r="D5" s="16">
        <v>6265</v>
      </c>
      <c r="E5" s="15" t="s">
        <v>22</v>
      </c>
      <c r="F5" s="19">
        <v>35957</v>
      </c>
      <c r="G5" s="15" t="s">
        <v>2455</v>
      </c>
      <c r="H5" s="15" t="s">
        <v>2617</v>
      </c>
      <c r="I5" s="15" t="s">
        <v>2912</v>
      </c>
      <c r="J5" s="15" t="s">
        <v>2728</v>
      </c>
      <c r="K5" s="15" t="s">
        <v>3563</v>
      </c>
      <c r="L5" s="20">
        <v>61074901</v>
      </c>
      <c r="M5" s="17" t="s">
        <v>3564</v>
      </c>
      <c r="N5" s="15"/>
      <c r="O5" s="15"/>
      <c r="P5" s="15"/>
      <c r="Q5" s="19">
        <v>44847</v>
      </c>
      <c r="R5" s="15"/>
      <c r="S5" s="17" t="s">
        <v>3024</v>
      </c>
    </row>
    <row r="6" spans="1:19" ht="26.5" thickBot="1" x14ac:dyDescent="0.4">
      <c r="A6" s="18">
        <v>45001.364664351851</v>
      </c>
      <c r="B6" s="15" t="s">
        <v>3565</v>
      </c>
      <c r="C6" s="15" t="s">
        <v>3566</v>
      </c>
      <c r="D6" s="16">
        <v>6478</v>
      </c>
      <c r="E6" s="15" t="s">
        <v>32</v>
      </c>
      <c r="F6" s="19">
        <v>34335</v>
      </c>
      <c r="G6" s="15" t="s">
        <v>2914</v>
      </c>
      <c r="H6" s="15" t="s">
        <v>2617</v>
      </c>
      <c r="I6" s="15" t="s">
        <v>1639</v>
      </c>
      <c r="J6" s="15" t="s">
        <v>3027</v>
      </c>
      <c r="K6" s="15" t="s">
        <v>3567</v>
      </c>
      <c r="L6" s="20">
        <v>67645552</v>
      </c>
      <c r="M6" s="17" t="s">
        <v>3568</v>
      </c>
      <c r="N6" s="15" t="s">
        <v>3569</v>
      </c>
      <c r="O6" s="15"/>
      <c r="P6" s="15"/>
      <c r="Q6" s="19">
        <v>44958</v>
      </c>
      <c r="R6" s="15"/>
      <c r="S6" s="17" t="s">
        <v>3030</v>
      </c>
    </row>
    <row r="7" spans="1:19" ht="26.5" thickBot="1" x14ac:dyDescent="0.4">
      <c r="A7" s="18">
        <v>45002.591273148151</v>
      </c>
      <c r="B7" s="15" t="s">
        <v>3570</v>
      </c>
      <c r="C7" s="15" t="s">
        <v>3571</v>
      </c>
      <c r="D7" s="16">
        <v>5895</v>
      </c>
      <c r="E7" s="15" t="s">
        <v>32</v>
      </c>
      <c r="F7" s="19">
        <v>35424</v>
      </c>
      <c r="G7" s="15" t="s">
        <v>462</v>
      </c>
      <c r="H7" s="15" t="s">
        <v>2617</v>
      </c>
      <c r="I7" s="15" t="s">
        <v>2763</v>
      </c>
      <c r="J7" s="15" t="s">
        <v>3111</v>
      </c>
      <c r="K7" s="15" t="s">
        <v>3572</v>
      </c>
      <c r="L7" s="20">
        <v>62162346</v>
      </c>
      <c r="M7" s="17" t="s">
        <v>3573</v>
      </c>
      <c r="N7" s="15"/>
      <c r="O7" s="15"/>
      <c r="P7" s="15"/>
      <c r="Q7" s="19">
        <v>44977</v>
      </c>
      <c r="R7" s="15"/>
      <c r="S7" s="17" t="s">
        <v>3030</v>
      </c>
    </row>
    <row r="8" spans="1:19" ht="15" thickBot="1" x14ac:dyDescent="0.4">
      <c r="A8" s="18"/>
      <c r="B8" s="15"/>
      <c r="C8" s="15"/>
      <c r="D8" s="16"/>
      <c r="E8" s="15"/>
      <c r="F8" s="19"/>
      <c r="G8" s="15"/>
      <c r="H8" s="15"/>
      <c r="I8" s="15"/>
      <c r="J8" s="15"/>
      <c r="K8" s="15"/>
      <c r="L8" s="20"/>
      <c r="M8" s="17"/>
      <c r="N8" s="15"/>
      <c r="O8" s="15"/>
      <c r="P8" s="15"/>
      <c r="Q8" s="19"/>
      <c r="R8" s="15"/>
      <c r="S8" s="17"/>
    </row>
    <row r="9" spans="1:19" ht="15" thickBot="1" x14ac:dyDescent="0.4">
      <c r="A9" s="18"/>
      <c r="B9" s="15"/>
      <c r="C9" s="15"/>
      <c r="D9" s="16"/>
      <c r="E9" s="15"/>
      <c r="F9" s="19"/>
      <c r="G9" s="15"/>
      <c r="H9" s="15"/>
      <c r="I9" s="15"/>
      <c r="J9" s="15"/>
      <c r="K9" s="15"/>
      <c r="L9" s="20"/>
      <c r="M9" s="17"/>
      <c r="N9" s="15"/>
      <c r="O9" s="15"/>
      <c r="P9" s="15"/>
      <c r="Q9" s="19"/>
      <c r="R9" s="15"/>
      <c r="S9" s="17"/>
    </row>
    <row r="10" spans="1:19" s="2" customFormat="1" ht="15" thickBot="1" x14ac:dyDescent="0.4">
      <c r="A10" s="21"/>
      <c r="B10" s="22"/>
      <c r="C10" s="22"/>
      <c r="D10" s="16"/>
      <c r="E10" s="22"/>
      <c r="F10" s="23"/>
      <c r="G10" s="22"/>
      <c r="H10" s="22"/>
      <c r="I10" s="22"/>
      <c r="J10" s="22"/>
      <c r="K10" s="22"/>
      <c r="L10" s="24"/>
      <c r="M10" s="25"/>
      <c r="N10" s="22"/>
      <c r="O10" s="22"/>
      <c r="P10" s="22"/>
      <c r="Q10" s="23"/>
      <c r="R10" s="22"/>
      <c r="S10" s="25"/>
    </row>
    <row r="11" spans="1:19" ht="15" thickBot="1" x14ac:dyDescent="0.4">
      <c r="A11" s="18"/>
      <c r="B11" s="15"/>
      <c r="C11" s="15"/>
      <c r="D11" s="16"/>
      <c r="E11" s="15"/>
      <c r="F11" s="19"/>
      <c r="G11" s="15"/>
      <c r="H11" s="15"/>
      <c r="I11" s="15"/>
      <c r="J11" s="15"/>
      <c r="K11" s="15"/>
      <c r="L11" s="20"/>
      <c r="M11" s="17"/>
      <c r="N11" s="15"/>
      <c r="O11" s="15"/>
      <c r="P11" s="15"/>
      <c r="Q11" s="19"/>
      <c r="R11" s="15"/>
      <c r="S11" s="17"/>
    </row>
    <row r="12" spans="1:19" ht="15" thickBot="1" x14ac:dyDescent="0.4">
      <c r="A12" s="18"/>
      <c r="B12" s="15"/>
      <c r="C12" s="15"/>
      <c r="D12" s="16"/>
      <c r="E12" s="15"/>
      <c r="F12" s="19"/>
      <c r="G12" s="15"/>
      <c r="H12" s="15"/>
      <c r="I12" s="15"/>
      <c r="J12" s="15"/>
      <c r="K12" s="15"/>
      <c r="L12" s="20"/>
      <c r="M12" s="17"/>
      <c r="N12" s="15"/>
      <c r="O12" s="15"/>
      <c r="P12" s="15"/>
      <c r="Q12" s="19"/>
      <c r="R12" s="15"/>
      <c r="S12" s="17"/>
    </row>
    <row r="13" spans="1:19" ht="15" thickBot="1" x14ac:dyDescent="0.4">
      <c r="A13" s="18"/>
      <c r="B13" s="15"/>
      <c r="C13" s="15"/>
      <c r="D13" s="16"/>
      <c r="E13" s="15"/>
      <c r="F13" s="19"/>
      <c r="G13" s="15"/>
      <c r="H13" s="15"/>
      <c r="I13" s="15"/>
      <c r="J13" s="15"/>
      <c r="K13" s="15"/>
      <c r="L13" s="20"/>
      <c r="M13" s="17"/>
      <c r="N13" s="15"/>
      <c r="O13" s="15"/>
      <c r="P13" s="15"/>
      <c r="Q13" s="19"/>
      <c r="R13" s="15"/>
      <c r="S13" s="17"/>
    </row>
    <row r="14" spans="1:19" ht="15" thickBot="1" x14ac:dyDescent="0.4">
      <c r="A14" s="18"/>
      <c r="B14" s="15"/>
      <c r="C14" s="15"/>
      <c r="D14" s="16"/>
      <c r="E14" s="15"/>
      <c r="F14" s="19"/>
      <c r="G14" s="15"/>
      <c r="H14" s="15"/>
      <c r="I14" s="15"/>
      <c r="J14" s="15"/>
      <c r="K14" s="15"/>
      <c r="L14" s="20"/>
      <c r="M14" s="17"/>
      <c r="N14" s="15"/>
      <c r="O14" s="15"/>
      <c r="P14" s="15"/>
      <c r="Q14" s="19"/>
      <c r="R14" s="15"/>
      <c r="S14" s="17"/>
    </row>
    <row r="15" spans="1:19" ht="15" thickBot="1" x14ac:dyDescent="0.4">
      <c r="A15" s="18"/>
      <c r="B15" s="15"/>
      <c r="C15" s="15"/>
      <c r="D15" s="16"/>
      <c r="E15" s="15"/>
      <c r="F15" s="19"/>
      <c r="G15" s="15"/>
      <c r="H15" s="15"/>
      <c r="I15" s="15"/>
      <c r="J15" s="15"/>
      <c r="K15" s="15"/>
      <c r="L15" s="20"/>
      <c r="M15" s="17"/>
      <c r="N15" s="15"/>
      <c r="O15" s="15"/>
      <c r="P15" s="15"/>
      <c r="Q15" s="19"/>
      <c r="R15" s="15"/>
      <c r="S15" s="17"/>
    </row>
    <row r="16" spans="1:19" ht="15" thickBot="1" x14ac:dyDescent="0.4">
      <c r="A16" s="18"/>
      <c r="B16" s="15"/>
      <c r="C16" s="15"/>
      <c r="D16" s="16"/>
      <c r="E16" s="15"/>
      <c r="F16" s="19"/>
      <c r="G16" s="15"/>
      <c r="H16" s="15"/>
      <c r="I16" s="15"/>
      <c r="J16" s="15"/>
      <c r="K16" s="15"/>
      <c r="L16" s="20"/>
      <c r="M16" s="17"/>
      <c r="N16" s="15"/>
      <c r="O16" s="15"/>
      <c r="P16" s="15"/>
      <c r="Q16" s="19"/>
      <c r="R16" s="15"/>
      <c r="S16" s="17"/>
    </row>
    <row r="17" spans="1:26" ht="15" thickBot="1" x14ac:dyDescent="0.4">
      <c r="A17" s="18"/>
      <c r="B17" s="15"/>
      <c r="C17" s="15"/>
      <c r="D17" s="16"/>
      <c r="E17" s="15"/>
      <c r="F17" s="19"/>
      <c r="G17" s="15"/>
      <c r="H17" s="15"/>
      <c r="I17" s="15"/>
      <c r="J17" s="15"/>
      <c r="K17" s="15"/>
      <c r="L17" s="20"/>
      <c r="M17" s="17"/>
      <c r="N17" s="15"/>
      <c r="O17" s="15"/>
      <c r="P17" s="15"/>
      <c r="Q17" s="19"/>
      <c r="R17" s="15"/>
      <c r="S17" s="17"/>
    </row>
    <row r="18" spans="1:26" ht="15" thickBot="1" x14ac:dyDescent="0.4">
      <c r="A18" s="18"/>
      <c r="B18" s="15"/>
      <c r="C18" s="15"/>
      <c r="D18" s="16"/>
      <c r="E18" s="15"/>
      <c r="F18" s="19"/>
      <c r="G18" s="15"/>
      <c r="H18" s="15"/>
      <c r="I18" s="15"/>
      <c r="J18" s="15"/>
      <c r="K18" s="15"/>
      <c r="L18" s="20"/>
      <c r="M18" s="17"/>
      <c r="N18" s="15"/>
      <c r="O18" s="15"/>
      <c r="P18" s="15"/>
      <c r="Q18" s="19"/>
      <c r="R18" s="15"/>
      <c r="S18" s="17"/>
    </row>
    <row r="19" spans="1:26" ht="15" thickBot="1" x14ac:dyDescent="0.4">
      <c r="A19" s="18"/>
      <c r="B19" s="15"/>
      <c r="C19" s="15"/>
      <c r="D19" s="16"/>
      <c r="E19" s="15"/>
      <c r="F19" s="19"/>
      <c r="G19" s="15"/>
      <c r="H19" s="15"/>
      <c r="I19" s="15"/>
      <c r="J19" s="15"/>
      <c r="K19" s="15"/>
      <c r="L19" s="20"/>
      <c r="M19" s="17"/>
      <c r="N19" s="15"/>
      <c r="O19" s="15"/>
      <c r="P19" s="15"/>
      <c r="Q19" s="19"/>
      <c r="R19" s="15"/>
      <c r="S19" s="17"/>
    </row>
    <row r="20" spans="1:26" ht="15" thickBot="1" x14ac:dyDescent="0.4">
      <c r="A20" s="18"/>
      <c r="B20" s="15"/>
      <c r="C20" s="15"/>
      <c r="D20" s="16"/>
      <c r="E20" s="15"/>
      <c r="F20" s="19"/>
      <c r="G20" s="15"/>
      <c r="H20" s="15"/>
      <c r="I20" s="15"/>
      <c r="J20" s="15"/>
      <c r="K20" s="15"/>
      <c r="L20" s="20"/>
      <c r="M20" s="17"/>
      <c r="N20" s="15"/>
      <c r="O20" s="15"/>
      <c r="P20" s="15"/>
      <c r="Q20" s="19"/>
      <c r="R20" s="15"/>
      <c r="S20" s="17"/>
    </row>
    <row r="21" spans="1:26" ht="15" thickBot="1" x14ac:dyDescent="0.4">
      <c r="A21" s="18"/>
      <c r="B21" s="15"/>
      <c r="C21" s="15"/>
      <c r="D21" s="16"/>
      <c r="E21" s="15"/>
      <c r="F21" s="19"/>
      <c r="G21" s="15"/>
      <c r="H21" s="15"/>
      <c r="I21" s="15"/>
      <c r="J21" s="15"/>
      <c r="K21" s="15"/>
      <c r="L21" s="20"/>
      <c r="M21" s="17"/>
      <c r="N21" s="15"/>
      <c r="O21" s="15"/>
      <c r="P21" s="15"/>
      <c r="Q21" s="19"/>
      <c r="R21" s="15"/>
      <c r="S21" s="17"/>
    </row>
    <row r="22" spans="1:26" ht="15" thickBot="1" x14ac:dyDescent="0.4">
      <c r="A22" s="18"/>
      <c r="B22" s="15"/>
      <c r="C22" s="15"/>
      <c r="D22" s="16"/>
      <c r="E22" s="15"/>
      <c r="F22" s="19"/>
      <c r="G22" s="15"/>
      <c r="H22" s="15"/>
      <c r="I22" s="15"/>
      <c r="J22" s="15"/>
      <c r="K22" s="15"/>
      <c r="L22" s="20"/>
      <c r="M22" s="17"/>
      <c r="N22" s="15"/>
      <c r="O22" s="15"/>
      <c r="P22" s="15"/>
      <c r="Q22" s="19"/>
      <c r="R22" s="15"/>
      <c r="S22" s="17"/>
    </row>
    <row r="23" spans="1:26" ht="15" thickBot="1" x14ac:dyDescent="0.4">
      <c r="A23" s="18"/>
      <c r="B23" s="15"/>
      <c r="C23" s="15"/>
      <c r="D23" s="16"/>
      <c r="E23" s="15"/>
      <c r="F23" s="19"/>
      <c r="G23" s="15"/>
      <c r="H23" s="15"/>
      <c r="I23" s="15"/>
      <c r="J23" s="15"/>
      <c r="K23" s="15"/>
      <c r="L23" s="20"/>
      <c r="M23" s="17"/>
      <c r="N23" s="15"/>
      <c r="O23" s="15"/>
      <c r="P23" s="15"/>
      <c r="Q23" s="19"/>
      <c r="R23" s="15"/>
      <c r="S23" s="17"/>
    </row>
    <row r="24" spans="1:26" ht="15" thickBot="1" x14ac:dyDescent="0.4">
      <c r="A24" s="18"/>
      <c r="B24" s="15"/>
      <c r="C24" s="15"/>
      <c r="D24" s="16"/>
      <c r="E24" s="15"/>
      <c r="F24" s="19"/>
      <c r="G24" s="15"/>
      <c r="H24" s="15"/>
      <c r="I24" s="15"/>
      <c r="J24" s="15"/>
      <c r="K24" s="15"/>
      <c r="L24" s="20"/>
      <c r="M24" s="17"/>
      <c r="N24" s="15"/>
      <c r="O24" s="15"/>
      <c r="P24" s="15"/>
      <c r="Q24" s="19"/>
      <c r="R24" s="15"/>
      <c r="S24" s="17"/>
    </row>
    <row r="25" spans="1:26" ht="15" thickBot="1" x14ac:dyDescent="0.4">
      <c r="A25" s="18"/>
      <c r="B25" s="15"/>
      <c r="C25" s="15"/>
      <c r="D25" s="16"/>
      <c r="E25" s="15"/>
      <c r="F25" s="19"/>
      <c r="G25" s="15"/>
      <c r="H25" s="15"/>
      <c r="I25" s="15"/>
      <c r="J25" s="15"/>
      <c r="K25" s="15"/>
      <c r="L25" s="20"/>
      <c r="M25" s="17"/>
      <c r="N25" s="15"/>
      <c r="O25" s="15"/>
      <c r="P25" s="15"/>
      <c r="Q25" s="19"/>
      <c r="R25" s="15"/>
      <c r="S25" s="17"/>
    </row>
    <row r="26" spans="1:26" s="2" customFormat="1" ht="15" thickBot="1" x14ac:dyDescent="0.4">
      <c r="A26" s="21"/>
      <c r="B26" s="22"/>
      <c r="C26" s="22"/>
      <c r="D26" s="16"/>
      <c r="E26" s="22"/>
      <c r="F26" s="23"/>
      <c r="G26" s="22"/>
      <c r="H26" s="22"/>
      <c r="I26" s="22"/>
      <c r="J26" s="22"/>
      <c r="K26" s="22"/>
      <c r="L26" s="24"/>
      <c r="M26" s="22"/>
      <c r="N26" s="22"/>
      <c r="O26" s="22"/>
      <c r="P26" s="22"/>
      <c r="Q26" s="23"/>
      <c r="R26" s="22"/>
      <c r="S26" s="25"/>
      <c r="T26" s="22"/>
      <c r="U26" s="22"/>
      <c r="V26" s="22"/>
      <c r="W26" s="22"/>
      <c r="X26" s="22"/>
      <c r="Y26" s="22"/>
      <c r="Z26" s="22"/>
    </row>
    <row r="27" spans="1:26" s="2" customFormat="1" ht="15" thickBot="1" x14ac:dyDescent="0.4">
      <c r="A27" s="21"/>
      <c r="B27" s="22"/>
      <c r="C27" s="22"/>
      <c r="D27" s="16"/>
      <c r="E27" s="22"/>
      <c r="F27" s="23"/>
      <c r="G27" s="22"/>
      <c r="H27" s="22"/>
      <c r="I27" s="22"/>
      <c r="J27" s="22"/>
      <c r="K27" s="22"/>
      <c r="L27" s="24"/>
      <c r="M27" s="22"/>
      <c r="N27" s="22"/>
      <c r="O27" s="22"/>
      <c r="P27" s="22"/>
      <c r="Q27" s="23"/>
      <c r="R27" s="22"/>
      <c r="S27" s="25"/>
      <c r="T27" s="22"/>
      <c r="U27" s="22"/>
      <c r="V27" s="22"/>
      <c r="W27" s="22"/>
      <c r="X27" s="22"/>
      <c r="Y27" s="22"/>
      <c r="Z27" s="22"/>
    </row>
    <row r="28" spans="1:26" ht="15" thickBot="1" x14ac:dyDescent="0.4">
      <c r="A28" s="18"/>
      <c r="B28" s="15"/>
      <c r="C28" s="15"/>
      <c r="D28" s="16"/>
      <c r="E28" s="15"/>
      <c r="F28" s="19"/>
      <c r="G28" s="15"/>
      <c r="H28" s="15"/>
      <c r="I28" s="15"/>
      <c r="J28" s="15"/>
      <c r="K28" s="15"/>
      <c r="L28" s="20"/>
      <c r="M28" s="15"/>
      <c r="N28" s="15"/>
      <c r="O28" s="15"/>
      <c r="P28" s="15"/>
      <c r="Q28" s="19"/>
      <c r="R28" s="15"/>
      <c r="S28" s="17"/>
      <c r="T28" s="15"/>
      <c r="U28" s="15"/>
      <c r="V28" s="15"/>
      <c r="W28" s="15"/>
      <c r="X28" s="15"/>
      <c r="Y28" s="15"/>
      <c r="Z28" s="15"/>
    </row>
    <row r="29" spans="1:26" s="2" customFormat="1" ht="15" thickBot="1" x14ac:dyDescent="0.4">
      <c r="A29" s="21"/>
      <c r="B29" s="22"/>
      <c r="C29" s="22"/>
      <c r="D29" s="16"/>
      <c r="E29" s="22"/>
      <c r="F29" s="23"/>
      <c r="G29" s="22"/>
      <c r="H29" s="22"/>
      <c r="I29" s="22"/>
      <c r="J29" s="22"/>
      <c r="K29" s="22"/>
      <c r="L29" s="24"/>
      <c r="M29" s="22"/>
      <c r="N29" s="22"/>
      <c r="O29" s="22"/>
      <c r="P29" s="22"/>
      <c r="Q29" s="23"/>
      <c r="R29" s="22"/>
      <c r="S29" s="25"/>
      <c r="T29" s="22"/>
      <c r="U29" s="22"/>
      <c r="V29" s="22"/>
      <c r="W29" s="22"/>
      <c r="X29" s="22"/>
      <c r="Y29" s="22"/>
      <c r="Z29" s="22"/>
    </row>
    <row r="30" spans="1:26" ht="15" thickBot="1" x14ac:dyDescent="0.4">
      <c r="A30" s="18"/>
      <c r="B30" s="15"/>
      <c r="C30" s="15"/>
      <c r="D30" s="16"/>
      <c r="E30" s="15"/>
      <c r="F30" s="19"/>
      <c r="G30" s="15"/>
      <c r="H30" s="15"/>
      <c r="I30" s="15"/>
      <c r="J30" s="15"/>
      <c r="K30" s="15"/>
      <c r="L30" s="20"/>
      <c r="M30" s="17"/>
      <c r="N30" s="15"/>
      <c r="O30" s="15"/>
      <c r="P30" s="15"/>
      <c r="Q30" s="19"/>
      <c r="R30" s="15"/>
      <c r="S30" s="17"/>
      <c r="T30" s="15"/>
      <c r="U30" s="15"/>
      <c r="V30" s="15"/>
      <c r="W30" s="15"/>
      <c r="X30" s="15"/>
      <c r="Y30" s="15"/>
      <c r="Z30" s="15"/>
    </row>
    <row r="31" spans="1:26" ht="15" thickBot="1" x14ac:dyDescent="0.4">
      <c r="A31" s="18"/>
      <c r="B31" s="15"/>
      <c r="C31" s="15"/>
      <c r="D31" s="16"/>
      <c r="E31" s="15"/>
      <c r="F31" s="19"/>
      <c r="G31" s="15"/>
      <c r="H31" s="15"/>
      <c r="I31" s="15"/>
      <c r="J31" s="15"/>
      <c r="K31" s="15"/>
      <c r="L31" s="20"/>
      <c r="M31" s="17"/>
      <c r="N31" s="15"/>
      <c r="O31" s="15"/>
      <c r="P31" s="15"/>
      <c r="Q31" s="19"/>
      <c r="R31" s="15"/>
      <c r="S31" s="17"/>
      <c r="T31" s="15"/>
      <c r="U31" s="15"/>
      <c r="V31" s="15"/>
      <c r="W31" s="15"/>
      <c r="X31" s="15"/>
      <c r="Y31" s="15"/>
      <c r="Z31" s="15"/>
    </row>
  </sheetData>
  <autoFilter ref="A1:S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topLeftCell="J1" workbookViewId="0">
      <selection activeCell="A3" sqref="A3:O8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3061</v>
      </c>
      <c r="B3" s="13" t="str">
        <f>Données!B2</f>
        <v>FOLLY</v>
      </c>
      <c r="C3" s="13" t="str">
        <f>Données!C2</f>
        <v>Gatienne</v>
      </c>
      <c r="D3" s="13" t="str">
        <f>Données!E2</f>
        <v>FEMININ</v>
      </c>
      <c r="E3" s="13">
        <f>Données!L2</f>
        <v>57017161</v>
      </c>
      <c r="F3" s="13" t="str">
        <f>Données!K2</f>
        <v>Pahou pigeon Blanc</v>
      </c>
      <c r="G3" s="13" t="str">
        <f>Données!M2</f>
        <v>gatiennefolly@gmail.com</v>
      </c>
      <c r="H3" s="13">
        <f>Données!P2</f>
        <v>0</v>
      </c>
      <c r="I3" s="13" t="s">
        <v>25</v>
      </c>
      <c r="J3" s="13">
        <f>+VLOOKUP(Données!I2,Managers!$E$3:$H$27,3,FALSE)</f>
        <v>6137</v>
      </c>
      <c r="K3" s="13">
        <f>+VLOOKUP(Données!I2,Managers!$E$3:$H$27,4,FALSE)</f>
        <v>5721</v>
      </c>
      <c r="L3" s="14">
        <f>Données!Q2</f>
        <v>44866</v>
      </c>
      <c r="M3" s="13" t="s">
        <v>26</v>
      </c>
      <c r="N3" s="13" t="s">
        <v>27</v>
      </c>
      <c r="O3" s="13">
        <f>Données!L2</f>
        <v>57017161</v>
      </c>
    </row>
    <row r="4" spans="1:16" x14ac:dyDescent="0.35">
      <c r="A4" s="13">
        <f>Données!D3</f>
        <v>6476</v>
      </c>
      <c r="B4" s="13" t="str">
        <f>Données!B3</f>
        <v>MONNOU</v>
      </c>
      <c r="C4" s="13" t="str">
        <f>Données!C3</f>
        <v>JESUGNON ABEL</v>
      </c>
      <c r="D4" s="13" t="str">
        <f>Données!E3</f>
        <v>MASCULIN</v>
      </c>
      <c r="E4" s="13">
        <f>Données!L3</f>
        <v>65340266</v>
      </c>
      <c r="F4" s="13" t="str">
        <f>Données!K3</f>
        <v>GOUAKO</v>
      </c>
      <c r="G4" s="13" t="str">
        <f>Données!M3</f>
        <v>abelmonnou13@gmail.com</v>
      </c>
      <c r="H4" s="13">
        <f>Données!P3</f>
        <v>0</v>
      </c>
      <c r="I4" s="13" t="s">
        <v>25</v>
      </c>
      <c r="J4" s="13">
        <f>+VLOOKUP(Données!I3,Managers!$E$3:$H$27,3,FALSE)</f>
        <v>5775</v>
      </c>
      <c r="K4" s="13">
        <f>+VLOOKUP(Données!I3,Managers!$E$3:$H$27,4,FALSE)</f>
        <v>5258</v>
      </c>
      <c r="L4" s="14">
        <f>Données!Q3</f>
        <v>44970</v>
      </c>
      <c r="M4" s="13" t="s">
        <v>26</v>
      </c>
      <c r="N4" s="13" t="s">
        <v>27</v>
      </c>
      <c r="O4" s="13">
        <f>Données!L3</f>
        <v>65340266</v>
      </c>
    </row>
    <row r="5" spans="1:16" x14ac:dyDescent="0.35">
      <c r="A5" s="13">
        <f>Données!D4</f>
        <v>6477</v>
      </c>
      <c r="B5" s="13" t="str">
        <f>Données!B4</f>
        <v>AGBOHOUNGA</v>
      </c>
      <c r="C5" s="13" t="str">
        <f>Données!C4</f>
        <v>Akouélé Régina</v>
      </c>
      <c r="D5" s="13" t="str">
        <f>Données!E4</f>
        <v>FEMININ</v>
      </c>
      <c r="E5" s="13">
        <f>Données!L4</f>
        <v>62536870</v>
      </c>
      <c r="F5" s="13" t="str">
        <f>Données!K4</f>
        <v>GOUAKO maison TOKPLO Hilaire</v>
      </c>
      <c r="G5" s="13" t="str">
        <f>Données!M4</f>
        <v>Agbohoungaregina5@gmail.com</v>
      </c>
      <c r="H5" s="13">
        <f>Données!P4</f>
        <v>0</v>
      </c>
      <c r="I5" s="13" t="s">
        <v>25</v>
      </c>
      <c r="J5" s="13">
        <f>+VLOOKUP(Données!I4,Managers!$E$3:$H$27,3,FALSE)</f>
        <v>5775</v>
      </c>
      <c r="K5" s="13">
        <f>+VLOOKUP(Données!I4,Managers!$E$3:$H$27,4,FALSE)</f>
        <v>5258</v>
      </c>
      <c r="L5" s="14">
        <f>Données!Q4</f>
        <v>44867</v>
      </c>
      <c r="M5" s="13" t="s">
        <v>26</v>
      </c>
      <c r="N5" s="13" t="s">
        <v>27</v>
      </c>
      <c r="O5" s="13">
        <f>Données!L4</f>
        <v>62536870</v>
      </c>
    </row>
    <row r="6" spans="1:16" x14ac:dyDescent="0.35">
      <c r="A6" s="13">
        <f>Données!D5</f>
        <v>6265</v>
      </c>
      <c r="B6" s="13" t="str">
        <f>Données!B5</f>
        <v>Adeyeye</v>
      </c>
      <c r="C6" s="13" t="str">
        <f>Données!C5</f>
        <v>Grâce débora</v>
      </c>
      <c r="D6" s="13" t="str">
        <f>Données!E5</f>
        <v>FEMININ</v>
      </c>
      <c r="E6" s="13">
        <f>Données!L5</f>
        <v>61074901</v>
      </c>
      <c r="F6" s="13" t="str">
        <f>Données!K5</f>
        <v>Adeyeye grâce débora maison hounvenou</v>
      </c>
      <c r="G6" s="13" t="str">
        <f>Données!M5</f>
        <v>Adeyeyedebora1@gmail.com</v>
      </c>
      <c r="H6" s="13">
        <f>Données!P5</f>
        <v>0</v>
      </c>
      <c r="I6" s="13" t="s">
        <v>25</v>
      </c>
      <c r="J6" s="13">
        <f>+VLOOKUP(Données!I5,Managers!$E$3:$H$27,3,FALSE)</f>
        <v>7121</v>
      </c>
      <c r="K6" s="13">
        <f>+VLOOKUP(Données!I5,Managers!$E$3:$H$27,4,FALSE)</f>
        <v>7113</v>
      </c>
      <c r="L6" s="14">
        <f>Données!Q5</f>
        <v>44847</v>
      </c>
      <c r="M6" s="13" t="s">
        <v>26</v>
      </c>
      <c r="N6" s="13" t="s">
        <v>27</v>
      </c>
      <c r="O6" s="13">
        <f>Données!L5</f>
        <v>61074901</v>
      </c>
    </row>
    <row r="7" spans="1:16" x14ac:dyDescent="0.35">
      <c r="A7" s="13">
        <f>Données!D6</f>
        <v>6478</v>
      </c>
      <c r="B7" s="13" t="str">
        <f>Données!B6</f>
        <v>HOUNZAVI</v>
      </c>
      <c r="C7" s="13" t="str">
        <f>Données!C6</f>
        <v>Félix</v>
      </c>
      <c r="D7" s="13" t="str">
        <f>Données!E6</f>
        <v>MASCULIN</v>
      </c>
      <c r="E7" s="13">
        <f>Données!L6</f>
        <v>67645552</v>
      </c>
      <c r="F7" s="13" t="str">
        <f>Données!K6</f>
        <v>Calavi zogbadjè</v>
      </c>
      <c r="G7" s="13" t="str">
        <f>Données!M6</f>
        <v>felixhounzavi@gmail.com</v>
      </c>
      <c r="H7" s="13">
        <f>Données!P6</f>
        <v>0</v>
      </c>
      <c r="I7" s="13" t="s">
        <v>25</v>
      </c>
      <c r="J7" s="13">
        <f>+VLOOKUP(Données!I6,Managers!$E$3:$H$27,3,FALSE)</f>
        <v>5579</v>
      </c>
      <c r="K7" s="13">
        <f>+VLOOKUP(Données!I6,Managers!$E$3:$H$27,4,FALSE)</f>
        <v>5258</v>
      </c>
      <c r="L7" s="14">
        <f>Données!Q6</f>
        <v>44958</v>
      </c>
      <c r="M7" s="13" t="s">
        <v>26</v>
      </c>
      <c r="N7" s="13" t="s">
        <v>27</v>
      </c>
      <c r="O7" s="13">
        <f>Données!L6</f>
        <v>67645552</v>
      </c>
    </row>
    <row r="8" spans="1:16" x14ac:dyDescent="0.35">
      <c r="A8" s="13">
        <f>Données!D7</f>
        <v>5895</v>
      </c>
      <c r="B8" s="13" t="str">
        <f>Données!B7</f>
        <v>AGUIDI</v>
      </c>
      <c r="C8" s="13" t="str">
        <f>Données!C7</f>
        <v>Mahougnon Noel Cedric</v>
      </c>
      <c r="D8" s="13" t="str">
        <f>Données!E7</f>
        <v>MASCULIN</v>
      </c>
      <c r="E8" s="13">
        <f>Données!L7</f>
        <v>62162346</v>
      </c>
      <c r="F8" s="13" t="str">
        <f>Données!K7</f>
        <v>C/0536 Ahouassa Cotonou</v>
      </c>
      <c r="G8" s="13" t="str">
        <f>Données!M7</f>
        <v>noelaguidi96@gmail.com</v>
      </c>
      <c r="H8" s="13">
        <f>Données!P7</f>
        <v>0</v>
      </c>
      <c r="I8" s="13" t="s">
        <v>25</v>
      </c>
      <c r="J8" s="13">
        <f>+VLOOKUP(Données!I7,Managers!$E$3:$H$27,3,FALSE)</f>
        <v>3001</v>
      </c>
      <c r="K8" s="13">
        <f>+VLOOKUP(Données!I7,Managers!$E$3:$H$27,4,FALSE)</f>
        <v>5580</v>
      </c>
      <c r="L8" s="14">
        <f>Données!Q7</f>
        <v>44977</v>
      </c>
      <c r="M8" s="13" t="s">
        <v>26</v>
      </c>
      <c r="N8" s="13" t="s">
        <v>27</v>
      </c>
      <c r="O8" s="13">
        <f>Données!L7</f>
        <v>62162346</v>
      </c>
    </row>
    <row r="9" spans="1:16" x14ac:dyDescent="0.35">
      <c r="A9" s="13">
        <f>Données!D8</f>
        <v>0</v>
      </c>
      <c r="B9" s="13">
        <f>Données!B8</f>
        <v>0</v>
      </c>
      <c r="C9" s="13">
        <f>Données!C8</f>
        <v>0</v>
      </c>
      <c r="D9" s="13">
        <f>Données!E8</f>
        <v>0</v>
      </c>
      <c r="E9" s="13">
        <f>Données!L8</f>
        <v>0</v>
      </c>
      <c r="F9" s="13">
        <f>Données!K8</f>
        <v>0</v>
      </c>
      <c r="G9" s="13">
        <f>Données!M8</f>
        <v>0</v>
      </c>
      <c r="H9" s="13">
        <f>Données!P8</f>
        <v>0</v>
      </c>
      <c r="I9" s="13" t="s">
        <v>25</v>
      </c>
      <c r="J9" s="13" t="e">
        <f>+VLOOKUP(Données!I8,Managers!$E$3:$H$27,3,FALSE)</f>
        <v>#N/A</v>
      </c>
      <c r="K9" s="13" t="e">
        <f>+VLOOKUP(Données!I8,Managers!$E$3:$H$27,4,FALSE)</f>
        <v>#N/A</v>
      </c>
      <c r="L9" s="14">
        <f>Données!Q8</f>
        <v>0</v>
      </c>
      <c r="M9" s="13" t="s">
        <v>26</v>
      </c>
      <c r="N9" s="13" t="s">
        <v>27</v>
      </c>
      <c r="O9" s="13">
        <f>Données!L8</f>
        <v>0</v>
      </c>
    </row>
    <row r="10" spans="1:16" x14ac:dyDescent="0.35">
      <c r="A10" s="13">
        <f>Données!D9</f>
        <v>0</v>
      </c>
      <c r="B10" s="13">
        <f>Données!B9</f>
        <v>0</v>
      </c>
      <c r="C10" s="13">
        <f>Données!C9</f>
        <v>0</v>
      </c>
      <c r="D10" s="13">
        <f>Données!E9</f>
        <v>0</v>
      </c>
      <c r="E10" s="13">
        <f>Données!L9</f>
        <v>0</v>
      </c>
      <c r="F10" s="13">
        <f>Données!K9</f>
        <v>0</v>
      </c>
      <c r="G10" s="13">
        <f>Données!M9</f>
        <v>0</v>
      </c>
      <c r="H10" s="13">
        <f>Données!P9</f>
        <v>0</v>
      </c>
      <c r="I10" s="13" t="s">
        <v>25</v>
      </c>
      <c r="J10" s="13" t="e">
        <f>+VLOOKUP(Données!I9,Managers!$E$3:$H$27,3,FALSE)</f>
        <v>#N/A</v>
      </c>
      <c r="K10" s="13" t="e">
        <f>+VLOOKUP(Données!I9,Managers!$E$3:$H$27,4,FALSE)</f>
        <v>#N/A</v>
      </c>
      <c r="L10" s="14">
        <f>Données!Q9</f>
        <v>0</v>
      </c>
      <c r="M10" s="13" t="s">
        <v>26</v>
      </c>
      <c r="N10" s="13" t="s">
        <v>27</v>
      </c>
      <c r="O10" s="13">
        <f>Données!L9</f>
        <v>0</v>
      </c>
    </row>
    <row r="11" spans="1:16" x14ac:dyDescent="0.35">
      <c r="A11" s="13">
        <f>Données!D10</f>
        <v>0</v>
      </c>
      <c r="B11" s="13">
        <f>Données!B10</f>
        <v>0</v>
      </c>
      <c r="C11" s="13">
        <f>Données!C10</f>
        <v>0</v>
      </c>
      <c r="D11" s="13">
        <f>Données!E10</f>
        <v>0</v>
      </c>
      <c r="E11" s="13">
        <f>Données!L10</f>
        <v>0</v>
      </c>
      <c r="F11" s="13">
        <f>Données!K10</f>
        <v>0</v>
      </c>
      <c r="G11" s="13">
        <f>Données!M10</f>
        <v>0</v>
      </c>
      <c r="H11" s="13">
        <f>Données!P10</f>
        <v>0</v>
      </c>
      <c r="I11" s="13" t="s">
        <v>25</v>
      </c>
      <c r="J11" s="13" t="e">
        <f>+VLOOKUP(Données!I10,Managers!$E$3:$H$27,3,FALSE)</f>
        <v>#N/A</v>
      </c>
      <c r="K11" s="13" t="e">
        <f>+VLOOKUP(Données!I10,Managers!$E$3:$H$27,4,FALSE)</f>
        <v>#N/A</v>
      </c>
      <c r="L11" s="14">
        <f>Données!Q10</f>
        <v>0</v>
      </c>
      <c r="M11" s="13" t="s">
        <v>26</v>
      </c>
      <c r="N11" s="13" t="s">
        <v>27</v>
      </c>
      <c r="O11" s="13">
        <f>Données!L10</f>
        <v>0</v>
      </c>
    </row>
    <row r="12" spans="1:16" x14ac:dyDescent="0.35">
      <c r="A12" s="13">
        <f>Données!D11</f>
        <v>0</v>
      </c>
      <c r="B12" s="13">
        <f>Données!B11</f>
        <v>0</v>
      </c>
      <c r="C12" s="13">
        <f>Données!C11</f>
        <v>0</v>
      </c>
      <c r="D12" s="13">
        <f>Données!E11</f>
        <v>0</v>
      </c>
      <c r="E12" s="13">
        <f>Données!L11</f>
        <v>0</v>
      </c>
      <c r="F12" s="13">
        <f>Données!K11</f>
        <v>0</v>
      </c>
      <c r="G12" s="13">
        <f>Données!M11</f>
        <v>0</v>
      </c>
      <c r="H12" s="13">
        <f>Données!P11</f>
        <v>0</v>
      </c>
      <c r="I12" s="13" t="s">
        <v>25</v>
      </c>
      <c r="J12" s="13" t="e">
        <f>+VLOOKUP(Données!I11,Managers!$E$3:$H$27,3,FALSE)</f>
        <v>#N/A</v>
      </c>
      <c r="K12" s="13" t="e">
        <f>+VLOOKUP(Données!I11,Managers!$E$3:$H$27,4,FALSE)</f>
        <v>#N/A</v>
      </c>
      <c r="L12" s="14">
        <f>Données!Q11</f>
        <v>0</v>
      </c>
      <c r="M12" s="13" t="s">
        <v>26</v>
      </c>
      <c r="N12" s="13" t="s">
        <v>27</v>
      </c>
      <c r="O12" s="13">
        <f>Données!L11</f>
        <v>0</v>
      </c>
    </row>
    <row r="13" spans="1:16" x14ac:dyDescent="0.35">
      <c r="A13" s="13">
        <f>Données!D12</f>
        <v>0</v>
      </c>
      <c r="B13" s="13">
        <f>Données!B12</f>
        <v>0</v>
      </c>
      <c r="C13" s="13">
        <f>Données!C12</f>
        <v>0</v>
      </c>
      <c r="D13" s="13">
        <f>Données!E12</f>
        <v>0</v>
      </c>
      <c r="E13" s="13">
        <f>Données!L12</f>
        <v>0</v>
      </c>
      <c r="F13" s="13">
        <f>Données!K12</f>
        <v>0</v>
      </c>
      <c r="G13" s="13">
        <f>Données!M12</f>
        <v>0</v>
      </c>
      <c r="H13" s="13">
        <f>Données!P12</f>
        <v>0</v>
      </c>
      <c r="I13" s="13" t="s">
        <v>25</v>
      </c>
      <c r="J13" s="13" t="e">
        <f>+VLOOKUP(Données!I12,Managers!$E$3:$H$27,3,FALSE)</f>
        <v>#N/A</v>
      </c>
      <c r="K13" s="13" t="e">
        <f>+VLOOKUP(Données!I12,Managers!$E$3:$H$27,4,FALSE)</f>
        <v>#N/A</v>
      </c>
      <c r="L13" s="14">
        <f>Données!Q12</f>
        <v>0</v>
      </c>
      <c r="M13" s="13" t="s">
        <v>26</v>
      </c>
      <c r="N13" s="13" t="s">
        <v>27</v>
      </c>
      <c r="O13" s="13">
        <f>Données!L12</f>
        <v>0</v>
      </c>
    </row>
    <row r="14" spans="1:16" x14ac:dyDescent="0.35">
      <c r="A14" s="13">
        <f>Données!D13</f>
        <v>0</v>
      </c>
      <c r="B14" s="13">
        <f>Données!B13</f>
        <v>0</v>
      </c>
      <c r="C14" s="13">
        <f>Données!C13</f>
        <v>0</v>
      </c>
      <c r="D14" s="13">
        <f>Données!E13</f>
        <v>0</v>
      </c>
      <c r="E14" s="13">
        <f>Données!L13</f>
        <v>0</v>
      </c>
      <c r="F14" s="13">
        <f>Données!K13</f>
        <v>0</v>
      </c>
      <c r="G14" s="13">
        <f>Données!M13</f>
        <v>0</v>
      </c>
      <c r="H14" s="13">
        <f>Données!P13</f>
        <v>0</v>
      </c>
      <c r="I14" s="13" t="s">
        <v>25</v>
      </c>
      <c r="J14" s="13" t="e">
        <f>+VLOOKUP(Données!I13,Managers!$E$3:$H$27,3,FALSE)</f>
        <v>#N/A</v>
      </c>
      <c r="K14" s="13" t="e">
        <f>+VLOOKUP(Données!I13,Managers!$E$3:$H$27,4,FALSE)</f>
        <v>#N/A</v>
      </c>
      <c r="L14" s="14">
        <f>Données!Q13</f>
        <v>0</v>
      </c>
      <c r="M14" s="13" t="s">
        <v>26</v>
      </c>
      <c r="N14" s="13" t="s">
        <v>27</v>
      </c>
      <c r="O14" s="13">
        <f>Données!L13</f>
        <v>0</v>
      </c>
    </row>
    <row r="15" spans="1:16" x14ac:dyDescent="0.35">
      <c r="A15" s="13">
        <f>Données!D14</f>
        <v>0</v>
      </c>
      <c r="B15" s="13">
        <f>Données!B14</f>
        <v>0</v>
      </c>
      <c r="C15" s="13">
        <f>Données!C14</f>
        <v>0</v>
      </c>
      <c r="D15" s="13">
        <f>Données!E14</f>
        <v>0</v>
      </c>
      <c r="E15" s="13">
        <f>Données!L14</f>
        <v>0</v>
      </c>
      <c r="F15" s="13">
        <f>Données!K14</f>
        <v>0</v>
      </c>
      <c r="G15" s="13">
        <f>Données!M14</f>
        <v>0</v>
      </c>
      <c r="H15" s="13">
        <f>Données!P14</f>
        <v>0</v>
      </c>
      <c r="I15" s="13" t="s">
        <v>25</v>
      </c>
      <c r="J15" s="13" t="e">
        <f>+VLOOKUP(Données!I14,Managers!$E$3:$H$27,3,FALSE)</f>
        <v>#N/A</v>
      </c>
      <c r="K15" s="13" t="e">
        <f>+VLOOKUP(Données!I14,Managers!$E$3:$H$27,4,FALSE)</f>
        <v>#N/A</v>
      </c>
      <c r="L15" s="14">
        <f>Données!Q14</f>
        <v>0</v>
      </c>
      <c r="M15" s="13" t="s">
        <v>26</v>
      </c>
      <c r="N15" s="13" t="s">
        <v>27</v>
      </c>
      <c r="O15" s="13">
        <f>Données!L14</f>
        <v>0</v>
      </c>
    </row>
    <row r="16" spans="1:16" x14ac:dyDescent="0.35">
      <c r="A16" s="13">
        <f>Données!D15</f>
        <v>0</v>
      </c>
      <c r="B16" s="13">
        <f>Données!B15</f>
        <v>0</v>
      </c>
      <c r="C16" s="13">
        <f>Données!C15</f>
        <v>0</v>
      </c>
      <c r="D16" s="13">
        <f>Données!E15</f>
        <v>0</v>
      </c>
      <c r="E16" s="13">
        <f>Données!L15</f>
        <v>0</v>
      </c>
      <c r="F16" s="13">
        <f>Données!K15</f>
        <v>0</v>
      </c>
      <c r="G16" s="13">
        <f>Données!M15</f>
        <v>0</v>
      </c>
      <c r="H16" s="13">
        <f>Données!P15</f>
        <v>0</v>
      </c>
      <c r="I16" s="13" t="s">
        <v>25</v>
      </c>
      <c r="J16" s="13" t="e">
        <f>+VLOOKUP(Données!I15,Managers!$E$3:$H$27,3,FALSE)</f>
        <v>#N/A</v>
      </c>
      <c r="K16" s="13" t="e">
        <f>+VLOOKUP(Données!I15,Managers!$E$3:$H$27,4,FALSE)</f>
        <v>#N/A</v>
      </c>
      <c r="L16" s="14">
        <f>Données!Q15</f>
        <v>0</v>
      </c>
      <c r="M16" s="13" t="s">
        <v>26</v>
      </c>
      <c r="N16" s="13" t="s">
        <v>27</v>
      </c>
      <c r="O16" s="13">
        <f>Données!L15</f>
        <v>0</v>
      </c>
    </row>
    <row r="17" spans="1:15" x14ac:dyDescent="0.35">
      <c r="A17" s="13">
        <f>Données!D16</f>
        <v>0</v>
      </c>
      <c r="B17" s="13">
        <f>Données!B16</f>
        <v>0</v>
      </c>
      <c r="C17" s="13">
        <f>Données!C16</f>
        <v>0</v>
      </c>
      <c r="D17" s="13">
        <f>Données!E16</f>
        <v>0</v>
      </c>
      <c r="E17" s="13">
        <f>Données!L16</f>
        <v>0</v>
      </c>
      <c r="F17" s="13">
        <f>Données!K16</f>
        <v>0</v>
      </c>
      <c r="G17" s="13">
        <f>Données!M16</f>
        <v>0</v>
      </c>
      <c r="H17" s="13">
        <f>Données!P16</f>
        <v>0</v>
      </c>
      <c r="I17" s="13" t="s">
        <v>25</v>
      </c>
      <c r="J17" s="13" t="e">
        <f>+VLOOKUP(Données!I16,Managers!$E$3:$H$27,3,FALSE)</f>
        <v>#N/A</v>
      </c>
      <c r="K17" s="13" t="e">
        <f>+VLOOKUP(Données!I16,Managers!$E$3:$H$27,4,FALSE)</f>
        <v>#N/A</v>
      </c>
      <c r="L17" s="14">
        <f>Données!Q16</f>
        <v>0</v>
      </c>
      <c r="M17" s="13" t="s">
        <v>26</v>
      </c>
      <c r="N17" s="13" t="s">
        <v>27</v>
      </c>
      <c r="O17" s="13">
        <f>Données!L16</f>
        <v>0</v>
      </c>
    </row>
    <row r="18" spans="1:15" x14ac:dyDescent="0.35">
      <c r="A18" s="13">
        <f>Données!D17</f>
        <v>0</v>
      </c>
      <c r="B18" s="13">
        <f>Données!B17</f>
        <v>0</v>
      </c>
      <c r="C18" s="13">
        <f>Données!C17</f>
        <v>0</v>
      </c>
      <c r="D18" s="13">
        <f>Données!E17</f>
        <v>0</v>
      </c>
      <c r="E18" s="13">
        <f>Données!L17</f>
        <v>0</v>
      </c>
      <c r="F18" s="13">
        <f>Données!K17</f>
        <v>0</v>
      </c>
      <c r="G18" s="13">
        <f>Données!M17</f>
        <v>0</v>
      </c>
      <c r="H18" s="13">
        <f>Données!P17</f>
        <v>0</v>
      </c>
      <c r="I18" s="13" t="s">
        <v>25</v>
      </c>
      <c r="J18" s="13" t="e">
        <f>+VLOOKUP(Données!I17,Managers!$E$3:$H$27,3,FALSE)</f>
        <v>#N/A</v>
      </c>
      <c r="K18" s="13" t="e">
        <f>+VLOOKUP(Données!I17,Managers!$E$3:$H$27,4,FALSE)</f>
        <v>#N/A</v>
      </c>
      <c r="L18" s="14">
        <f>Données!Q17</f>
        <v>0</v>
      </c>
      <c r="M18" s="13" t="s">
        <v>26</v>
      </c>
      <c r="N18" s="13" t="s">
        <v>27</v>
      </c>
      <c r="O18" s="13">
        <f>Données!L17</f>
        <v>0</v>
      </c>
    </row>
    <row r="19" spans="1:15" x14ac:dyDescent="0.35">
      <c r="A19" s="13">
        <f>Données!D18</f>
        <v>0</v>
      </c>
      <c r="B19" s="13">
        <f>Données!B18</f>
        <v>0</v>
      </c>
      <c r="C19" s="13">
        <f>Données!C18</f>
        <v>0</v>
      </c>
      <c r="D19" s="13">
        <f>Données!E18</f>
        <v>0</v>
      </c>
      <c r="E19" s="13">
        <f>Données!L18</f>
        <v>0</v>
      </c>
      <c r="F19" s="13">
        <f>Données!K18</f>
        <v>0</v>
      </c>
      <c r="G19" s="13">
        <f>Données!M18</f>
        <v>0</v>
      </c>
      <c r="H19" s="13">
        <f>Données!P18</f>
        <v>0</v>
      </c>
      <c r="I19" s="13" t="s">
        <v>25</v>
      </c>
      <c r="J19" s="13" t="e">
        <f>+VLOOKUP(Données!I18,Managers!$E$3:$H$27,3,FALSE)</f>
        <v>#N/A</v>
      </c>
      <c r="K19" s="13" t="e">
        <f>+VLOOKUP(Données!I18,Managers!$E$3:$H$27,4,FALSE)</f>
        <v>#N/A</v>
      </c>
      <c r="L19" s="14">
        <f>Données!Q18</f>
        <v>0</v>
      </c>
      <c r="M19" s="13" t="s">
        <v>26</v>
      </c>
      <c r="N19" s="13" t="s">
        <v>27</v>
      </c>
      <c r="O19" s="13">
        <f>Données!L18</f>
        <v>0</v>
      </c>
    </row>
    <row r="20" spans="1:15" x14ac:dyDescent="0.35">
      <c r="A20" s="13">
        <f>Données!D19</f>
        <v>0</v>
      </c>
      <c r="B20" s="13">
        <f>Données!B19</f>
        <v>0</v>
      </c>
      <c r="C20" s="13">
        <f>Données!C19</f>
        <v>0</v>
      </c>
      <c r="D20" s="13">
        <f>Données!E19</f>
        <v>0</v>
      </c>
      <c r="E20" s="13">
        <f>Données!L19</f>
        <v>0</v>
      </c>
      <c r="F20" s="13">
        <f>Données!K19</f>
        <v>0</v>
      </c>
      <c r="G20" s="13">
        <f>Données!M19</f>
        <v>0</v>
      </c>
      <c r="H20" s="13">
        <f>Données!P19</f>
        <v>0</v>
      </c>
      <c r="I20" s="13" t="s">
        <v>25</v>
      </c>
      <c r="J20" s="13" t="e">
        <f>+VLOOKUP(Données!I19,Managers!$E$3:$H$27,3,FALSE)</f>
        <v>#N/A</v>
      </c>
      <c r="K20" s="13" t="e">
        <f>+VLOOKUP(Données!I19,Managers!$E$3:$H$27,4,FALSE)</f>
        <v>#N/A</v>
      </c>
      <c r="L20" s="14">
        <f>Données!Q19</f>
        <v>0</v>
      </c>
      <c r="M20" s="13" t="s">
        <v>26</v>
      </c>
      <c r="N20" s="13" t="s">
        <v>27</v>
      </c>
      <c r="O20" s="13">
        <f>Données!L19</f>
        <v>0</v>
      </c>
    </row>
    <row r="21" spans="1:15" x14ac:dyDescent="0.35">
      <c r="A21" s="13">
        <f>Données!D20</f>
        <v>0</v>
      </c>
      <c r="B21" s="13">
        <f>Données!B20</f>
        <v>0</v>
      </c>
      <c r="C21" s="13">
        <f>Données!C20</f>
        <v>0</v>
      </c>
      <c r="D21" s="13">
        <f>Données!E20</f>
        <v>0</v>
      </c>
      <c r="E21" s="13">
        <f>Données!L20</f>
        <v>0</v>
      </c>
      <c r="F21" s="13">
        <f>Données!K20</f>
        <v>0</v>
      </c>
      <c r="G21" s="13">
        <f>Données!M20</f>
        <v>0</v>
      </c>
      <c r="H21" s="13">
        <f>Données!P20</f>
        <v>0</v>
      </c>
      <c r="I21" s="13" t="s">
        <v>25</v>
      </c>
      <c r="J21" s="13" t="e">
        <f>+VLOOKUP(Données!I20,Managers!$E$3:$H$27,3,FALSE)</f>
        <v>#N/A</v>
      </c>
      <c r="K21" s="13" t="e">
        <f>+VLOOKUP(Données!I20,Managers!$E$3:$H$27,4,FALSE)</f>
        <v>#N/A</v>
      </c>
      <c r="L21" s="14">
        <f>Données!Q20</f>
        <v>0</v>
      </c>
      <c r="M21" s="13" t="s">
        <v>26</v>
      </c>
      <c r="N21" s="13" t="s">
        <v>27</v>
      </c>
      <c r="O21" s="13">
        <f>Données!L20</f>
        <v>0</v>
      </c>
    </row>
    <row r="22" spans="1:15" x14ac:dyDescent="0.35">
      <c r="A22" s="13">
        <f>Données!D21</f>
        <v>0</v>
      </c>
      <c r="B22" s="13">
        <f>Données!B21</f>
        <v>0</v>
      </c>
      <c r="C22" s="13">
        <f>Données!C21</f>
        <v>0</v>
      </c>
      <c r="D22" s="13">
        <f>Données!E21</f>
        <v>0</v>
      </c>
      <c r="E22" s="13">
        <f>Données!L21</f>
        <v>0</v>
      </c>
      <c r="F22" s="13">
        <f>Données!K21</f>
        <v>0</v>
      </c>
      <c r="G22" s="13">
        <f>Données!M21</f>
        <v>0</v>
      </c>
      <c r="H22" s="13">
        <f>Données!P21</f>
        <v>0</v>
      </c>
      <c r="I22" s="13" t="s">
        <v>25</v>
      </c>
      <c r="J22" s="13" t="e">
        <f>+VLOOKUP(Données!I21,Managers!$E$3:$H$27,3,FALSE)</f>
        <v>#N/A</v>
      </c>
      <c r="K22" s="13" t="e">
        <f>+VLOOKUP(Données!I21,Managers!$E$3:$H$27,4,FALSE)</f>
        <v>#N/A</v>
      </c>
      <c r="L22" s="14">
        <f>Données!Q21</f>
        <v>0</v>
      </c>
      <c r="M22" s="13" t="s">
        <v>26</v>
      </c>
      <c r="N22" s="13" t="s">
        <v>27</v>
      </c>
      <c r="O22" s="13">
        <f>Données!L21</f>
        <v>0</v>
      </c>
    </row>
    <row r="23" spans="1:15" x14ac:dyDescent="0.35">
      <c r="A23" s="13">
        <f>Données!D22</f>
        <v>0</v>
      </c>
      <c r="B23" s="13">
        <f>Données!B22</f>
        <v>0</v>
      </c>
      <c r="C23" s="13">
        <f>Données!C22</f>
        <v>0</v>
      </c>
      <c r="D23" s="13">
        <f>Données!E22</f>
        <v>0</v>
      </c>
      <c r="E23" s="13">
        <f>Données!L22</f>
        <v>0</v>
      </c>
      <c r="F23" s="13">
        <f>Données!K22</f>
        <v>0</v>
      </c>
      <c r="G23" s="13">
        <f>Données!M22</f>
        <v>0</v>
      </c>
      <c r="H23" s="13">
        <f>Données!P22</f>
        <v>0</v>
      </c>
      <c r="I23" s="13" t="s">
        <v>25</v>
      </c>
      <c r="J23" s="13" t="e">
        <f>+VLOOKUP(Données!I22,Managers!$E$3:$H$27,3,FALSE)</f>
        <v>#N/A</v>
      </c>
      <c r="K23" s="13" t="e">
        <f>+VLOOKUP(Données!I22,Managers!$E$3:$H$27,4,FALSE)</f>
        <v>#N/A</v>
      </c>
      <c r="L23" s="14">
        <f>Données!Q22</f>
        <v>0</v>
      </c>
      <c r="M23" s="13" t="s">
        <v>26</v>
      </c>
      <c r="N23" s="13" t="s">
        <v>27</v>
      </c>
      <c r="O23" s="13">
        <f>Données!L22</f>
        <v>0</v>
      </c>
    </row>
    <row r="24" spans="1:15" x14ac:dyDescent="0.35">
      <c r="A24" s="13">
        <f>Données!D23</f>
        <v>0</v>
      </c>
      <c r="B24" s="13">
        <f>Données!B23</f>
        <v>0</v>
      </c>
      <c r="C24" s="13">
        <f>Données!C23</f>
        <v>0</v>
      </c>
      <c r="D24" s="13">
        <f>Données!E23</f>
        <v>0</v>
      </c>
      <c r="E24" s="13">
        <f>Données!L23</f>
        <v>0</v>
      </c>
      <c r="F24" s="13">
        <f>Données!K23</f>
        <v>0</v>
      </c>
      <c r="G24" s="13">
        <f>Données!M23</f>
        <v>0</v>
      </c>
      <c r="H24" s="13">
        <f>Données!P23</f>
        <v>0</v>
      </c>
      <c r="I24" s="13" t="s">
        <v>25</v>
      </c>
      <c r="J24" s="13" t="e">
        <f>+VLOOKUP(Données!I23,Managers!$E$3:$H$27,3,FALSE)</f>
        <v>#N/A</v>
      </c>
      <c r="K24" s="13" t="e">
        <f>+VLOOKUP(Données!I23,Managers!$E$3:$H$27,4,FALSE)</f>
        <v>#N/A</v>
      </c>
      <c r="L24" s="14">
        <f>Données!Q23</f>
        <v>0</v>
      </c>
      <c r="M24" s="13" t="s">
        <v>26</v>
      </c>
      <c r="N24" s="13" t="s">
        <v>27</v>
      </c>
      <c r="O24" s="13">
        <f>Données!L23</f>
        <v>0</v>
      </c>
    </row>
    <row r="25" spans="1:15" x14ac:dyDescent="0.35">
      <c r="A25" s="13">
        <f>Données!D24</f>
        <v>0</v>
      </c>
      <c r="B25" s="13">
        <f>Données!B24</f>
        <v>0</v>
      </c>
      <c r="C25" s="13">
        <f>Données!C24</f>
        <v>0</v>
      </c>
      <c r="D25" s="13">
        <f>Données!E24</f>
        <v>0</v>
      </c>
      <c r="E25" s="13">
        <f>Données!L24</f>
        <v>0</v>
      </c>
      <c r="F25" s="13">
        <f>Données!K24</f>
        <v>0</v>
      </c>
      <c r="G25" s="13">
        <f>Données!M24</f>
        <v>0</v>
      </c>
      <c r="H25" s="13">
        <f>Données!P24</f>
        <v>0</v>
      </c>
      <c r="I25" s="13" t="s">
        <v>25</v>
      </c>
      <c r="J25" s="13" t="e">
        <f>+VLOOKUP(Données!I24,Managers!$E$3:$H$27,3,FALSE)</f>
        <v>#N/A</v>
      </c>
      <c r="K25" s="13" t="e">
        <f>+VLOOKUP(Données!I24,Managers!$E$3:$H$27,4,FALSE)</f>
        <v>#N/A</v>
      </c>
      <c r="L25" s="14">
        <f>Données!Q24</f>
        <v>0</v>
      </c>
      <c r="M25" s="13" t="s">
        <v>26</v>
      </c>
      <c r="N25" s="13" t="s">
        <v>27</v>
      </c>
      <c r="O25" s="13">
        <f>Données!L24</f>
        <v>0</v>
      </c>
    </row>
    <row r="26" spans="1:15" x14ac:dyDescent="0.35">
      <c r="A26" s="13">
        <f>Données!D25</f>
        <v>0</v>
      </c>
      <c r="B26" s="13">
        <f>Données!B25</f>
        <v>0</v>
      </c>
      <c r="C26" s="13">
        <f>Données!C25</f>
        <v>0</v>
      </c>
      <c r="D26" s="13">
        <f>Données!E25</f>
        <v>0</v>
      </c>
      <c r="E26" s="13">
        <f>Données!L25</f>
        <v>0</v>
      </c>
      <c r="F26" s="13">
        <f>Données!K25</f>
        <v>0</v>
      </c>
      <c r="G26" s="13">
        <f>Données!M25</f>
        <v>0</v>
      </c>
      <c r="H26" s="13">
        <f>Données!P25</f>
        <v>0</v>
      </c>
      <c r="I26" s="13" t="s">
        <v>25</v>
      </c>
      <c r="J26" s="13" t="e">
        <f>+VLOOKUP(Données!I25,Managers!$E$3:$H$27,3,FALSE)</f>
        <v>#N/A</v>
      </c>
      <c r="K26" s="13" t="e">
        <f>+VLOOKUP(Données!I25,Managers!$E$3:$H$27,4,FALSE)</f>
        <v>#N/A</v>
      </c>
      <c r="L26" s="14">
        <f>Données!Q25</f>
        <v>0</v>
      </c>
      <c r="M26" s="13" t="s">
        <v>26</v>
      </c>
      <c r="N26" s="13" t="s">
        <v>27</v>
      </c>
      <c r="O26" s="13">
        <f>Données!L25</f>
        <v>0</v>
      </c>
    </row>
    <row r="27" spans="1:15" x14ac:dyDescent="0.35">
      <c r="A27" s="13">
        <f>Données!D26</f>
        <v>0</v>
      </c>
      <c r="B27" s="13">
        <f>Données!B26</f>
        <v>0</v>
      </c>
      <c r="C27" s="13">
        <f>Données!C26</f>
        <v>0</v>
      </c>
      <c r="D27" s="13">
        <f>Données!E26</f>
        <v>0</v>
      </c>
      <c r="E27" s="13">
        <f>Données!L26</f>
        <v>0</v>
      </c>
      <c r="F27" s="13">
        <f>Données!K26</f>
        <v>0</v>
      </c>
      <c r="G27" s="13">
        <f>Données!M26</f>
        <v>0</v>
      </c>
      <c r="H27" s="13">
        <f>Données!P26</f>
        <v>0</v>
      </c>
      <c r="I27" s="13" t="s">
        <v>25</v>
      </c>
      <c r="J27" s="13" t="e">
        <f>+VLOOKUP(Données!I26,Managers!$E$3:$H$27,3,FALSE)</f>
        <v>#N/A</v>
      </c>
      <c r="K27" s="13" t="e">
        <f>+VLOOKUP(Données!I26,Managers!$E$3:$H$27,4,FALSE)</f>
        <v>#N/A</v>
      </c>
      <c r="L27" s="14">
        <f>Données!Q26</f>
        <v>0</v>
      </c>
      <c r="M27" s="13" t="s">
        <v>26</v>
      </c>
      <c r="N27" s="13" t="s">
        <v>27</v>
      </c>
      <c r="O27" s="13">
        <f>Données!L26</f>
        <v>0</v>
      </c>
    </row>
    <row r="28" spans="1:15" x14ac:dyDescent="0.35">
      <c r="A28" s="13">
        <f>Données!D27</f>
        <v>0</v>
      </c>
      <c r="B28" s="13">
        <f>Données!B27</f>
        <v>0</v>
      </c>
      <c r="C28" s="13">
        <f>Données!C27</f>
        <v>0</v>
      </c>
      <c r="D28" s="13">
        <f>Données!E27</f>
        <v>0</v>
      </c>
      <c r="E28" s="13">
        <f>Données!L27</f>
        <v>0</v>
      </c>
      <c r="F28" s="13">
        <f>Données!K27</f>
        <v>0</v>
      </c>
      <c r="G28" s="13">
        <f>Données!M27</f>
        <v>0</v>
      </c>
      <c r="H28" s="13">
        <f>Données!P27</f>
        <v>0</v>
      </c>
      <c r="I28" s="13" t="s">
        <v>25</v>
      </c>
      <c r="J28" s="13" t="e">
        <f>+VLOOKUP(Données!I27,Managers!$E$3:$H$27,3,FALSE)</f>
        <v>#N/A</v>
      </c>
      <c r="K28" s="13" t="e">
        <f>+VLOOKUP(Données!I27,Managers!$E$3:$H$27,4,FALSE)</f>
        <v>#N/A</v>
      </c>
      <c r="L28" s="14">
        <f>Données!Q27</f>
        <v>0</v>
      </c>
      <c r="M28" s="13" t="s">
        <v>26</v>
      </c>
      <c r="N28" s="13" t="s">
        <v>27</v>
      </c>
      <c r="O28" s="13">
        <f>Données!L27</f>
        <v>0</v>
      </c>
    </row>
    <row r="29" spans="1:15" x14ac:dyDescent="0.35">
      <c r="A29" s="13">
        <f>Données!D28</f>
        <v>0</v>
      </c>
      <c r="B29" s="13">
        <f>Données!B28</f>
        <v>0</v>
      </c>
      <c r="C29" s="13">
        <f>Données!C28</f>
        <v>0</v>
      </c>
      <c r="D29" s="13">
        <f>Données!E28</f>
        <v>0</v>
      </c>
      <c r="E29" s="13">
        <f>Données!L28</f>
        <v>0</v>
      </c>
      <c r="F29" s="13">
        <f>Données!K28</f>
        <v>0</v>
      </c>
      <c r="G29" s="13">
        <f>Données!M28</f>
        <v>0</v>
      </c>
      <c r="H29" s="13">
        <f>Données!P28</f>
        <v>0</v>
      </c>
      <c r="I29" s="13" t="s">
        <v>25</v>
      </c>
      <c r="J29" s="13" t="e">
        <f>+VLOOKUP(Données!I28,Managers!$E$3:$H$27,3,FALSE)</f>
        <v>#N/A</v>
      </c>
      <c r="K29" s="13" t="e">
        <f>+VLOOKUP(Données!I28,Managers!$E$3:$H$27,4,FALSE)</f>
        <v>#N/A</v>
      </c>
      <c r="L29" s="14">
        <f>Données!Q28</f>
        <v>0</v>
      </c>
      <c r="M29" s="13" t="s">
        <v>26</v>
      </c>
      <c r="N29" s="13" t="s">
        <v>27</v>
      </c>
      <c r="O29" s="13">
        <f>Données!L28</f>
        <v>0</v>
      </c>
    </row>
    <row r="30" spans="1:15" x14ac:dyDescent="0.35">
      <c r="A30" s="13">
        <f>Données!D29</f>
        <v>0</v>
      </c>
      <c r="B30" s="13">
        <f>Données!B29</f>
        <v>0</v>
      </c>
      <c r="C30" s="13">
        <f>Données!C29</f>
        <v>0</v>
      </c>
      <c r="D30" s="13">
        <f>Données!E29</f>
        <v>0</v>
      </c>
      <c r="E30" s="13">
        <f>Données!L29</f>
        <v>0</v>
      </c>
      <c r="F30" s="13">
        <f>Données!K29</f>
        <v>0</v>
      </c>
      <c r="G30" s="13">
        <f>Données!M29</f>
        <v>0</v>
      </c>
      <c r="H30" s="13">
        <f>Données!P29</f>
        <v>0</v>
      </c>
      <c r="I30" s="13" t="s">
        <v>25</v>
      </c>
      <c r="J30" s="13" t="e">
        <f>+VLOOKUP(Données!I29,Managers!$E$3:$H$27,3,FALSE)</f>
        <v>#N/A</v>
      </c>
      <c r="K30" s="13" t="e">
        <f>+VLOOKUP(Données!I29,Managers!$E$3:$H$27,4,FALSE)</f>
        <v>#N/A</v>
      </c>
      <c r="L30" s="14">
        <f>Données!Q29</f>
        <v>0</v>
      </c>
      <c r="M30" s="13" t="s">
        <v>26</v>
      </c>
      <c r="N30" s="13" t="s">
        <v>27</v>
      </c>
      <c r="O30" s="13">
        <f>Données!L29</f>
        <v>0</v>
      </c>
    </row>
    <row r="31" spans="1:15" x14ac:dyDescent="0.35">
      <c r="A31" s="13">
        <f>Données!D30</f>
        <v>0</v>
      </c>
      <c r="B31" s="13">
        <f>Données!B30</f>
        <v>0</v>
      </c>
      <c r="C31" s="13">
        <f>Données!C30</f>
        <v>0</v>
      </c>
      <c r="D31" s="13">
        <f>Données!E30</f>
        <v>0</v>
      </c>
      <c r="E31" s="13">
        <f>Données!L30</f>
        <v>0</v>
      </c>
      <c r="F31" s="13">
        <f>Données!K30</f>
        <v>0</v>
      </c>
      <c r="G31" s="13">
        <f>Données!M30</f>
        <v>0</v>
      </c>
      <c r="H31" s="13">
        <f>Données!P30</f>
        <v>0</v>
      </c>
      <c r="I31" s="13" t="s">
        <v>25</v>
      </c>
      <c r="J31" s="13" t="e">
        <f>+VLOOKUP(Données!I30,Managers!$E$3:$H$27,3,FALSE)</f>
        <v>#N/A</v>
      </c>
      <c r="K31" s="13" t="e">
        <f>+VLOOKUP(Données!I30,Managers!$E$3:$H$27,4,FALSE)</f>
        <v>#N/A</v>
      </c>
      <c r="L31" s="14">
        <f>Données!Q30</f>
        <v>0</v>
      </c>
      <c r="M31" s="13" t="s">
        <v>26</v>
      </c>
      <c r="N31" s="13" t="s">
        <v>27</v>
      </c>
      <c r="O31" s="13">
        <f>Données!L30</f>
        <v>0</v>
      </c>
    </row>
    <row r="32" spans="1:15" x14ac:dyDescent="0.35">
      <c r="A32" s="13">
        <f>Données!D31</f>
        <v>0</v>
      </c>
      <c r="B32" s="13">
        <f>Données!B31</f>
        <v>0</v>
      </c>
      <c r="C32" s="13">
        <f>Données!C31</f>
        <v>0</v>
      </c>
      <c r="D32" s="13">
        <f>Données!E31</f>
        <v>0</v>
      </c>
      <c r="E32" s="13">
        <f>Données!L31</f>
        <v>0</v>
      </c>
      <c r="F32" s="13">
        <f>Données!K31</f>
        <v>0</v>
      </c>
      <c r="G32" s="13">
        <f>Données!M31</f>
        <v>0</v>
      </c>
      <c r="H32" s="13">
        <f>Données!P31</f>
        <v>0</v>
      </c>
      <c r="I32" s="13" t="s">
        <v>25</v>
      </c>
      <c r="J32" s="13" t="e">
        <f>+VLOOKUP(Données!I31,Managers!$E$3:$H$27,3,FALSE)</f>
        <v>#N/A</v>
      </c>
      <c r="K32" s="13" t="e">
        <f>+VLOOKUP(Données!I31,Managers!$E$3:$H$27,4,FALSE)</f>
        <v>#N/A</v>
      </c>
      <c r="L32" s="14">
        <f>Données!Q31</f>
        <v>0</v>
      </c>
      <c r="M32" s="13" t="s">
        <v>26</v>
      </c>
      <c r="N32" s="13" t="s">
        <v>27</v>
      </c>
      <c r="O32" s="13">
        <f>Données!L31</f>
        <v>0</v>
      </c>
    </row>
    <row r="33" spans="1:15" x14ac:dyDescent="0.35">
      <c r="A33" s="13">
        <f>Données!D32</f>
        <v>0</v>
      </c>
      <c r="B33" s="13">
        <f>Données!B32</f>
        <v>0</v>
      </c>
      <c r="C33" s="13">
        <f>Données!C32</f>
        <v>0</v>
      </c>
      <c r="D33" s="13">
        <f>Données!E32</f>
        <v>0</v>
      </c>
      <c r="E33" s="13">
        <f>Données!L32</f>
        <v>0</v>
      </c>
      <c r="F33" s="13">
        <f>Données!K32</f>
        <v>0</v>
      </c>
      <c r="G33" s="13">
        <f>Données!M32</f>
        <v>0</v>
      </c>
      <c r="H33" s="13">
        <f>Données!P32</f>
        <v>0</v>
      </c>
      <c r="I33" s="13" t="s">
        <v>25</v>
      </c>
      <c r="J33" s="13" t="e">
        <f>+VLOOKUP(Données!I32,Managers!$E$3:$H$27,3,FALSE)</f>
        <v>#N/A</v>
      </c>
      <c r="K33" s="13" t="e">
        <f>+VLOOKUP(Données!I32,Managers!$E$3:$H$27,4,FALSE)</f>
        <v>#N/A</v>
      </c>
      <c r="L33" s="14">
        <f>Données!Q32</f>
        <v>0</v>
      </c>
      <c r="M33" s="13" t="s">
        <v>26</v>
      </c>
      <c r="N33" s="13" t="s">
        <v>27</v>
      </c>
      <c r="O33" s="13">
        <f>Données!L32</f>
        <v>0</v>
      </c>
    </row>
    <row r="34" spans="1:15" x14ac:dyDescent="0.35">
      <c r="A34" s="13">
        <f>Données!D33</f>
        <v>0</v>
      </c>
      <c r="B34" s="13">
        <f>Données!B33</f>
        <v>0</v>
      </c>
      <c r="C34" s="13">
        <f>Données!C33</f>
        <v>0</v>
      </c>
      <c r="D34" s="13">
        <f>Données!E33</f>
        <v>0</v>
      </c>
      <c r="E34" s="13">
        <f>Données!L33</f>
        <v>0</v>
      </c>
      <c r="F34" s="13">
        <f>Données!K33</f>
        <v>0</v>
      </c>
      <c r="G34" s="13">
        <f>Données!M33</f>
        <v>0</v>
      </c>
      <c r="H34" s="13">
        <f>Données!P33</f>
        <v>0</v>
      </c>
      <c r="I34" s="13" t="s">
        <v>25</v>
      </c>
      <c r="J34" s="13" t="e">
        <f>+VLOOKUP(Données!I33,Managers!$E$3:$H$27,3,FALSE)</f>
        <v>#N/A</v>
      </c>
      <c r="K34" s="13" t="e">
        <f>+VLOOKUP(Données!I33,Managers!$E$3:$H$27,4,FALSE)</f>
        <v>#N/A</v>
      </c>
      <c r="L34" s="14">
        <f>Données!Q33</f>
        <v>0</v>
      </c>
      <c r="M34" s="13" t="s">
        <v>26</v>
      </c>
      <c r="N34" s="13" t="s">
        <v>27</v>
      </c>
      <c r="O34" s="13">
        <f>Données!L33</f>
        <v>0</v>
      </c>
    </row>
    <row r="35" spans="1:15" x14ac:dyDescent="0.35">
      <c r="A35" s="13">
        <f>Données!D34</f>
        <v>0</v>
      </c>
      <c r="B35" s="13">
        <f>Données!B34</f>
        <v>0</v>
      </c>
      <c r="C35" s="13">
        <f>Données!C34</f>
        <v>0</v>
      </c>
      <c r="D35" s="13">
        <f>Données!E34</f>
        <v>0</v>
      </c>
      <c r="E35" s="13">
        <f>Données!L34</f>
        <v>0</v>
      </c>
      <c r="F35" s="13">
        <f>Données!K34</f>
        <v>0</v>
      </c>
      <c r="G35" s="13">
        <f>Données!M34</f>
        <v>0</v>
      </c>
      <c r="H35" s="13">
        <f>Données!P34</f>
        <v>0</v>
      </c>
      <c r="I35" s="13" t="s">
        <v>25</v>
      </c>
      <c r="J35" s="13" t="e">
        <f>+VLOOKUP(Données!I34,Managers!$E$3:$H$27,3,FALSE)</f>
        <v>#N/A</v>
      </c>
      <c r="K35" s="13" t="e">
        <f>+VLOOKUP(Données!I34,Managers!$E$3:$H$27,4,FALSE)</f>
        <v>#N/A</v>
      </c>
      <c r="L35" s="14">
        <f>Données!Q34</f>
        <v>0</v>
      </c>
      <c r="M35" s="13" t="s">
        <v>26</v>
      </c>
      <c r="N35" s="13" t="s">
        <v>27</v>
      </c>
      <c r="O35" s="13">
        <f>Données!L34</f>
        <v>0</v>
      </c>
    </row>
    <row r="36" spans="1:15" x14ac:dyDescent="0.35">
      <c r="A36" s="13">
        <f>Données!D35</f>
        <v>0</v>
      </c>
      <c r="B36" s="13">
        <f>Données!B35</f>
        <v>0</v>
      </c>
      <c r="C36" s="13">
        <f>Données!C35</f>
        <v>0</v>
      </c>
      <c r="D36" s="13">
        <f>Données!E35</f>
        <v>0</v>
      </c>
      <c r="E36" s="13">
        <f>Données!L35</f>
        <v>0</v>
      </c>
      <c r="F36" s="13">
        <f>Données!K35</f>
        <v>0</v>
      </c>
      <c r="G36" s="13">
        <f>Données!M35</f>
        <v>0</v>
      </c>
      <c r="H36" s="13">
        <f>Données!P35</f>
        <v>0</v>
      </c>
      <c r="I36" s="13" t="s">
        <v>25</v>
      </c>
      <c r="J36" s="13" t="e">
        <f>+VLOOKUP(Données!I35,Managers!$E$3:$H$27,3,FALSE)</f>
        <v>#N/A</v>
      </c>
      <c r="K36" s="13" t="e">
        <f>+VLOOKUP(Données!I35,Managers!$E$3:$H$27,4,FALSE)</f>
        <v>#N/A</v>
      </c>
      <c r="L36" s="14">
        <f>Données!Q35</f>
        <v>0</v>
      </c>
      <c r="M36" s="13" t="s">
        <v>26</v>
      </c>
      <c r="N36" s="13" t="s">
        <v>27</v>
      </c>
      <c r="O36" s="13">
        <f>Données!L35</f>
        <v>0</v>
      </c>
    </row>
    <row r="37" spans="1:15" x14ac:dyDescent="0.35">
      <c r="A37" s="13">
        <f>Données!D36</f>
        <v>0</v>
      </c>
      <c r="B37" s="13">
        <f>Données!B36</f>
        <v>0</v>
      </c>
      <c r="C37" s="13">
        <f>Données!C36</f>
        <v>0</v>
      </c>
      <c r="D37" s="13">
        <f>Données!E36</f>
        <v>0</v>
      </c>
      <c r="E37" s="13">
        <f>Données!L36</f>
        <v>0</v>
      </c>
      <c r="F37" s="13">
        <f>Données!K36</f>
        <v>0</v>
      </c>
      <c r="G37" s="13">
        <f>Données!M36</f>
        <v>0</v>
      </c>
      <c r="H37" s="13">
        <f>Données!P36</f>
        <v>0</v>
      </c>
      <c r="I37" s="13" t="s">
        <v>25</v>
      </c>
      <c r="J37" s="13" t="e">
        <f>+VLOOKUP(Données!I36,Managers!$E$3:$H$27,3,FALSE)</f>
        <v>#N/A</v>
      </c>
      <c r="K37" s="13" t="e">
        <f>+VLOOKUP(Données!I36,Managers!$E$3:$H$27,4,FALSE)</f>
        <v>#N/A</v>
      </c>
      <c r="L37" s="14">
        <f>Données!Q36</f>
        <v>0</v>
      </c>
      <c r="M37" s="13" t="s">
        <v>26</v>
      </c>
      <c r="N37" s="13" t="s">
        <v>27</v>
      </c>
      <c r="O37" s="13">
        <f>Données!L36</f>
        <v>0</v>
      </c>
    </row>
    <row r="38" spans="1:15" x14ac:dyDescent="0.35">
      <c r="A38" s="13">
        <f>Données!D37</f>
        <v>0</v>
      </c>
      <c r="B38" s="13">
        <f>Données!B37</f>
        <v>0</v>
      </c>
      <c r="C38" s="13">
        <f>Données!C37</f>
        <v>0</v>
      </c>
      <c r="D38" s="13">
        <f>Données!E37</f>
        <v>0</v>
      </c>
      <c r="E38" s="13">
        <f>Données!L37</f>
        <v>0</v>
      </c>
      <c r="F38" s="13">
        <f>Données!K37</f>
        <v>0</v>
      </c>
      <c r="G38" s="13">
        <f>Données!M37</f>
        <v>0</v>
      </c>
      <c r="H38" s="13">
        <f>Données!P37</f>
        <v>0</v>
      </c>
      <c r="I38" s="13" t="s">
        <v>25</v>
      </c>
      <c r="J38" s="13" t="e">
        <f>+VLOOKUP(Données!I37,Managers!$E$3:$H$27,3,FALSE)</f>
        <v>#N/A</v>
      </c>
      <c r="K38" s="13" t="e">
        <f>+VLOOKUP(Données!I37,Managers!$E$3:$H$27,4,FALSE)</f>
        <v>#N/A</v>
      </c>
      <c r="L38" s="14">
        <f>Données!Q37</f>
        <v>0</v>
      </c>
      <c r="M38" s="13" t="s">
        <v>26</v>
      </c>
      <c r="N38" s="13" t="s">
        <v>27</v>
      </c>
      <c r="O38" s="13">
        <f>Données!L37</f>
        <v>0</v>
      </c>
    </row>
    <row r="39" spans="1:15" x14ac:dyDescent="0.35">
      <c r="A39" s="13">
        <f>Données!D38</f>
        <v>0</v>
      </c>
      <c r="B39" s="13">
        <f>Données!B38</f>
        <v>0</v>
      </c>
      <c r="C39" s="13">
        <f>Données!C38</f>
        <v>0</v>
      </c>
      <c r="D39" s="13">
        <f>Données!E38</f>
        <v>0</v>
      </c>
      <c r="E39" s="13">
        <f>Données!L38</f>
        <v>0</v>
      </c>
      <c r="F39" s="13">
        <f>Données!K38</f>
        <v>0</v>
      </c>
      <c r="G39" s="13">
        <f>Données!M38</f>
        <v>0</v>
      </c>
      <c r="H39" s="13">
        <f>Données!P38</f>
        <v>0</v>
      </c>
      <c r="I39" s="13" t="s">
        <v>25</v>
      </c>
      <c r="J39" s="13" t="e">
        <f>+VLOOKUP(Données!I38,Managers!$E$3:$H$27,3,FALSE)</f>
        <v>#N/A</v>
      </c>
      <c r="K39" s="13" t="e">
        <f>+VLOOKUP(Données!I38,Managers!$E$3:$H$27,4,FALSE)</f>
        <v>#N/A</v>
      </c>
      <c r="L39" s="14">
        <f>Données!Q38</f>
        <v>0</v>
      </c>
      <c r="M39" s="13" t="s">
        <v>26</v>
      </c>
      <c r="N39" s="13" t="s">
        <v>27</v>
      </c>
      <c r="O39" s="13">
        <f>Données!L38</f>
        <v>0</v>
      </c>
    </row>
    <row r="40" spans="1:15" x14ac:dyDescent="0.35">
      <c r="A40" s="13">
        <f>Données!D39</f>
        <v>0</v>
      </c>
      <c r="B40" s="13">
        <f>Données!B39</f>
        <v>0</v>
      </c>
      <c r="C40" s="13">
        <f>Données!C39</f>
        <v>0</v>
      </c>
      <c r="D40" s="13">
        <f>Données!E39</f>
        <v>0</v>
      </c>
      <c r="E40" s="13">
        <f>Données!L39</f>
        <v>0</v>
      </c>
      <c r="F40" s="13">
        <f>Données!K39</f>
        <v>0</v>
      </c>
      <c r="G40" s="13">
        <f>Données!M39</f>
        <v>0</v>
      </c>
      <c r="H40" s="13">
        <f>Données!P39</f>
        <v>0</v>
      </c>
      <c r="I40" s="13" t="s">
        <v>25</v>
      </c>
      <c r="J40" s="13" t="e">
        <f>+VLOOKUP(Données!I39,Managers!$E$3:$H$27,3,FALSE)</f>
        <v>#N/A</v>
      </c>
      <c r="K40" s="13" t="e">
        <f>+VLOOKUP(Données!I39,Managers!$E$3:$H$27,4,FALSE)</f>
        <v>#N/A</v>
      </c>
      <c r="L40" s="14">
        <f>Données!Q39</f>
        <v>0</v>
      </c>
      <c r="M40" s="13" t="s">
        <v>26</v>
      </c>
      <c r="N40" s="13" t="s">
        <v>27</v>
      </c>
      <c r="O40" s="13">
        <f>Données!L39</f>
        <v>0</v>
      </c>
    </row>
    <row r="41" spans="1:15" x14ac:dyDescent="0.35">
      <c r="A41" s="13">
        <f>Données!D40</f>
        <v>0</v>
      </c>
      <c r="B41" s="13">
        <f>Données!B40</f>
        <v>0</v>
      </c>
      <c r="C41" s="13">
        <f>Données!C40</f>
        <v>0</v>
      </c>
      <c r="D41" s="13">
        <f>Données!E40</f>
        <v>0</v>
      </c>
      <c r="E41" s="13">
        <f>Données!L40</f>
        <v>0</v>
      </c>
      <c r="F41" s="13">
        <f>Données!K40</f>
        <v>0</v>
      </c>
      <c r="G41" s="13">
        <f>Données!M40</f>
        <v>0</v>
      </c>
      <c r="H41" s="13">
        <f>Données!P40</f>
        <v>0</v>
      </c>
      <c r="I41" s="13" t="s">
        <v>25</v>
      </c>
      <c r="J41" s="13" t="e">
        <f>+VLOOKUP(Données!I40,Managers!$E$3:$H$27,3,FALSE)</f>
        <v>#N/A</v>
      </c>
      <c r="K41" s="13" t="e">
        <f>+VLOOKUP(Données!I40,Managers!$E$3:$H$27,4,FALSE)</f>
        <v>#N/A</v>
      </c>
      <c r="L41" s="14">
        <f>Données!Q40</f>
        <v>0</v>
      </c>
      <c r="M41" s="13" t="s">
        <v>26</v>
      </c>
      <c r="N41" s="13" t="s">
        <v>27</v>
      </c>
      <c r="O41" s="13">
        <f>Données!L40</f>
        <v>0</v>
      </c>
    </row>
    <row r="42" spans="1:15" x14ac:dyDescent="0.35">
      <c r="A42" s="13">
        <f>Données!D41</f>
        <v>0</v>
      </c>
      <c r="B42" s="13">
        <f>Données!B41</f>
        <v>0</v>
      </c>
      <c r="C42" s="13">
        <f>Données!C41</f>
        <v>0</v>
      </c>
      <c r="D42" s="13">
        <f>Données!E41</f>
        <v>0</v>
      </c>
      <c r="E42" s="13">
        <f>Données!L41</f>
        <v>0</v>
      </c>
      <c r="F42" s="13">
        <f>Données!K41</f>
        <v>0</v>
      </c>
      <c r="G42" s="13">
        <f>Données!M41</f>
        <v>0</v>
      </c>
      <c r="H42" s="13">
        <f>Données!P41</f>
        <v>0</v>
      </c>
      <c r="I42" s="13" t="s">
        <v>25</v>
      </c>
      <c r="J42" s="13" t="e">
        <f>+VLOOKUP(Données!I41,Managers!$E$3:$H$27,3,FALSE)</f>
        <v>#N/A</v>
      </c>
      <c r="K42" s="13" t="e">
        <f>+VLOOKUP(Données!I41,Managers!$E$3:$H$27,4,FALSE)</f>
        <v>#N/A</v>
      </c>
      <c r="L42" s="14">
        <f>Données!Q41</f>
        <v>0</v>
      </c>
      <c r="M42" s="13" t="s">
        <v>26</v>
      </c>
      <c r="N42" s="13" t="s">
        <v>27</v>
      </c>
      <c r="O42" s="13">
        <f>Données!L41</f>
        <v>0</v>
      </c>
    </row>
    <row r="43" spans="1:15" x14ac:dyDescent="0.35">
      <c r="A43" s="13">
        <f>Données!D42</f>
        <v>0</v>
      </c>
      <c r="B43" s="13">
        <f>Données!B42</f>
        <v>0</v>
      </c>
      <c r="C43" s="13">
        <f>Données!C42</f>
        <v>0</v>
      </c>
      <c r="D43" s="13">
        <f>Données!E42</f>
        <v>0</v>
      </c>
      <c r="E43" s="13">
        <f>Données!L42</f>
        <v>0</v>
      </c>
      <c r="F43" s="13">
        <f>Données!K42</f>
        <v>0</v>
      </c>
      <c r="G43" s="13">
        <f>Données!M42</f>
        <v>0</v>
      </c>
      <c r="H43" s="13">
        <f>Données!P42</f>
        <v>0</v>
      </c>
      <c r="I43" s="13" t="s">
        <v>25</v>
      </c>
      <c r="J43" s="13" t="e">
        <f>+VLOOKUP(Données!I42,Managers!$E$3:$H$27,3,FALSE)</f>
        <v>#N/A</v>
      </c>
      <c r="K43" s="13" t="e">
        <f>+VLOOKUP(Données!I42,Managers!$E$3:$H$27,4,FALSE)</f>
        <v>#N/A</v>
      </c>
      <c r="L43" s="14">
        <f>Données!Q42</f>
        <v>0</v>
      </c>
      <c r="M43" s="13" t="s">
        <v>26</v>
      </c>
      <c r="N43" s="13" t="s">
        <v>27</v>
      </c>
      <c r="O43" s="13">
        <f>Données!L42</f>
        <v>0</v>
      </c>
    </row>
    <row r="44" spans="1:15" x14ac:dyDescent="0.35">
      <c r="A44" s="13">
        <f>Données!D43</f>
        <v>0</v>
      </c>
      <c r="B44" s="13">
        <f>Données!B43</f>
        <v>0</v>
      </c>
      <c r="C44" s="13">
        <f>Données!C43</f>
        <v>0</v>
      </c>
      <c r="D44" s="13">
        <f>Données!E43</f>
        <v>0</v>
      </c>
      <c r="E44" s="13">
        <f>Données!L43</f>
        <v>0</v>
      </c>
      <c r="F44" s="13">
        <f>Données!K43</f>
        <v>0</v>
      </c>
      <c r="G44" s="13">
        <f>Données!M43</f>
        <v>0</v>
      </c>
      <c r="H44" s="13">
        <f>Données!P43</f>
        <v>0</v>
      </c>
      <c r="I44" s="13" t="s">
        <v>25</v>
      </c>
      <c r="J44" s="13" t="e">
        <f>+VLOOKUP(Données!I43,Managers!$E$3:$H$27,3,FALSE)</f>
        <v>#N/A</v>
      </c>
      <c r="K44" s="13" t="e">
        <f>+VLOOKUP(Données!I43,Managers!$E$3:$H$27,4,FALSE)</f>
        <v>#N/A</v>
      </c>
      <c r="L44" s="14">
        <f>Données!Q43</f>
        <v>0</v>
      </c>
      <c r="M44" s="13" t="s">
        <v>26</v>
      </c>
      <c r="N44" s="13" t="s">
        <v>27</v>
      </c>
      <c r="O44" s="13">
        <f>Données!L43</f>
        <v>0</v>
      </c>
    </row>
    <row r="45" spans="1:15" x14ac:dyDescent="0.35">
      <c r="A45" s="13">
        <f>Données!D44</f>
        <v>0</v>
      </c>
      <c r="B45" s="13">
        <f>Données!B44</f>
        <v>0</v>
      </c>
      <c r="C45" s="13">
        <f>Données!C44</f>
        <v>0</v>
      </c>
      <c r="D45" s="13">
        <f>Données!E44</f>
        <v>0</v>
      </c>
      <c r="E45" s="13">
        <f>Données!L44</f>
        <v>0</v>
      </c>
      <c r="F45" s="13">
        <f>Données!K44</f>
        <v>0</v>
      </c>
      <c r="G45" s="13">
        <f>Données!M44</f>
        <v>0</v>
      </c>
      <c r="H45" s="13">
        <f>Données!P44</f>
        <v>0</v>
      </c>
      <c r="I45" s="13" t="s">
        <v>25</v>
      </c>
      <c r="J45" s="13" t="e">
        <f>+VLOOKUP(Données!I44,Managers!$E$3:$H$27,3,FALSE)</f>
        <v>#N/A</v>
      </c>
      <c r="K45" s="13" t="e">
        <f>+VLOOKUP(Données!I44,Managers!$E$3:$H$27,4,FALSE)</f>
        <v>#N/A</v>
      </c>
      <c r="L45" s="14">
        <f>Données!Q44</f>
        <v>0</v>
      </c>
      <c r="M45" s="13" t="s">
        <v>26</v>
      </c>
      <c r="N45" s="13" t="s">
        <v>27</v>
      </c>
      <c r="O45" s="13">
        <f>Données!L44</f>
        <v>0</v>
      </c>
    </row>
    <row r="46" spans="1:15" x14ac:dyDescent="0.35">
      <c r="A46" s="13">
        <f>Données!D45</f>
        <v>0</v>
      </c>
      <c r="B46" s="13">
        <f>Données!B45</f>
        <v>0</v>
      </c>
      <c r="C46" s="13">
        <f>Données!C45</f>
        <v>0</v>
      </c>
      <c r="D46" s="13">
        <f>Données!E45</f>
        <v>0</v>
      </c>
      <c r="E46" s="13">
        <f>Données!L45</f>
        <v>0</v>
      </c>
      <c r="F46" s="13">
        <f>Données!K45</f>
        <v>0</v>
      </c>
      <c r="G46" s="13">
        <f>Données!M45</f>
        <v>0</v>
      </c>
      <c r="H46" s="13">
        <f>Données!P45</f>
        <v>0</v>
      </c>
      <c r="I46" s="13" t="s">
        <v>25</v>
      </c>
      <c r="J46" s="13" t="e">
        <f>+VLOOKUP(Données!I45,Managers!$E$3:$H$27,3,FALSE)</f>
        <v>#N/A</v>
      </c>
      <c r="K46" s="13" t="e">
        <f>+VLOOKUP(Données!I45,Managers!$E$3:$H$27,4,FALSE)</f>
        <v>#N/A</v>
      </c>
      <c r="L46" s="14">
        <f>Données!Q45</f>
        <v>0</v>
      </c>
      <c r="M46" s="13" t="s">
        <v>26</v>
      </c>
      <c r="N46" s="13" t="s">
        <v>27</v>
      </c>
      <c r="O46" s="13">
        <f>Données!L45</f>
        <v>0</v>
      </c>
    </row>
    <row r="47" spans="1:15" x14ac:dyDescent="0.35">
      <c r="A47" s="13">
        <f>Données!D46</f>
        <v>0</v>
      </c>
      <c r="B47" s="13">
        <f>Données!B46</f>
        <v>0</v>
      </c>
      <c r="C47" s="13">
        <f>Données!C46</f>
        <v>0</v>
      </c>
      <c r="D47" s="13">
        <f>Données!E46</f>
        <v>0</v>
      </c>
      <c r="E47" s="13">
        <f>Données!L46</f>
        <v>0</v>
      </c>
      <c r="F47" s="13">
        <f>Données!K46</f>
        <v>0</v>
      </c>
      <c r="G47" s="13">
        <f>Données!M46</f>
        <v>0</v>
      </c>
      <c r="H47" s="13">
        <f>Données!P46</f>
        <v>0</v>
      </c>
      <c r="I47" s="13" t="s">
        <v>25</v>
      </c>
      <c r="J47" s="13" t="e">
        <f>+VLOOKUP(Données!I46,Managers!$E$3:$H$27,3,FALSE)</f>
        <v>#N/A</v>
      </c>
      <c r="K47" s="13" t="e">
        <f>+VLOOKUP(Données!I46,Managers!$E$3:$H$27,4,FALSE)</f>
        <v>#N/A</v>
      </c>
      <c r="L47" s="14">
        <f>Données!Q46</f>
        <v>0</v>
      </c>
      <c r="M47" s="13" t="s">
        <v>26</v>
      </c>
      <c r="N47" s="13" t="s">
        <v>27</v>
      </c>
      <c r="O47" s="13">
        <f>Données!L46</f>
        <v>0</v>
      </c>
    </row>
    <row r="48" spans="1:15" x14ac:dyDescent="0.35">
      <c r="A48" s="13">
        <f>Données!D47</f>
        <v>0</v>
      </c>
      <c r="B48" s="13">
        <f>Données!B47</f>
        <v>0</v>
      </c>
      <c r="C48" s="13">
        <f>Données!C47</f>
        <v>0</v>
      </c>
      <c r="D48" s="13">
        <f>Données!E47</f>
        <v>0</v>
      </c>
      <c r="E48" s="13">
        <f>Données!L47</f>
        <v>0</v>
      </c>
      <c r="F48" s="13">
        <f>Données!K47</f>
        <v>0</v>
      </c>
      <c r="G48" s="13">
        <f>Données!M47</f>
        <v>0</v>
      </c>
      <c r="H48" s="13">
        <f>Données!P47</f>
        <v>0</v>
      </c>
      <c r="I48" s="13" t="s">
        <v>25</v>
      </c>
      <c r="J48" s="13" t="e">
        <f>+VLOOKUP(Données!I47,Managers!$E$3:$H$27,3,FALSE)</f>
        <v>#N/A</v>
      </c>
      <c r="K48" s="13" t="e">
        <f>+VLOOKUP(Données!I47,Managers!$E$3:$H$27,4,FALSE)</f>
        <v>#N/A</v>
      </c>
      <c r="L48" s="14">
        <f>Données!Q47</f>
        <v>0</v>
      </c>
      <c r="M48" s="13" t="s">
        <v>26</v>
      </c>
      <c r="N48" s="13" t="s">
        <v>27</v>
      </c>
      <c r="O48" s="13">
        <f>Données!L47</f>
        <v>0</v>
      </c>
    </row>
    <row r="49" spans="1:15" x14ac:dyDescent="0.35">
      <c r="A49" s="13">
        <f>Données!D48</f>
        <v>0</v>
      </c>
      <c r="B49" s="13">
        <f>Données!B48</f>
        <v>0</v>
      </c>
      <c r="C49" s="13">
        <f>Données!C48</f>
        <v>0</v>
      </c>
      <c r="D49" s="13">
        <f>Données!E48</f>
        <v>0</v>
      </c>
      <c r="E49" s="13">
        <f>Données!L48</f>
        <v>0</v>
      </c>
      <c r="F49" s="13">
        <f>Données!K48</f>
        <v>0</v>
      </c>
      <c r="G49" s="13">
        <f>Données!M48</f>
        <v>0</v>
      </c>
      <c r="H49" s="13">
        <f>Données!P48</f>
        <v>0</v>
      </c>
      <c r="I49" s="13" t="s">
        <v>25</v>
      </c>
      <c r="J49" s="13" t="e">
        <f>+VLOOKUP(Données!I48,Managers!$E$3:$H$27,3,FALSE)</f>
        <v>#N/A</v>
      </c>
      <c r="K49" s="13" t="e">
        <f>+VLOOKUP(Données!I48,Managers!$E$3:$H$27,4,FALSE)</f>
        <v>#N/A</v>
      </c>
      <c r="L49" s="14">
        <f>Données!Q48</f>
        <v>0</v>
      </c>
      <c r="M49" s="13" t="s">
        <v>26</v>
      </c>
      <c r="N49" s="13" t="s">
        <v>27</v>
      </c>
      <c r="O49" s="13">
        <f>Données!L48</f>
        <v>0</v>
      </c>
    </row>
    <row r="50" spans="1:15" x14ac:dyDescent="0.35">
      <c r="A50" s="13">
        <f>Données!D49</f>
        <v>0</v>
      </c>
      <c r="B50" s="13">
        <f>Données!B49</f>
        <v>0</v>
      </c>
      <c r="C50" s="13">
        <f>Données!C49</f>
        <v>0</v>
      </c>
      <c r="D50" s="13">
        <f>Données!E49</f>
        <v>0</v>
      </c>
      <c r="E50" s="13">
        <f>Données!L49</f>
        <v>0</v>
      </c>
      <c r="F50" s="13">
        <f>Données!K49</f>
        <v>0</v>
      </c>
      <c r="G50" s="13">
        <f>Données!M49</f>
        <v>0</v>
      </c>
      <c r="H50" s="13">
        <f>Données!P49</f>
        <v>0</v>
      </c>
      <c r="I50" s="13" t="s">
        <v>25</v>
      </c>
      <c r="J50" s="13" t="e">
        <f>+VLOOKUP(Données!I49,Managers!$E$3:$H$27,3,FALSE)</f>
        <v>#N/A</v>
      </c>
      <c r="K50" s="13" t="e">
        <f>+VLOOKUP(Données!I49,Managers!$E$3:$H$27,4,FALSE)</f>
        <v>#N/A</v>
      </c>
      <c r="L50" s="14">
        <f>Données!Q49</f>
        <v>0</v>
      </c>
      <c r="M50" s="13" t="s">
        <v>26</v>
      </c>
      <c r="N50" s="13" t="s">
        <v>27</v>
      </c>
      <c r="O50" s="13">
        <f>Données!L49</f>
        <v>0</v>
      </c>
    </row>
    <row r="51" spans="1:15" x14ac:dyDescent="0.35">
      <c r="A51" s="13">
        <f>Données!D50</f>
        <v>0</v>
      </c>
      <c r="B51" s="13">
        <f>Données!B50</f>
        <v>0</v>
      </c>
      <c r="C51" s="13">
        <f>Données!C50</f>
        <v>0</v>
      </c>
      <c r="D51" s="13">
        <f>Données!E50</f>
        <v>0</v>
      </c>
      <c r="E51" s="13">
        <f>Données!L50</f>
        <v>0</v>
      </c>
      <c r="F51" s="13">
        <f>Données!K50</f>
        <v>0</v>
      </c>
      <c r="G51" s="13">
        <f>Données!M50</f>
        <v>0</v>
      </c>
      <c r="H51" s="13">
        <f>Données!P50</f>
        <v>0</v>
      </c>
      <c r="I51" s="13" t="s">
        <v>25</v>
      </c>
      <c r="J51" s="13" t="e">
        <f>+VLOOKUP(Données!I50,Managers!$E$3:$H$27,3,FALSE)</f>
        <v>#N/A</v>
      </c>
      <c r="K51" s="13" t="e">
        <f>+VLOOKUP(Données!I50,Managers!$E$3:$H$27,4,FALSE)</f>
        <v>#N/A</v>
      </c>
      <c r="L51" s="14">
        <f>Données!Q50</f>
        <v>0</v>
      </c>
      <c r="M51" s="13" t="s">
        <v>26</v>
      </c>
      <c r="N51" s="13" t="s">
        <v>27</v>
      </c>
      <c r="O51" s="13">
        <f>Données!L50</f>
        <v>0</v>
      </c>
    </row>
    <row r="52" spans="1:15" x14ac:dyDescent="0.35">
      <c r="A52" s="13">
        <f>Données!D51</f>
        <v>0</v>
      </c>
      <c r="B52" s="13">
        <f>Données!B51</f>
        <v>0</v>
      </c>
      <c r="C52" s="13">
        <f>Données!C51</f>
        <v>0</v>
      </c>
      <c r="D52" s="13">
        <f>Données!E51</f>
        <v>0</v>
      </c>
      <c r="E52" s="13">
        <f>Données!L51</f>
        <v>0</v>
      </c>
      <c r="F52" s="13">
        <f>Données!K51</f>
        <v>0</v>
      </c>
      <c r="G52" s="13">
        <f>Données!M51</f>
        <v>0</v>
      </c>
      <c r="H52" s="13">
        <f>Données!P51</f>
        <v>0</v>
      </c>
      <c r="I52" s="13" t="s">
        <v>25</v>
      </c>
      <c r="J52" s="13" t="e">
        <f>+VLOOKUP(Données!I51,Managers!$E$3:$H$27,3,FALSE)</f>
        <v>#N/A</v>
      </c>
      <c r="K52" s="13" t="e">
        <f>+VLOOKUP(Données!I51,Managers!$E$3:$H$27,4,FALSE)</f>
        <v>#N/A</v>
      </c>
      <c r="L52" s="14">
        <f>Données!Q51</f>
        <v>0</v>
      </c>
      <c r="M52" s="13" t="s">
        <v>26</v>
      </c>
      <c r="N52" s="13" t="s">
        <v>27</v>
      </c>
      <c r="O52" s="13">
        <f>Données!L51</f>
        <v>0</v>
      </c>
    </row>
    <row r="53" spans="1:15" x14ac:dyDescent="0.35">
      <c r="A53" s="13">
        <f>Données!D52</f>
        <v>0</v>
      </c>
      <c r="B53" s="13">
        <f>Données!B52</f>
        <v>0</v>
      </c>
      <c r="C53" s="13">
        <f>Données!C52</f>
        <v>0</v>
      </c>
      <c r="D53" s="13">
        <f>Données!E52</f>
        <v>0</v>
      </c>
      <c r="E53" s="13">
        <f>Données!L52</f>
        <v>0</v>
      </c>
      <c r="F53" s="13">
        <f>Données!K52</f>
        <v>0</v>
      </c>
      <c r="G53" s="13">
        <f>Données!M52</f>
        <v>0</v>
      </c>
      <c r="H53" s="13">
        <f>Données!P52</f>
        <v>0</v>
      </c>
      <c r="I53" s="13" t="s">
        <v>25</v>
      </c>
      <c r="J53" s="13" t="e">
        <f>+VLOOKUP(Données!I52,Managers!$E$3:$H$27,3,FALSE)</f>
        <v>#N/A</v>
      </c>
      <c r="K53" s="13" t="e">
        <f>+VLOOKUP(Données!I52,Managers!$E$3:$H$27,4,FALSE)</f>
        <v>#N/A</v>
      </c>
      <c r="L53" s="14">
        <f>Données!Q52</f>
        <v>0</v>
      </c>
      <c r="M53" s="13" t="s">
        <v>26</v>
      </c>
      <c r="N53" s="13" t="s">
        <v>27</v>
      </c>
      <c r="O53" s="13">
        <f>Données!L52</f>
        <v>0</v>
      </c>
    </row>
    <row r="54" spans="1:15" x14ac:dyDescent="0.35">
      <c r="A54" s="13">
        <f>Données!D53</f>
        <v>0</v>
      </c>
      <c r="B54" s="13">
        <f>Données!B53</f>
        <v>0</v>
      </c>
      <c r="C54" s="13">
        <f>Données!C53</f>
        <v>0</v>
      </c>
      <c r="D54" s="13">
        <f>Données!E53</f>
        <v>0</v>
      </c>
      <c r="E54" s="13">
        <f>Données!L53</f>
        <v>0</v>
      </c>
      <c r="F54" s="13">
        <f>Données!K53</f>
        <v>0</v>
      </c>
      <c r="G54" s="13">
        <f>Données!M53</f>
        <v>0</v>
      </c>
      <c r="H54" s="13">
        <f>Données!P53</f>
        <v>0</v>
      </c>
      <c r="I54" s="13" t="s">
        <v>25</v>
      </c>
      <c r="J54" s="13" t="e">
        <f>+VLOOKUP(Données!I53,Managers!$E$3:$H$27,3,FALSE)</f>
        <v>#N/A</v>
      </c>
      <c r="K54" s="13" t="e">
        <f>+VLOOKUP(Données!I53,Managers!$E$3:$H$27,4,FALSE)</f>
        <v>#N/A</v>
      </c>
      <c r="L54" s="14">
        <f>Données!Q53</f>
        <v>0</v>
      </c>
      <c r="M54" s="13" t="s">
        <v>26</v>
      </c>
      <c r="N54" s="13" t="s">
        <v>27</v>
      </c>
      <c r="O54" s="13">
        <f>Données!L53</f>
        <v>0</v>
      </c>
    </row>
    <row r="55" spans="1:15" x14ac:dyDescent="0.35">
      <c r="A55" s="13">
        <f>Données!D54</f>
        <v>0</v>
      </c>
      <c r="B55" s="13">
        <f>Données!B54</f>
        <v>0</v>
      </c>
      <c r="C55" s="13">
        <f>Données!C54</f>
        <v>0</v>
      </c>
      <c r="D55" s="13">
        <f>Données!E54</f>
        <v>0</v>
      </c>
      <c r="E55" s="13">
        <f>Données!L54</f>
        <v>0</v>
      </c>
      <c r="F55" s="13">
        <f>Données!K54</f>
        <v>0</v>
      </c>
      <c r="G55" s="13">
        <f>Données!M54</f>
        <v>0</v>
      </c>
      <c r="H55" s="13">
        <f>Données!P54</f>
        <v>0</v>
      </c>
      <c r="I55" s="13" t="s">
        <v>25</v>
      </c>
      <c r="J55" s="13" t="e">
        <f>+VLOOKUP(Données!I54,Managers!$E$3:$H$27,3,FALSE)</f>
        <v>#N/A</v>
      </c>
      <c r="K55" s="13" t="e">
        <f>+VLOOKUP(Données!I54,Managers!$E$3:$H$27,4,FALSE)</f>
        <v>#N/A</v>
      </c>
      <c r="L55" s="14">
        <f>Données!Q54</f>
        <v>0</v>
      </c>
      <c r="M55" s="13" t="s">
        <v>26</v>
      </c>
      <c r="N55" s="13" t="s">
        <v>27</v>
      </c>
      <c r="O55" s="13">
        <f>Données!L54</f>
        <v>0</v>
      </c>
    </row>
    <row r="56" spans="1:15" x14ac:dyDescent="0.35">
      <c r="A56" s="13">
        <f>Données!D55</f>
        <v>0</v>
      </c>
      <c r="B56" s="13">
        <f>Données!B55</f>
        <v>0</v>
      </c>
      <c r="C56" s="13">
        <f>Données!C55</f>
        <v>0</v>
      </c>
      <c r="D56" s="13">
        <f>Données!E55</f>
        <v>0</v>
      </c>
      <c r="E56" s="13">
        <f>Données!L55</f>
        <v>0</v>
      </c>
      <c r="F56" s="13">
        <f>Données!K55</f>
        <v>0</v>
      </c>
      <c r="G56" s="13">
        <f>Données!M55</f>
        <v>0</v>
      </c>
      <c r="H56" s="13">
        <f>Données!P55</f>
        <v>0</v>
      </c>
      <c r="I56" s="13" t="s">
        <v>25</v>
      </c>
      <c r="J56" s="13" t="e">
        <f>+VLOOKUP(Données!I55,Managers!$E$3:$H$27,3,FALSE)</f>
        <v>#N/A</v>
      </c>
      <c r="K56" s="13" t="e">
        <f>+VLOOKUP(Données!I55,Managers!$E$3:$H$27,4,FALSE)</f>
        <v>#N/A</v>
      </c>
      <c r="L56" s="14">
        <f>Données!Q55</f>
        <v>0</v>
      </c>
      <c r="M56" s="13" t="s">
        <v>26</v>
      </c>
      <c r="N56" s="13" t="s">
        <v>27</v>
      </c>
      <c r="O56" s="13">
        <f>Données!L55</f>
        <v>0</v>
      </c>
    </row>
    <row r="57" spans="1:15" x14ac:dyDescent="0.35">
      <c r="A57" s="13">
        <f>Données!D56</f>
        <v>0</v>
      </c>
      <c r="B57" s="13">
        <f>Données!B56</f>
        <v>0</v>
      </c>
      <c r="C57" s="13">
        <f>Données!C56</f>
        <v>0</v>
      </c>
      <c r="D57" s="13">
        <f>Données!E56</f>
        <v>0</v>
      </c>
      <c r="E57" s="13">
        <f>Données!L56</f>
        <v>0</v>
      </c>
      <c r="F57" s="13">
        <f>Données!K56</f>
        <v>0</v>
      </c>
      <c r="G57" s="13">
        <f>Données!M56</f>
        <v>0</v>
      </c>
      <c r="H57" s="13">
        <f>Données!P56</f>
        <v>0</v>
      </c>
      <c r="I57" s="13" t="s">
        <v>25</v>
      </c>
      <c r="J57" s="13" t="e">
        <f>+VLOOKUP(Données!I56,Managers!$E$3:$H$27,3,FALSE)</f>
        <v>#N/A</v>
      </c>
      <c r="K57" s="13" t="e">
        <f>+VLOOKUP(Données!I56,Managers!$E$3:$H$27,4,FALSE)</f>
        <v>#N/A</v>
      </c>
      <c r="L57" s="14">
        <f>Données!Q56</f>
        <v>0</v>
      </c>
      <c r="M57" s="13" t="s">
        <v>26</v>
      </c>
      <c r="N57" s="13" t="s">
        <v>27</v>
      </c>
      <c r="O57" s="13">
        <f>Données!L56</f>
        <v>0</v>
      </c>
    </row>
    <row r="58" spans="1:15" x14ac:dyDescent="0.35">
      <c r="A58" s="13">
        <f>Données!D57</f>
        <v>0</v>
      </c>
      <c r="B58" s="13">
        <f>Données!B57</f>
        <v>0</v>
      </c>
      <c r="C58" s="13">
        <f>Données!C57</f>
        <v>0</v>
      </c>
      <c r="D58" s="13">
        <f>Données!E57</f>
        <v>0</v>
      </c>
      <c r="E58" s="13">
        <f>Données!L57</f>
        <v>0</v>
      </c>
      <c r="F58" s="13">
        <f>Données!K57</f>
        <v>0</v>
      </c>
      <c r="G58" s="13">
        <f>Données!M57</f>
        <v>0</v>
      </c>
      <c r="H58" s="13">
        <f>Données!P57</f>
        <v>0</v>
      </c>
      <c r="I58" s="13" t="s">
        <v>25</v>
      </c>
      <c r="J58" s="13" t="e">
        <f>+VLOOKUP(Données!I57,Managers!$E$3:$H$27,3,FALSE)</f>
        <v>#N/A</v>
      </c>
      <c r="K58" s="13" t="e">
        <f>+VLOOKUP(Données!I57,Managers!$E$3:$H$27,4,FALSE)</f>
        <v>#N/A</v>
      </c>
      <c r="L58" s="14">
        <f>Données!Q57</f>
        <v>0</v>
      </c>
      <c r="M58" s="13" t="s">
        <v>26</v>
      </c>
      <c r="N58" s="13" t="s">
        <v>27</v>
      </c>
      <c r="O58" s="13">
        <f>Données!L57</f>
        <v>0</v>
      </c>
    </row>
    <row r="59" spans="1:15" x14ac:dyDescent="0.35">
      <c r="A59" s="13">
        <f>Données!D58</f>
        <v>0</v>
      </c>
      <c r="B59" s="13">
        <f>Données!B58</f>
        <v>0</v>
      </c>
      <c r="C59" s="13">
        <f>Données!C58</f>
        <v>0</v>
      </c>
      <c r="D59" s="13">
        <f>Données!E58</f>
        <v>0</v>
      </c>
      <c r="E59" s="13">
        <f>Données!L58</f>
        <v>0</v>
      </c>
      <c r="F59" s="13">
        <f>Données!K58</f>
        <v>0</v>
      </c>
      <c r="G59" s="13">
        <f>Données!M58</f>
        <v>0</v>
      </c>
      <c r="H59" s="13">
        <f>Données!P58</f>
        <v>0</v>
      </c>
      <c r="I59" s="13" t="s">
        <v>25</v>
      </c>
      <c r="J59" s="13" t="e">
        <f>+VLOOKUP(Données!I58,Managers!$E$3:$H$27,3,FALSE)</f>
        <v>#N/A</v>
      </c>
      <c r="K59" s="13" t="e">
        <f>+VLOOKUP(Données!I58,Managers!$E$3:$H$27,4,FALSE)</f>
        <v>#N/A</v>
      </c>
      <c r="L59" s="14">
        <f>Données!Q58</f>
        <v>0</v>
      </c>
      <c r="M59" s="13" t="s">
        <v>26</v>
      </c>
      <c r="N59" s="13" t="s">
        <v>27</v>
      </c>
      <c r="O59" s="13">
        <f>Données!L58</f>
        <v>0</v>
      </c>
    </row>
    <row r="60" spans="1:15" x14ac:dyDescent="0.35">
      <c r="A60" s="13">
        <f>Données!D59</f>
        <v>0</v>
      </c>
      <c r="B60" s="13">
        <f>Données!B59</f>
        <v>0</v>
      </c>
      <c r="C60" s="13">
        <f>Données!C59</f>
        <v>0</v>
      </c>
      <c r="D60" s="13">
        <f>Données!E59</f>
        <v>0</v>
      </c>
      <c r="E60" s="13">
        <f>Données!L59</f>
        <v>0</v>
      </c>
      <c r="F60" s="13">
        <f>Données!K59</f>
        <v>0</v>
      </c>
      <c r="G60" s="13">
        <f>Données!M59</f>
        <v>0</v>
      </c>
      <c r="H60" s="13">
        <f>Données!P59</f>
        <v>0</v>
      </c>
      <c r="I60" s="13" t="s">
        <v>25</v>
      </c>
      <c r="J60" s="13" t="e">
        <f>+VLOOKUP(Données!I59,Managers!$E$3:$H$27,3,FALSE)</f>
        <v>#N/A</v>
      </c>
      <c r="K60" s="13" t="e">
        <f>+VLOOKUP(Données!I59,Managers!$E$3:$H$27,4,FALSE)</f>
        <v>#N/A</v>
      </c>
      <c r="L60" s="14">
        <f>Données!Q59</f>
        <v>0</v>
      </c>
      <c r="M60" s="13" t="s">
        <v>26</v>
      </c>
      <c r="N60" s="13" t="s">
        <v>27</v>
      </c>
      <c r="O60" s="13">
        <f>Données!L59</f>
        <v>0</v>
      </c>
    </row>
    <row r="61" spans="1:15" x14ac:dyDescent="0.35">
      <c r="A61" s="13">
        <f>Données!D60</f>
        <v>0</v>
      </c>
      <c r="B61" s="13">
        <f>Données!B60</f>
        <v>0</v>
      </c>
      <c r="C61" s="13">
        <f>Données!C60</f>
        <v>0</v>
      </c>
      <c r="D61" s="13">
        <f>Données!E60</f>
        <v>0</v>
      </c>
      <c r="E61" s="13">
        <f>Données!L60</f>
        <v>0</v>
      </c>
      <c r="F61" s="13">
        <f>Données!K60</f>
        <v>0</v>
      </c>
      <c r="G61" s="13">
        <f>Données!M60</f>
        <v>0</v>
      </c>
      <c r="H61" s="13">
        <f>Données!P60</f>
        <v>0</v>
      </c>
      <c r="I61" s="13" t="s">
        <v>25</v>
      </c>
      <c r="J61" s="13" t="e">
        <f>+VLOOKUP(Données!I60,Managers!$E$3:$H$27,3,FALSE)</f>
        <v>#N/A</v>
      </c>
      <c r="K61" s="13" t="e">
        <f>+VLOOKUP(Données!I60,Managers!$E$3:$H$27,4,FALSE)</f>
        <v>#N/A</v>
      </c>
      <c r="L61" s="14">
        <f>Données!Q60</f>
        <v>0</v>
      </c>
      <c r="M61" s="13" t="s">
        <v>26</v>
      </c>
      <c r="N61" s="13" t="s">
        <v>27</v>
      </c>
      <c r="O61" s="13">
        <f>Données!L60</f>
        <v>0</v>
      </c>
    </row>
    <row r="62" spans="1:15" x14ac:dyDescent="0.35">
      <c r="A62" s="13">
        <f>Données!D61</f>
        <v>0</v>
      </c>
      <c r="B62" s="13">
        <f>Données!B61</f>
        <v>0</v>
      </c>
      <c r="C62" s="13">
        <f>Données!C61</f>
        <v>0</v>
      </c>
      <c r="D62" s="13">
        <f>Données!E61</f>
        <v>0</v>
      </c>
      <c r="E62" s="13">
        <f>Données!L61</f>
        <v>0</v>
      </c>
      <c r="F62" s="13">
        <f>Données!K61</f>
        <v>0</v>
      </c>
      <c r="G62" s="13">
        <f>Données!M61</f>
        <v>0</v>
      </c>
      <c r="H62" s="13">
        <f>Données!P61</f>
        <v>0</v>
      </c>
      <c r="I62" s="13" t="s">
        <v>25</v>
      </c>
      <c r="J62" s="13" t="e">
        <f>+VLOOKUP(Données!I61,Managers!$E$3:$H$27,3,FALSE)</f>
        <v>#N/A</v>
      </c>
      <c r="K62" s="13" t="e">
        <f>+VLOOKUP(Données!I61,Managers!$E$3:$H$27,4,FALSE)</f>
        <v>#N/A</v>
      </c>
      <c r="L62" s="14">
        <f>Données!Q61</f>
        <v>0</v>
      </c>
      <c r="M62" s="13" t="s">
        <v>26</v>
      </c>
      <c r="N62" s="13" t="s">
        <v>27</v>
      </c>
      <c r="O62" s="13">
        <f>Données!L61</f>
        <v>0</v>
      </c>
    </row>
    <row r="63" spans="1:15" x14ac:dyDescent="0.35">
      <c r="A63" s="13">
        <f>Données!D62</f>
        <v>0</v>
      </c>
      <c r="B63" s="13">
        <f>Données!B62</f>
        <v>0</v>
      </c>
      <c r="C63" s="13">
        <f>Données!C62</f>
        <v>0</v>
      </c>
      <c r="D63" s="13">
        <f>Données!E62</f>
        <v>0</v>
      </c>
      <c r="E63" s="13">
        <f>Données!L62</f>
        <v>0</v>
      </c>
      <c r="F63" s="13">
        <f>Données!K62</f>
        <v>0</v>
      </c>
      <c r="G63" s="13">
        <f>Données!M62</f>
        <v>0</v>
      </c>
      <c r="H63" s="13">
        <f>Données!P62</f>
        <v>0</v>
      </c>
      <c r="I63" s="13" t="s">
        <v>25</v>
      </c>
      <c r="J63" s="13" t="e">
        <f>+VLOOKUP(Données!I62,Managers!$E$3:$H$27,3,FALSE)</f>
        <v>#N/A</v>
      </c>
      <c r="K63" s="13" t="e">
        <f>+VLOOKUP(Données!I62,Managers!$E$3:$H$27,4,FALSE)</f>
        <v>#N/A</v>
      </c>
      <c r="L63" s="14">
        <f>Données!Q62</f>
        <v>0</v>
      </c>
      <c r="M63" s="13" t="s">
        <v>26</v>
      </c>
      <c r="N63" s="13" t="s">
        <v>27</v>
      </c>
      <c r="O63" s="13">
        <f>Données!L62</f>
        <v>0</v>
      </c>
    </row>
    <row r="64" spans="1:15" x14ac:dyDescent="0.35">
      <c r="A64" s="13">
        <f>Données!D63</f>
        <v>0</v>
      </c>
      <c r="B64" s="13">
        <f>Données!B63</f>
        <v>0</v>
      </c>
      <c r="C64" s="13">
        <f>Données!C63</f>
        <v>0</v>
      </c>
      <c r="D64" s="13">
        <f>Données!E63</f>
        <v>0</v>
      </c>
      <c r="E64" s="13">
        <f>Données!L63</f>
        <v>0</v>
      </c>
      <c r="F64" s="13">
        <f>Données!K63</f>
        <v>0</v>
      </c>
      <c r="G64" s="13">
        <f>Données!M63</f>
        <v>0</v>
      </c>
      <c r="H64" s="13">
        <f>Données!P63</f>
        <v>0</v>
      </c>
      <c r="I64" s="13" t="s">
        <v>25</v>
      </c>
      <c r="J64" s="13" t="e">
        <f>+VLOOKUP(Données!I63,Managers!$E$3:$H$27,3,FALSE)</f>
        <v>#N/A</v>
      </c>
      <c r="K64" s="13" t="e">
        <f>+VLOOKUP(Données!I63,Managers!$E$3:$H$27,4,FALSE)</f>
        <v>#N/A</v>
      </c>
      <c r="L64" s="14">
        <f>Données!Q63</f>
        <v>0</v>
      </c>
      <c r="M64" s="13" t="s">
        <v>26</v>
      </c>
      <c r="N64" s="13" t="s">
        <v>27</v>
      </c>
      <c r="O64" s="13">
        <f>Données!L63</f>
        <v>0</v>
      </c>
    </row>
    <row r="65" spans="1:15" x14ac:dyDescent="0.35">
      <c r="A65" s="13">
        <f>Données!D64</f>
        <v>0</v>
      </c>
      <c r="B65" s="13">
        <f>Données!B64</f>
        <v>0</v>
      </c>
      <c r="C65" s="13">
        <f>Données!C64</f>
        <v>0</v>
      </c>
      <c r="D65" s="13">
        <f>Données!E64</f>
        <v>0</v>
      </c>
      <c r="E65" s="13">
        <f>Données!L64</f>
        <v>0</v>
      </c>
      <c r="F65" s="13">
        <f>Données!K64</f>
        <v>0</v>
      </c>
      <c r="G65" s="13">
        <f>Données!M64</f>
        <v>0</v>
      </c>
      <c r="H65" s="13">
        <f>Données!P64</f>
        <v>0</v>
      </c>
      <c r="I65" s="13" t="s">
        <v>25</v>
      </c>
      <c r="J65" s="13" t="e">
        <f>+VLOOKUP(Données!I64,Managers!$E$3:$H$27,3,FALSE)</f>
        <v>#N/A</v>
      </c>
      <c r="K65" s="13" t="e">
        <f>+VLOOKUP(Données!I64,Managers!$E$3:$H$27,4,FALSE)</f>
        <v>#N/A</v>
      </c>
      <c r="L65" s="14">
        <f>Données!Q64</f>
        <v>0</v>
      </c>
      <c r="M65" s="13" t="s">
        <v>26</v>
      </c>
      <c r="N65" s="13" t="s">
        <v>27</v>
      </c>
      <c r="O65" s="13">
        <f>Données!L64</f>
        <v>0</v>
      </c>
    </row>
    <row r="66" spans="1:15" x14ac:dyDescent="0.35">
      <c r="A66" s="13">
        <f>Données!D65</f>
        <v>0</v>
      </c>
      <c r="B66" s="13">
        <f>Données!B65</f>
        <v>0</v>
      </c>
      <c r="C66" s="13">
        <f>Données!C65</f>
        <v>0</v>
      </c>
      <c r="D66" s="13">
        <f>Données!E65</f>
        <v>0</v>
      </c>
      <c r="E66" s="13">
        <f>Données!L65</f>
        <v>0</v>
      </c>
      <c r="F66" s="13">
        <f>Données!K65</f>
        <v>0</v>
      </c>
      <c r="G66" s="13">
        <f>Données!M65</f>
        <v>0</v>
      </c>
      <c r="H66" s="13">
        <f>Données!P65</f>
        <v>0</v>
      </c>
      <c r="I66" s="13" t="s">
        <v>25</v>
      </c>
      <c r="J66" s="13" t="e">
        <f>+VLOOKUP(Données!I65,Managers!$E$3:$H$27,3,FALSE)</f>
        <v>#N/A</v>
      </c>
      <c r="K66" s="13" t="e">
        <f>+VLOOKUP(Données!I65,Managers!$E$3:$H$27,4,FALSE)</f>
        <v>#N/A</v>
      </c>
      <c r="L66" s="14">
        <f>Données!Q65</f>
        <v>0</v>
      </c>
      <c r="M66" s="13" t="s">
        <v>26</v>
      </c>
      <c r="N66" s="13" t="s">
        <v>27</v>
      </c>
      <c r="O66" s="13">
        <f>Données!L65</f>
        <v>0</v>
      </c>
    </row>
    <row r="67" spans="1:15" x14ac:dyDescent="0.35">
      <c r="A67" s="13">
        <f>Données!D66</f>
        <v>0</v>
      </c>
      <c r="B67" s="13">
        <f>Données!B66</f>
        <v>0</v>
      </c>
      <c r="C67" s="13">
        <f>Données!C66</f>
        <v>0</v>
      </c>
      <c r="D67" s="13">
        <f>Données!E66</f>
        <v>0</v>
      </c>
      <c r="E67" s="13">
        <f>Données!L66</f>
        <v>0</v>
      </c>
      <c r="F67" s="13">
        <f>Données!K66</f>
        <v>0</v>
      </c>
      <c r="G67" s="13">
        <f>Données!M66</f>
        <v>0</v>
      </c>
      <c r="H67" s="13">
        <f>Données!P66</f>
        <v>0</v>
      </c>
      <c r="I67" s="13" t="s">
        <v>25</v>
      </c>
      <c r="J67" s="13" t="e">
        <f>+VLOOKUP(Données!I66,Managers!$E$3:$H$27,3,FALSE)</f>
        <v>#N/A</v>
      </c>
      <c r="K67" s="13" t="e">
        <f>+VLOOKUP(Données!I66,Managers!$E$3:$H$27,4,FALSE)</f>
        <v>#N/A</v>
      </c>
      <c r="L67" s="14">
        <f>Données!Q66</f>
        <v>0</v>
      </c>
      <c r="M67" s="13" t="s">
        <v>26</v>
      </c>
      <c r="N67" s="13" t="s">
        <v>27</v>
      </c>
      <c r="O67" s="13">
        <f>Données!L66</f>
        <v>0</v>
      </c>
    </row>
    <row r="68" spans="1:15" x14ac:dyDescent="0.35">
      <c r="A68" s="13">
        <f>Données!D67</f>
        <v>0</v>
      </c>
      <c r="B68" s="13">
        <f>Données!B67</f>
        <v>0</v>
      </c>
      <c r="C68" s="13">
        <f>Données!C67</f>
        <v>0</v>
      </c>
      <c r="D68" s="13">
        <f>Données!E67</f>
        <v>0</v>
      </c>
      <c r="E68" s="13">
        <f>Données!L67</f>
        <v>0</v>
      </c>
      <c r="F68" s="13">
        <f>Données!K67</f>
        <v>0</v>
      </c>
      <c r="G68" s="13">
        <f>Données!M67</f>
        <v>0</v>
      </c>
      <c r="H68" s="13">
        <f>Données!P67</f>
        <v>0</v>
      </c>
      <c r="I68" s="13" t="s">
        <v>25</v>
      </c>
      <c r="J68" s="13" t="e">
        <f>+VLOOKUP(Données!I67,Managers!$E$3:$H$27,3,FALSE)</f>
        <v>#N/A</v>
      </c>
      <c r="K68" s="13" t="e">
        <f>+VLOOKUP(Données!I67,Managers!$E$3:$H$27,4,FALSE)</f>
        <v>#N/A</v>
      </c>
      <c r="L68" s="14">
        <f>Données!Q67</f>
        <v>0</v>
      </c>
      <c r="M68" s="13" t="s">
        <v>26</v>
      </c>
      <c r="N68" s="13" t="s">
        <v>27</v>
      </c>
      <c r="O68" s="13">
        <f>Données!L67</f>
        <v>0</v>
      </c>
    </row>
    <row r="69" spans="1:15" x14ac:dyDescent="0.35">
      <c r="A69" s="13">
        <f>Données!D68</f>
        <v>0</v>
      </c>
      <c r="B69" s="13">
        <f>Données!B68</f>
        <v>0</v>
      </c>
      <c r="C69" s="13">
        <f>Données!C68</f>
        <v>0</v>
      </c>
      <c r="D69" s="13">
        <f>Données!E68</f>
        <v>0</v>
      </c>
      <c r="E69" s="13">
        <f>Données!L68</f>
        <v>0</v>
      </c>
      <c r="F69" s="13">
        <f>Données!K68</f>
        <v>0</v>
      </c>
      <c r="G69" s="13">
        <f>Données!M68</f>
        <v>0</v>
      </c>
      <c r="H69" s="13">
        <f>Données!P68</f>
        <v>0</v>
      </c>
      <c r="I69" s="13" t="s">
        <v>25</v>
      </c>
      <c r="J69" s="13" t="e">
        <f>+VLOOKUP(Données!I68,Managers!$E$3:$H$27,3,FALSE)</f>
        <v>#N/A</v>
      </c>
      <c r="K69" s="13" t="e">
        <f>+VLOOKUP(Données!I68,Managers!$E$3:$H$27,4,FALSE)</f>
        <v>#N/A</v>
      </c>
      <c r="L69" s="14">
        <f>Données!Q68</f>
        <v>0</v>
      </c>
      <c r="M69" s="13" t="s">
        <v>26</v>
      </c>
      <c r="N69" s="13" t="s">
        <v>27</v>
      </c>
      <c r="O69" s="13">
        <f>Données!L68</f>
        <v>0</v>
      </c>
    </row>
    <row r="70" spans="1:15" x14ac:dyDescent="0.35">
      <c r="A70" s="13">
        <f>Données!D69</f>
        <v>0</v>
      </c>
      <c r="B70" s="13">
        <f>Données!B69</f>
        <v>0</v>
      </c>
      <c r="C70" s="13">
        <f>Données!C69</f>
        <v>0</v>
      </c>
      <c r="D70" s="13">
        <f>Données!E69</f>
        <v>0</v>
      </c>
      <c r="E70" s="13">
        <f>Données!L69</f>
        <v>0</v>
      </c>
      <c r="F70" s="13">
        <f>Données!K69</f>
        <v>0</v>
      </c>
      <c r="G70" s="13">
        <f>Données!M69</f>
        <v>0</v>
      </c>
      <c r="H70" s="13">
        <f>Données!P69</f>
        <v>0</v>
      </c>
      <c r="I70" s="13" t="s">
        <v>25</v>
      </c>
      <c r="J70" s="13" t="e">
        <f>+VLOOKUP(Données!I69,Managers!$E$3:$H$27,3,FALSE)</f>
        <v>#N/A</v>
      </c>
      <c r="K70" s="13" t="e">
        <f>+VLOOKUP(Données!I69,Managers!$E$3:$H$27,4,FALSE)</f>
        <v>#N/A</v>
      </c>
      <c r="L70" s="14">
        <f>Données!Q69</f>
        <v>0</v>
      </c>
      <c r="M70" s="13" t="s">
        <v>26</v>
      </c>
      <c r="N70" s="13" t="s">
        <v>27</v>
      </c>
      <c r="O70" s="13">
        <f>Données!L69</f>
        <v>0</v>
      </c>
    </row>
    <row r="71" spans="1:15" x14ac:dyDescent="0.35">
      <c r="A71" s="13">
        <f>Données!D70</f>
        <v>0</v>
      </c>
      <c r="B71" s="13">
        <f>Données!B70</f>
        <v>0</v>
      </c>
      <c r="C71" s="13">
        <f>Données!C70</f>
        <v>0</v>
      </c>
      <c r="D71" s="13">
        <f>Données!E70</f>
        <v>0</v>
      </c>
      <c r="E71" s="13">
        <f>Données!L70</f>
        <v>0</v>
      </c>
      <c r="F71" s="13">
        <f>Données!K70</f>
        <v>0</v>
      </c>
      <c r="G71" s="13">
        <f>Données!M70</f>
        <v>0</v>
      </c>
      <c r="H71" s="13">
        <f>Données!P70</f>
        <v>0</v>
      </c>
      <c r="I71" s="13" t="s">
        <v>25</v>
      </c>
      <c r="J71" s="13" t="e">
        <f>+VLOOKUP(Données!I70,Managers!$E$3:$H$27,3,FALSE)</f>
        <v>#N/A</v>
      </c>
      <c r="K71" s="13" t="e">
        <f>+VLOOKUP(Données!I70,Managers!$E$3:$H$27,4,FALSE)</f>
        <v>#N/A</v>
      </c>
      <c r="L71" s="14">
        <f>Données!Q70</f>
        <v>0</v>
      </c>
      <c r="M71" s="13" t="s">
        <v>26</v>
      </c>
      <c r="N71" s="13" t="s">
        <v>27</v>
      </c>
      <c r="O71" s="13">
        <f>Données!L70</f>
        <v>0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+VLOOKUP(Données!I71,Managers!$E$3:$H$27,3,FALSE)</f>
        <v>#N/A</v>
      </c>
      <c r="K72" s="13" t="e">
        <f>+VLOOKUP(Données!I71,Managers!$E$3:$H$27,4,FALSE)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+VLOOKUP(Données!I72,Managers!$E$3:$H$27,3,FALSE)</f>
        <v>#N/A</v>
      </c>
      <c r="K73" s="13" t="e">
        <f>+VLOOKUP(Données!I72,Managers!$E$3:$H$27,4,FALSE)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+VLOOKUP(Données!I73,Managers!$E$3:$H$27,3,FALSE)</f>
        <v>#N/A</v>
      </c>
      <c r="K74" s="13" t="e">
        <f>+VLOOKUP(Données!I73,Managers!$E$3:$H$27,4,FALSE)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+VLOOKUP(Données!I74,Managers!$E$3:$H$27,3,FALSE)</f>
        <v>#N/A</v>
      </c>
      <c r="K75" s="13" t="e">
        <f>+VLOOKUP(Données!I74,Managers!$E$3:$H$27,4,FALSE)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+VLOOKUP(Données!I75,Managers!$E$3:$H$27,3,FALSE)</f>
        <v>#N/A</v>
      </c>
      <c r="K76" s="13" t="e">
        <f>+VLOOKUP(Données!I75,Managers!$E$3:$H$27,4,FALSE)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+VLOOKUP(Données!I76,Managers!$E$3:$H$27,3,FALSE)</f>
        <v>#N/A</v>
      </c>
      <c r="K77" s="13" t="e">
        <f>+VLOOKUP(Données!I76,Managers!$E$3:$H$27,4,FALSE)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+VLOOKUP(Données!I77,Managers!$E$3:$H$27,3,FALSE)</f>
        <v>#N/A</v>
      </c>
      <c r="K78" s="13" t="e">
        <f>+VLOOKUP(Données!I77,Managers!$E$3:$H$27,4,FALSE)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+VLOOKUP(Données!I78,Managers!$E$3:$H$27,3,FALSE)</f>
        <v>#N/A</v>
      </c>
      <c r="K79" s="13" t="e">
        <f>+VLOOKUP(Données!I78,Managers!$E$3:$H$27,4,FALSE)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+VLOOKUP(Données!I79,Managers!$E$3:$H$27,3,FALSE)</f>
        <v>#N/A</v>
      </c>
      <c r="K80" s="13" t="e">
        <f>+VLOOKUP(Données!I79,Managers!$E$3:$H$27,4,FALSE)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+VLOOKUP(Données!I80,Managers!$E$3:$H$27,3,FALSE)</f>
        <v>#N/A</v>
      </c>
      <c r="K81" s="13" t="e">
        <f>+VLOOKUP(Données!I80,Managers!$E$3:$H$27,4,FALSE)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+VLOOKUP(Données!I81,Managers!$E$3:$H$27,3,FALSE)</f>
        <v>#N/A</v>
      </c>
      <c r="K82" s="13" t="e">
        <f>+VLOOKUP(Données!I81,Managers!$E$3:$H$27,4,FALSE)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+VLOOKUP(Données!I82,Managers!$E$3:$H$27,3,FALSE)</f>
        <v>#N/A</v>
      </c>
      <c r="K83" s="13" t="e">
        <f>+VLOOKUP(Données!I82,Managers!$E$3:$H$27,4,FALSE)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+VLOOKUP(Données!I83,Managers!$E$3:$H$27,3,FALSE)</f>
        <v>#N/A</v>
      </c>
      <c r="K84" s="13" t="e">
        <f>+VLOOKUP(Données!I83,Managers!$E$3:$H$27,4,FALSE)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+VLOOKUP(Données!I84,Managers!$E$3:$H$27,3,FALSE)</f>
        <v>#N/A</v>
      </c>
      <c r="K85" s="13" t="e">
        <f>+VLOOKUP(Données!I84,Managers!$E$3:$H$27,4,FALSE)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+VLOOKUP(Données!I85,Managers!$E$3:$H$27,3,FALSE)</f>
        <v>#N/A</v>
      </c>
      <c r="K86" s="13" t="e">
        <f>+VLOOKUP(Données!I85,Managers!$E$3:$H$27,4,FALSE)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+VLOOKUP(Données!I86,Managers!$E$3:$H$27,3,FALSE)</f>
        <v>#N/A</v>
      </c>
      <c r="K87" s="13" t="e">
        <f>+VLOOKUP(Données!I86,Managers!$E$3:$H$27,4,FALSE)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+VLOOKUP(Données!I87,Managers!$E$3:$H$27,3,FALSE)</f>
        <v>#N/A</v>
      </c>
      <c r="K88" s="13" t="e">
        <f>+VLOOKUP(Données!I87,Managers!$E$3:$H$27,4,FALSE)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+VLOOKUP(Données!I88,Managers!$E$3:$H$27,3,FALSE)</f>
        <v>#N/A</v>
      </c>
      <c r="K89" s="13" t="e">
        <f>+VLOOKUP(Données!I88,Managers!$E$3:$H$27,4,FALSE)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+VLOOKUP(Données!I89,Managers!$E$3:$H$27,3,FALSE)</f>
        <v>#N/A</v>
      </c>
      <c r="K90" s="13" t="e">
        <f>+VLOOKUP(Données!I89,Managers!$E$3:$H$27,4,FALSE)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+VLOOKUP(Données!I90,Managers!$E$3:$H$27,3,FALSE)</f>
        <v>#N/A</v>
      </c>
      <c r="K91" s="13" t="e">
        <f>+VLOOKUP(Données!I90,Managers!$E$3:$H$27,4,FALSE)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+VLOOKUP(Données!I91,Managers!$E$3:$H$27,3,FALSE)</f>
        <v>#N/A</v>
      </c>
      <c r="K92" s="13" t="e">
        <f>+VLOOKUP(Données!I91,Managers!$E$3:$H$27,4,FALSE)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+VLOOKUP(Données!I92,Managers!$E$3:$H$27,3,FALSE)</f>
        <v>#N/A</v>
      </c>
      <c r="K93" s="13" t="e">
        <f>+VLOOKUP(Données!I92,Managers!$E$3:$H$27,4,FALSE)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+VLOOKUP(Données!I93,Managers!$E$3:$H$27,3,FALSE)</f>
        <v>#N/A</v>
      </c>
      <c r="K94" s="13" t="e">
        <f>+VLOOKUP(Données!I93,Managers!$E$3:$H$27,4,FALSE)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+VLOOKUP(Données!I94,Managers!$E$3:$H$27,3,FALSE)</f>
        <v>#N/A</v>
      </c>
      <c r="K95" s="13" t="e">
        <f>+VLOOKUP(Données!I94,Managers!$E$3:$H$27,4,FALSE)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+VLOOKUP(Données!I95,Managers!$E$3:$H$27,3,FALSE)</f>
        <v>#N/A</v>
      </c>
      <c r="K96" s="13" t="e">
        <f>+VLOOKUP(Données!I95,Managers!$E$3:$H$27,4,FALSE)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+VLOOKUP(Données!I96,Managers!$E$3:$H$27,3,FALSE)</f>
        <v>#N/A</v>
      </c>
      <c r="K97" s="13" t="e">
        <f>+VLOOKUP(Données!I96,Managers!$E$3:$H$27,4,FALSE)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+VLOOKUP(Données!I97,Managers!$E$3:$H$27,3,FALSE)</f>
        <v>#N/A</v>
      </c>
      <c r="K98" s="13" t="e">
        <f>+VLOOKUP(Données!I97,Managers!$E$3:$H$27,4,FALSE)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+VLOOKUP(Données!I98,Managers!$E$3:$H$27,3,FALSE)</f>
        <v>#N/A</v>
      </c>
      <c r="K99" s="13" t="e">
        <f>+VLOOKUP(Données!I98,Managers!$E$3:$H$27,4,FALSE)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+VLOOKUP(Données!I99,Managers!$E$3:$H$27,3,FALSE)</f>
        <v>#N/A</v>
      </c>
      <c r="K100" s="13" t="e">
        <f>+VLOOKUP(Données!I99,Managers!$E$3:$H$27,4,FALSE)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+VLOOKUP(Données!I100,Managers!$E$3:$H$27,3,FALSE)</f>
        <v>#N/A</v>
      </c>
      <c r="K101" s="13" t="e">
        <f>+VLOOKUP(Données!I100,Managers!$E$3:$H$27,4,FALSE)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+VLOOKUP(Données!I101,Managers!$E$3:$H$27,3,FALSE)</f>
        <v>#N/A</v>
      </c>
      <c r="K102" s="13" t="e">
        <f>+VLOOKUP(Données!I101,Managers!$E$3:$H$27,4,FALSE)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+VLOOKUP(Données!I102,Managers!$E$3:$H$27,3,FALSE)</f>
        <v>#N/A</v>
      </c>
      <c r="K103" s="13" t="e">
        <f>+VLOOKUP(Données!I102,Managers!$E$3:$H$27,4,FALSE)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+VLOOKUP(Données!I103,Managers!$E$3:$H$27,3,FALSE)</f>
        <v>#N/A</v>
      </c>
      <c r="K104" s="13" t="e">
        <f>+VLOOKUP(Données!I103,Managers!$E$3:$H$27,4,FALSE)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+VLOOKUP(Données!I104,Managers!$E$3:$H$27,3,FALSE)</f>
        <v>#N/A</v>
      </c>
      <c r="K105" s="13" t="e">
        <f>+VLOOKUP(Données!I104,Managers!$E$3:$H$27,4,FALSE)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+VLOOKUP(Données!I105,Managers!$E$3:$H$27,3,FALSE)</f>
        <v>#N/A</v>
      </c>
      <c r="K106" s="13" t="e">
        <f>+VLOOKUP(Données!I105,Managers!$E$3:$H$27,4,FALSE)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+VLOOKUP(Données!I106,Managers!$E$3:$H$27,3,FALSE)</f>
        <v>#N/A</v>
      </c>
      <c r="K107" s="13" t="e">
        <f>+VLOOKUP(Données!I106,Managers!$E$3:$H$27,4,FALSE)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+VLOOKUP(Données!I107,Managers!$E$3:$H$27,3,FALSE)</f>
        <v>#N/A</v>
      </c>
      <c r="K108" s="13" t="e">
        <f>+VLOOKUP(Données!I107,Managers!$E$3:$H$27,4,FALSE)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+VLOOKUP(Données!I108,Managers!$E$3:$H$27,3,FALSE)</f>
        <v>#N/A</v>
      </c>
      <c r="K109" s="13" t="e">
        <f>+VLOOKUP(Données!I108,Managers!$E$3:$H$27,4,FALSE)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+VLOOKUP(Données!I109,Managers!$E$3:$H$27,3,FALSE)</f>
        <v>#N/A</v>
      </c>
      <c r="K110" s="13" t="e">
        <f>+VLOOKUP(Données!I109,Managers!$E$3:$H$27,4,FALSE)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+VLOOKUP(Données!I110,Managers!$E$3:$H$27,3,FALSE)</f>
        <v>#N/A</v>
      </c>
      <c r="K111" s="13" t="e">
        <f>+VLOOKUP(Données!I110,Managers!$E$3:$H$27,4,FALSE)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+VLOOKUP(Données!I111,Managers!$E$3:$H$27,3,FALSE)</f>
        <v>#N/A</v>
      </c>
      <c r="K112" s="13" t="e">
        <f>+VLOOKUP(Données!I111,Managers!$E$3:$H$27,4,FALSE)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+VLOOKUP(Données!I112,Managers!$E$3:$H$27,3,FALSE)</f>
        <v>#N/A</v>
      </c>
      <c r="K113" s="13" t="e">
        <f>+VLOOKUP(Données!I112,Managers!$E$3:$H$27,4,FALSE)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+VLOOKUP(Données!I113,Managers!$E$3:$H$27,3,FALSE)</f>
        <v>#N/A</v>
      </c>
      <c r="K114" s="13" t="e">
        <f>+VLOOKUP(Données!I113,Managers!$E$3:$H$27,4,FALSE)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+VLOOKUP(Données!I114,Managers!$E$3:$H$27,3,FALSE)</f>
        <v>#N/A</v>
      </c>
      <c r="K115" s="13" t="e">
        <f>+VLOOKUP(Données!I114,Managers!$E$3:$H$27,4,FALSE)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+VLOOKUP(Données!I115,Managers!$E$3:$H$27,3,FALSE)</f>
        <v>#N/A</v>
      </c>
      <c r="K116" s="13" t="e">
        <f>+VLOOKUP(Données!I115,Managers!$E$3:$H$27,4,FALSE)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+VLOOKUP(Données!I116,Managers!$E$3:$H$27,3,FALSE)</f>
        <v>#N/A</v>
      </c>
      <c r="K117" s="13" t="e">
        <f>+VLOOKUP(Données!I116,Managers!$E$3:$H$27,4,FALSE)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+VLOOKUP(Données!I117,Managers!$E$3:$H$27,3,FALSE)</f>
        <v>#N/A</v>
      </c>
      <c r="K118" s="13" t="e">
        <f>+VLOOKUP(Données!I117,Managers!$E$3:$H$27,4,FALSE)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+VLOOKUP(Données!I118,Managers!$E$3:$H$27,3,FALSE)</f>
        <v>#N/A</v>
      </c>
      <c r="K119" s="13" t="e">
        <f>+VLOOKUP(Données!I118,Managers!$E$3:$H$27,4,FALSE)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+VLOOKUP(Données!I119,Managers!$E$3:$H$27,3,FALSE)</f>
        <v>#N/A</v>
      </c>
      <c r="K120" s="13" t="e">
        <f>+VLOOKUP(Données!I119,Managers!$E$3:$H$27,4,FALSE)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+VLOOKUP(Données!I120,Managers!$E$3:$H$27,3,FALSE)</f>
        <v>#N/A</v>
      </c>
      <c r="K121" s="13" t="e">
        <f>+VLOOKUP(Données!I120,Managers!$E$3:$H$27,4,FALSE)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+VLOOKUP(Données!I121,Managers!$E$3:$H$27,3,FALSE)</f>
        <v>#N/A</v>
      </c>
      <c r="K122" s="13" t="e">
        <f>+VLOOKUP(Données!I121,Managers!$E$3:$H$27,4,FALSE)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+VLOOKUP(Données!I122,Managers!$E$3:$H$27,3,FALSE)</f>
        <v>#N/A</v>
      </c>
      <c r="K123" s="13" t="e">
        <f>+VLOOKUP(Données!I122,Managers!$E$3:$H$27,4,FALSE)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+VLOOKUP(Données!I123,Managers!$E$3:$H$27,3,FALSE)</f>
        <v>#N/A</v>
      </c>
      <c r="K124" s="13" t="e">
        <f>+VLOOKUP(Données!I123,Managers!$E$3:$H$27,4,FALSE)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+VLOOKUP(Données!I124,Managers!$E$3:$H$27,3,FALSE)</f>
        <v>#N/A</v>
      </c>
      <c r="K125" s="13" t="e">
        <f>+VLOOKUP(Données!I124,Managers!$E$3:$H$27,4,FALSE)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+VLOOKUP(Données!I125,Managers!$E$3:$H$27,3,FALSE)</f>
        <v>#N/A</v>
      </c>
      <c r="K126" s="13" t="e">
        <f>+VLOOKUP(Données!I125,Managers!$E$3:$H$27,4,FALSE)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+VLOOKUP(Données!I126,Managers!$E$3:$H$27,3,FALSE)</f>
        <v>#N/A</v>
      </c>
      <c r="K127" s="13" t="e">
        <f>+VLOOKUP(Données!I126,Managers!$E$3:$H$27,4,FALSE)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+VLOOKUP(Données!I127,Managers!$E$3:$H$27,3,FALSE)</f>
        <v>#N/A</v>
      </c>
      <c r="K128" s="13" t="e">
        <f>+VLOOKUP(Données!I127,Managers!$E$3:$H$27,4,FALSE)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+VLOOKUP(Données!I128,Managers!$E$3:$H$27,3,FALSE)</f>
        <v>#N/A</v>
      </c>
      <c r="K129" s="13" t="e">
        <f>+VLOOKUP(Données!I128,Managers!$E$3:$H$27,4,FALSE)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+VLOOKUP(Données!I129,Managers!$E$3:$H$27,3,FALSE)</f>
        <v>#N/A</v>
      </c>
      <c r="K130" s="13" t="e">
        <f>+VLOOKUP(Données!I129,Managers!$E$3:$H$27,4,FALSE)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+VLOOKUP(Données!I130,Managers!$E$3:$H$27,3,FALSE)</f>
        <v>#N/A</v>
      </c>
      <c r="K131" s="13" t="e">
        <f>+VLOOKUP(Données!I130,Managers!$E$3:$H$27,4,FALSE)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+VLOOKUP(Données!I131,Managers!$E$3:$H$27,3,FALSE)</f>
        <v>#N/A</v>
      </c>
      <c r="K132" s="13" t="e">
        <f>+VLOOKUP(Données!I131,Managers!$E$3:$H$27,4,FALSE)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+VLOOKUP(Données!I132,Managers!$E$3:$H$27,3,FALSE)</f>
        <v>#N/A</v>
      </c>
      <c r="K133" s="13" t="e">
        <f>+VLOOKUP(Données!I132,Managers!$E$3:$H$27,4,FALSE)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+VLOOKUP(Données!I133,Managers!$E$3:$H$27,3,FALSE)</f>
        <v>#N/A</v>
      </c>
      <c r="K134" s="13" t="e">
        <f>+VLOOKUP(Données!I133,Managers!$E$3:$H$27,4,FALSE)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+VLOOKUP(Données!I134,Managers!$E$3:$H$27,3,FALSE)</f>
        <v>#N/A</v>
      </c>
      <c r="K135" s="13" t="e">
        <f>+VLOOKUP(Données!I134,Managers!$E$3:$H$27,4,FALSE)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+VLOOKUP(Données!I135,Managers!$E$3:$H$27,3,FALSE)</f>
        <v>#N/A</v>
      </c>
      <c r="K136" s="13" t="e">
        <f>+VLOOKUP(Données!I135,Managers!$E$3:$H$27,4,FALSE)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+VLOOKUP(Données!I136,Managers!$E$3:$H$27,3,FALSE)</f>
        <v>#N/A</v>
      </c>
      <c r="K137" s="13" t="e">
        <f>+VLOOKUP(Données!I136,Managers!$E$3:$H$27,4,FALSE)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+VLOOKUP(Données!I137,Managers!$E$3:$H$27,3,FALSE)</f>
        <v>#N/A</v>
      </c>
      <c r="K138" s="13" t="e">
        <f>+VLOOKUP(Données!I137,Managers!$E$3:$H$27,4,FALSE)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+VLOOKUP(Données!I138,Managers!$E$3:$H$27,3,FALSE)</f>
        <v>#N/A</v>
      </c>
      <c r="K139" s="13" t="e">
        <f>+VLOOKUP(Données!I138,Managers!$E$3:$H$27,4,FALSE)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+VLOOKUP(Données!I139,Managers!$E$3:$H$27,3,FALSE)</f>
        <v>#N/A</v>
      </c>
      <c r="K140" s="13" t="e">
        <f>+VLOOKUP(Données!I139,Managers!$E$3:$H$27,4,FALSE)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+VLOOKUP(Données!I140,Managers!$E$3:$H$27,3,FALSE)</f>
        <v>#N/A</v>
      </c>
      <c r="K141" s="13" t="e">
        <f>+VLOOKUP(Données!I140,Managers!$E$3:$H$27,4,FALSE)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+VLOOKUP(Données!I141,Managers!$E$3:$H$27,3,FALSE)</f>
        <v>#N/A</v>
      </c>
      <c r="K142" s="13" t="e">
        <f>+VLOOKUP(Données!I141,Managers!$E$3:$H$27,4,FALSE)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+VLOOKUP(Données!I142,Managers!$E$3:$H$27,3,FALSE)</f>
        <v>#N/A</v>
      </c>
      <c r="K143" s="13" t="e">
        <f>+VLOOKUP(Données!I142,Managers!$E$3:$H$27,4,FALSE)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+VLOOKUP(Données!I143,Managers!$E$3:$H$27,3,FALSE)</f>
        <v>#N/A</v>
      </c>
      <c r="K144" s="13" t="e">
        <f>+VLOOKUP(Données!I143,Managers!$E$3:$H$27,4,FALSE)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+VLOOKUP(Données!I144,Managers!$E$3:$H$27,3,FALSE)</f>
        <v>#N/A</v>
      </c>
      <c r="K145" s="13" t="e">
        <f>+VLOOKUP(Données!I144,Managers!$E$3:$H$27,4,FALSE)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+VLOOKUP(Données!I145,Managers!$E$3:$H$27,3,FALSE)</f>
        <v>#N/A</v>
      </c>
      <c r="K146" s="13" t="e">
        <f>+VLOOKUP(Données!I145,Managers!$E$3:$H$27,4,FALSE)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+VLOOKUP(Données!I146,Managers!$E$3:$H$27,3,FALSE)</f>
        <v>#N/A</v>
      </c>
      <c r="K147" s="13" t="e">
        <f>+VLOOKUP(Données!I146,Managers!$E$3:$H$27,4,FALSE)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+VLOOKUP(Données!I147,Managers!$E$3:$H$27,3,FALSE)</f>
        <v>#N/A</v>
      </c>
      <c r="K148" s="13" t="e">
        <f>+VLOOKUP(Données!I147,Managers!$E$3:$H$27,4,FALSE)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+VLOOKUP(Données!I148,Managers!$E$3:$H$27,3,FALSE)</f>
        <v>#N/A</v>
      </c>
      <c r="K149" s="13" t="e">
        <f>+VLOOKUP(Données!I148,Managers!$E$3:$H$27,4,FALSE)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+VLOOKUP(Données!I149,Managers!$E$3:$H$27,3,FALSE)</f>
        <v>#N/A</v>
      </c>
      <c r="K150" s="13" t="e">
        <f>+VLOOKUP(Données!I149,Managers!$E$3:$H$27,4,FALSE)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+VLOOKUP(Données!I150,Managers!$E$3:$H$27,3,FALSE)</f>
        <v>#N/A</v>
      </c>
      <c r="K151" s="13" t="e">
        <f>+VLOOKUP(Données!I150,Managers!$E$3:$H$27,4,FALSE)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+VLOOKUP(Données!I151,Managers!$E$3:$H$27,3,FALSE)</f>
        <v>#N/A</v>
      </c>
      <c r="K152" s="13" t="e">
        <f>+VLOOKUP(Données!I151,Managers!$E$3:$H$27,4,FALSE)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+VLOOKUP(Données!I152,Managers!$E$3:$H$27,3,FALSE)</f>
        <v>#N/A</v>
      </c>
      <c r="K153" s="13" t="e">
        <f>+VLOOKUP(Données!I152,Managers!$E$3:$H$27,4,FALSE)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+VLOOKUP(Données!I153,Managers!$E$3:$H$27,3,FALSE)</f>
        <v>#N/A</v>
      </c>
      <c r="K154" s="13" t="e">
        <f>+VLOOKUP(Données!I153,Managers!$E$3:$H$27,4,FALSE)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+VLOOKUP(Données!I154,Managers!$E$3:$H$27,3,FALSE)</f>
        <v>#N/A</v>
      </c>
      <c r="K155" s="13" t="e">
        <f>+VLOOKUP(Données!I154,Managers!$E$3:$H$27,4,FALSE)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+VLOOKUP(Données!I155,Managers!$E$3:$H$27,3,FALSE)</f>
        <v>#N/A</v>
      </c>
      <c r="K156" s="13" t="e">
        <f>+VLOOKUP(Données!I155,Managers!$E$3:$H$27,4,FALSE)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+VLOOKUP(Données!I156,Managers!$E$3:$H$27,3,FALSE)</f>
        <v>#N/A</v>
      </c>
      <c r="K157" s="13" t="e">
        <f>+VLOOKUP(Données!I156,Managers!$E$3:$H$27,4,FALSE)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+VLOOKUP(Données!I157,Managers!$E$3:$H$27,3,FALSE)</f>
        <v>#N/A</v>
      </c>
      <c r="K158" s="13" t="e">
        <f>+VLOOKUP(Données!I157,Managers!$E$3:$H$27,4,FALSE)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+VLOOKUP(Données!I158,Managers!$E$3:$H$27,3,FALSE)</f>
        <v>#N/A</v>
      </c>
      <c r="K159" s="13" t="e">
        <f>+VLOOKUP(Données!I158,Managers!$E$3:$H$27,4,FALSE)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+VLOOKUP(Données!I159,Managers!$E$3:$H$27,3,FALSE)</f>
        <v>#N/A</v>
      </c>
      <c r="K160" s="13" t="e">
        <f>+VLOOKUP(Données!I159,Managers!$E$3:$H$27,4,FALSE)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+VLOOKUP(Données!I160,Managers!$E$3:$H$27,3,FALSE)</f>
        <v>#N/A</v>
      </c>
      <c r="K161" s="13" t="e">
        <f>+VLOOKUP(Données!I160,Managers!$E$3:$H$27,4,FALSE)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+VLOOKUP(Données!I161,Managers!$E$3:$H$27,3,FALSE)</f>
        <v>#N/A</v>
      </c>
      <c r="K162" s="13" t="e">
        <f>+VLOOKUP(Données!I161,Managers!$E$3:$H$27,4,FALSE)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+VLOOKUP(Données!I162,Managers!$E$3:$H$27,3,FALSE)</f>
        <v>#N/A</v>
      </c>
      <c r="K163" s="13" t="e">
        <f>+VLOOKUP(Données!I162,Managers!$E$3:$H$27,4,FALSE)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+VLOOKUP(Données!I163,Managers!$E$3:$H$27,3,FALSE)</f>
        <v>#N/A</v>
      </c>
      <c r="K164" s="13" t="e">
        <f>+VLOOKUP(Données!I163,Managers!$E$3:$H$27,4,FALSE)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+VLOOKUP(Données!I164,Managers!$E$3:$H$27,3,FALSE)</f>
        <v>#N/A</v>
      </c>
      <c r="K165" s="13" t="e">
        <f>+VLOOKUP(Données!I164,Managers!$E$3:$H$27,4,FALSE)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+VLOOKUP(Données!I165,Managers!$E$3:$H$27,3,FALSE)</f>
        <v>#N/A</v>
      </c>
      <c r="K166" s="13" t="e">
        <f>+VLOOKUP(Données!I165,Managers!$E$3:$H$27,4,FALSE)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+VLOOKUP(Données!I166,Managers!$E$3:$H$27,3,FALSE)</f>
        <v>#N/A</v>
      </c>
      <c r="K167" s="13" t="e">
        <f>+VLOOKUP(Données!I166,Managers!$E$3:$H$27,4,FALSE)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+VLOOKUP(Données!I167,Managers!$E$3:$H$27,3,FALSE)</f>
        <v>#N/A</v>
      </c>
      <c r="K168" s="13" t="e">
        <f>+VLOOKUP(Données!I167,Managers!$E$3:$H$27,4,FALSE)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+VLOOKUP(Données!I168,Managers!$E$3:$H$27,3,FALSE)</f>
        <v>#N/A</v>
      </c>
      <c r="K169" s="13" t="e">
        <f>+VLOOKUP(Données!I168,Managers!$E$3:$H$27,4,FALSE)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+VLOOKUP(Données!I169,Managers!$E$3:$H$27,3,FALSE)</f>
        <v>#N/A</v>
      </c>
      <c r="K170" s="13" t="e">
        <f>+VLOOKUP(Données!I169,Managers!$E$3:$H$27,4,FALSE)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+VLOOKUP(Données!I170,Managers!$E$3:$H$27,3,FALSE)</f>
        <v>#N/A</v>
      </c>
      <c r="K171" s="13" t="e">
        <f>+VLOOKUP(Données!I170,Managers!$E$3:$H$27,4,FALSE)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+VLOOKUP(Données!I171,Managers!$E$3:$H$27,3,FALSE)</f>
        <v>#N/A</v>
      </c>
      <c r="K172" s="13" t="e">
        <f>+VLOOKUP(Données!I171,Managers!$E$3:$H$27,4,FALSE)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+VLOOKUP(Données!I172,Managers!$E$3:$H$27,3,FALSE)</f>
        <v>#N/A</v>
      </c>
      <c r="K173" s="13" t="e">
        <f>+VLOOKUP(Données!I172,Managers!$E$3:$H$27,4,FALSE)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+VLOOKUP(Données!I173,Managers!$E$3:$H$27,3,FALSE)</f>
        <v>#N/A</v>
      </c>
      <c r="K174" s="13" t="e">
        <f>+VLOOKUP(Données!I173,Managers!$E$3:$H$27,4,FALSE)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+VLOOKUP(Données!I174,Managers!$E$3:$H$27,3,FALSE)</f>
        <v>#N/A</v>
      </c>
      <c r="K175" s="13" t="e">
        <f>+VLOOKUP(Données!I174,Managers!$E$3:$H$27,4,FALSE)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+VLOOKUP(Données!I175,Managers!$E$3:$H$27,3,FALSE)</f>
        <v>#N/A</v>
      </c>
      <c r="K176" s="13" t="e">
        <f>+VLOOKUP(Données!I175,Managers!$E$3:$H$27,4,FALSE)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+VLOOKUP(Données!I176,Managers!$E$3:$H$27,3,FALSE)</f>
        <v>#N/A</v>
      </c>
      <c r="K177" s="13" t="e">
        <f>+VLOOKUP(Données!I176,Managers!$E$3:$H$27,4,FALSE)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+VLOOKUP(Données!I177,Managers!$E$3:$H$27,3,FALSE)</f>
        <v>#N/A</v>
      </c>
      <c r="K178" s="13" t="e">
        <f>+VLOOKUP(Données!I177,Managers!$E$3:$H$27,4,FALSE)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+VLOOKUP(Données!I178,Managers!$E$3:$H$27,3,FALSE)</f>
        <v>#N/A</v>
      </c>
      <c r="K179" s="13" t="e">
        <f>+VLOOKUP(Données!I178,Managers!$E$3:$H$27,4,FALSE)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+VLOOKUP(Données!I179,Managers!$E$3:$H$27,3,FALSE)</f>
        <v>#N/A</v>
      </c>
      <c r="K180" s="13" t="e">
        <f>+VLOOKUP(Données!I179,Managers!$E$3:$H$27,4,FALSE)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+VLOOKUP(Données!I180,Managers!$E$3:$H$27,3,FALSE)</f>
        <v>#N/A</v>
      </c>
      <c r="K181" s="13" t="e">
        <f>+VLOOKUP(Données!I180,Managers!$E$3:$H$27,4,FALSE)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+VLOOKUP(Données!I181,Managers!$E$3:$H$27,3,FALSE)</f>
        <v>#N/A</v>
      </c>
      <c r="K182" s="13" t="e">
        <f>+VLOOKUP(Données!I181,Managers!$E$3:$H$27,4,FALSE)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+VLOOKUP(Données!I182,Managers!$E$3:$H$27,3,FALSE)</f>
        <v>#N/A</v>
      </c>
      <c r="K183" s="13" t="e">
        <f>+VLOOKUP(Données!I182,Managers!$E$3:$H$27,4,FALSE)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+VLOOKUP(Données!I183,Managers!$E$3:$H$27,3,FALSE)</f>
        <v>#N/A</v>
      </c>
      <c r="K184" s="13" t="e">
        <f>+VLOOKUP(Données!I183,Managers!$E$3:$H$27,4,FALSE)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+VLOOKUP(Données!I184,Managers!$E$3:$H$27,3,FALSE)</f>
        <v>#N/A</v>
      </c>
      <c r="K185" s="13" t="e">
        <f>+VLOOKUP(Données!I184,Managers!$E$3:$H$27,4,FALSE)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+VLOOKUP(Données!I185,Managers!$E$3:$H$27,3,FALSE)</f>
        <v>#N/A</v>
      </c>
      <c r="K186" s="13" t="e">
        <f>+VLOOKUP(Données!I185,Managers!$E$3:$H$27,4,FALSE)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+VLOOKUP(Données!I186,Managers!$E$3:$H$27,3,FALSE)</f>
        <v>#N/A</v>
      </c>
      <c r="K187" s="13" t="e">
        <f>+VLOOKUP(Données!I186,Managers!$E$3:$H$27,4,FALSE)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+VLOOKUP(Données!I187,Managers!$E$3:$H$27,3,FALSE)</f>
        <v>#N/A</v>
      </c>
      <c r="K188" s="13" t="e">
        <f>+VLOOKUP(Données!I187,Managers!$E$3:$H$27,4,FALSE)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+VLOOKUP(Données!I188,Managers!$E$3:$H$27,3,FALSE)</f>
        <v>#N/A</v>
      </c>
      <c r="K189" s="13" t="e">
        <f>+VLOOKUP(Données!I188,Managers!$E$3:$H$27,4,FALSE)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+VLOOKUP(Données!I189,Managers!$E$3:$H$27,3,FALSE)</f>
        <v>#N/A</v>
      </c>
      <c r="K190" s="13" t="e">
        <f>+VLOOKUP(Données!I189,Managers!$E$3:$H$27,4,FALSE)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+VLOOKUP(Données!I190,Managers!$E$3:$H$27,3,FALSE)</f>
        <v>#N/A</v>
      </c>
      <c r="K191" s="13" t="e">
        <f>+VLOOKUP(Données!I190,Managers!$E$3:$H$27,4,FALSE)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+VLOOKUP(Données!I191,Managers!$E$3:$H$27,3,FALSE)</f>
        <v>#N/A</v>
      </c>
      <c r="K192" s="13" t="e">
        <f>+VLOOKUP(Données!I191,Managers!$E$3:$H$27,4,FALSE)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+VLOOKUP(Données!I192,Managers!$E$3:$H$27,3,FALSE)</f>
        <v>#N/A</v>
      </c>
      <c r="K193" s="13" t="e">
        <f>+VLOOKUP(Données!I192,Managers!$E$3:$H$27,4,FALSE)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+VLOOKUP(Données!I193,Managers!$E$3:$H$27,3,FALSE)</f>
        <v>#N/A</v>
      </c>
      <c r="K194" s="13" t="e">
        <f>+VLOOKUP(Données!I193,Managers!$E$3:$H$27,4,FALSE)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+VLOOKUP(Données!I194,Managers!$E$3:$H$27,3,FALSE)</f>
        <v>#N/A</v>
      </c>
      <c r="K195" s="13" t="e">
        <f>+VLOOKUP(Données!I194,Managers!$E$3:$H$27,4,FALSE)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+VLOOKUP(Données!I195,Managers!$E$3:$H$27,3,FALSE)</f>
        <v>#N/A</v>
      </c>
      <c r="K196" s="13" t="e">
        <f>+VLOOKUP(Données!I195,Managers!$E$3:$H$27,4,FALSE)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+VLOOKUP(Données!I196,Managers!$E$3:$H$27,3,FALSE)</f>
        <v>#N/A</v>
      </c>
      <c r="K197" s="13" t="e">
        <f>+VLOOKUP(Données!I196,Managers!$E$3:$H$27,4,FALSE)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+VLOOKUP(Données!I197,Managers!$E$3:$H$27,3,FALSE)</f>
        <v>#N/A</v>
      </c>
      <c r="K198" s="13" t="e">
        <f>+VLOOKUP(Données!I197,Managers!$E$3:$H$27,4,FALSE)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+VLOOKUP(Données!I198,Managers!$E$3:$H$27,3,FALSE)</f>
        <v>#N/A</v>
      </c>
      <c r="K199" s="13" t="e">
        <f>+VLOOKUP(Données!I198,Managers!$E$3:$H$27,4,FALSE)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+VLOOKUP(Données!I199,Managers!$E$3:$H$27,3,FALSE)</f>
        <v>#N/A</v>
      </c>
      <c r="K200" s="13" t="e">
        <f>+VLOOKUP(Données!I199,Managers!$E$3:$H$27,4,FALSE)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+VLOOKUP(Données!I200,Managers!$E$3:$H$27,3,FALSE)</f>
        <v>#N/A</v>
      </c>
      <c r="K201" s="13" t="e">
        <f>+VLOOKUP(Données!I200,Managers!$E$3:$H$27,4,FALSE)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+VLOOKUP(Données!I201,Managers!$E$3:$H$27,3,FALSE)</f>
        <v>#N/A</v>
      </c>
      <c r="K202" s="13" t="e">
        <f>+VLOOKUP(Données!I201,Managers!$E$3:$H$27,4,FALSE)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+VLOOKUP(Données!I202,Managers!$E$3:$H$27,3,FALSE)</f>
        <v>#N/A</v>
      </c>
      <c r="K203" s="13" t="e">
        <f>+VLOOKUP(Données!I202,Managers!$E$3:$H$27,4,FALSE)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+VLOOKUP(Données!I203,Managers!$E$3:$H$27,3,FALSE)</f>
        <v>#N/A</v>
      </c>
      <c r="K204" s="13" t="e">
        <f>+VLOOKUP(Données!I203,Managers!$E$3:$H$27,4,FALSE)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+VLOOKUP(Données!I204,Managers!$E$3:$H$27,3,FALSE)</f>
        <v>#N/A</v>
      </c>
      <c r="K205" s="13" t="e">
        <f>+VLOOKUP(Données!I204,Managers!$E$3:$H$27,4,FALSE)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+VLOOKUP(Données!I205,Managers!$E$3:$H$27,3,FALSE)</f>
        <v>#N/A</v>
      </c>
      <c r="K206" s="13" t="e">
        <f>+VLOOKUP(Données!I205,Managers!$E$3:$H$27,4,FALSE)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+VLOOKUP(Données!I206,Managers!$E$3:$H$27,3,FALSE)</f>
        <v>#N/A</v>
      </c>
      <c r="K207" s="13" t="e">
        <f>+VLOOKUP(Données!I206,Managers!$E$3:$H$27,4,FALSE)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+VLOOKUP(Données!I207,Managers!$E$3:$H$27,3,FALSE)</f>
        <v>#N/A</v>
      </c>
      <c r="K208" s="13" t="e">
        <f>+VLOOKUP(Données!I207,Managers!$E$3:$H$27,4,FALSE)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+VLOOKUP(Données!I208,Managers!$E$3:$H$27,3,FALSE)</f>
        <v>#N/A</v>
      </c>
      <c r="K209" s="13" t="e">
        <f>+VLOOKUP(Données!I208,Managers!$E$3:$H$27,4,FALSE)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+VLOOKUP(Données!I209,Managers!$E$3:$H$27,3,FALSE)</f>
        <v>#N/A</v>
      </c>
      <c r="K210" s="13" t="e">
        <f>+VLOOKUP(Données!I209,Managers!$E$3:$H$27,4,FALSE)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+VLOOKUP(Données!I210,Managers!$E$3:$H$27,3,FALSE)</f>
        <v>#N/A</v>
      </c>
      <c r="K211" s="13" t="e">
        <f>+VLOOKUP(Données!I210,Managers!$E$3:$H$27,4,FALSE)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+VLOOKUP(Données!I211,Managers!$E$3:$H$27,3,FALSE)</f>
        <v>#N/A</v>
      </c>
      <c r="K212" s="13" t="e">
        <f>+VLOOKUP(Données!I211,Managers!$E$3:$H$27,4,FALSE)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+VLOOKUP(Données!I212,Managers!$E$3:$H$27,3,FALSE)</f>
        <v>#N/A</v>
      </c>
      <c r="K213" s="13" t="e">
        <f>+VLOOKUP(Données!I212,Managers!$E$3:$H$27,4,FALSE)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+VLOOKUP(Données!I213,Managers!$E$3:$H$27,3,FALSE)</f>
        <v>#N/A</v>
      </c>
      <c r="K214" s="13" t="e">
        <f>+VLOOKUP(Données!I213,Managers!$E$3:$H$27,4,FALSE)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+VLOOKUP(Données!I214,Managers!$E$3:$H$27,3,FALSE)</f>
        <v>#N/A</v>
      </c>
      <c r="K215" s="13" t="e">
        <f>+VLOOKUP(Données!I214,Managers!$E$3:$H$27,4,FALSE)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+VLOOKUP(Données!I215,Managers!$E$3:$H$27,3,FALSE)</f>
        <v>#N/A</v>
      </c>
      <c r="K216" s="13" t="e">
        <f>+VLOOKUP(Données!I215,Managers!$E$3:$H$27,4,FALSE)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+VLOOKUP(Données!I216,Managers!$E$3:$H$27,3,FALSE)</f>
        <v>#N/A</v>
      </c>
      <c r="K217" s="13" t="e">
        <f>+VLOOKUP(Données!I216,Managers!$E$3:$H$27,4,FALSE)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+VLOOKUP(Données!I217,Managers!$E$3:$H$27,3,FALSE)</f>
        <v>#N/A</v>
      </c>
      <c r="K218" s="13" t="e">
        <f>+VLOOKUP(Données!I217,Managers!$E$3:$H$27,4,FALSE)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+VLOOKUP(Données!I218,Managers!$E$3:$H$27,3,FALSE)</f>
        <v>#N/A</v>
      </c>
      <c r="K219" s="13" t="e">
        <f>+VLOOKUP(Données!I218,Managers!$E$3:$H$27,4,FALSE)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+VLOOKUP(Données!I219,Managers!$E$3:$H$27,3,FALSE)</f>
        <v>#N/A</v>
      </c>
      <c r="K220" s="13" t="e">
        <f>+VLOOKUP(Données!I219,Managers!$E$3:$H$27,4,FALSE)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+VLOOKUP(Données!I220,Managers!$E$3:$H$27,3,FALSE)</f>
        <v>#N/A</v>
      </c>
      <c r="K221" s="13" t="e">
        <f>+VLOOKUP(Données!I220,Managers!$E$3:$H$27,4,FALSE)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+VLOOKUP(Données!I221,Managers!$E$3:$H$27,3,FALSE)</f>
        <v>#N/A</v>
      </c>
      <c r="K222" s="13" t="e">
        <f>+VLOOKUP(Données!I221,Managers!$E$3:$H$27,4,FALSE)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+VLOOKUP(Données!I222,Managers!$E$3:$H$27,3,FALSE)</f>
        <v>#N/A</v>
      </c>
      <c r="K223" s="13" t="e">
        <f>+VLOOKUP(Données!I222,Managers!$E$3:$H$27,4,FALSE)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+VLOOKUP(Données!I223,Managers!$E$3:$H$27,3,FALSE)</f>
        <v>#N/A</v>
      </c>
      <c r="K224" s="13" t="e">
        <f>+VLOOKUP(Données!I223,Managers!$E$3:$H$27,4,FALSE)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+VLOOKUP(Données!I224,Managers!$E$3:$H$27,3,FALSE)</f>
        <v>#N/A</v>
      </c>
      <c r="K225" s="13" t="e">
        <f>+VLOOKUP(Données!I224,Managers!$E$3:$H$27,4,FALSE)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+VLOOKUP(Données!I225,Managers!$E$3:$H$27,3,FALSE)</f>
        <v>#N/A</v>
      </c>
      <c r="K226" s="13" t="e">
        <f>+VLOOKUP(Données!I225,Managers!$E$3:$H$27,4,FALSE)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+VLOOKUP(Données!I226,Managers!$E$3:$H$27,3,FALSE)</f>
        <v>#N/A</v>
      </c>
      <c r="K227" s="13" t="e">
        <f>+VLOOKUP(Données!I226,Managers!$E$3:$H$27,4,FALSE)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+VLOOKUP(Données!I227,Managers!$E$3:$H$27,3,FALSE)</f>
        <v>#N/A</v>
      </c>
      <c r="K228" s="13" t="e">
        <f>+VLOOKUP(Données!I227,Managers!$E$3:$H$27,4,FALSE)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+VLOOKUP(Données!I228,Managers!$E$3:$H$27,3,FALSE)</f>
        <v>#N/A</v>
      </c>
      <c r="K229" s="13" t="e">
        <f>+VLOOKUP(Données!I228,Managers!$E$3:$H$27,4,FALSE)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+VLOOKUP(Données!I229,Managers!$E$3:$H$27,3,FALSE)</f>
        <v>#N/A</v>
      </c>
      <c r="K230" s="13" t="e">
        <f>+VLOOKUP(Données!I229,Managers!$E$3:$H$27,4,FALSE)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+VLOOKUP(Données!I230,Managers!$E$3:$H$27,3,FALSE)</f>
        <v>#N/A</v>
      </c>
      <c r="K231" s="13" t="e">
        <f>+VLOOKUP(Données!I230,Managers!$E$3:$H$27,4,FALSE)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+VLOOKUP(Données!I231,Managers!$E$3:$H$27,3,FALSE)</f>
        <v>#N/A</v>
      </c>
      <c r="K232" s="13" t="e">
        <f>+VLOOKUP(Données!I231,Managers!$E$3:$H$27,4,FALSE)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+VLOOKUP(Données!I232,Managers!$E$3:$H$27,3,FALSE)</f>
        <v>#N/A</v>
      </c>
      <c r="K233" s="13" t="e">
        <f>+VLOOKUP(Données!I232,Managers!$E$3:$H$27,4,FALSE)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+VLOOKUP(Données!I233,Managers!$E$3:$H$27,3,FALSE)</f>
        <v>#N/A</v>
      </c>
      <c r="K234" s="13" t="e">
        <f>+VLOOKUP(Données!I233,Managers!$E$3:$H$27,4,FALSE)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+VLOOKUP(Données!I234,Managers!$E$3:$H$27,3,FALSE)</f>
        <v>#N/A</v>
      </c>
      <c r="K235" s="13" t="e">
        <f>+VLOOKUP(Données!I234,Managers!$E$3:$H$27,4,FALSE)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+VLOOKUP(Données!I235,Managers!$E$3:$H$27,3,FALSE)</f>
        <v>#N/A</v>
      </c>
      <c r="K236" s="13" t="e">
        <f>+VLOOKUP(Données!I235,Managers!$E$3:$H$27,4,FALSE)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+VLOOKUP(Données!I236,Managers!$E$3:$H$27,3,FALSE)</f>
        <v>#N/A</v>
      </c>
      <c r="K237" s="13" t="e">
        <f>+VLOOKUP(Données!I236,Managers!$E$3:$H$27,4,FALSE)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+VLOOKUP(Données!I237,Managers!$E$3:$H$27,3,FALSE)</f>
        <v>#N/A</v>
      </c>
      <c r="K238" s="13" t="e">
        <f>+VLOOKUP(Données!I237,Managers!$E$3:$H$27,4,FALSE)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+VLOOKUP(Données!I238,Managers!$E$3:$H$27,3,FALSE)</f>
        <v>#N/A</v>
      </c>
      <c r="K239" s="13" t="e">
        <f>+VLOOKUP(Données!I238,Managers!$E$3:$H$27,4,FALSE)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+VLOOKUP(Données!I239,Managers!$E$3:$H$27,3,FALSE)</f>
        <v>#N/A</v>
      </c>
      <c r="K240" s="13" t="e">
        <f>+VLOOKUP(Données!I239,Managers!$E$3:$H$27,4,FALSE)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+VLOOKUP(Données!I240,Managers!$E$3:$H$27,3,FALSE)</f>
        <v>#N/A</v>
      </c>
      <c r="K241" s="13" t="e">
        <f>+VLOOKUP(Données!I240,Managers!$E$3:$H$27,4,FALSE)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+VLOOKUP(Données!I241,Managers!$E$3:$H$27,3,FALSE)</f>
        <v>#N/A</v>
      </c>
      <c r="K242" s="13" t="e">
        <f>+VLOOKUP(Données!I241,Managers!$E$3:$H$27,4,FALSE)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+VLOOKUP(Données!I242,Managers!$E$3:$H$27,3,FALSE)</f>
        <v>#N/A</v>
      </c>
      <c r="K243" s="13" t="e">
        <f>+VLOOKUP(Données!I242,Managers!$E$3:$H$27,4,FALSE)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+VLOOKUP(Données!I243,Managers!$E$3:$H$27,3,FALSE)</f>
        <v>#N/A</v>
      </c>
      <c r="K244" s="13" t="e">
        <f>+VLOOKUP(Données!I243,Managers!$E$3:$H$27,4,FALSE)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+VLOOKUP(Données!I244,Managers!$E$3:$H$27,3,FALSE)</f>
        <v>#N/A</v>
      </c>
      <c r="K245" s="13" t="e">
        <f>+VLOOKUP(Données!I244,Managers!$E$3:$H$27,4,FALSE)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+VLOOKUP(Données!I245,Managers!$E$3:$H$27,3,FALSE)</f>
        <v>#N/A</v>
      </c>
      <c r="K246" s="13" t="e">
        <f>+VLOOKUP(Données!I245,Managers!$E$3:$H$27,4,FALSE)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+VLOOKUP(Données!I246,Managers!$E$3:$H$27,3,FALSE)</f>
        <v>#N/A</v>
      </c>
      <c r="K247" s="13" t="e">
        <f>+VLOOKUP(Données!I246,Managers!$E$3:$H$27,4,FALSE)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+VLOOKUP(Données!I247,Managers!$E$3:$H$27,3,FALSE)</f>
        <v>#N/A</v>
      </c>
      <c r="K248" s="13" t="e">
        <f>+VLOOKUP(Données!I247,Managers!$E$3:$H$27,4,FALSE)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+VLOOKUP(Données!I248,Managers!$E$3:$H$27,3,FALSE)</f>
        <v>#N/A</v>
      </c>
      <c r="K249" s="13" t="e">
        <f>+VLOOKUP(Données!I248,Managers!$E$3:$H$27,4,FALSE)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+VLOOKUP(Données!I249,Managers!$E$3:$H$27,3,FALSE)</f>
        <v>#N/A</v>
      </c>
      <c r="K250" s="13" t="e">
        <f>+VLOOKUP(Données!I249,Managers!$E$3:$H$27,4,FALSE)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+VLOOKUP(Données!I250,Managers!$E$3:$H$27,3,FALSE)</f>
        <v>#N/A</v>
      </c>
      <c r="K251" s="13" t="e">
        <f>+VLOOKUP(Données!I250,Managers!$E$3:$H$27,4,FALSE)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+VLOOKUP(Données!I251,Managers!$E$3:$H$27,3,FALSE)</f>
        <v>#N/A</v>
      </c>
      <c r="K252" s="13" t="e">
        <f>+VLOOKUP(Données!I251,Managers!$E$3:$H$27,4,FALSE)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+VLOOKUP(Données!I252,Managers!$E$3:$H$27,3,FALSE)</f>
        <v>#N/A</v>
      </c>
      <c r="K253" s="13" t="e">
        <f>+VLOOKUP(Données!I252,Managers!$E$3:$H$27,4,FALSE)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+VLOOKUP(Données!I253,Managers!$E$3:$H$27,3,FALSE)</f>
        <v>#N/A</v>
      </c>
      <c r="K254" s="13" t="e">
        <f>+VLOOKUP(Données!I253,Managers!$E$3:$H$27,4,FALSE)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+VLOOKUP(Données!I254,Managers!$E$3:$H$27,3,FALSE)</f>
        <v>#N/A</v>
      </c>
      <c r="K255" s="13" t="e">
        <f>+VLOOKUP(Données!I254,Managers!$E$3:$H$27,4,FALSE)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+VLOOKUP(Données!I255,Managers!$E$3:$H$27,3,FALSE)</f>
        <v>#N/A</v>
      </c>
      <c r="K256" s="13" t="e">
        <f>+VLOOKUP(Données!I255,Managers!$E$3:$H$27,4,FALSE)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+VLOOKUP(Données!I256,Managers!$E$3:$H$27,3,FALSE)</f>
        <v>#N/A</v>
      </c>
      <c r="K257" s="13" t="e">
        <f>+VLOOKUP(Données!I256,Managers!$E$3:$H$27,4,FALSE)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+VLOOKUP(Données!I257,Managers!$E$3:$H$27,3,FALSE)</f>
        <v>#N/A</v>
      </c>
      <c r="K258" s="13" t="e">
        <f>+VLOOKUP(Données!I257,Managers!$E$3:$H$27,4,FALSE)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+VLOOKUP(Données!I258,Managers!$E$3:$H$27,3,FALSE)</f>
        <v>#N/A</v>
      </c>
      <c r="K259" s="13" t="e">
        <f>+VLOOKUP(Données!I258,Managers!$E$3:$H$27,4,FALSE)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+VLOOKUP(Données!I259,Managers!$E$3:$H$27,3,FALSE)</f>
        <v>#N/A</v>
      </c>
      <c r="K260" s="13" t="e">
        <f>+VLOOKUP(Données!I259,Managers!$E$3:$H$27,4,FALSE)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+VLOOKUP(Données!I260,Managers!$E$3:$H$27,3,FALSE)</f>
        <v>#N/A</v>
      </c>
      <c r="K261" s="13" t="e">
        <f>+VLOOKUP(Données!I260,Managers!$E$3:$H$27,4,FALSE)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+VLOOKUP(Données!I261,Managers!$E$3:$H$27,3,FALSE)</f>
        <v>#N/A</v>
      </c>
      <c r="K262" s="13" t="e">
        <f>+VLOOKUP(Données!I261,Managers!$E$3:$H$27,4,FALSE)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+VLOOKUP(Données!I262,Managers!$E$3:$H$27,3,FALSE)</f>
        <v>#N/A</v>
      </c>
      <c r="K263" s="13" t="e">
        <f>+VLOOKUP(Données!I262,Managers!$E$3:$H$27,4,FALSE)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+VLOOKUP(Données!I263,Managers!$E$3:$H$27,3,FALSE)</f>
        <v>#N/A</v>
      </c>
      <c r="K264" s="13" t="e">
        <f>+VLOOKUP(Données!I263,Managers!$E$3:$H$27,4,FALSE)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+VLOOKUP(Données!I264,Managers!$E$3:$H$27,3,FALSE)</f>
        <v>#N/A</v>
      </c>
      <c r="K265" s="13" t="e">
        <f>+VLOOKUP(Données!I264,Managers!$E$3:$H$27,4,FALSE)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+VLOOKUP(Données!I265,Managers!$E$3:$H$27,3,FALSE)</f>
        <v>#N/A</v>
      </c>
      <c r="K266" s="13" t="e">
        <f>+VLOOKUP(Données!I265,Managers!$E$3:$H$27,4,FALSE)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+VLOOKUP(Données!I266,Managers!$E$3:$H$27,3,FALSE)</f>
        <v>#N/A</v>
      </c>
      <c r="K267" s="13" t="e">
        <f>+VLOOKUP(Données!I266,Managers!$E$3:$H$27,4,FALSE)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+VLOOKUP(Données!I267,Managers!$E$3:$H$27,3,FALSE)</f>
        <v>#N/A</v>
      </c>
      <c r="K268" s="13" t="e">
        <f>+VLOOKUP(Données!I267,Managers!$E$3:$H$27,4,FALSE)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+VLOOKUP(Données!I268,Managers!$E$3:$H$27,3,FALSE)</f>
        <v>#N/A</v>
      </c>
      <c r="K269" s="13" t="e">
        <f>+VLOOKUP(Données!I268,Managers!$E$3:$H$27,4,FALSE)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+VLOOKUP(Données!I269,Managers!$E$3:$H$27,3,FALSE)</f>
        <v>#N/A</v>
      </c>
      <c r="K270" s="13" t="e">
        <f>+VLOOKUP(Données!I269,Managers!$E$3:$H$27,4,FALSE)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+VLOOKUP(Données!I270,Managers!$E$3:$H$27,3,FALSE)</f>
        <v>#N/A</v>
      </c>
      <c r="K271" s="13" t="e">
        <f>+VLOOKUP(Données!I270,Managers!$E$3:$H$27,4,FALSE)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+VLOOKUP(Données!I271,Managers!$E$3:$H$27,3,FALSE)</f>
        <v>#N/A</v>
      </c>
      <c r="K272" s="13" t="e">
        <f>+VLOOKUP(Données!I271,Managers!$E$3:$H$27,4,FALSE)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+VLOOKUP(Données!I272,Managers!$E$3:$H$27,3,FALSE)</f>
        <v>#N/A</v>
      </c>
      <c r="K273" s="13" t="e">
        <f>+VLOOKUP(Données!I272,Managers!$E$3:$H$27,4,FALSE)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+VLOOKUP(Données!I273,Managers!$E$3:$H$27,3,FALSE)</f>
        <v>#N/A</v>
      </c>
      <c r="K274" s="13" t="e">
        <f>+VLOOKUP(Données!I273,Managers!$E$3:$H$27,4,FALSE)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+VLOOKUP(Données!I274,Managers!$E$3:$H$27,3,FALSE)</f>
        <v>#N/A</v>
      </c>
      <c r="K275" s="13" t="e">
        <f>+VLOOKUP(Données!I274,Managers!$E$3:$H$27,4,FALSE)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+VLOOKUP(Données!I275,Managers!$E$3:$H$27,3,FALSE)</f>
        <v>#N/A</v>
      </c>
      <c r="K276" s="13" t="e">
        <f>+VLOOKUP(Données!I275,Managers!$E$3:$H$27,4,FALSE)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+VLOOKUP(Données!I276,Managers!$E$3:$H$27,3,FALSE)</f>
        <v>#N/A</v>
      </c>
      <c r="K277" s="13" t="e">
        <f>+VLOOKUP(Données!I276,Managers!$E$3:$H$27,4,FALSE)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+VLOOKUP(Données!I277,Managers!$E$3:$H$27,3,FALSE)</f>
        <v>#N/A</v>
      </c>
      <c r="K278" s="13" t="e">
        <f>+VLOOKUP(Données!I277,Managers!$E$3:$H$27,4,FALSE)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+VLOOKUP(Données!I278,Managers!$E$3:$H$27,3,FALSE)</f>
        <v>#N/A</v>
      </c>
      <c r="K279" s="13" t="e">
        <f>+VLOOKUP(Données!I278,Managers!$E$3:$H$27,4,FALSE)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+VLOOKUP(Données!I279,Managers!$E$3:$H$27,3,FALSE)</f>
        <v>#N/A</v>
      </c>
      <c r="K280" s="13" t="e">
        <f>+VLOOKUP(Données!I279,Managers!$E$3:$H$27,4,FALSE)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+VLOOKUP(Données!I280,Managers!$E$3:$H$27,3,FALSE)</f>
        <v>#N/A</v>
      </c>
      <c r="K281" s="13" t="e">
        <f>+VLOOKUP(Données!I280,Managers!$E$3:$H$27,4,FALSE)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+VLOOKUP(Données!I281,Managers!$E$3:$H$27,3,FALSE)</f>
        <v>#N/A</v>
      </c>
      <c r="K282" s="13" t="e">
        <f>+VLOOKUP(Données!I281,Managers!$E$3:$H$27,4,FALSE)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+VLOOKUP(Données!I282,Managers!$E$3:$H$27,3,FALSE)</f>
        <v>#N/A</v>
      </c>
      <c r="K283" s="13" t="e">
        <f>+VLOOKUP(Données!I282,Managers!$E$3:$H$27,4,FALSE)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+VLOOKUP(Données!I283,Managers!$E$3:$H$27,3,FALSE)</f>
        <v>#N/A</v>
      </c>
      <c r="K284" s="13" t="e">
        <f>+VLOOKUP(Données!I283,Managers!$E$3:$H$27,4,FALSE)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2" workbookViewId="0">
      <selection activeCell="C3" sqref="C3:D462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 t="shared" ref="C3" si="0">+VLOOKUP(A3,$E$3:$H$27,3,FALSE)</f>
        <v>7302</v>
      </c>
      <c r="D3">
        <f>+VLOOKUP(A3,$E$3:$H$27,4,FALSE)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1">+VLOOKUP(A4,$E$3:$H$27,3,FALSE)</f>
        <v>6017</v>
      </c>
      <c r="D4">
        <f t="shared" ref="D4:D67" si="2">+VLOOKUP(A4,$E$3:$H$27,4,FALSE)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1"/>
        <v>7303</v>
      </c>
      <c r="D5">
        <f t="shared" si="2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1"/>
        <v>5251</v>
      </c>
      <c r="D6">
        <f t="shared" si="2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1"/>
        <v>6137</v>
      </c>
      <c r="D7">
        <f t="shared" si="2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1"/>
        <v>7114</v>
      </c>
      <c r="D8">
        <f t="shared" si="2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1"/>
        <v>7203</v>
      </c>
      <c r="D9">
        <f t="shared" si="2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1"/>
        <v>3001</v>
      </c>
      <c r="D10">
        <f t="shared" si="2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1"/>
        <v>7302</v>
      </c>
      <c r="D11">
        <f t="shared" si="2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1"/>
        <v>5775</v>
      </c>
      <c r="D12">
        <f t="shared" si="2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1"/>
        <v>8037</v>
      </c>
      <c r="D13">
        <f t="shared" si="2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1"/>
        <v>5286</v>
      </c>
      <c r="D14">
        <f t="shared" si="2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1"/>
        <v>5286</v>
      </c>
      <c r="D15">
        <f t="shared" si="2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1"/>
        <v>6016</v>
      </c>
      <c r="D16">
        <f t="shared" si="2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1"/>
        <v>6016</v>
      </c>
      <c r="D17">
        <f t="shared" si="2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1"/>
        <v>5808</v>
      </c>
      <c r="D18">
        <f t="shared" si="2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1"/>
        <v>7343</v>
      </c>
      <c r="D19">
        <f t="shared" si="2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1"/>
        <v>5253</v>
      </c>
      <c r="D20">
        <f t="shared" si="2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1"/>
        <v>7114</v>
      </c>
      <c r="D21">
        <f t="shared" si="2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1"/>
        <v>7102</v>
      </c>
      <c r="D22">
        <f t="shared" si="2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1"/>
        <v>7202</v>
      </c>
      <c r="D23">
        <f t="shared" si="2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1"/>
        <v>7202</v>
      </c>
      <c r="D24">
        <f t="shared" si="2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1"/>
        <v>7102</v>
      </c>
      <c r="D25">
        <f t="shared" si="2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1"/>
        <v>7102</v>
      </c>
      <c r="D26">
        <f t="shared" si="2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1"/>
        <v>7102</v>
      </c>
      <c r="D27">
        <f t="shared" si="2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1"/>
        <v>7102</v>
      </c>
      <c r="D28">
        <f t="shared" si="2"/>
        <v>7113</v>
      </c>
    </row>
    <row r="29" spans="1:8" x14ac:dyDescent="0.35">
      <c r="A29" s="13" t="s">
        <v>2834</v>
      </c>
      <c r="B29" s="13" t="s">
        <v>2705</v>
      </c>
      <c r="C29">
        <f t="shared" si="1"/>
        <v>6017</v>
      </c>
      <c r="D29">
        <f t="shared" si="2"/>
        <v>6015</v>
      </c>
    </row>
    <row r="30" spans="1:8" x14ac:dyDescent="0.35">
      <c r="A30" s="13" t="s">
        <v>2885</v>
      </c>
      <c r="B30" s="13" t="s">
        <v>2728</v>
      </c>
      <c r="C30">
        <f t="shared" si="1"/>
        <v>7102</v>
      </c>
      <c r="D30">
        <f t="shared" si="2"/>
        <v>7113</v>
      </c>
    </row>
    <row r="31" spans="1:8" x14ac:dyDescent="0.35">
      <c r="A31" s="13" t="s">
        <v>244</v>
      </c>
      <c r="B31" s="13" t="s">
        <v>2728</v>
      </c>
      <c r="C31">
        <f t="shared" si="1"/>
        <v>8038</v>
      </c>
      <c r="D31">
        <f t="shared" si="2"/>
        <v>7113</v>
      </c>
    </row>
    <row r="32" spans="1:8" x14ac:dyDescent="0.35">
      <c r="A32" s="13" t="s">
        <v>2829</v>
      </c>
      <c r="B32" s="13" t="s">
        <v>3039</v>
      </c>
      <c r="C32">
        <f t="shared" si="1"/>
        <v>5760</v>
      </c>
      <c r="D32">
        <f t="shared" si="2"/>
        <v>5721</v>
      </c>
    </row>
    <row r="33" spans="1:4" x14ac:dyDescent="0.35">
      <c r="A33" s="13" t="s">
        <v>2885</v>
      </c>
      <c r="B33" s="13" t="s">
        <v>2728</v>
      </c>
      <c r="C33">
        <f t="shared" si="1"/>
        <v>7102</v>
      </c>
      <c r="D33">
        <f t="shared" si="2"/>
        <v>7113</v>
      </c>
    </row>
    <row r="34" spans="1:4" x14ac:dyDescent="0.35">
      <c r="A34" s="13" t="s">
        <v>244</v>
      </c>
      <c r="B34" s="13" t="s">
        <v>2728</v>
      </c>
      <c r="C34">
        <f t="shared" si="1"/>
        <v>8038</v>
      </c>
      <c r="D34">
        <f t="shared" si="2"/>
        <v>7113</v>
      </c>
    </row>
    <row r="35" spans="1:4" x14ac:dyDescent="0.35">
      <c r="A35" s="13" t="s">
        <v>1913</v>
      </c>
      <c r="B35" s="13" t="s">
        <v>3027</v>
      </c>
      <c r="C35">
        <f t="shared" si="1"/>
        <v>5251</v>
      </c>
      <c r="D35">
        <f t="shared" si="2"/>
        <v>5258</v>
      </c>
    </row>
    <row r="36" spans="1:4" x14ac:dyDescent="0.35">
      <c r="A36" s="13" t="s">
        <v>1913</v>
      </c>
      <c r="B36" s="13" t="s">
        <v>3027</v>
      </c>
      <c r="C36">
        <f t="shared" si="1"/>
        <v>5251</v>
      </c>
      <c r="D36">
        <f t="shared" si="2"/>
        <v>5258</v>
      </c>
    </row>
    <row r="37" spans="1:4" x14ac:dyDescent="0.35">
      <c r="A37" s="13" t="s">
        <v>2802</v>
      </c>
      <c r="B37" s="13" t="s">
        <v>3039</v>
      </c>
      <c r="C37">
        <f t="shared" si="1"/>
        <v>5808</v>
      </c>
      <c r="D37">
        <f t="shared" si="2"/>
        <v>5721</v>
      </c>
    </row>
    <row r="38" spans="1:4" x14ac:dyDescent="0.35">
      <c r="A38" s="13" t="s">
        <v>3084</v>
      </c>
      <c r="B38" s="13" t="s">
        <v>2698</v>
      </c>
      <c r="C38">
        <f t="shared" si="1"/>
        <v>8078</v>
      </c>
      <c r="D38">
        <f t="shared" si="2"/>
        <v>8036</v>
      </c>
    </row>
    <row r="39" spans="1:4" x14ac:dyDescent="0.35">
      <c r="A39" s="13" t="s">
        <v>2767</v>
      </c>
      <c r="B39" s="13" t="s">
        <v>2698</v>
      </c>
      <c r="C39">
        <f t="shared" si="1"/>
        <v>8037</v>
      </c>
      <c r="D39">
        <f t="shared" si="2"/>
        <v>8036</v>
      </c>
    </row>
    <row r="40" spans="1:4" x14ac:dyDescent="0.35">
      <c r="A40" s="13" t="s">
        <v>2855</v>
      </c>
      <c r="B40" s="13" t="s">
        <v>3117</v>
      </c>
      <c r="C40">
        <f t="shared" si="1"/>
        <v>7202</v>
      </c>
      <c r="D40">
        <f t="shared" si="2"/>
        <v>7201</v>
      </c>
    </row>
    <row r="41" spans="1:4" x14ac:dyDescent="0.35">
      <c r="A41" s="13" t="s">
        <v>2897</v>
      </c>
      <c r="B41" s="13" t="s">
        <v>2698</v>
      </c>
      <c r="C41">
        <f t="shared" si="1"/>
        <v>7114</v>
      </c>
      <c r="D41">
        <f t="shared" si="2"/>
        <v>8036</v>
      </c>
    </row>
    <row r="42" spans="1:4" x14ac:dyDescent="0.35">
      <c r="A42" s="13" t="s">
        <v>2855</v>
      </c>
      <c r="B42" s="13" t="s">
        <v>3117</v>
      </c>
      <c r="C42">
        <f t="shared" si="1"/>
        <v>7202</v>
      </c>
      <c r="D42">
        <f t="shared" si="2"/>
        <v>7201</v>
      </c>
    </row>
    <row r="43" spans="1:4" x14ac:dyDescent="0.35">
      <c r="A43" s="13" t="s">
        <v>3084</v>
      </c>
      <c r="B43" s="13" t="s">
        <v>2698</v>
      </c>
      <c r="C43">
        <f t="shared" si="1"/>
        <v>8078</v>
      </c>
      <c r="D43">
        <f t="shared" si="2"/>
        <v>8036</v>
      </c>
    </row>
    <row r="44" spans="1:4" x14ac:dyDescent="0.35">
      <c r="A44" s="13" t="s">
        <v>2897</v>
      </c>
      <c r="B44" s="13" t="s">
        <v>2698</v>
      </c>
      <c r="C44">
        <f t="shared" si="1"/>
        <v>7114</v>
      </c>
      <c r="D44">
        <f t="shared" si="2"/>
        <v>8036</v>
      </c>
    </row>
    <row r="45" spans="1:4" x14ac:dyDescent="0.35">
      <c r="A45" s="13" t="s">
        <v>2862</v>
      </c>
      <c r="B45" s="13" t="s">
        <v>3045</v>
      </c>
      <c r="C45">
        <f t="shared" si="1"/>
        <v>7302</v>
      </c>
      <c r="D45">
        <f t="shared" si="2"/>
        <v>7301</v>
      </c>
    </row>
    <row r="46" spans="1:4" x14ac:dyDescent="0.35">
      <c r="A46" s="13" t="s">
        <v>2862</v>
      </c>
      <c r="B46" s="13" t="s">
        <v>3045</v>
      </c>
      <c r="C46">
        <f t="shared" si="1"/>
        <v>7302</v>
      </c>
      <c r="D46">
        <f t="shared" si="2"/>
        <v>7301</v>
      </c>
    </row>
    <row r="47" spans="1:4" x14ac:dyDescent="0.35">
      <c r="A47" s="13" t="s">
        <v>2864</v>
      </c>
      <c r="B47" s="13" t="s">
        <v>3045</v>
      </c>
      <c r="C47">
        <f t="shared" si="1"/>
        <v>7303</v>
      </c>
      <c r="D47">
        <f t="shared" si="2"/>
        <v>7301</v>
      </c>
    </row>
    <row r="48" spans="1:4" x14ac:dyDescent="0.35">
      <c r="A48" s="13" t="s">
        <v>1639</v>
      </c>
      <c r="B48" s="13" t="s">
        <v>3027</v>
      </c>
      <c r="C48">
        <f t="shared" si="1"/>
        <v>5579</v>
      </c>
      <c r="D48">
        <f t="shared" si="2"/>
        <v>5258</v>
      </c>
    </row>
    <row r="49" spans="1:4" x14ac:dyDescent="0.35">
      <c r="A49" s="13" t="s">
        <v>1639</v>
      </c>
      <c r="B49" s="13" t="s">
        <v>3027</v>
      </c>
      <c r="C49">
        <f t="shared" si="1"/>
        <v>5579</v>
      </c>
      <c r="D49">
        <f t="shared" si="2"/>
        <v>5258</v>
      </c>
    </row>
    <row r="50" spans="1:4" x14ac:dyDescent="0.35">
      <c r="A50" s="13" t="s">
        <v>2855</v>
      </c>
      <c r="B50" s="13" t="s">
        <v>3117</v>
      </c>
      <c r="C50">
        <f t="shared" si="1"/>
        <v>7202</v>
      </c>
      <c r="D50">
        <f t="shared" si="2"/>
        <v>7201</v>
      </c>
    </row>
    <row r="51" spans="1:4" x14ac:dyDescent="0.35">
      <c r="A51" s="13" t="s">
        <v>2864</v>
      </c>
      <c r="B51" s="13" t="s">
        <v>3045</v>
      </c>
      <c r="C51">
        <f t="shared" si="1"/>
        <v>7303</v>
      </c>
      <c r="D51">
        <f t="shared" si="2"/>
        <v>7301</v>
      </c>
    </row>
    <row r="52" spans="1:4" x14ac:dyDescent="0.35">
      <c r="A52" s="13" t="s">
        <v>2864</v>
      </c>
      <c r="B52" s="13" t="s">
        <v>3045</v>
      </c>
      <c r="C52">
        <f t="shared" si="1"/>
        <v>7303</v>
      </c>
      <c r="D52">
        <f t="shared" si="2"/>
        <v>7301</v>
      </c>
    </row>
    <row r="53" spans="1:4" x14ac:dyDescent="0.35">
      <c r="A53" s="13" t="s">
        <v>2864</v>
      </c>
      <c r="B53" s="13" t="s">
        <v>3045</v>
      </c>
      <c r="C53">
        <f t="shared" si="1"/>
        <v>7303</v>
      </c>
      <c r="D53">
        <f t="shared" si="2"/>
        <v>7301</v>
      </c>
    </row>
    <row r="54" spans="1:4" x14ac:dyDescent="0.35">
      <c r="A54" s="13" t="s">
        <v>2864</v>
      </c>
      <c r="B54" s="13" t="s">
        <v>3045</v>
      </c>
      <c r="C54">
        <f t="shared" si="1"/>
        <v>7303</v>
      </c>
      <c r="D54">
        <f t="shared" si="2"/>
        <v>7301</v>
      </c>
    </row>
    <row r="55" spans="1:4" x14ac:dyDescent="0.35">
      <c r="A55" s="13" t="s">
        <v>2864</v>
      </c>
      <c r="B55" s="13" t="s">
        <v>3045</v>
      </c>
      <c r="C55">
        <f t="shared" si="1"/>
        <v>7303</v>
      </c>
      <c r="D55">
        <f t="shared" si="2"/>
        <v>7301</v>
      </c>
    </row>
    <row r="56" spans="1:4" x14ac:dyDescent="0.35">
      <c r="A56" s="13" t="s">
        <v>2862</v>
      </c>
      <c r="B56" s="13" t="s">
        <v>3045</v>
      </c>
      <c r="C56">
        <f t="shared" si="1"/>
        <v>7302</v>
      </c>
      <c r="D56">
        <f t="shared" si="2"/>
        <v>7301</v>
      </c>
    </row>
    <row r="57" spans="1:4" x14ac:dyDescent="0.35">
      <c r="A57" s="13" t="s">
        <v>2862</v>
      </c>
      <c r="B57" s="13" t="s">
        <v>3045</v>
      </c>
      <c r="C57">
        <f t="shared" si="1"/>
        <v>7302</v>
      </c>
      <c r="D57">
        <f t="shared" si="2"/>
        <v>7301</v>
      </c>
    </row>
    <row r="58" spans="1:4" x14ac:dyDescent="0.35">
      <c r="A58" s="13" t="s">
        <v>3044</v>
      </c>
      <c r="B58" s="13" t="s">
        <v>3045</v>
      </c>
      <c r="C58">
        <f t="shared" si="1"/>
        <v>7343</v>
      </c>
      <c r="D58">
        <f t="shared" si="2"/>
        <v>7301</v>
      </c>
    </row>
    <row r="59" spans="1:4" x14ac:dyDescent="0.35">
      <c r="A59" s="13" t="s">
        <v>3044</v>
      </c>
      <c r="B59" s="13" t="s">
        <v>3045</v>
      </c>
      <c r="C59">
        <f t="shared" si="1"/>
        <v>7343</v>
      </c>
      <c r="D59">
        <f t="shared" si="2"/>
        <v>7301</v>
      </c>
    </row>
    <row r="60" spans="1:4" x14ac:dyDescent="0.35">
      <c r="A60" s="13" t="s">
        <v>244</v>
      </c>
      <c r="B60" s="13" t="s">
        <v>2728</v>
      </c>
      <c r="C60">
        <f t="shared" si="1"/>
        <v>8038</v>
      </c>
      <c r="D60">
        <f t="shared" si="2"/>
        <v>7113</v>
      </c>
    </row>
    <row r="61" spans="1:4" x14ac:dyDescent="0.35">
      <c r="A61" s="13" t="e">
        <f>calcul!J61</f>
        <v>#N/A</v>
      </c>
      <c r="B61" s="13" t="e">
        <f>calcul!K61</f>
        <v>#N/A</v>
      </c>
      <c r="C61" t="e">
        <f t="shared" si="1"/>
        <v>#N/A</v>
      </c>
      <c r="D61" t="e">
        <f t="shared" si="2"/>
        <v>#N/A</v>
      </c>
    </row>
    <row r="62" spans="1:4" x14ac:dyDescent="0.35">
      <c r="A62" s="13" t="e">
        <f>calcul!J62</f>
        <v>#N/A</v>
      </c>
      <c r="B62" s="13" t="e">
        <f>calcul!K62</f>
        <v>#N/A</v>
      </c>
      <c r="C62" t="e">
        <f t="shared" si="1"/>
        <v>#N/A</v>
      </c>
      <c r="D62" t="e">
        <f t="shared" si="2"/>
        <v>#N/A</v>
      </c>
    </row>
    <row r="63" spans="1:4" x14ac:dyDescent="0.35">
      <c r="A63" s="13" t="e">
        <f>calcul!J63</f>
        <v>#N/A</v>
      </c>
      <c r="B63" s="13" t="e">
        <f>calcul!K63</f>
        <v>#N/A</v>
      </c>
      <c r="C63" t="e">
        <f t="shared" si="1"/>
        <v>#N/A</v>
      </c>
      <c r="D63" t="e">
        <f t="shared" si="2"/>
        <v>#N/A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1"/>
        <v>#N/A</v>
      </c>
      <c r="D64" t="e">
        <f t="shared" si="2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1"/>
        <v>#N/A</v>
      </c>
      <c r="D65" t="e">
        <f t="shared" si="2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1"/>
        <v>#N/A</v>
      </c>
      <c r="D66" t="e">
        <f t="shared" si="2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1"/>
        <v>#N/A</v>
      </c>
      <c r="D67" t="e">
        <f t="shared" si="2"/>
        <v>#N/A</v>
      </c>
    </row>
    <row r="68" spans="1:4" x14ac:dyDescent="0.35">
      <c r="A68" s="13" t="e">
        <f>calcul!J68</f>
        <v>#N/A</v>
      </c>
      <c r="B68" s="13" t="e">
        <f>calcul!K68</f>
        <v>#N/A</v>
      </c>
      <c r="C68" t="e">
        <f t="shared" ref="C68:C131" si="3">+VLOOKUP(A68,$E$3:$H$27,3,FALSE)</f>
        <v>#N/A</v>
      </c>
      <c r="D68" t="e">
        <f t="shared" ref="D68:D131" si="4">+VLOOKUP(A68,$E$3:$H$27,4,FALSE)</f>
        <v>#N/A</v>
      </c>
    </row>
    <row r="69" spans="1:4" x14ac:dyDescent="0.35">
      <c r="A69" s="13" t="e">
        <f>calcul!J69</f>
        <v>#N/A</v>
      </c>
      <c r="B69" s="13" t="e">
        <f>calcul!K69</f>
        <v>#N/A</v>
      </c>
      <c r="C69" t="e">
        <f t="shared" si="3"/>
        <v>#N/A</v>
      </c>
      <c r="D69" t="e">
        <f t="shared" si="4"/>
        <v>#N/A</v>
      </c>
    </row>
    <row r="70" spans="1:4" x14ac:dyDescent="0.35">
      <c r="A70" s="13" t="e">
        <f>calcul!J70</f>
        <v>#N/A</v>
      </c>
      <c r="B70" s="13" t="e">
        <f>calcul!K70</f>
        <v>#N/A</v>
      </c>
      <c r="C70" t="e">
        <f t="shared" si="3"/>
        <v>#N/A</v>
      </c>
      <c r="D70" t="e">
        <f t="shared" si="4"/>
        <v>#N/A</v>
      </c>
    </row>
    <row r="71" spans="1:4" x14ac:dyDescent="0.35">
      <c r="A71" s="13" t="e">
        <f>calcul!J71</f>
        <v>#N/A</v>
      </c>
      <c r="B71" s="13" t="e">
        <f>calcul!K71</f>
        <v>#N/A</v>
      </c>
      <c r="C71" t="e">
        <f t="shared" si="3"/>
        <v>#N/A</v>
      </c>
      <c r="D71" t="e">
        <f t="shared" si="4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3"/>
        <v>#N/A</v>
      </c>
      <c r="D72" t="e">
        <f t="shared" si="4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3"/>
        <v>#N/A</v>
      </c>
      <c r="D73" t="e">
        <f t="shared" si="4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3"/>
        <v>#N/A</v>
      </c>
      <c r="D74" t="e">
        <f t="shared" si="4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3"/>
        <v>#N/A</v>
      </c>
      <c r="D75" t="e">
        <f t="shared" si="4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3"/>
        <v>#N/A</v>
      </c>
      <c r="D76" t="e">
        <f t="shared" si="4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3"/>
        <v>#N/A</v>
      </c>
      <c r="D77" t="e">
        <f t="shared" si="4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3"/>
        <v>#N/A</v>
      </c>
      <c r="D78" t="e">
        <f t="shared" si="4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3"/>
        <v>#N/A</v>
      </c>
      <c r="D79" t="e">
        <f t="shared" si="4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3"/>
        <v>#N/A</v>
      </c>
      <c r="D80" t="e">
        <f t="shared" si="4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3"/>
        <v>#N/A</v>
      </c>
      <c r="D81" t="e">
        <f t="shared" si="4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3"/>
        <v>#N/A</v>
      </c>
      <c r="D82" t="e">
        <f t="shared" si="4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3"/>
        <v>#N/A</v>
      </c>
      <c r="D83" t="e">
        <f t="shared" si="4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3"/>
        <v>#N/A</v>
      </c>
      <c r="D84" t="e">
        <f t="shared" si="4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3"/>
        <v>#N/A</v>
      </c>
      <c r="D85" t="e">
        <f t="shared" si="4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3"/>
        <v>#N/A</v>
      </c>
      <c r="D86" t="e">
        <f t="shared" si="4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3"/>
        <v>#N/A</v>
      </c>
      <c r="D87" t="e">
        <f t="shared" si="4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3"/>
        <v>#N/A</v>
      </c>
      <c r="D88" t="e">
        <f t="shared" si="4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3"/>
        <v>#N/A</v>
      </c>
      <c r="D89" t="e">
        <f t="shared" si="4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3"/>
        <v>#N/A</v>
      </c>
      <c r="D90" t="e">
        <f t="shared" si="4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3"/>
        <v>#N/A</v>
      </c>
      <c r="D91" t="e">
        <f t="shared" si="4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3"/>
        <v>#N/A</v>
      </c>
      <c r="D92" t="e">
        <f t="shared" si="4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3"/>
        <v>#N/A</v>
      </c>
      <c r="D93" t="e">
        <f t="shared" si="4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3"/>
        <v>#N/A</v>
      </c>
      <c r="D94" t="e">
        <f t="shared" si="4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3"/>
        <v>#N/A</v>
      </c>
      <c r="D95" t="e">
        <f t="shared" si="4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3"/>
        <v>#N/A</v>
      </c>
      <c r="D96" t="e">
        <f t="shared" si="4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3"/>
        <v>#N/A</v>
      </c>
      <c r="D97" t="e">
        <f t="shared" si="4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3"/>
        <v>#N/A</v>
      </c>
      <c r="D98" t="e">
        <f t="shared" si="4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3"/>
        <v>#N/A</v>
      </c>
      <c r="D99" t="e">
        <f t="shared" si="4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3"/>
        <v>#N/A</v>
      </c>
      <c r="D100" t="e">
        <f t="shared" si="4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3"/>
        <v>#N/A</v>
      </c>
      <c r="D101" t="e">
        <f t="shared" si="4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3"/>
        <v>#N/A</v>
      </c>
      <c r="D102" t="e">
        <f t="shared" si="4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3"/>
        <v>#N/A</v>
      </c>
      <c r="D103" t="e">
        <f t="shared" si="4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3"/>
        <v>#N/A</v>
      </c>
      <c r="D104" t="e">
        <f t="shared" si="4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3"/>
        <v>#N/A</v>
      </c>
      <c r="D105" t="e">
        <f t="shared" si="4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3"/>
        <v>#N/A</v>
      </c>
      <c r="D106" t="e">
        <f t="shared" si="4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3"/>
        <v>#N/A</v>
      </c>
      <c r="D107" t="e">
        <f t="shared" si="4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3"/>
        <v>#N/A</v>
      </c>
      <c r="D108" t="e">
        <f t="shared" si="4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3"/>
        <v>#N/A</v>
      </c>
      <c r="D109" t="e">
        <f t="shared" si="4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3"/>
        <v>#N/A</v>
      </c>
      <c r="D110" t="e">
        <f t="shared" si="4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3"/>
        <v>#N/A</v>
      </c>
      <c r="D111" t="e">
        <f t="shared" si="4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3"/>
        <v>#N/A</v>
      </c>
      <c r="D112" t="e">
        <f t="shared" si="4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3"/>
        <v>#N/A</v>
      </c>
      <c r="D113" t="e">
        <f t="shared" si="4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3"/>
        <v>#N/A</v>
      </c>
      <c r="D114" t="e">
        <f t="shared" si="4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3"/>
        <v>#N/A</v>
      </c>
      <c r="D115" t="e">
        <f t="shared" si="4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3"/>
        <v>#N/A</v>
      </c>
      <c r="D116" t="e">
        <f t="shared" si="4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3"/>
        <v>#N/A</v>
      </c>
      <c r="D117" t="e">
        <f t="shared" si="4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3"/>
        <v>#N/A</v>
      </c>
      <c r="D118" t="e">
        <f t="shared" si="4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3"/>
        <v>#N/A</v>
      </c>
      <c r="D119" t="e">
        <f t="shared" si="4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3"/>
        <v>#N/A</v>
      </c>
      <c r="D120" t="e">
        <f t="shared" si="4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3"/>
        <v>#N/A</v>
      </c>
      <c r="D121" t="e">
        <f t="shared" si="4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3"/>
        <v>#N/A</v>
      </c>
      <c r="D122" t="e">
        <f t="shared" si="4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3"/>
        <v>#N/A</v>
      </c>
      <c r="D123" t="e">
        <f t="shared" si="4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3"/>
        <v>#N/A</v>
      </c>
      <c r="D124" t="e">
        <f t="shared" si="4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3"/>
        <v>#N/A</v>
      </c>
      <c r="D125" t="e">
        <f t="shared" si="4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3"/>
        <v>#N/A</v>
      </c>
      <c r="D126" t="e">
        <f t="shared" si="4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3"/>
        <v>#N/A</v>
      </c>
      <c r="D127" t="e">
        <f t="shared" si="4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3"/>
        <v>#N/A</v>
      </c>
      <c r="D128" t="e">
        <f t="shared" si="4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3"/>
        <v>#N/A</v>
      </c>
      <c r="D129" t="e">
        <f t="shared" si="4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3"/>
        <v>#N/A</v>
      </c>
      <c r="D130" t="e">
        <f t="shared" si="4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3"/>
        <v>#N/A</v>
      </c>
      <c r="D131" t="e">
        <f t="shared" si="4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5">+VLOOKUP(A132,$E$3:$H$27,3,FALSE)</f>
        <v>#N/A</v>
      </c>
      <c r="D132" t="e">
        <f t="shared" ref="D132:D195" si="6">+VLOOKUP(A132,$E$3:$H$27,4,FALSE)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5"/>
        <v>#N/A</v>
      </c>
      <c r="D133" t="e">
        <f t="shared" si="6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5"/>
        <v>#N/A</v>
      </c>
      <c r="D134" t="e">
        <f t="shared" si="6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5"/>
        <v>#N/A</v>
      </c>
      <c r="D135" t="e">
        <f t="shared" si="6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5"/>
        <v>#N/A</v>
      </c>
      <c r="D136" t="e">
        <f t="shared" si="6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5"/>
        <v>#N/A</v>
      </c>
      <c r="D137" t="e">
        <f t="shared" si="6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5"/>
        <v>#N/A</v>
      </c>
      <c r="D138" t="e">
        <f t="shared" si="6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5"/>
        <v>#N/A</v>
      </c>
      <c r="D139" t="e">
        <f t="shared" si="6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5"/>
        <v>#N/A</v>
      </c>
      <c r="D140" t="e">
        <f t="shared" si="6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5"/>
        <v>#N/A</v>
      </c>
      <c r="D141" t="e">
        <f t="shared" si="6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5"/>
        <v>#N/A</v>
      </c>
      <c r="D142" t="e">
        <f t="shared" si="6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5"/>
        <v>#N/A</v>
      </c>
      <c r="D143" t="e">
        <f t="shared" si="6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5"/>
        <v>#N/A</v>
      </c>
      <c r="D144" t="e">
        <f t="shared" si="6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5"/>
        <v>#N/A</v>
      </c>
      <c r="D145" t="e">
        <f t="shared" si="6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5"/>
        <v>#N/A</v>
      </c>
      <c r="D146" t="e">
        <f t="shared" si="6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5"/>
        <v>#N/A</v>
      </c>
      <c r="D147" t="e">
        <f t="shared" si="6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5"/>
        <v>#N/A</v>
      </c>
      <c r="D148" t="e">
        <f t="shared" si="6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5"/>
        <v>#N/A</v>
      </c>
      <c r="D149" t="e">
        <f t="shared" si="6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5"/>
        <v>#N/A</v>
      </c>
      <c r="D150" t="e">
        <f t="shared" si="6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5"/>
        <v>#N/A</v>
      </c>
      <c r="D151" t="e">
        <f t="shared" si="6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5"/>
        <v>#N/A</v>
      </c>
      <c r="D152" t="e">
        <f t="shared" si="6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5"/>
        <v>#N/A</v>
      </c>
      <c r="D153" t="e">
        <f t="shared" si="6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5"/>
        <v>#N/A</v>
      </c>
      <c r="D154" t="e">
        <f t="shared" si="6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5"/>
        <v>#N/A</v>
      </c>
      <c r="D155" t="e">
        <f t="shared" si="6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5"/>
        <v>#N/A</v>
      </c>
      <c r="D156" t="e">
        <f t="shared" si="6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5"/>
        <v>#N/A</v>
      </c>
      <c r="D157" t="e">
        <f t="shared" si="6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5"/>
        <v>#N/A</v>
      </c>
      <c r="D158" t="e">
        <f t="shared" si="6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5"/>
        <v>#N/A</v>
      </c>
      <c r="D159" t="e">
        <f t="shared" si="6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5"/>
        <v>#N/A</v>
      </c>
      <c r="D160" t="e">
        <f t="shared" si="6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5"/>
        <v>#N/A</v>
      </c>
      <c r="D161" t="e">
        <f t="shared" si="6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5"/>
        <v>#N/A</v>
      </c>
      <c r="D162" t="e">
        <f t="shared" si="6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5"/>
        <v>#N/A</v>
      </c>
      <c r="D163" t="e">
        <f t="shared" si="6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5"/>
        <v>#N/A</v>
      </c>
      <c r="D164" t="e">
        <f t="shared" si="6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5"/>
        <v>#N/A</v>
      </c>
      <c r="D165" t="e">
        <f t="shared" si="6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5"/>
        <v>#N/A</v>
      </c>
      <c r="D166" t="e">
        <f t="shared" si="6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5"/>
        <v>#N/A</v>
      </c>
      <c r="D167" t="e">
        <f t="shared" si="6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5"/>
        <v>#N/A</v>
      </c>
      <c r="D168" t="e">
        <f t="shared" si="6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5"/>
        <v>#N/A</v>
      </c>
      <c r="D169" t="e">
        <f t="shared" si="6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5"/>
        <v>#N/A</v>
      </c>
      <c r="D170" t="e">
        <f t="shared" si="6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5"/>
        <v>#N/A</v>
      </c>
      <c r="D171" t="e">
        <f t="shared" si="6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5"/>
        <v>#N/A</v>
      </c>
      <c r="D172" t="e">
        <f t="shared" si="6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5"/>
        <v>#N/A</v>
      </c>
      <c r="D173" t="e">
        <f t="shared" si="6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5"/>
        <v>#N/A</v>
      </c>
      <c r="D174" t="e">
        <f t="shared" si="6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5"/>
        <v>#N/A</v>
      </c>
      <c r="D175" t="e">
        <f t="shared" si="6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5"/>
        <v>#N/A</v>
      </c>
      <c r="D176" t="e">
        <f t="shared" si="6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5"/>
        <v>#N/A</v>
      </c>
      <c r="D177" t="e">
        <f t="shared" si="6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5"/>
        <v>#N/A</v>
      </c>
      <c r="D178" t="e">
        <f t="shared" si="6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5"/>
        <v>#N/A</v>
      </c>
      <c r="D179" t="e">
        <f t="shared" si="6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5"/>
        <v>#N/A</v>
      </c>
      <c r="D180" t="e">
        <f t="shared" si="6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5"/>
        <v>#N/A</v>
      </c>
      <c r="D181" t="e">
        <f t="shared" si="6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5"/>
        <v>#N/A</v>
      </c>
      <c r="D182" t="e">
        <f t="shared" si="6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5"/>
        <v>#N/A</v>
      </c>
      <c r="D183" t="e">
        <f t="shared" si="6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5"/>
        <v>#N/A</v>
      </c>
      <c r="D184" t="e">
        <f t="shared" si="6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5"/>
        <v>#N/A</v>
      </c>
      <c r="D185" t="e">
        <f t="shared" si="6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5"/>
        <v>#N/A</v>
      </c>
      <c r="D186" t="e">
        <f t="shared" si="6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5"/>
        <v>#N/A</v>
      </c>
      <c r="D187" t="e">
        <f t="shared" si="6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5"/>
        <v>#N/A</v>
      </c>
      <c r="D188" t="e">
        <f t="shared" si="6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5"/>
        <v>#N/A</v>
      </c>
      <c r="D189" t="e">
        <f t="shared" si="6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5"/>
        <v>#N/A</v>
      </c>
      <c r="D190" t="e">
        <f t="shared" si="6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5"/>
        <v>#N/A</v>
      </c>
      <c r="D191" t="e">
        <f t="shared" si="6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5"/>
        <v>#N/A</v>
      </c>
      <c r="D192" t="e">
        <f t="shared" si="6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5"/>
        <v>#N/A</v>
      </c>
      <c r="D193" t="e">
        <f t="shared" si="6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5"/>
        <v>#N/A</v>
      </c>
      <c r="D194" t="e">
        <f t="shared" si="6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5"/>
        <v>#N/A</v>
      </c>
      <c r="D195" t="e">
        <f t="shared" si="6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7">+VLOOKUP(A196,$E$3:$H$27,3,FALSE)</f>
        <v>#N/A</v>
      </c>
      <c r="D196" t="e">
        <f t="shared" ref="D196:D259" si="8">+VLOOKUP(A196,$E$3:$H$27,4,FALSE)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7"/>
        <v>#N/A</v>
      </c>
      <c r="D197" t="e">
        <f t="shared" si="8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7"/>
        <v>#N/A</v>
      </c>
      <c r="D198" t="e">
        <f t="shared" si="8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7"/>
        <v>#N/A</v>
      </c>
      <c r="D199" t="e">
        <f t="shared" si="8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7"/>
        <v>#N/A</v>
      </c>
      <c r="D200" t="e">
        <f t="shared" si="8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7"/>
        <v>#N/A</v>
      </c>
      <c r="D201" t="e">
        <f t="shared" si="8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7"/>
        <v>#N/A</v>
      </c>
      <c r="D202" t="e">
        <f t="shared" si="8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7"/>
        <v>#N/A</v>
      </c>
      <c r="D203" t="e">
        <f t="shared" si="8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7"/>
        <v>#N/A</v>
      </c>
      <c r="D204" t="e">
        <f t="shared" si="8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7"/>
        <v>#N/A</v>
      </c>
      <c r="D205" t="e">
        <f t="shared" si="8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7"/>
        <v>#N/A</v>
      </c>
      <c r="D206" t="e">
        <f t="shared" si="8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7"/>
        <v>#N/A</v>
      </c>
      <c r="D207" t="e">
        <f t="shared" si="8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7"/>
        <v>#N/A</v>
      </c>
      <c r="D208" t="e">
        <f t="shared" si="8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7"/>
        <v>#N/A</v>
      </c>
      <c r="D209" t="e">
        <f t="shared" si="8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7"/>
        <v>#N/A</v>
      </c>
      <c r="D210" t="e">
        <f t="shared" si="8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7"/>
        <v>#N/A</v>
      </c>
      <c r="D211" t="e">
        <f t="shared" si="8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7"/>
        <v>#N/A</v>
      </c>
      <c r="D212" t="e">
        <f t="shared" si="8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7"/>
        <v>#N/A</v>
      </c>
      <c r="D213" t="e">
        <f t="shared" si="8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7"/>
        <v>#N/A</v>
      </c>
      <c r="D214" t="e">
        <f t="shared" si="8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7"/>
        <v>#N/A</v>
      </c>
      <c r="D215" t="e">
        <f t="shared" si="8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7"/>
        <v>#N/A</v>
      </c>
      <c r="D216" t="e">
        <f t="shared" si="8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7"/>
        <v>#N/A</v>
      </c>
      <c r="D217" t="e">
        <f t="shared" si="8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7"/>
        <v>#N/A</v>
      </c>
      <c r="D218" t="e">
        <f t="shared" si="8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7"/>
        <v>#N/A</v>
      </c>
      <c r="D219" t="e">
        <f t="shared" si="8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7"/>
        <v>#N/A</v>
      </c>
      <c r="D220" t="e">
        <f t="shared" si="8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7"/>
        <v>#N/A</v>
      </c>
      <c r="D221" t="e">
        <f t="shared" si="8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7"/>
        <v>#N/A</v>
      </c>
      <c r="D222" t="e">
        <f t="shared" si="8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7"/>
        <v>#N/A</v>
      </c>
      <c r="D223" t="e">
        <f t="shared" si="8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7"/>
        <v>#N/A</v>
      </c>
      <c r="D224" t="e">
        <f t="shared" si="8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7"/>
        <v>#N/A</v>
      </c>
      <c r="D225" t="e">
        <f t="shared" si="8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7"/>
        <v>#N/A</v>
      </c>
      <c r="D226" t="e">
        <f t="shared" si="8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7"/>
        <v>#N/A</v>
      </c>
      <c r="D227" t="e">
        <f t="shared" si="8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7"/>
        <v>#N/A</v>
      </c>
      <c r="D228" t="e">
        <f t="shared" si="8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7"/>
        <v>#N/A</v>
      </c>
      <c r="D229" t="e">
        <f t="shared" si="8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7"/>
        <v>#N/A</v>
      </c>
      <c r="D230" t="e">
        <f t="shared" si="8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7"/>
        <v>#N/A</v>
      </c>
      <c r="D231" t="e">
        <f t="shared" si="8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7"/>
        <v>#N/A</v>
      </c>
      <c r="D232" t="e">
        <f t="shared" si="8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7"/>
        <v>#N/A</v>
      </c>
      <c r="D233" t="e">
        <f t="shared" si="8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7"/>
        <v>#N/A</v>
      </c>
      <c r="D234" t="e">
        <f t="shared" si="8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7"/>
        <v>#N/A</v>
      </c>
      <c r="D235" t="e">
        <f t="shared" si="8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7"/>
        <v>#N/A</v>
      </c>
      <c r="D236" t="e">
        <f t="shared" si="8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7"/>
        <v>#N/A</v>
      </c>
      <c r="D237" t="e">
        <f t="shared" si="8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7"/>
        <v>#N/A</v>
      </c>
      <c r="D238" t="e">
        <f t="shared" si="8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7"/>
        <v>#N/A</v>
      </c>
      <c r="D239" t="e">
        <f t="shared" si="8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7"/>
        <v>#N/A</v>
      </c>
      <c r="D240" t="e">
        <f t="shared" si="8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7"/>
        <v>#N/A</v>
      </c>
      <c r="D241" t="e">
        <f t="shared" si="8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7"/>
        <v>#N/A</v>
      </c>
      <c r="D242" t="e">
        <f t="shared" si="8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7"/>
        <v>#N/A</v>
      </c>
      <c r="D243" t="e">
        <f t="shared" si="8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7"/>
        <v>#N/A</v>
      </c>
      <c r="D244" t="e">
        <f t="shared" si="8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7"/>
        <v>#N/A</v>
      </c>
      <c r="D245" t="e">
        <f t="shared" si="8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7"/>
        <v>#N/A</v>
      </c>
      <c r="D246" t="e">
        <f t="shared" si="8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7"/>
        <v>#N/A</v>
      </c>
      <c r="D247" t="e">
        <f t="shared" si="8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7"/>
        <v>#N/A</v>
      </c>
      <c r="D248" t="e">
        <f t="shared" si="8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7"/>
        <v>#N/A</v>
      </c>
      <c r="D249" t="e">
        <f t="shared" si="8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7"/>
        <v>#N/A</v>
      </c>
      <c r="D250" t="e">
        <f t="shared" si="8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7"/>
        <v>#N/A</v>
      </c>
      <c r="D251" t="e">
        <f t="shared" si="8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7"/>
        <v>#N/A</v>
      </c>
      <c r="D252" t="e">
        <f t="shared" si="8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7"/>
        <v>#N/A</v>
      </c>
      <c r="D253" t="e">
        <f t="shared" si="8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7"/>
        <v>#N/A</v>
      </c>
      <c r="D254" t="e">
        <f t="shared" si="8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7"/>
        <v>#N/A</v>
      </c>
      <c r="D255" t="e">
        <f t="shared" si="8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7"/>
        <v>#N/A</v>
      </c>
      <c r="D256" t="e">
        <f t="shared" si="8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7"/>
        <v>#N/A</v>
      </c>
      <c r="D257" t="e">
        <f t="shared" si="8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7"/>
        <v>#N/A</v>
      </c>
      <c r="D258" t="e">
        <f t="shared" si="8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7"/>
        <v>#N/A</v>
      </c>
      <c r="D259" t="e">
        <f t="shared" si="8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9">+VLOOKUP(A260,$E$3:$H$27,3,FALSE)</f>
        <v>#N/A</v>
      </c>
      <c r="D260" t="e">
        <f t="shared" ref="D260:D323" si="10">+VLOOKUP(A260,$E$3:$H$27,4,FALSE)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9"/>
        <v>#N/A</v>
      </c>
      <c r="D261" t="e">
        <f t="shared" si="10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9"/>
        <v>#N/A</v>
      </c>
      <c r="D262" t="e">
        <f t="shared" si="10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9"/>
        <v>#N/A</v>
      </c>
      <c r="D263" t="e">
        <f t="shared" si="10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9"/>
        <v>#N/A</v>
      </c>
      <c r="D264" t="e">
        <f t="shared" si="10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9"/>
        <v>#N/A</v>
      </c>
      <c r="D265" t="e">
        <f t="shared" si="10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9"/>
        <v>#N/A</v>
      </c>
      <c r="D266" t="e">
        <f t="shared" si="10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9"/>
        <v>#N/A</v>
      </c>
      <c r="D267" t="e">
        <f t="shared" si="10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9"/>
        <v>#N/A</v>
      </c>
      <c r="D268" t="e">
        <f t="shared" si="10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9"/>
        <v>#N/A</v>
      </c>
      <c r="D269" t="e">
        <f t="shared" si="10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9"/>
        <v>#N/A</v>
      </c>
      <c r="D270" t="e">
        <f t="shared" si="10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9"/>
        <v>#N/A</v>
      </c>
      <c r="D271" t="e">
        <f t="shared" si="10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9"/>
        <v>#N/A</v>
      </c>
      <c r="D272" t="e">
        <f t="shared" si="10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9"/>
        <v>#N/A</v>
      </c>
      <c r="D273" t="e">
        <f t="shared" si="10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9"/>
        <v>#N/A</v>
      </c>
      <c r="D274" t="e">
        <f t="shared" si="10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9"/>
        <v>#N/A</v>
      </c>
      <c r="D275" t="e">
        <f t="shared" si="10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9"/>
        <v>#N/A</v>
      </c>
      <c r="D276" t="e">
        <f t="shared" si="10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9"/>
        <v>#N/A</v>
      </c>
      <c r="D277" t="e">
        <f t="shared" si="10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9"/>
        <v>#N/A</v>
      </c>
      <c r="D278" t="e">
        <f t="shared" si="10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9"/>
        <v>#N/A</v>
      </c>
      <c r="D279" t="e">
        <f t="shared" si="10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9"/>
        <v>#N/A</v>
      </c>
      <c r="D280" t="e">
        <f t="shared" si="10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9"/>
        <v>#N/A</v>
      </c>
      <c r="D281" t="e">
        <f t="shared" si="10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9"/>
        <v>#N/A</v>
      </c>
      <c r="D282" t="e">
        <f t="shared" si="10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9"/>
        <v>#N/A</v>
      </c>
      <c r="D283" t="e">
        <f t="shared" si="10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9"/>
        <v>#N/A</v>
      </c>
      <c r="D284" t="e">
        <f t="shared" si="10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9"/>
        <v>#N/A</v>
      </c>
      <c r="D285" t="e">
        <f t="shared" si="10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9"/>
        <v>#N/A</v>
      </c>
      <c r="D286" t="e">
        <f t="shared" si="10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9"/>
        <v>#N/A</v>
      </c>
      <c r="D287" t="e">
        <f t="shared" si="10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9"/>
        <v>#N/A</v>
      </c>
      <c r="D288" t="e">
        <f t="shared" si="10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9"/>
        <v>#N/A</v>
      </c>
      <c r="D289" t="e">
        <f t="shared" si="10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9"/>
        <v>#N/A</v>
      </c>
      <c r="D290" t="e">
        <f t="shared" si="10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9"/>
        <v>#N/A</v>
      </c>
      <c r="D291" t="e">
        <f t="shared" si="10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9"/>
        <v>#N/A</v>
      </c>
      <c r="D292" t="e">
        <f t="shared" si="10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9"/>
        <v>#N/A</v>
      </c>
      <c r="D293" t="e">
        <f t="shared" si="10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9"/>
        <v>#N/A</v>
      </c>
      <c r="D294" t="e">
        <f t="shared" si="10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9"/>
        <v>#N/A</v>
      </c>
      <c r="D295" t="e">
        <f t="shared" si="10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9"/>
        <v>#N/A</v>
      </c>
      <c r="D296" t="e">
        <f t="shared" si="10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9"/>
        <v>#N/A</v>
      </c>
      <c r="D297" t="e">
        <f t="shared" si="10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9"/>
        <v>#N/A</v>
      </c>
      <c r="D298" t="e">
        <f t="shared" si="10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9"/>
        <v>#N/A</v>
      </c>
      <c r="D299" t="e">
        <f t="shared" si="10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9"/>
        <v>#N/A</v>
      </c>
      <c r="D300" t="e">
        <f t="shared" si="10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9"/>
        <v>#N/A</v>
      </c>
      <c r="D301" t="e">
        <f t="shared" si="10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9"/>
        <v>#N/A</v>
      </c>
      <c r="D302" t="e">
        <f t="shared" si="10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9"/>
        <v>#N/A</v>
      </c>
      <c r="D303" t="e">
        <f t="shared" si="10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9"/>
        <v>#N/A</v>
      </c>
      <c r="D304" t="e">
        <f t="shared" si="10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9"/>
        <v>#N/A</v>
      </c>
      <c r="D305" t="e">
        <f t="shared" si="10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9"/>
        <v>#N/A</v>
      </c>
      <c r="D306" t="e">
        <f t="shared" si="10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9"/>
        <v>#N/A</v>
      </c>
      <c r="D307" t="e">
        <f t="shared" si="10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9"/>
        <v>#N/A</v>
      </c>
      <c r="D308" t="e">
        <f t="shared" si="10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9"/>
        <v>#N/A</v>
      </c>
      <c r="D309" t="e">
        <f t="shared" si="10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9"/>
        <v>#N/A</v>
      </c>
      <c r="D310" t="e">
        <f t="shared" si="10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9"/>
        <v>#N/A</v>
      </c>
      <c r="D311" t="e">
        <f t="shared" si="10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9"/>
        <v>#N/A</v>
      </c>
      <c r="D312" t="e">
        <f t="shared" si="10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9"/>
        <v>#N/A</v>
      </c>
      <c r="D313" t="e">
        <f t="shared" si="10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9"/>
        <v>#N/A</v>
      </c>
      <c r="D314" t="e">
        <f t="shared" si="10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9"/>
        <v>#N/A</v>
      </c>
      <c r="D315" t="e">
        <f t="shared" si="10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9"/>
        <v>#N/A</v>
      </c>
      <c r="D316" t="e">
        <f t="shared" si="10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9"/>
        <v>#N/A</v>
      </c>
      <c r="D317" t="e">
        <f t="shared" si="10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9"/>
        <v>#N/A</v>
      </c>
      <c r="D318" t="e">
        <f t="shared" si="10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9"/>
        <v>#N/A</v>
      </c>
      <c r="D319" t="e">
        <f t="shared" si="10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9"/>
        <v>#N/A</v>
      </c>
      <c r="D320" t="e">
        <f t="shared" si="10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9"/>
        <v>#N/A</v>
      </c>
      <c r="D321" t="e">
        <f t="shared" si="10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9"/>
        <v>#N/A</v>
      </c>
      <c r="D322" t="e">
        <f t="shared" si="10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9"/>
        <v>#N/A</v>
      </c>
      <c r="D323" t="e">
        <f t="shared" si="10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1">+VLOOKUP(A324,$E$3:$H$27,3,FALSE)</f>
        <v>#N/A</v>
      </c>
      <c r="D324" t="e">
        <f t="shared" ref="D324:D387" si="12">+VLOOKUP(A324,$E$3:$H$27,4,FALSE)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1"/>
        <v>#N/A</v>
      </c>
      <c r="D325" t="e">
        <f t="shared" si="12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1"/>
        <v>#N/A</v>
      </c>
      <c r="D326" t="e">
        <f t="shared" si="12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1"/>
        <v>#N/A</v>
      </c>
      <c r="D327" t="e">
        <f t="shared" si="12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1"/>
        <v>#N/A</v>
      </c>
      <c r="D328" t="e">
        <f t="shared" si="12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1"/>
        <v>#N/A</v>
      </c>
      <c r="D329" t="e">
        <f t="shared" si="12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1"/>
        <v>#N/A</v>
      </c>
      <c r="D330" t="e">
        <f t="shared" si="12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1"/>
        <v>#N/A</v>
      </c>
      <c r="D331" t="e">
        <f t="shared" si="12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1"/>
        <v>#N/A</v>
      </c>
      <c r="D332" t="e">
        <f t="shared" si="12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1"/>
        <v>#N/A</v>
      </c>
      <c r="D333" t="e">
        <f t="shared" si="12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1"/>
        <v>#N/A</v>
      </c>
      <c r="D334" t="e">
        <f t="shared" si="12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1"/>
        <v>#N/A</v>
      </c>
      <c r="D335" t="e">
        <f t="shared" si="12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1"/>
        <v>#N/A</v>
      </c>
      <c r="D336" t="e">
        <f t="shared" si="12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1"/>
        <v>#N/A</v>
      </c>
      <c r="D337" t="e">
        <f t="shared" si="12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1"/>
        <v>#N/A</v>
      </c>
      <c r="D338" t="e">
        <f t="shared" si="12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1"/>
        <v>#N/A</v>
      </c>
      <c r="D339" t="e">
        <f t="shared" si="12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1"/>
        <v>#N/A</v>
      </c>
      <c r="D340" t="e">
        <f t="shared" si="12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1"/>
        <v>#N/A</v>
      </c>
      <c r="D341" t="e">
        <f t="shared" si="12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1"/>
        <v>#N/A</v>
      </c>
      <c r="D342" t="e">
        <f t="shared" si="12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1"/>
        <v>#N/A</v>
      </c>
      <c r="D343" t="e">
        <f t="shared" si="12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1"/>
        <v>#N/A</v>
      </c>
      <c r="D344" t="e">
        <f t="shared" si="12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1"/>
        <v>#N/A</v>
      </c>
      <c r="D345" t="e">
        <f t="shared" si="12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1"/>
        <v>#N/A</v>
      </c>
      <c r="D346" t="e">
        <f t="shared" si="12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1"/>
        <v>#N/A</v>
      </c>
      <c r="D347" t="e">
        <f t="shared" si="12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1"/>
        <v>#N/A</v>
      </c>
      <c r="D348" t="e">
        <f t="shared" si="12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1"/>
        <v>#N/A</v>
      </c>
      <c r="D349" t="e">
        <f t="shared" si="12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1"/>
        <v>#N/A</v>
      </c>
      <c r="D350" t="e">
        <f t="shared" si="12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1"/>
        <v>#N/A</v>
      </c>
      <c r="D351" t="e">
        <f t="shared" si="12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1"/>
        <v>#N/A</v>
      </c>
      <c r="D352" t="e">
        <f t="shared" si="12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1"/>
        <v>#N/A</v>
      </c>
      <c r="D353" t="e">
        <f t="shared" si="12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1"/>
        <v>#N/A</v>
      </c>
      <c r="D354" t="e">
        <f t="shared" si="12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1"/>
        <v>#N/A</v>
      </c>
      <c r="D355" t="e">
        <f t="shared" si="12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1"/>
        <v>#N/A</v>
      </c>
      <c r="D356" t="e">
        <f t="shared" si="12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1"/>
        <v>#N/A</v>
      </c>
      <c r="D357" t="e">
        <f t="shared" si="12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1"/>
        <v>#N/A</v>
      </c>
      <c r="D358" t="e">
        <f t="shared" si="12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1"/>
        <v>#N/A</v>
      </c>
      <c r="D359" t="e">
        <f t="shared" si="12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1"/>
        <v>#N/A</v>
      </c>
      <c r="D360" t="e">
        <f t="shared" si="12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1"/>
        <v>#N/A</v>
      </c>
      <c r="D361" t="e">
        <f t="shared" si="12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1"/>
        <v>#N/A</v>
      </c>
      <c r="D362" t="e">
        <f t="shared" si="12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1"/>
        <v>#N/A</v>
      </c>
      <c r="D363" t="e">
        <f t="shared" si="12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1"/>
        <v>#N/A</v>
      </c>
      <c r="D364" t="e">
        <f t="shared" si="12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1"/>
        <v>#N/A</v>
      </c>
      <c r="D365" t="e">
        <f t="shared" si="12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1"/>
        <v>#N/A</v>
      </c>
      <c r="D366" t="e">
        <f t="shared" si="12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1"/>
        <v>#N/A</v>
      </c>
      <c r="D367" t="e">
        <f t="shared" si="12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1"/>
        <v>#N/A</v>
      </c>
      <c r="D368" t="e">
        <f t="shared" si="12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1"/>
        <v>#N/A</v>
      </c>
      <c r="D369" t="e">
        <f t="shared" si="12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1"/>
        <v>#N/A</v>
      </c>
      <c r="D370" t="e">
        <f t="shared" si="12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1"/>
        <v>#N/A</v>
      </c>
      <c r="D371" t="e">
        <f t="shared" si="12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1"/>
        <v>#N/A</v>
      </c>
      <c r="D372" t="e">
        <f t="shared" si="12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1"/>
        <v>#N/A</v>
      </c>
      <c r="D373" t="e">
        <f t="shared" si="12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1"/>
        <v>#N/A</v>
      </c>
      <c r="D374" t="e">
        <f t="shared" si="12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1"/>
        <v>#N/A</v>
      </c>
      <c r="D375" t="e">
        <f t="shared" si="12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1"/>
        <v>#N/A</v>
      </c>
      <c r="D376" t="e">
        <f t="shared" si="12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1"/>
        <v>#N/A</v>
      </c>
      <c r="D377" t="e">
        <f t="shared" si="12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1"/>
        <v>#N/A</v>
      </c>
      <c r="D378" t="e">
        <f t="shared" si="12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1"/>
        <v>#N/A</v>
      </c>
      <c r="D379" t="e">
        <f t="shared" si="12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1"/>
        <v>#N/A</v>
      </c>
      <c r="D380" t="e">
        <f t="shared" si="12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1"/>
        <v>#N/A</v>
      </c>
      <c r="D381" t="e">
        <f t="shared" si="12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1"/>
        <v>#N/A</v>
      </c>
      <c r="D382" t="e">
        <f t="shared" si="12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1"/>
        <v>#N/A</v>
      </c>
      <c r="D383" t="e">
        <f t="shared" si="12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1"/>
        <v>#N/A</v>
      </c>
      <c r="D384" t="e">
        <f t="shared" si="12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1"/>
        <v>#N/A</v>
      </c>
      <c r="D385" t="e">
        <f t="shared" si="12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1"/>
        <v>#N/A</v>
      </c>
      <c r="D386" t="e">
        <f t="shared" si="12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1"/>
        <v>#N/A</v>
      </c>
      <c r="D387" t="e">
        <f t="shared" si="12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3">+VLOOKUP(A388,$E$3:$H$27,3,FALSE)</f>
        <v>#N/A</v>
      </c>
      <c r="D388" t="e">
        <f t="shared" ref="D388:D451" si="14">+VLOOKUP(A388,$E$3:$H$27,4,FALSE)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3"/>
        <v>#N/A</v>
      </c>
      <c r="D389" t="e">
        <f t="shared" si="14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3"/>
        <v>#N/A</v>
      </c>
      <c r="D390" t="e">
        <f t="shared" si="14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3"/>
        <v>#N/A</v>
      </c>
      <c r="D391" t="e">
        <f t="shared" si="14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3"/>
        <v>#N/A</v>
      </c>
      <c r="D392" t="e">
        <f t="shared" si="14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3"/>
        <v>#N/A</v>
      </c>
      <c r="D393" t="e">
        <f t="shared" si="14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3"/>
        <v>#N/A</v>
      </c>
      <c r="D394" t="e">
        <f t="shared" si="14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3"/>
        <v>#N/A</v>
      </c>
      <c r="D395" t="e">
        <f t="shared" si="14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3"/>
        <v>#N/A</v>
      </c>
      <c r="D396" t="e">
        <f t="shared" si="14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3"/>
        <v>#N/A</v>
      </c>
      <c r="D397" t="e">
        <f t="shared" si="14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3"/>
        <v>#N/A</v>
      </c>
      <c r="D398" t="e">
        <f t="shared" si="14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3"/>
        <v>#N/A</v>
      </c>
      <c r="D399" t="e">
        <f t="shared" si="14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3"/>
        <v>#N/A</v>
      </c>
      <c r="D400" t="e">
        <f t="shared" si="14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3"/>
        <v>#N/A</v>
      </c>
      <c r="D401" t="e">
        <f t="shared" si="14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3"/>
        <v>#N/A</v>
      </c>
      <c r="D402" t="e">
        <f t="shared" si="14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3"/>
        <v>#N/A</v>
      </c>
      <c r="D403" t="e">
        <f t="shared" si="14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3"/>
        <v>#N/A</v>
      </c>
      <c r="D404" t="e">
        <f t="shared" si="14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3"/>
        <v>#N/A</v>
      </c>
      <c r="D405" t="e">
        <f t="shared" si="14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3"/>
        <v>#N/A</v>
      </c>
      <c r="D406" t="e">
        <f t="shared" si="14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3"/>
        <v>#N/A</v>
      </c>
      <c r="D407" t="e">
        <f t="shared" si="14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3"/>
        <v>#N/A</v>
      </c>
      <c r="D408" t="e">
        <f t="shared" si="14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3"/>
        <v>#N/A</v>
      </c>
      <c r="D409" t="e">
        <f t="shared" si="14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3"/>
        <v>#N/A</v>
      </c>
      <c r="D410" t="e">
        <f t="shared" si="14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3"/>
        <v>#N/A</v>
      </c>
      <c r="D411" t="e">
        <f t="shared" si="14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3"/>
        <v>#N/A</v>
      </c>
      <c r="D412" t="e">
        <f t="shared" si="14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3"/>
        <v>#N/A</v>
      </c>
      <c r="D413" t="e">
        <f t="shared" si="14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3"/>
        <v>#N/A</v>
      </c>
      <c r="D414" t="e">
        <f t="shared" si="14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3"/>
        <v>#N/A</v>
      </c>
      <c r="D415" t="e">
        <f t="shared" si="14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3"/>
        <v>#N/A</v>
      </c>
      <c r="D416" t="e">
        <f t="shared" si="14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3"/>
        <v>#N/A</v>
      </c>
      <c r="D417" t="e">
        <f t="shared" si="14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3"/>
        <v>#N/A</v>
      </c>
      <c r="D418" t="e">
        <f t="shared" si="14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3"/>
        <v>#N/A</v>
      </c>
      <c r="D419" t="e">
        <f t="shared" si="14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3"/>
        <v>#N/A</v>
      </c>
      <c r="D420" t="e">
        <f t="shared" si="14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3"/>
        <v>#N/A</v>
      </c>
      <c r="D421" t="e">
        <f t="shared" si="14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3"/>
        <v>#N/A</v>
      </c>
      <c r="D422" t="e">
        <f t="shared" si="14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3"/>
        <v>#N/A</v>
      </c>
      <c r="D423" t="e">
        <f t="shared" si="14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3"/>
        <v>#N/A</v>
      </c>
      <c r="D424" t="e">
        <f t="shared" si="14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3"/>
        <v>#N/A</v>
      </c>
      <c r="D425" t="e">
        <f t="shared" si="14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3"/>
        <v>#N/A</v>
      </c>
      <c r="D426" t="e">
        <f t="shared" si="14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3"/>
        <v>#N/A</v>
      </c>
      <c r="D427" t="e">
        <f t="shared" si="14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3"/>
        <v>#N/A</v>
      </c>
      <c r="D428" t="e">
        <f t="shared" si="14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3"/>
        <v>#N/A</v>
      </c>
      <c r="D429" t="e">
        <f t="shared" si="14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3"/>
        <v>#N/A</v>
      </c>
      <c r="D430" t="e">
        <f t="shared" si="14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3"/>
        <v>#N/A</v>
      </c>
      <c r="D431" t="e">
        <f t="shared" si="14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3"/>
        <v>#N/A</v>
      </c>
      <c r="D432" t="e">
        <f t="shared" si="14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3"/>
        <v>#N/A</v>
      </c>
      <c r="D433" t="e">
        <f t="shared" si="14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3"/>
        <v>#N/A</v>
      </c>
      <c r="D434" t="e">
        <f t="shared" si="14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3"/>
        <v>#N/A</v>
      </c>
      <c r="D435" t="e">
        <f t="shared" si="14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3"/>
        <v>#N/A</v>
      </c>
      <c r="D436" t="e">
        <f t="shared" si="14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3"/>
        <v>#N/A</v>
      </c>
      <c r="D437" t="e">
        <f t="shared" si="14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3"/>
        <v>#N/A</v>
      </c>
      <c r="D438" t="e">
        <f t="shared" si="14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3"/>
        <v>#N/A</v>
      </c>
      <c r="D439" t="e">
        <f t="shared" si="14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3"/>
        <v>#N/A</v>
      </c>
      <c r="D440" t="e">
        <f t="shared" si="14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3"/>
        <v>#N/A</v>
      </c>
      <c r="D441" t="e">
        <f t="shared" si="14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3"/>
        <v>#N/A</v>
      </c>
      <c r="D442" t="e">
        <f t="shared" si="14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3"/>
        <v>#N/A</v>
      </c>
      <c r="D443" t="e">
        <f t="shared" si="14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3"/>
        <v>#N/A</v>
      </c>
      <c r="D444" t="e">
        <f t="shared" si="14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3"/>
        <v>#N/A</v>
      </c>
      <c r="D445" t="e">
        <f t="shared" si="14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3"/>
        <v>#N/A</v>
      </c>
      <c r="D446" t="e">
        <f t="shared" si="14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3"/>
        <v>#N/A</v>
      </c>
      <c r="D447" t="e">
        <f t="shared" si="14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3"/>
        <v>#N/A</v>
      </c>
      <c r="D448" t="e">
        <f t="shared" si="14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3"/>
        <v>#N/A</v>
      </c>
      <c r="D449" t="e">
        <f t="shared" si="14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3"/>
        <v>#N/A</v>
      </c>
      <c r="D450" t="e">
        <f t="shared" si="14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3"/>
        <v>#N/A</v>
      </c>
      <c r="D451" t="e">
        <f t="shared" si="14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5">+VLOOKUP(A452,$E$3:$H$27,3,FALSE)</f>
        <v>#N/A</v>
      </c>
      <c r="D452" t="e">
        <f t="shared" ref="D452:D462" si="16">+VLOOKUP(A452,$E$3:$H$27,4,FALSE)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5"/>
        <v>#N/A</v>
      </c>
      <c r="D453" t="e">
        <f t="shared" si="16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5"/>
        <v>#N/A</v>
      </c>
      <c r="D454" t="e">
        <f t="shared" si="16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5"/>
        <v>#N/A</v>
      </c>
      <c r="D455" t="e">
        <f t="shared" si="16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5"/>
        <v>#N/A</v>
      </c>
      <c r="D456" t="e">
        <f t="shared" si="16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5"/>
        <v>#N/A</v>
      </c>
      <c r="D457" t="e">
        <f t="shared" si="16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5"/>
        <v>#N/A</v>
      </c>
      <c r="D458" t="e">
        <f t="shared" si="16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5"/>
        <v>#N/A</v>
      </c>
      <c r="D459" t="e">
        <f t="shared" si="16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5"/>
        <v>#N/A</v>
      </c>
      <c r="D460" t="e">
        <f t="shared" si="16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5"/>
        <v>#N/A</v>
      </c>
      <c r="D461" t="e">
        <f t="shared" si="16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5"/>
        <v>#N/A</v>
      </c>
      <c r="D462" t="e">
        <f t="shared" si="16"/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opLeftCell="O1" workbookViewId="0">
      <selection activeCell="B11" sqref="B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G74" workbookViewId="0">
      <selection activeCell="J85" sqref="J8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2023-03-21T21:29:50Z</dcterms:modified>
  <cp:category/>
</cp:coreProperties>
</file>