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 tabRatio="851"/>
  </bookViews>
  <sheets>
    <sheet name="24052023" sheetId="21" r:id="rId1"/>
    <sheet name="19052023" sheetId="20" r:id="rId2"/>
    <sheet name="22042023" sheetId="19" r:id="rId3"/>
    <sheet name="20042023" sheetId="18" r:id="rId4"/>
    <sheet name="21032023 (3)" sheetId="17" r:id="rId5"/>
    <sheet name="21032023 (2)" sheetId="16" r:id="rId6"/>
    <sheet name="21032023" sheetId="15" r:id="rId7"/>
    <sheet name="17032023" sheetId="13" r:id="rId8"/>
    <sheet name="Données" sheetId="12" r:id="rId9"/>
    <sheet name="calcul" sheetId="10" r:id="rId10"/>
    <sheet name="Managers" sheetId="14" r:id="rId11"/>
    <sheet name="22022023" sheetId="9" r:id="rId12"/>
    <sheet name="21022023" sheetId="8" r:id="rId13"/>
    <sheet name="10022023" sheetId="7" r:id="rId14"/>
    <sheet name="30012023" sheetId="5" r:id="rId15"/>
    <sheet name="20012023" sheetId="4" r:id="rId16"/>
    <sheet name="Worksheet" sheetId="1" r:id="rId17"/>
    <sheet name="Worksheet (2)" sheetId="2" r:id="rId18"/>
    <sheet name="Worksheet (3)" sheetId="3" r:id="rId19"/>
    <sheet name="LISTE AU 26 JANVIER 2023" sheetId="6" r:id="rId20"/>
  </sheets>
  <definedNames>
    <definedName name="_xlnm._FilterDatabase" localSheetId="8" hidden="1">Données!$A$1:$S$18</definedName>
    <definedName name="_xlnm._FilterDatabase" localSheetId="17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B82" i="14" s="1"/>
  <c r="K83" i="10"/>
  <c r="B83" i="14" s="1"/>
  <c r="K84" i="10"/>
  <c r="B84" i="14" s="1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B90" i="14" s="1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B101" i="14" s="1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B110" i="14" s="1"/>
  <c r="K111" i="10"/>
  <c r="B111" i="14" s="1"/>
  <c r="K112" i="10"/>
  <c r="B112" i="14" s="1"/>
  <c r="K113" i="10"/>
  <c r="B113" i="14" s="1"/>
  <c r="K114" i="10"/>
  <c r="B114" i="14" s="1"/>
  <c r="K115" i="10"/>
  <c r="B115" i="14" s="1"/>
  <c r="K116" i="10"/>
  <c r="B116" i="14" s="1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B146" i="14" s="1"/>
  <c r="K147" i="10"/>
  <c r="B147" i="14" s="1"/>
  <c r="K148" i="10"/>
  <c r="B148" i="14" s="1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B154" i="14" s="1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B180" i="14" s="1"/>
  <c r="K181" i="10"/>
  <c r="B181" i="14" s="1"/>
  <c r="K182" i="10"/>
  <c r="B182" i="14" s="1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B194" i="14" s="1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B220" i="14" s="1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B234" i="14" s="1"/>
  <c r="K235" i="10"/>
  <c r="B235" i="14" s="1"/>
  <c r="K236" i="10"/>
  <c r="B236" i="14" s="1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B268" i="14" s="1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B276" i="14" s="1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A127" i="14" s="1"/>
  <c r="C127" i="14" s="1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A209" i="14" s="1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<sst xmlns="http://schemas.openxmlformats.org/spreadsheetml/2006/main" count="23765" uniqueCount="3976">
  <si>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</si>
  <si>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</si>
  <si>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</si>
  <si>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</si>
  <si>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</si>
  <si>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</si>
  <si>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</si>
  <si>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</si>
  <si>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</si>
  <si>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</si>
  <si>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</si>
  <si>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</si>
  <si>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</si>
  <si>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</si>
  <si>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</si>
  <si>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</si>
  <si>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</si>
  <si>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</si>
  <si>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</si>
  <si>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</si>
  <si>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</si>
  <si>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</si>
  <si>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</si>
  <si>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</si>
  <si>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</si>
  <si>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</si>
  <si>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</si>
  <si>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</si>
  <si>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</si>
  <si>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</si>
  <si>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</si>
  <si>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</si>
  <si>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</si>
  <si>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</si>
  <si>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</si>
  <si>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</si>
  <si>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</si>
  <si>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</si>
  <si>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</si>
  <si>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</si>
  <si>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</si>
  <si>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</si>
  <si>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</si>
  <si>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</si>
  <si>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</si>
  <si>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</si>
  <si>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</si>
  <si>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</si>
  <si>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</si>
  <si>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</si>
  <si>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</si>
  <si>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</si>
  <si>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</si>
  <si>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</si>
  <si>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</si>
  <si>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</si>
  <si>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</si>
  <si>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</si>
  <si>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</si>
  <si>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</si>
  <si>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</si>
  <si>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</si>
  <si>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</si>
  <si>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</si>
  <si>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</si>
  <si>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</si>
  <si>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</si>
  <si>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</si>
  <si>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</si>
  <si>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</si>
  <si>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</si>
  <si>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</si>
  <si>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</si>
  <si>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</si>
  <si>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</si>
  <si>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</si>
  <si>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</si>
  <si>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</si>
  <si>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</si>
  <si>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</si>
  <si>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</si>
  <si>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</si>
  <si>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</si>
  <si>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</si>
  <si>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</si>
  <si>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</si>
  <si>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</si>
  <si>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</si>
  <si>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</si>
  <si>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</si>
  <si>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</si>
  <si>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</si>
  <si>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</si>
  <si>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</si>
  <si>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</si>
  <si>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</si>
  <si>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</si>
  <si>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</si>
  <si>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</si>
  <si>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</si>
  <si>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</si>
  <si>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</si>
  <si>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</si>
  <si>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</si>
  <si>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</si>
  <si>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</si>
  <si>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</si>
  <si>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</si>
  <si>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</si>
  <si>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</si>
  <si>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</si>
  <si>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</si>
  <si>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</si>
  <si>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</si>
  <si>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</si>
  <si>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</si>
  <si>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</si>
  <si>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</si>
  <si>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</si>
  <si>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</si>
  <si>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</si>
  <si>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</si>
  <si>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</si>
  <si>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</si>
  <si>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</si>
  <si>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</si>
  <si>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</si>
  <si>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</si>
  <si>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</si>
  <si>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</si>
  <si>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</si>
  <si>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</si>
  <si>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</si>
  <si>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</si>
  <si>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</si>
  <si>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</si>
  <si>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</si>
  <si>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</si>
  <si>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</si>
  <si>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</si>
  <si>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</si>
  <si>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</si>
  <si>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</si>
  <si>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</si>
  <si>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</si>
  <si>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</si>
  <si>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</si>
  <si>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</si>
  <si>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</si>
  <si>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</si>
  <si>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</si>
  <si>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</si>
  <si>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</si>
  <si>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</si>
  <si>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</si>
  <si>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</si>
  <si>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</si>
  <si>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</si>
  <si>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</si>
  <si>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</si>
  <si>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</si>
  <si>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</si>
  <si>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</si>
  <si>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</si>
  <si>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</si>
  <si>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</si>
  <si>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</si>
  <si>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</si>
  <si>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</si>
  <si>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</si>
  <si>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</si>
  <si>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</si>
  <si>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</si>
  <si>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</si>
  <si>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</si>
  <si>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</si>
  <si>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</si>
  <si>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</si>
  <si>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</si>
  <si>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</si>
  <si>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</si>
  <si>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</si>
  <si>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</si>
  <si>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</si>
  <si>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</si>
  <si>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</si>
  <si>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</si>
  <si>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</si>
  <si>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</si>
  <si>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</si>
  <si>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</si>
  <si>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</si>
  <si>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</si>
  <si>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</si>
  <si>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</si>
  <si>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</si>
  <si>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</si>
  <si>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</si>
  <si>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</si>
  <si>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</si>
  <si>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</si>
  <si>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</si>
  <si>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</si>
  <si>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</si>
  <si>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</si>
  <si>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</si>
  <si>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</si>
  <si>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</si>
  <si>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</si>
  <si>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</si>
  <si>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</si>
  <si>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</si>
  <si>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</si>
  <si>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</si>
  <si>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</si>
  <si>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</si>
  <si>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</si>
  <si>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</si>
  <si>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</si>
  <si>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</si>
  <si>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</si>
  <si>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</si>
  <si>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</si>
  <si>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</si>
  <si>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</si>
  <si>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</si>
  <si>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</si>
  <si>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</si>
  <si>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</si>
  <si>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</si>
  <si>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</si>
  <si>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</si>
  <si>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</si>
  <si>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</si>
  <si>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</si>
  <si>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</si>
  <si>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</si>
  <si>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</si>
  <si>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</si>
  <si>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</si>
  <si>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</si>
  <si>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</si>
  <si>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</si>
  <si>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</si>
  <si>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</si>
  <si>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</si>
  <si>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</si>
  <si>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</si>
  <si>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</si>
  <si>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</si>
  <si>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</si>
  <si>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</si>
  <si>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</si>
  <si>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</si>
  <si>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</si>
  <si>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</si>
  <si>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</si>
  <si>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</si>
  <si>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</si>
  <si>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</si>
  <si>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</si>
  <si>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</si>
  <si>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</si>
  <si>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</si>
  <si>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</si>
  <si>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</si>
  <si>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</si>
  <si>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</si>
  <si>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</si>
  <si>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</si>
  <si>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</si>
  <si>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</si>
  <si>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</si>
  <si>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</si>
  <si>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</si>
  <si>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</si>
  <si>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</si>
  <si>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</si>
  <si>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</si>
  <si>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</si>
  <si>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</si>
  <si>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</si>
  <si>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</si>
  <si>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</si>
  <si>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</si>
  <si>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</si>
  <si>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</si>
  <si>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</si>
  <si>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</si>
  <si>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</si>
  <si>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</si>
  <si>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</si>
  <si>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</si>
  <si>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</si>
  <si>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</si>
  <si>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</si>
  <si>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</si>
  <si>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</si>
  <si>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</si>
  <si>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</si>
  <si>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</si>
  <si>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</si>
  <si>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</si>
  <si>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</si>
  <si>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</si>
  <si>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</si>
  <si>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</si>
  <si>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</si>
  <si>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</si>
  <si>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</si>
  <si>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</si>
  <si>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</si>
  <si>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</si>
  <si>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</si>
  <si>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</si>
  <si>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</si>
  <si>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</si>
  <si>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</si>
  <si>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</si>
  <si>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</si>
  <si>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</si>
  <si>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</si>
  <si>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</si>
  <si>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</si>
  <si>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</si>
  <si>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</si>
  <si>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</si>
  <si>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</si>
  <si>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</si>
  <si>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</si>
  <si>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</si>
  <si>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</si>
  <si>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</si>
  <si>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</si>
  <si>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</si>
  <si>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</si>
  <si>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</si>
  <si>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</si>
  <si>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</si>
  <si>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</si>
  <si>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</si>
  <si>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</si>
  <si>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</si>
  <si>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</si>
  <si>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</si>
  <si>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</si>
  <si>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</si>
  <si>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</si>
  <si>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</si>
  <si>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</si>
  <si>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</si>
  <si>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</si>
  <si>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</si>
  <si>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</si>
  <si>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</si>
  <si>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</si>
  <si>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</si>
  <si>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</si>
  <si>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</si>
  <si>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</si>
  <si>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</si>
  <si>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</si>
  <si>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</si>
  <si>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</si>
  <si>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</si>
  <si>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</si>
  <si>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</si>
  <si>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</si>
  <si>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</si>
  <si>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</si>
  <si>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</si>
  <si>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</si>
  <si>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</si>
  <si>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</si>
  <si>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</si>
  <si>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</si>
  <si>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</si>
  <si>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</si>
  <si>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</si>
  <si>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</si>
  <si>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</si>
  <si>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</si>
  <si>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</si>
  <si>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</si>
  <si>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</si>
  <si>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</si>
  <si>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</si>
  <si>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</si>
  <si>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</si>
  <si>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</si>
  <si>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</si>
  <si>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</si>
  <si>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</si>
  <si>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</si>
  <si>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</si>
  <si>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</si>
  <si>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</si>
  <si>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</si>
  <si>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</si>
  <si>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</si>
  <si>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</si>
  <si>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</si>
  <si>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</si>
  <si>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</si>
  <si>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</si>
  <si>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</si>
  <si>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</si>
  <si>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</si>
  <si>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</si>
  <si>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</si>
  <si>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</si>
  <si>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</si>
  <si>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</si>
  <si>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</si>
  <si>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</si>
  <si>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</si>
  <si>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</si>
  <si>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</si>
  <si>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</si>
  <si>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</si>
  <si>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</si>
  <si>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</si>
  <si>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</si>
  <si>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</si>
  <si>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</si>
  <si>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</si>
  <si>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</si>
  <si>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</si>
  <si>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</si>
  <si>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</si>
  <si>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</si>
  <si>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</si>
  <si>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</si>
  <si>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</si>
  <si>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</si>
  <si>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</si>
  <si>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</si>
  <si>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</si>
  <si>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</si>
  <si>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</si>
  <si>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</si>
  <si>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</si>
  <si>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</si>
  <si>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</si>
  <si>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</si>
  <si>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</si>
  <si>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</si>
  <si>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</si>
  <si>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</si>
  <si>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</si>
  <si>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</si>
  <si>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</si>
  <si>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</si>
  <si>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</si>
  <si>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</si>
  <si>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</si>
  <si>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</si>
  <si>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</si>
  <si>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</si>
  <si>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</si>
  <si>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</si>
  <si>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</si>
  <si>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</si>
  <si>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</si>
  <si>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</si>
  <si>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</si>
  <si>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</si>
  <si>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</si>
  <si>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</si>
  <si>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</si>
  <si>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</si>
  <si>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</si>
  <si>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</si>
  <si>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</si>
  <si>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</si>
  <si>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</si>
  <si>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</si>
  <si>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</si>
  <si>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</si>
  <si>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</si>
  <si>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</si>
  <si>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</si>
  <si>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</si>
  <si>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</si>
  <si>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</si>
  <si>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</si>
  <si>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</si>
  <si>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</si>
  <si>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</si>
  <si>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</si>
  <si>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</si>
  <si>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</si>
  <si>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</si>
  <si>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</si>
  <si>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</si>
  <si>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</si>
  <si>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</si>
  <si>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</si>
  <si>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</si>
  <si>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</si>
  <si>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</si>
  <si>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</si>
  <si>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</si>
  <si>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</si>
  <si>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</si>
  <si>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</si>
  <si>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</si>
  <si>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</si>
  <si>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</si>
  <si>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</si>
  <si>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</si>
  <si>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</si>
  <si>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</si>
  <si>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</si>
  <si>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</si>
  <si>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</si>
  <si>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</si>
  <si>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</si>
  <si>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</si>
  <si>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</si>
  <si>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</si>
  <si>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</si>
  <si>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</si>
  <si>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</si>
  <si>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</si>
  <si>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</si>
  <si>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</si>
  <si>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</si>
  <si>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</si>
  <si>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</si>
  <si>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</si>
  <si>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</si>
  <si>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</si>
  <si>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</si>
  <si>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</si>
  <si>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</si>
  <si>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</si>
  <si>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</si>
  <si>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</si>
  <si>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</si>
  <si>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</si>
  <si>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</si>
  <si>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</si>
  <si>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</si>
  <si>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</si>
  <si>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</si>
  <si>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</si>
  <si>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</si>
  <si>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</si>
  <si>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</si>
  <si>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</si>
  <si>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</si>
  <si>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</si>
  <si>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</si>
  <si>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</si>
  <si>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</si>
  <si>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</si>
  <si>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</si>
  <si>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</si>
  <si>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</si>
  <si>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</si>
  <si>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</si>
  <si>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</si>
  <si>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</si>
  <si>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</si>
  <si>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</si>
  <si>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</si>
  <si>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</si>
  <si>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</si>
  <si>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</si>
  <si>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</si>
  <si>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</si>
  <si>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</si>
  <si>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</si>
  <si>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</si>
  <si>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</si>
  <si>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</si>
  <si>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</si>
  <si>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</si>
  <si>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</si>
  <si>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</si>
  <si>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</si>
  <si>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</si>
  <si>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</si>
  <si>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</si>
  <si>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</si>
  <si>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</si>
  <si>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</si>
  <si>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</si>
  <si>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</si>
  <si>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</si>
  <si>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</si>
  <si>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</si>
  <si>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</si>
  <si>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</si>
  <si>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</si>
  <si>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</si>
  <si>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</si>
  <si>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</si>
  <si>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</si>
  <si>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</si>
  <si>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</si>
  <si>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</si>
  <si>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</si>
  <si>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</si>
  <si>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</si>
  <si>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</si>
  <si>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</si>
  <si>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</si>
  <si>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</si>
  <si>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</si>
  <si>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</si>
  <si>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</si>
  <si>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</si>
  <si>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</si>
  <si>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</si>
  <si>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</si>
  <si>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</si>
  <si>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</si>
  <si>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</si>
  <si>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</si>
  <si>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</si>
  <si>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</si>
  <si>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</si>
  <si>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</si>
  <si>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</si>
  <si>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</si>
  <si>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</si>
  <si>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</si>
  <si>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</si>
  <si>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</si>
  <si>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</si>
  <si>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</si>
  <si>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</si>
  <si>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</si>
  <si>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</si>
  <si>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</si>
  <si>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</si>
  <si>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</si>
  <si>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</si>
  <si>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</si>
  <si>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</si>
  <si>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</si>
  <si>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</si>
  <si>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</si>
  <si>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</si>
  <si>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</si>
  <si>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</si>
  <si>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</si>
  <si>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</si>
  <si>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</si>
  <si>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</si>
  <si>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</si>
  <si>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</si>
  <si>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</si>
  <si>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</si>
  <si>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</si>
  <si>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</si>
  <si>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</si>
  <si>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</si>
  <si>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</si>
  <si>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</si>
  <si>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</si>
  <si>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</si>
  <si>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</si>
  <si>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</si>
  <si>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</si>
  <si>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</si>
  <si>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</si>
  <si>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</si>
  <si>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</si>
  <si>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</si>
  <si>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</si>
  <si>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</si>
  <si>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</si>
  <si>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</si>
  <si>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</si>
  <si>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</si>
  <si>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</si>
  <si>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</si>
  <si>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</si>
  <si>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</si>
  <si>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</si>
  <si>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</si>
  <si>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</si>
  <si>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</si>
  <si>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</si>
  <si>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</si>
  <si>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</si>
  <si>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</si>
  <si>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</si>
  <si>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</si>
  <si>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</si>
  <si>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</si>
  <si>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</si>
  <si>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</si>
  <si>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</si>
  <si>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</si>
  <si>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</si>
  <si>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</si>
  <si>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</si>
  <si>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</si>
  <si>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</si>
  <si>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</si>
  <si>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</si>
  <si>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</si>
  <si>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</si>
  <si>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</si>
  <si>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</si>
  <si>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</si>
  <si>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</si>
  <si>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</si>
  <si>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</si>
  <si>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</si>
  <si>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</si>
  <si>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</si>
  <si>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</si>
  <si>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</si>
  <si>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</si>
  <si>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</si>
  <si>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</si>
  <si>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</si>
  <si>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</si>
  <si>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</si>
  <si>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</si>
  <si>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</si>
  <si>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</si>
  <si>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</si>
  <si>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</si>
  <si>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</si>
  <si>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</si>
  <si>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</si>
  <si>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</si>
  <si>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</si>
  <si>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</si>
  <si>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</si>
  <si>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</si>
  <si>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</si>
  <si>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</si>
  <si>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</si>
  <si>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</si>
  <si>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</si>
  <si>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</si>
  <si>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</si>
  <si>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</si>
  <si>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</si>
  <si>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</si>
  <si>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</si>
  <si>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</si>
  <si>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</si>
  <si>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</si>
  <si>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</si>
  <si>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</si>
  <si>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</si>
  <si>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</si>
  <si>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</si>
  <si>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</si>
  <si>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</si>
  <si>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</si>
  <si>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</si>
  <si>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</si>
  <si>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</si>
  <si>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</si>
  <si>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</si>
  <si>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</si>
  <si>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</si>
  <si>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</si>
  <si>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</si>
  <si>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</si>
  <si>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</si>
  <si>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</si>
  <si>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</si>
  <si>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</si>
  <si>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</si>
  <si>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</si>
  <si>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</si>
  <si>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</si>
  <si>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</si>
  <si>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</si>
  <si>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</si>
  <si>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</si>
  <si>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</si>
  <si>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</si>
  <si>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</si>
  <si>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</si>
  <si>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</si>
  <si>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</si>
  <si>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</si>
  <si>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</si>
  <si>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</si>
  <si>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</si>
  <si>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</si>
  <si>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</si>
  <si>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</si>
  <si>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</si>
  <si>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</si>
  <si>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</si>
  <si>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</si>
  <si>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</si>
  <si>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</si>
  <si>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</si>
  <si>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</si>
  <si>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</si>
  <si>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</si>
  <si>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</si>
  <si>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</si>
  <si>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</si>
  <si>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</si>
  <si>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</si>
  <si>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</si>
  <si>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</si>
  <si>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</si>
  <si>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</si>
  <si>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</si>
  <si>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</si>
  <si>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</si>
  <si>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</si>
  <si>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</si>
  <si>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</si>
  <si>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</si>
  <si>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</si>
  <si>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</si>
  <si>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</si>
  <si>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</si>
  <si>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</si>
  <si>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</si>
  <si>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</si>
  <si>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</si>
  <si>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</si>
  <si>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</si>
  <si>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</si>
  <si>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</si>
  <si>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</si>
  <si>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</si>
  <si>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</si>
  <si>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</si>
  <si>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</si>
  <si>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</si>
  <si>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</si>
  <si>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</si>
  <si>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</si>
  <si>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</si>
  <si>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</si>
  <si>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</si>
  <si>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</si>
  <si>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</si>
  <si>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</si>
  <si>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</si>
  <si>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</si>
  <si>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</si>
  <si>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</si>
  <si>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</si>
  <si>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</si>
  <si>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</si>
  <si>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</si>
  <si>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</si>
  <si>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</si>
  <si>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</si>
  <si>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</si>
  <si>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</si>
  <si>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</si>
  <si>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</si>
  <si>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</si>
  <si>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</si>
  <si>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</si>
  <si>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</si>
  <si>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</si>
  <si>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</si>
  <si>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</si>
  <si>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</si>
  <si>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</si>
  <si>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</si>
  <si>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</si>
  <si>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</si>
  <si>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</si>
  <si>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</si>
  <si>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</si>
  <si>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</si>
  <si>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</si>
  <si>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</si>
  <si>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</si>
  <si>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</si>
  <si>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</si>
  <si>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</si>
  <si>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</si>
  <si>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</si>
  <si>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</si>
  <si>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</si>
  <si>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</si>
  <si>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</si>
  <si>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</si>
  <si>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</si>
  <si>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</si>
  <si>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</si>
  <si>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</si>
  <si>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</si>
  <si>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</si>
  <si>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</si>
  <si>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</si>
  <si>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</si>
  <si>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</si>
  <si>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</si>
  <si>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</si>
  <si>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</si>
  <si>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</si>
  <si>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</si>
  <si>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</si>
  <si>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</si>
  <si>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</si>
  <si>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</si>
  <si>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</si>
  <si>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</si>
  <si>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</si>
  <si>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</si>
  <si>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</si>
  <si>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</si>
  <si>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</si>
  <si>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</si>
  <si>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</si>
  <si>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</si>
  <si>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</si>
  <si>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</si>
  <si>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</si>
  <si>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</si>
  <si>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</si>
  <si>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</si>
  <si>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</si>
  <si>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</si>
  <si>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</si>
  <si>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</si>
  <si>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</si>
  <si>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</si>
  <si>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</si>
  <si>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</si>
  <si>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</si>
  <si>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</si>
  <si>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</si>
  <si>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</si>
  <si>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</si>
  <si>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</si>
  <si>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</si>
  <si>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</si>
  <si>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</si>
  <si>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</si>
  <si>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</si>
  <si>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</si>
  <si>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</si>
  <si>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</si>
  <si>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</si>
  <si>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</si>
  <si>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</si>
  <si>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</si>
  <si>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</si>
  <si>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</si>
  <si>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</si>
  <si>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</si>
  <si>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</si>
  <si>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</si>
  <si>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</si>
  <si>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</si>
  <si>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</si>
  <si>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</si>
  <si>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</si>
  <si>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</si>
  <si>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</si>
  <si>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</si>
  <si>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</si>
  <si>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</si>
  <si>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</si>
  <si>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</si>
  <si>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</si>
  <si>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</si>
  <si>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</si>
  <si>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</si>
  <si>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</si>
  <si>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</si>
  <si>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</si>
  <si>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</si>
  <si>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</si>
  <si>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</si>
  <si>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</si>
  <si>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</si>
  <si>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</si>
  <si>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</si>
  <si>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</si>
  <si>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</si>
  <si>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</si>
  <si>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</si>
  <si>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</si>
  <si>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</si>
  <si>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</si>
  <si>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</si>
  <si>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</si>
  <si>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</si>
  <si>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</si>
  <si>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</si>
  <si>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</si>
  <si>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</si>
  <si>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</si>
  <si>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</si>
  <si>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</si>
  <si>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</si>
  <si>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</si>
  <si>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</si>
  <si>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</si>
  <si>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</si>
  <si>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</si>
  <si>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</si>
  <si>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</si>
  <si>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</si>
  <si>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</si>
  <si>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</si>
  <si>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</si>
  <si>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</si>
  <si>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</si>
  <si>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</si>
  <si>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</si>
  <si>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</si>
  <si>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</si>
  <si>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</si>
  <si>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</si>
  <si>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</si>
  <si>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</si>
  <si>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</si>
  <si>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</si>
  <si>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</si>
  <si>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</si>
  <si>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</si>
  <si>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</si>
  <si>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</si>
  <si>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</si>
  <si>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</si>
  <si>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</si>
  <si>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</si>
  <si>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</si>
  <si>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</si>
  <si>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</si>
  <si>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</si>
  <si>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</si>
  <si>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</si>
  <si>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</si>
  <si>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</si>
  <si>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</si>
  <si>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</si>
  <si>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</si>
  <si>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</si>
  <si>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</si>
  <si>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</si>
  <si>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</si>
  <si>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</si>
  <si>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</si>
  <si>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</si>
  <si>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</si>
  <si>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</si>
  <si>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</si>
  <si>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</si>
  <si>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</si>
  <si>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</si>
  <si>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</si>
  <si>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</si>
  <si>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</si>
  <si>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</si>
  <si>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</si>
  <si>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</si>
  <si>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</si>
  <si>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</si>
  <si>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</si>
  <si>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</si>
  <si>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</si>
  <si>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</si>
  <si>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</si>
  <si>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</si>
  <si>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</si>
  <si>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</si>
  <si>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</si>
  <si>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</si>
  <si>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</si>
  <si>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</si>
  <si>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</si>
  <si>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</si>
  <si>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</si>
  <si>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</si>
  <si>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</si>
  <si>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</si>
  <si>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</si>
  <si>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</si>
  <si>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</si>
  <si>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</si>
  <si>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</si>
  <si>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</si>
  <si>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</si>
  <si>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</si>
  <si>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</si>
  <si>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</si>
  <si>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</si>
  <si>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</si>
  <si>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</si>
  <si>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</si>
  <si>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</si>
  <si>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</si>
  <si>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</si>
  <si>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</si>
  <si>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</si>
  <si>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</si>
  <si>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</si>
  <si>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</si>
  <si>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</si>
  <si>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</si>
  <si>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</si>
  <si>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</si>
  <si>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</si>
  <si>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</si>
  <si>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</si>
  <si>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</si>
  <si>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</si>
  <si>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</si>
  <si>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</si>
  <si>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</si>
  <si>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</si>
  <si>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</si>
  <si>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</si>
  <si>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</si>
  <si>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</si>
  <si>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</si>
  <si>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</si>
  <si>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</si>
  <si>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</si>
  <si>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</si>
  <si>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</si>
  <si>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</si>
  <si>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</si>
  <si>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</si>
  <si>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</si>
  <si>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</si>
  <si>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</si>
  <si>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</si>
  <si>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</si>
  <si>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</si>
  <si>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</si>
  <si>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</si>
  <si>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</si>
  <si>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</si>
  <si>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</si>
  <si>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</si>
  <si>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</si>
  <si>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</si>
  <si>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</si>
  <si>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</si>
  <si>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</si>
  <si>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</si>
  <si>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</si>
  <si>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</si>
  <si>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</si>
  <si>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</si>
  <si>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</si>
  <si>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</si>
  <si>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</si>
  <si>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</si>
  <si>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</si>
  <si>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</si>
  <si>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</si>
  <si>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</si>
  <si>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</si>
  <si>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</si>
  <si>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</si>
  <si>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</si>
  <si>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</si>
  <si>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</si>
  <si>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</si>
  <si>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</si>
  <si>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</si>
  <si>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</si>
  <si>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</si>
  <si>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</si>
  <si>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</si>
  <si>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</si>
  <si>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</si>
  <si>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</si>
  <si>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</si>
  <si>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</si>
  <si>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</si>
  <si>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</si>
  <si>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</si>
  <si>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</si>
  <si>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</si>
  <si>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</si>
  <si>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</si>
  <si>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</si>
  <si>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</si>
  <si>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</si>
  <si>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</si>
  <si>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</si>
  <si>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</si>
  <si>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</si>
  <si>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</si>
  <si>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</si>
  <si>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</si>
  <si>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</si>
  <si>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</si>
  <si>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</si>
  <si>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</si>
  <si>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</si>
  <si>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</si>
  <si>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</si>
  <si>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</si>
  <si>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</si>
  <si>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</si>
  <si>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</si>
  <si>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</si>
  <si>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</si>
  <si>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</si>
  <si>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</si>
  <si>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</si>
  <si>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</si>
  <si>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</si>
  <si>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</si>
  <si>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</si>
  <si>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</si>
  <si>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</si>
  <si>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</si>
  <si>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</si>
  <si>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</si>
  <si>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</si>
  <si>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</si>
  <si>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</si>
  <si>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</si>
  <si>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</si>
  <si>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</si>
  <si>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</si>
  <si>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</si>
  <si>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</si>
  <si>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</si>
  <si>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</si>
  <si>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</si>
  <si>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</si>
  <si>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</si>
  <si>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</si>
  <si>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</si>
  <si>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</si>
  <si>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</si>
  <si>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</si>
  <si>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</si>
  <si>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</si>
  <si>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</si>
  <si>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</si>
  <si>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</si>
  <si>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</si>
  <si>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</si>
  <si>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</si>
  <si>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</si>
  <si>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</si>
  <si>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</si>
  <si>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</si>
  <si>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</si>
  <si>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</si>
  <si>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</si>
  <si>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</si>
  <si>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</si>
  <si>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</si>
  <si>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</si>
  <si>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</si>
  <si>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</si>
  <si>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</si>
  <si>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</si>
  <si>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</si>
  <si>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</si>
  <si>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</si>
  <si>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</si>
  <si>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</si>
  <si>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</si>
  <si>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</si>
  <si>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</si>
  <si>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</si>
  <si>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</si>
  <si>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</si>
  <si>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</si>
  <si>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</si>
  <si>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</si>
  <si>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</si>
  <si>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</si>
  <si>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</si>
  <si>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</si>
  <si>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</si>
  <si>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</si>
  <si>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</si>
  <si>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</si>
  <si>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</si>
  <si>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</si>
  <si>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</si>
  <si>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</si>
  <si>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</si>
  <si>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</si>
  <si>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</si>
  <si>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</si>
  <si>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</si>
  <si>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</si>
  <si>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</si>
  <si>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</si>
  <si>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</si>
  <si>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</si>
  <si>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</si>
  <si>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</si>
  <si>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</si>
  <si>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</si>
  <si>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</si>
  <si>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</si>
  <si>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</si>
  <si>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</si>
  <si>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</si>
  <si>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</si>
  <si>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</si>
  <si>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</si>
  <si>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</si>
  <si>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</si>
  <si>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</si>
  <si>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</si>
  <si>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</si>
  <si>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</si>
  <si>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</si>
  <si>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</si>
  <si>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</si>
  <si>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</si>
  <si>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</si>
  <si>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</si>
  <si>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</si>
  <si>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</si>
  <si>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</si>
  <si>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</si>
  <si>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</si>
  <si>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</si>
  <si>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</si>
  <si>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</si>
  <si>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</si>
  <si>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</si>
  <si>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</si>
  <si>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</si>
  <si>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</si>
  <si>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</si>
  <si>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</si>
  <si>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</si>
  <si>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</si>
  <si>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</si>
  <si>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</si>
  <si>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</si>
  <si>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</si>
  <si>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</si>
  <si>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</si>
  <si>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</si>
  <si>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</si>
  <si>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</si>
  <si>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</si>
  <si>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</si>
  <si>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</si>
  <si>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</si>
  <si>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</si>
  <si>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</si>
  <si>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</si>
  <si>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</si>
  <si>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</si>
  <si>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</si>
  <si>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</si>
  <si>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</si>
  <si>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</si>
  <si>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</si>
  <si>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</si>
  <si>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</si>
  <si>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</si>
  <si>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</si>
  <si>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</si>
  <si>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</si>
  <si>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</si>
  <si>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</si>
  <si>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</si>
  <si>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</si>
  <si>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</si>
  <si>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</si>
  <si>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</si>
  <si>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</si>
  <si>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</si>
  <si>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</si>
  <si>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</si>
  <si>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</si>
  <si>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</si>
  <si>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</si>
  <si>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</si>
  <si>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</si>
  <si>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</si>
  <si>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</si>
  <si>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</si>
  <si>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</si>
  <si>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</si>
  <si>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</si>
  <si>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</si>
  <si>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</si>
  <si>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</si>
  <si>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</si>
  <si>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</si>
  <si>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</si>
  <si>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</si>
  <si>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</si>
  <si>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</si>
  <si>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</si>
  <si>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</si>
  <si>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</si>
  <si>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</si>
  <si>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</si>
  <si>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</si>
  <si>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</si>
  <si>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</si>
  <si>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</si>
  <si>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</si>
  <si>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</si>
  <si>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</si>
  <si>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</si>
  <si>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</si>
  <si>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</si>
  <si>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</si>
  <si>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</si>
  <si>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</si>
  <si>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</si>
  <si>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</si>
  <si>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</si>
  <si>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</si>
  <si>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</si>
  <si>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</si>
  <si>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</si>
  <si>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</si>
  <si>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</si>
  <si>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</si>
  <si>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</si>
  <si>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</si>
  <si>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</si>
  <si>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</si>
  <si>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</si>
  <si>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</si>
  <si>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</si>
  <si>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</si>
  <si>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</si>
  <si>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</si>
  <si>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</si>
  <si>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</si>
  <si>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</si>
  <si>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</si>
  <si>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</si>
  <si>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</si>
  <si>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</si>
  <si>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</si>
  <si>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</si>
  <si>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</si>
  <si>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</si>
  <si>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</si>
  <si>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</si>
  <si>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</si>
  <si>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</si>
  <si>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</si>
  <si>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</si>
  <si>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</si>
  <si>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</si>
  <si>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</si>
  <si>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</si>
  <si>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</si>
  <si>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</si>
  <si>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</si>
  <si>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</si>
  <si>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</si>
  <si>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</si>
  <si>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</si>
  <si>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</si>
  <si>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</si>
  <si>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</si>
  <si>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</si>
  <si>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</si>
  <si>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</si>
  <si>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</si>
  <si>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</si>
  <si>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</si>
  <si>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</si>
  <si>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</si>
  <si>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</si>
  <si>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</si>
  <si>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</si>
  <si>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</si>
  <si>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</si>
  <si>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</si>
  <si>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</si>
  <si>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</si>
  <si>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</si>
  <si>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</si>
  <si>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</si>
  <si>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</si>
  <si>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</si>
  <si>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</si>
  <si>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</si>
  <si>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</si>
  <si>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</si>
  <si>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</si>
  <si>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</si>
  <si>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</si>
  <si>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</si>
  <si>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</si>
  <si>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</si>
  <si>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</si>
  <si>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</si>
  <si>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</si>
  <si>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</si>
  <si>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</si>
  <si>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</si>
  <si>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</si>
  <si>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</si>
  <si>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</si>
  <si>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</si>
  <si>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</si>
  <si>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</si>
  <si>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</si>
  <si>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</si>
  <si>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</si>
  <si>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</si>
  <si>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</si>
  <si>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</si>
  <si>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</si>
  <si>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</si>
  <si>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</si>
  <si>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</si>
  <si>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</si>
  <si>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</si>
  <si>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</si>
  <si>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</si>
  <si>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</si>
  <si>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</si>
  <si>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</si>
  <si>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</si>
  <si>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</si>
  <si>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</si>
  <si>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</si>
  <si>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</si>
  <si>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</si>
  <si>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</si>
  <si>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</si>
  <si>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</si>
  <si>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</si>
  <si>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</si>
  <si>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</si>
  <si>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</si>
  <si>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</si>
  <si>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</si>
  <si>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</si>
  <si>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</si>
  <si>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</si>
  <si>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</si>
  <si>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</si>
  <si>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</si>
  <si>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</si>
  <si>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</si>
  <si>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</si>
  <si>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</si>
  <si>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</si>
  <si>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</si>
  <si>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</si>
  <si>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</si>
  <si>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</si>
  <si>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</si>
  <si>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</si>
  <si>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</si>
  <si>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</si>
  <si>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</si>
  <si>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</si>
  <si>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</si>
  <si>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</si>
  <si>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</si>
  <si>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</si>
  <si>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</si>
  <si>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</si>
  <si>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</si>
  <si>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</si>
  <si>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</si>
  <si>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</si>
  <si>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</si>
  <si>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</si>
  <si>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</si>
  <si>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</si>
  <si>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</si>
  <si>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</si>
  <si>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</si>
  <si>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</si>
  <si>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</si>
  <si>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</si>
  <si>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</si>
  <si>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</si>
  <si>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</si>
  <si>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</si>
  <si>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</si>
  <si>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</si>
  <si>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</si>
  <si>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</si>
  <si>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</si>
  <si>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</si>
  <si>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</si>
  <si>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</si>
  <si>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</si>
  <si>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</si>
  <si>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</si>
  <si>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</si>
  <si>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</si>
  <si>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</si>
  <si>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</si>
  <si>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</si>
  <si>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</si>
  <si>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</si>
  <si>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</si>
  <si>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</si>
  <si>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</si>
  <si>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</si>
  <si>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</si>
  <si>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</si>
  <si>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</si>
  <si>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</si>
  <si>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</si>
  <si>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</si>
  <si>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</si>
  <si>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</si>
  <si>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</si>
  <si>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</si>
  <si>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</si>
  <si>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</si>
  <si>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</si>
  <si>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</si>
  <si>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</si>
  <si>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</si>
  <si>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</si>
  <si>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</si>
  <si>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</si>
  <si>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</si>
  <si>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</si>
  <si>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</si>
  <si>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</si>
  <si>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</si>
  <si>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</si>
  <si>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</si>
  <si>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</si>
  <si>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</si>
  <si>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</si>
  <si>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</si>
  <si>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</si>
  <si>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</si>
  <si>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</si>
  <si>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</si>
  <si>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</si>
  <si>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</si>
  <si>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</si>
  <si>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</si>
  <si>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</si>
  <si>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</si>
  <si>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</si>
  <si>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</si>
  <si>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</si>
  <si>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</si>
  <si>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</si>
  <si>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</si>
  <si>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</si>
  <si>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</si>
  <si>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</si>
  <si>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</si>
  <si>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</si>
  <si>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</si>
  <si>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</si>
  <si>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</si>
  <si>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</si>
  <si>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</si>
  <si>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</si>
  <si>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</si>
  <si>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</si>
  <si>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</si>
  <si>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</si>
  <si>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</si>
  <si>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</si>
  <si>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</si>
  <si>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</si>
  <si>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</si>
  <si>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</si>
  <si>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</si>
  <si>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</si>
  <si>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</si>
  <si>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</si>
  <si>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</si>
  <si>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</si>
  <si>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</si>
  <si>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</si>
  <si>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</si>
  <si>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</si>
  <si>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</si>
  <si>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</si>
  <si>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</si>
  <si>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</si>
  <si>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</si>
  <si>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</si>
  <si>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</si>
  <si>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</si>
  <si>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</si>
  <si>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</si>
  <si>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</si>
  <si>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</si>
  <si>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</si>
  <si>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</si>
  <si>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</si>
  <si>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</si>
  <si>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</si>
  <si>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</si>
  <si>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</si>
  <si>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</si>
  <si>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</si>
  <si>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</si>
  <si>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</si>
  <si>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</si>
  <si>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</si>
  <si>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</si>
  <si>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</si>
  <si>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</si>
  <si>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</si>
  <si>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</si>
  <si>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</si>
  <si>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</si>
  <si>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</si>
  <si>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</si>
  <si>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</si>
  <si>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</si>
  <si>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</si>
  <si>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</si>
  <si>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</si>
  <si>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</si>
  <si>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</si>
  <si>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</si>
  <si>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</si>
  <si>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</si>
  <si>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</si>
  <si>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</si>
  <si>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</si>
  <si>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</si>
  <si>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</si>
  <si>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</si>
  <si>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</si>
  <si>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</si>
  <si>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</si>
  <si>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</si>
  <si>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</si>
  <si>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</si>
  <si>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</si>
  <si>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</si>
  <si>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</si>
  <si>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</si>
  <si>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</si>
  <si>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</si>
  <si>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</si>
  <si>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</si>
  <si>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</si>
  <si>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</si>
  <si>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</si>
  <si>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</si>
  <si>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</si>
  <si>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</si>
  <si>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</si>
  <si>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</si>
  <si>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</si>
  <si>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</si>
  <si>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</si>
  <si>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</si>
  <si>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</si>
  <si>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</si>
  <si>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</si>
  <si>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</si>
  <si>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</si>
  <si>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</si>
  <si>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</si>
  <si>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</si>
  <si>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</si>
  <si>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</si>
  <si>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</si>
  <si>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</si>
  <si>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</si>
  <si>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</si>
  <si>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</si>
  <si>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</si>
  <si>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</si>
  <si>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</si>
  <si>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</si>
  <si>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</si>
  <si>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</si>
  <si>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</si>
  <si>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</si>
  <si>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</si>
  <si>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</si>
  <si>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</si>
  <si>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</si>
  <si>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</si>
  <si>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</si>
  <si>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</si>
  <si>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</si>
  <si>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</si>
  <si>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</si>
  <si>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</si>
  <si>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</si>
  <si>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</si>
  <si>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</si>
  <si>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</si>
  <si>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</si>
  <si>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</si>
  <si>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</si>
  <si>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</si>
  <si>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</si>
  <si>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</si>
  <si>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</si>
  <si>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</si>
  <si>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</si>
  <si>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</si>
  <si>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</si>
  <si>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</si>
  <si>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</si>
  <si>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</si>
  <si>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</si>
  <si>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</si>
  <si>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</si>
  <si>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</si>
  <si>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</si>
  <si>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</si>
  <si>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</si>
  <si>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</si>
  <si>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</si>
  <si>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</si>
  <si>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</si>
  <si>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</si>
  <si>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</si>
  <si>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</si>
  <si>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</si>
  <si>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</si>
  <si>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</si>
  <si>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</si>
  <si>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</si>
  <si>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</si>
  <si>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</si>
  <si>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</si>
  <si>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</si>
  <si>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</si>
  <si>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</si>
  <si>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</si>
  <si>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</si>
  <si>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</si>
  <si>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</si>
  <si>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</si>
  <si>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</si>
  <si>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</si>
  <si>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</si>
  <si>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</si>
  <si>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</si>
  <si>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</si>
  <si>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</si>
  <si>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</si>
  <si>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</si>
  <si>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</si>
  <si>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</si>
  <si>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</si>
  <si>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</si>
  <si>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</si>
  <si>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</si>
  <si>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</si>
  <si>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</si>
  <si>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</si>
  <si>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</si>
  <si>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</si>
  <si>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</si>
  <si>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</si>
  <si>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</si>
  <si>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</si>
  <si>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</si>
  <si>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</si>
  <si>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</si>
  <si>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</si>
  <si>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</si>
  <si>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</si>
  <si>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</si>
  <si>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</si>
  <si>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</si>
  <si>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</si>
  <si>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</si>
  <si>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</si>
  <si>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</si>
  <si>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</si>
  <si>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</si>
  <si>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</si>
  <si>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</si>
  <si>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</si>
  <si>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</si>
  <si>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</si>
  <si>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</si>
  <si>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</si>
  <si>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</si>
  <si>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</si>
  <si>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</si>
  <si>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</si>
  <si>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</si>
  <si>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</si>
  <si>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</si>
  <si>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</si>
  <si>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</si>
  <si>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</si>
  <si>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</si>
  <si>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</si>
  <si>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</si>
  <si>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</si>
  <si>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</si>
  <si>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</si>
  <si>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</si>
  <si>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</si>
  <si>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</si>
  <si>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</si>
  <si>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</si>
  <si>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</si>
  <si>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</si>
  <si>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</si>
  <si>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</si>
  <si>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</si>
  <si>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</si>
  <si>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</si>
  <si>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</si>
  <si>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</si>
  <si>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</si>
  <si>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</si>
  <si>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</si>
  <si>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</si>
  <si>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</si>
  <si>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</si>
  <si>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</si>
  <si>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</si>
  <si>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</si>
  <si>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</si>
  <si>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</si>
  <si>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</si>
  <si>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</si>
  <si>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</si>
  <si>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</si>
  <si>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</si>
  <si>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</si>
  <si>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</si>
  <si>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</si>
  <si>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</si>
  <si>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</si>
  <si>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</si>
  <si>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</si>
  <si>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</si>
  <si>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</si>
  <si>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</si>
  <si>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</si>
  <si>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</si>
  <si>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</si>
  <si>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</si>
  <si>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</si>
  <si>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</si>
  <si>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</si>
  <si>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</si>
  <si>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</si>
  <si>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</si>
  <si>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</si>
  <si>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</si>
  <si>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</si>
  <si>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</si>
  <si>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</si>
  <si>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</si>
  <si>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</si>
  <si>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</si>
  <si>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</si>
  <si>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</si>
  <si>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</si>
  <si>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</si>
  <si>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</si>
  <si>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</si>
  <si>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</si>
  <si>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</si>
  <si>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</si>
  <si>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</si>
  <si>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</si>
  <si>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</si>
  <si>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</si>
  <si>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</si>
  <si>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</si>
  <si>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</si>
  <si>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</si>
  <si>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</si>
  <si>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</si>
  <si>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</si>
  <si>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</si>
  <si>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</si>
  <si>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</si>
  <si>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</si>
  <si>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</si>
  <si>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</si>
  <si>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</si>
  <si>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</si>
  <si>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</si>
  <si>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</si>
  <si>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</si>
  <si>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</si>
  <si>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</si>
  <si>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</si>
  <si>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</si>
  <si>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</si>
  <si>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</si>
  <si>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</si>
  <si>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</si>
  <si>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</si>
  <si>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</si>
  <si>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</si>
  <si>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</si>
  <si>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</si>
  <si>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</si>
  <si>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</si>
  <si>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</si>
  <si>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</si>
  <si>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</si>
  <si>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</si>
  <si>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</si>
  <si>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</si>
  <si>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</si>
  <si>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</si>
  <si>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</si>
  <si>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</si>
  <si>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</si>
  <si>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</si>
  <si>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</si>
  <si>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</si>
  <si>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</si>
  <si>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</si>
  <si>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</si>
  <si>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</si>
  <si>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</si>
  <si>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</si>
  <si>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</si>
  <si>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</si>
  <si>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</si>
  <si>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</si>
  <si>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</si>
  <si>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</si>
  <si>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</si>
  <si>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</si>
  <si>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</si>
  <si>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</si>
  <si>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</si>
  <si>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</si>
  <si>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</si>
  <si>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</si>
  <si>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</si>
  <si>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</si>
  <si>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</si>
  <si>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</si>
  <si>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</si>
  <si>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</si>
  <si>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</si>
  <si>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</si>
  <si>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</si>
  <si>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</si>
  <si>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</si>
  <si>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</si>
  <si>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</si>
  <si>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</si>
  <si>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</si>
  <si>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</si>
  <si>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</si>
  <si>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</si>
  <si>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</si>
  <si>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</si>
  <si>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</si>
  <si>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</si>
  <si>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</si>
  <si>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</si>
  <si>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</si>
  <si>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</si>
  <si>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</si>
  <si>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</si>
  <si>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</si>
  <si>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</si>
  <si>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</si>
  <si>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</si>
  <si>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</si>
  <si>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</si>
  <si>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</si>
  <si>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</si>
  <si>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</si>
  <si>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</si>
  <si>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</si>
  <si>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</si>
  <si>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</si>
  <si>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</si>
  <si>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</si>
  <si>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</si>
  <si>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</si>
  <si>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</si>
  <si>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</si>
  <si>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</si>
  <si>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</si>
  <si>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</si>
  <si>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</si>
  <si>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</si>
  <si>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</si>
  <si>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</si>
  <si>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</si>
  <si>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</si>
  <si>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</si>
  <si>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</si>
  <si>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</si>
  <si>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</si>
  <si>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</si>
  <si>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</si>
  <si>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</si>
  <si>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</si>
  <si>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</si>
  <si>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</si>
  <si>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</si>
  <si>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</si>
  <si>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</si>
  <si>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</si>
  <si>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</si>
  <si>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</si>
  <si>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</si>
  <si>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</si>
  <si>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</si>
  <si>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</si>
  <si>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</si>
  <si>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</si>
  <si>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</si>
  <si>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</si>
  <si>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</si>
  <si>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</si>
  <si>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</si>
  <si>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</si>
  <si>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</si>
  <si>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</si>
  <si>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</si>
  <si>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</si>
  <si>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</si>
  <si>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</si>
  <si>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</si>
  <si>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</si>
  <si>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</si>
  <si>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</si>
  <si>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</si>
  <si>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</si>
  <si>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</si>
  <si>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</si>
  <si>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</si>
  <si>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</si>
  <si>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</si>
  <si>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</si>
  <si>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</si>
  <si>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</si>
  <si>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</si>
  <si>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</si>
  <si>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</si>
  <si>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</si>
  <si>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</si>
  <si>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</si>
  <si>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</si>
  <si>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</si>
  <si>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</si>
  <si>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</si>
  <si>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</si>
  <si>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</si>
  <si>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</si>
  <si>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</si>
  <si>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</si>
  <si>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</si>
  <si>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</si>
  <si>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</si>
  <si>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</si>
  <si>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</si>
  <si>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</si>
  <si>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</si>
  <si>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</si>
  <si>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</si>
  <si>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</si>
  <si>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</si>
  <si>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</si>
  <si>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</si>
  <si>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</si>
  <si>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</si>
  <si>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</si>
  <si>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</si>
  <si>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</si>
  <si>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</si>
  <si>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</si>
  <si>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</si>
  <si>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</si>
  <si>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</si>
  <si>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</si>
  <si>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</si>
  <si>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</si>
  <si>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</si>
  <si>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</si>
  <si>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</si>
  <si>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</si>
  <si>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</si>
  <si>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</si>
  <si>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</si>
  <si>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</si>
  <si>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</si>
  <si>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</si>
  <si>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</si>
  <si>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</si>
  <si>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</si>
  <si>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</si>
  <si>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</si>
  <si>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</si>
  <si>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</si>
  <si>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</si>
  <si>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</si>
  <si>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</si>
  <si>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</si>
  <si>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</si>
  <si>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</si>
  <si>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</si>
  <si>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</si>
  <si>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</si>
  <si>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</si>
  <si>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</si>
  <si>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</si>
  <si>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</si>
  <si>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</si>
  <si>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</si>
  <si>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</si>
  <si>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</si>
  <si>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</si>
  <si>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</si>
  <si>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</si>
  <si>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</si>
  <si>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</si>
  <si>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</si>
  <si>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</si>
  <si>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</si>
  <si>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</si>
  <si>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</si>
  <si>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</si>
  <si>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</si>
  <si>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</si>
  <si>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</si>
  <si>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</si>
  <si>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</si>
  <si>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</si>
  <si>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</si>
  <si>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</si>
  <si>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</si>
  <si>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</si>
  <si>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</si>
  <si>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</si>
  <si>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</si>
  <si>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</si>
  <si>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</si>
  <si>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</si>
  <si>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</si>
  <si>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</si>
  <si>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</si>
  <si>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</si>
  <si>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</si>
  <si>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</si>
  <si>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</si>
  <si>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</si>
  <si>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</si>
  <si>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</si>
  <si>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</si>
  <si>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</si>
  <si>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</si>
  <si>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</si>
  <si>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</si>
  <si>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</si>
  <si>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</si>
  <si>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</si>
  <si>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</si>
  <si>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</si>
  <si>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</si>
  <si>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</si>
  <si>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</si>
  <si>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</si>
  <si>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</si>
  <si>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</si>
  <si>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</si>
  <si>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</si>
  <si>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</si>
  <si>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</si>
  <si>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</si>
  <si>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</si>
  <si>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</si>
  <si>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</si>
  <si>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</si>
  <si>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</si>
  <si>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</si>
  <si>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</si>
  <si>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</si>
  <si>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</si>
  <si>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</si>
  <si>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</si>
  <si>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</si>
  <si>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</si>
  <si>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</si>
  <si>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</si>
  <si>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</si>
  <si>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</si>
  <si>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</si>
  <si>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</si>
  <si>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</si>
  <si>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</si>
  <si>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</si>
  <si>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</si>
  <si>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</si>
  <si>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</si>
  <si>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</si>
  <si>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</si>
  <si>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</si>
  <si>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</si>
  <si>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</si>
  <si>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</si>
  <si>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</si>
  <si>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</si>
  <si>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</si>
  <si>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</si>
  <si>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</si>
  <si>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</si>
  <si>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</si>
  <si>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</si>
  <si>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</si>
  <si>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</si>
  <si>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</si>
  <si>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</si>
  <si>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</si>
  <si>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</si>
  <si>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</si>
  <si>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</si>
  <si>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</si>
  <si>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</si>
  <si>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</si>
  <si>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</si>
  <si>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</si>
  <si>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</si>
  <si>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</si>
  <si>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</si>
  <si>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</si>
  <si>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</si>
  <si>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</si>
  <si>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</si>
  <si>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</si>
  <si>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</si>
  <si>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</si>
  <si>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</si>
  <si>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</si>
  <si>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</si>
  <si>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</si>
  <si>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</si>
  <si>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</si>
  <si>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</si>
  <si>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</si>
  <si>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</si>
  <si>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</si>
  <si>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</si>
  <si>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</si>
  <si>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</si>
  <si>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</si>
  <si>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</si>
  <si>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</si>
  <si>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</si>
  <si>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</si>
  <si>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</si>
  <si>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</si>
  <si>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</si>
  <si>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</si>
  <si>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</si>
  <si>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</si>
  <si>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</si>
  <si>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</si>
  <si>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</si>
  <si>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</si>
  <si>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</si>
  <si>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</si>
  <si>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</si>
  <si>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</si>
  <si>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</si>
  <si>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</si>
  <si>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</si>
  <si>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</si>
  <si>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</si>
  <si>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</si>
  <si>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</si>
  <si>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</si>
  <si>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</si>
  <si>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</si>
  <si>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</si>
  <si>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</si>
  <si>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</si>
  <si>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</si>
  <si>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</si>
  <si>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</si>
  <si>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</si>
  <si>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</si>
  <si>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</si>
  <si>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</si>
  <si>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</si>
  <si>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</si>
  <si>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</si>
  <si>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</si>
  <si>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</si>
  <si>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</si>
  <si>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</si>
  <si>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</si>
  <si>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</si>
  <si>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</si>
  <si>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</si>
  <si>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</si>
  <si>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</si>
  <si>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</si>
  <si>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</si>
  <si>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</si>
  <si>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</si>
  <si>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</si>
  <si>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</si>
  <si>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</si>
  <si>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</si>
  <si>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</si>
  <si>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</si>
  <si>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</si>
  <si>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</si>
  <si>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</si>
  <si>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</si>
  <si>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</si>
  <si>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</si>
  <si>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</si>
  <si>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</si>
  <si>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</si>
  <si>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</si>
  <si>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</si>
  <si>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</si>
  <si>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</si>
  <si>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</si>
  <si>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</si>
  <si>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</si>
  <si>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</si>
  <si>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</si>
  <si>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</si>
  <si>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</si>
  <si>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</si>
  <si>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</si>
  <si>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</si>
  <si>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</si>
  <si>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</si>
  <si>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</si>
  <si>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</si>
  <si>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</si>
  <si>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</si>
  <si>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</si>
  <si>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</si>
  <si>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</si>
  <si>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</si>
  <si>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</si>
  <si>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</si>
  <si>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</si>
  <si>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</si>
  <si>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</si>
  <si>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</si>
  <si>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</si>
  <si>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</si>
  <si>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</si>
  <si>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</si>
  <si>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</si>
  <si>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</si>
  <si>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</si>
  <si>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</si>
  <si>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</si>
  <si>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</si>
  <si>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</si>
  <si>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</si>
  <si>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</si>
  <si>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</si>
  <si>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</si>
  <si>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</si>
  <si>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</si>
  <si>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</si>
  <si>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</si>
  <si>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</si>
  <si>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</si>
  <si>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</si>
  <si>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</si>
  <si>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</si>
  <si>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</si>
  <si>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</si>
  <si>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</si>
  <si>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</si>
  <si>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</si>
  <si>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</si>
  <si>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</si>
  <si>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</si>
  <si>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</si>
  <si>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</si>
  <si>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</si>
  <si>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</si>
  <si>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</si>
  <si>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</si>
  <si>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</si>
  <si>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</si>
  <si>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</si>
  <si>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</si>
  <si>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</si>
  <si>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</si>
  <si>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</si>
  <si>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</si>
  <si>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</si>
  <si>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</si>
  <si>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</si>
  <si>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</si>
  <si>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</si>
  <si>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</si>
  <si>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</si>
  <si>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</si>
  <si>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</si>
  <si>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</si>
  <si>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</si>
  <si>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</si>
  <si>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</si>
  <si>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</si>
  <si>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</si>
  <si>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</si>
  <si>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</si>
  <si>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</si>
  <si>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</si>
  <si>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</si>
  <si>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</si>
  <si>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</si>
  <si>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</si>
  <si>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</si>
  <si>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</si>
  <si>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</si>
  <si>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</si>
  <si>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</si>
  <si>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</si>
  <si>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</si>
  <si>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</si>
  <si>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</si>
  <si>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</si>
  <si>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</si>
  <si>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</si>
  <si>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</si>
  <si>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</si>
  <si>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</si>
  <si>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</si>
  <si>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</si>
  <si>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</si>
  <si>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</si>
  <si>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</si>
  <si>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</si>
  <si>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</si>
  <si>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</si>
  <si>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</si>
  <si>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</si>
  <si>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</si>
  <si>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</si>
  <si>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</si>
  <si>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</si>
  <si>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</si>
  <si>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</si>
  <si>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</si>
  <si>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</si>
  <si>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</si>
  <si>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</si>
  <si>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</si>
  <si>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</si>
  <si>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</si>
  <si>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</si>
  <si>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</si>
  <si>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</si>
  <si>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</si>
  <si>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</si>
  <si>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</si>
  <si>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</si>
  <si>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</si>
  <si>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</si>
  <si>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</si>
  <si>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</si>
  <si>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</si>
  <si>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</si>
  <si>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</si>
  <si>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</si>
  <si>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</si>
  <si>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</si>
  <si>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</si>
  <si>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</si>
  <si>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</si>
  <si>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</si>
  <si>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</si>
  <si>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</si>
  <si>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</si>
  <si>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</si>
  <si>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</si>
  <si>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</si>
  <si>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</si>
  <si>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</si>
  <si>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</si>
  <si>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</si>
  <si>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</si>
  <si>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</si>
  <si>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</si>
  <si>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</si>
  <si>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</si>
  <si>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</si>
  <si>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</si>
  <si>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</si>
  <si>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</si>
  <si>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</si>
  <si>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</si>
  <si>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</si>
  <si>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</si>
  <si>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</si>
  <si>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</si>
  <si>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</si>
  <si>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</si>
  <si>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</si>
  <si>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</si>
  <si>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</si>
  <si>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</si>
  <si>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</si>
  <si>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</si>
  <si>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</si>
  <si>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</si>
  <si>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</si>
  <si>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</si>
  <si>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</si>
  <si>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</si>
  <si>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</si>
  <si>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</si>
  <si>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</si>
  <si>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</si>
  <si>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</si>
  <si>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</si>
  <si>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</si>
  <si>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</si>
  <si>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</si>
  <si>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</si>
  <si>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</si>
  <si>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</si>
  <si>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</si>
  <si>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</si>
  <si>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</si>
  <si>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</si>
  <si>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</si>
  <si>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</si>
  <si>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</si>
  <si>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</si>
  <si>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</si>
  <si>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</si>
  <si>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</si>
  <si>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</si>
  <si>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</si>
  <si>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</si>
  <si>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</si>
  <si>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</si>
  <si>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</si>
  <si>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</si>
  <si>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</si>
  <si>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</si>
  <si>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</si>
  <si>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</si>
  <si>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</si>
  <si>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</si>
  <si>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</si>
  <si>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</si>
  <si>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</si>
  <si>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</si>
  <si>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</si>
  <si>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</si>
  <si>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</si>
  <si>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</si>
  <si>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</si>
  <si>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</si>
  <si>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</si>
  <si>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</si>
  <si>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</si>
  <si>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</si>
  <si>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</si>
  <si>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</si>
  <si>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</si>
  <si>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</si>
  <si>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</si>
  <si>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</si>
  <si>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</si>
  <si>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</si>
  <si>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</si>
  <si>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</si>
  <si>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</si>
  <si>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</si>
  <si>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</si>
  <si>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</si>
  <si>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</si>
  <si>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</si>
  <si>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</si>
  <si>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</si>
  <si>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</si>
  <si>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</si>
  <si>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</si>
  <si>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</si>
  <si>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</si>
  <si>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</si>
  <si>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</si>
  <si>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</si>
  <si>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</si>
  <si>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</si>
  <si>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</si>
  <si>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</si>
  <si>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</si>
  <si>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</si>
  <si>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</si>
  <si>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</si>
  <si>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</si>
  <si>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</si>
  <si>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</si>
  <si>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</si>
  <si>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</si>
  <si>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</si>
  <si>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</si>
  <si>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</si>
  <si>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</si>
  <si>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</si>
  <si>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</si>
  <si>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</si>
  <si>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</si>
  <si>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</si>
  <si>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</si>
  <si>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</si>
  <si>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</si>
  <si>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</si>
  <si>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</si>
  <si>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</si>
  <si>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</si>
  <si>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</si>
  <si>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</si>
  <si>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</si>
  <si>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</si>
  <si>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</si>
  <si>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</si>
  <si>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</si>
  <si>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</si>
  <si>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</si>
  <si>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</si>
  <si>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</si>
  <si>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</si>
  <si>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</si>
  <si>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</si>
  <si>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</si>
  <si>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</si>
  <si>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</si>
  <si>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</si>
  <si>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</si>
  <si>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</si>
  <si>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</si>
  <si>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</si>
  <si>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</si>
  <si>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</si>
  <si>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</si>
  <si>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</si>
  <si>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</si>
  <si>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</si>
  <si>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</si>
  <si>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</si>
  <si>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</si>
  <si>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</si>
  <si>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</si>
  <si>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</si>
  <si>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</si>
  <si>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</si>
  <si>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</si>
  <si>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</si>
  <si>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</si>
  <si>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</si>
  <si>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</si>
  <si>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</si>
  <si>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</si>
  <si>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</si>
  <si>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</si>
  <si>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</si>
  <si>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</si>
  <si>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</si>
  <si>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</si>
  <si>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</si>
  <si>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</si>
  <si>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</si>
  <si>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</si>
  <si>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</si>
  <si>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</si>
  <si>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</si>
  <si>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</si>
  <si>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</si>
  <si>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</si>
  <si>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</si>
  <si>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</si>
  <si>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</si>
  <si>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</si>
  <si>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</si>
  <si>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</si>
  <si>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</si>
  <si>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</si>
  <si>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</si>
  <si>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</si>
  <si>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</si>
  <si>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</si>
  <si>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</si>
  <si>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</si>
  <si>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</si>
  <si>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</si>
  <si>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</si>
  <si>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</si>
  <si>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</si>
  <si>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</si>
  <si>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</si>
  <si>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</si>
  <si>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</si>
  <si>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</si>
  <si>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</si>
  <si>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</si>
  <si>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</si>
  <si>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</si>
  <si>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</si>
  <si>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</si>
  <si>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</si>
  <si>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</si>
  <si>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</si>
  <si>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</si>
  <si>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</si>
  <si>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</si>
  <si>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</si>
  <si>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</si>
  <si>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</si>
  <si>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</si>
  <si>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</si>
  <si>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</si>
  <si>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</si>
  <si>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</si>
  <si>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</si>
  <si>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</si>
  <si>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</si>
  <si>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</si>
  <si>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</si>
  <si>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</si>
  <si>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</si>
  <si>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</si>
  <si>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</si>
  <si>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</si>
  <si>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</si>
  <si>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</si>
  <si>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</si>
  <si>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</si>
  <si>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</si>
  <si>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</si>
  <si>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</si>
  <si>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</si>
  <si>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</si>
  <si>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</si>
  <si>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</si>
  <si>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</si>
  <si>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</si>
  <si>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</si>
  <si>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</si>
  <si>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</si>
  <si>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</si>
  <si>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</si>
  <si>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</si>
  <si>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</si>
  <si>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</si>
  <si>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</si>
  <si>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</si>
  <si>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</si>
  <si>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</si>
  <si>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</si>
  <si>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</si>
  <si>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</si>
  <si>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</si>
  <si>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</si>
  <si>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</si>
  <si>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</si>
  <si>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</si>
  <si>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</si>
  <si>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</si>
  <si>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</si>
  <si>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</si>
  <si>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</si>
  <si>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</si>
  <si>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</si>
  <si>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</si>
  <si>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</si>
  <si>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</si>
  <si>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</si>
  <si>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</si>
  <si>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</si>
  <si>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</si>
  <si>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</si>
  <si>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</si>
  <si>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</si>
  <si>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</si>
  <si>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</si>
  <si>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</si>
  <si>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</si>
  <si>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</si>
  <si>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</si>
  <si>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</si>
  <si>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</si>
  <si>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</si>
  <si>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</si>
  <si>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</si>
  <si>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</si>
  <si>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</si>
  <si>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</si>
  <si>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</si>
  <si>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</si>
  <si>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</si>
  <si>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</si>
  <si>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</si>
  <si>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</si>
  <si>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</si>
  <si>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</si>
  <si>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</si>
  <si>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</si>
  <si>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</si>
  <si>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</si>
  <si>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</si>
  <si>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</si>
  <si>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</si>
  <si>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</si>
  <si>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</si>
  <si>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</si>
  <si>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</si>
  <si>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</si>
  <si>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</si>
  <si>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</si>
  <si>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</si>
  <si>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</si>
  <si>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</si>
  <si>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</si>
  <si>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</si>
  <si>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</si>
  <si>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</si>
  <si>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</si>
  <si>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</si>
  <si>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</si>
  <si>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</si>
  <si>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</si>
  <si>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</si>
  <si>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</si>
  <si>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</si>
  <si>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</si>
  <si>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</si>
  <si>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</si>
  <si>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</si>
  <si>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</si>
  <si>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</si>
  <si>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</si>
  <si>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</si>
  <si>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</si>
  <si>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</si>
  <si>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</si>
  <si>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</si>
  <si>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</si>
  <si>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</si>
  <si>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</si>
  <si>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</si>
  <si>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</si>
  <si>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</si>
  <si>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</si>
  <si>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</si>
  <si>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</si>
  <si>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</si>
  <si>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</si>
  <si>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</si>
  <si>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</si>
  <si>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</si>
  <si>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</si>
  <si>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</si>
  <si>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</si>
  <si>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</si>
  <si>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</si>
  <si>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</si>
  <si>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</si>
  <si>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</si>
  <si>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</si>
  <si>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</si>
  <si>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</si>
  <si>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</si>
  <si>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</si>
  <si>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</si>
  <si>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</si>
  <si>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</si>
  <si>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</si>
  <si>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</si>
  <si>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</si>
  <si>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</si>
  <si>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</si>
  <si>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</si>
  <si>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</si>
  <si>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</si>
  <si>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</si>
  <si>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</si>
  <si>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</si>
  <si>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</si>
  <si>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</si>
  <si>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</si>
  <si>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</si>
  <si>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</si>
  <si>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</si>
  <si>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</si>
  <si>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</si>
  <si>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</si>
  <si>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</si>
  <si>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</si>
  <si>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</si>
  <si>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</si>
  <si>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</si>
  <si>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</si>
  <si>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</si>
  <si>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</si>
  <si>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</si>
  <si>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</si>
  <si>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</si>
  <si>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</si>
  <si>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</si>
  <si>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</si>
  <si>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</si>
  <si>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</si>
  <si>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</si>
  <si>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</si>
  <si>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</si>
  <si>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</si>
  <si>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</si>
  <si>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</si>
  <si>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</si>
  <si>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</si>
  <si>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</si>
  <si>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</si>
  <si>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</si>
  <si>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</si>
  <si>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</si>
  <si>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</si>
  <si>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</si>
  <si>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</si>
  <si>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</si>
  <si>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</si>
  <si>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</si>
  <si>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</si>
  <si>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</si>
  <si>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</si>
  <si>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</si>
  <si>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</si>
  <si>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</si>
  <si>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</si>
  <si>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</si>
  <si>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</si>
  <si>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</si>
  <si>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</si>
  <si>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</si>
  <si>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</si>
  <si>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</si>
  <si>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</si>
  <si>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</si>
  <si>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</si>
  <si>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</si>
  <si>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</si>
  <si>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</si>
  <si>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</si>
  <si>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</si>
  <si>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</si>
  <si>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</si>
  <si>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</si>
  <si>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</si>
  <si>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</si>
  <si>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</si>
  <si>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</si>
  <si>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</si>
  <si>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</si>
  <si>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</si>
  <si>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</si>
  <si>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</si>
  <si>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</si>
  <si>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</si>
  <si>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</si>
  <si>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</si>
  <si>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</si>
  <si>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</si>
  <si>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</si>
  <si>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</si>
  <si>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</si>
  <si>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</si>
  <si>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</si>
  <si>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</si>
  <si>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</si>
  <si>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</si>
  <si>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</si>
  <si>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</si>
  <si>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</si>
  <si>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</si>
  <si>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</si>
  <si>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</si>
  <si>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</si>
  <si>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</si>
  <si>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</si>
  <si>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</si>
  <si>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</si>
  <si>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</si>
  <si>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</si>
  <si>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</si>
  <si>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</si>
  <si>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</si>
  <si>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</si>
  <si>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</si>
  <si>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</si>
  <si>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</si>
  <si>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</si>
  <si>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</si>
  <si>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</si>
  <si>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</si>
  <si>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</si>
  <si>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</si>
  <si>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</si>
  <si>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</si>
  <si>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</si>
  <si>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</si>
  <si>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</si>
  <si>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</si>
  <si>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</si>
  <si>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</si>
  <si>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</si>
  <si>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</si>
  <si>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</si>
  <si>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</si>
  <si>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</si>
  <si>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</si>
  <si>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</si>
  <si>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</si>
  <si>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</si>
  <si>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</si>
  <si>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</si>
  <si>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</si>
  <si>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</si>
  <si>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</si>
  <si>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</si>
  <si>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</si>
  <si>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</si>
  <si>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</si>
  <si>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</si>
  <si>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</si>
  <si>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</si>
  <si>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</si>
  <si>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</si>
  <si>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</si>
  <si>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</si>
  <si>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</si>
  <si>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</si>
  <si>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</si>
  <si>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</si>
  <si>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</si>
  <si>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</si>
  <si>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</si>
  <si>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</si>
  <si>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</si>
  <si>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</si>
  <si>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</si>
  <si>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</si>
  <si>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</si>
  <si>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</si>
  <si>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</si>
  <si>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</si>
  <si>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</si>
  <si>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</si>
  <si>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</si>
  <si>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</si>
  <si>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</si>
  <si>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</si>
  <si>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</si>
  <si>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</si>
  <si>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</si>
  <si>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</si>
  <si>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</si>
  <si>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</si>
  <si>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</si>
  <si>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</si>
  <si>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</si>
  <si>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</si>
  <si>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</si>
  <si>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</si>
  <si>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</si>
  <si>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</si>
  <si>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</si>
  <si>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</si>
  <si>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</si>
  <si>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</si>
  <si>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</si>
  <si>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</si>
  <si>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</si>
  <si>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</si>
  <si>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</si>
  <si>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</si>
  <si>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</si>
  <si>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</si>
  <si>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</si>
  <si>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</si>
  <si>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</si>
  <si>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</si>
  <si>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</si>
  <si>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</si>
  <si>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</si>
  <si>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</si>
  <si>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</si>
  <si>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</si>
  <si>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</si>
  <si>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</si>
  <si>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</si>
  <si>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</si>
  <si>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</si>
  <si>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</si>
  <si>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</si>
  <si>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</si>
  <si>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</si>
  <si>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</si>
  <si>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</si>
  <si>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</si>
  <si>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</si>
  <si>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</si>
  <si>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</si>
  <si>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</si>
  <si>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</si>
  <si>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</si>
  <si>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</si>
  <si>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</si>
  <si>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</si>
  <si>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</si>
  <si>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</si>
  <si>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</si>
  <si>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</si>
  <si>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</si>
  <si>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</si>
  <si>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</si>
  <si>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</si>
  <si>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</si>
  <si>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</si>
  <si>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</si>
  <si>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</si>
  <si>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</si>
  <si>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</si>
  <si>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</si>
  <si>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</si>
  <si>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</si>
  <si>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</si>
  <si>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</si>
  <si>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</si>
  <si>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</si>
  <si>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</si>
  <si>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</si>
  <si>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</si>
  <si>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</si>
  <si>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</si>
  <si>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</si>
  <si>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</si>
  <si>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</si>
  <si>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</si>
  <si>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</si>
  <si>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</si>
  <si>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</si>
  <si>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</si>
  <si>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</si>
  <si>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</si>
  <si>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</si>
  <si>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</si>
  <si>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</si>
  <si>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</si>
  <si>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</si>
  <si>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</si>
  <si>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</si>
  <si>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</si>
  <si>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</si>
  <si>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</si>
  <si>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</si>
  <si>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</si>
  <si>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</si>
  <si>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</si>
  <si>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</si>
  <si>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</si>
  <si>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</si>
  <si>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</si>
  <si>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</si>
  <si>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</si>
  <si>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</si>
  <si>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</si>
  <si>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</si>
  <si>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</si>
  <si>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</si>
  <si>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</si>
  <si>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</si>
  <si>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</si>
  <si>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</si>
  <si>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</si>
  <si>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</si>
  <si>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</si>
  <si>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</si>
  <si>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</si>
  <si>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</si>
  <si>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</si>
  <si>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</si>
  <si>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</si>
  <si>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</si>
  <si>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</si>
  <si>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</si>
  <si>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</si>
  <si>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</si>
  <si>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</si>
  <si>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</si>
  <si>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</si>
  <si>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</si>
  <si>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</si>
  <si>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</si>
  <si>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</si>
  <si>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</si>
  <si>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</si>
  <si>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</si>
  <si>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</si>
  <si>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</si>
  <si>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</si>
  <si>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</si>
  <si>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</si>
  <si>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</si>
  <si>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</si>
  <si>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</si>
  <si>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</si>
  <si>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</si>
  <si>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</si>
  <si>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</si>
  <si>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</si>
  <si>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</si>
  <si>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</si>
  <si>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</si>
  <si>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</si>
  <si>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</si>
  <si>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</si>
  <si>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</si>
  <si>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</si>
  <si>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</si>
  <si>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</si>
  <si>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</si>
  <si>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</si>
  <si>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</si>
  <si>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</si>
  <si>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</si>
  <si>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</si>
  <si>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</si>
  <si>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</si>
  <si>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</si>
  <si>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</si>
  <si>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</si>
  <si>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</si>
  <si>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</si>
  <si>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</si>
  <si>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</si>
  <si>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</si>
  <si>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</si>
  <si>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</si>
  <si>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</si>
  <si>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</si>
  <si>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</si>
  <si>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</si>
  <si>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</si>
  <si>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</si>
  <si>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</si>
  <si>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</si>
  <si>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</si>
  <si>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</si>
  <si>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</si>
  <si>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</si>
  <si>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</si>
  <si>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</si>
  <si>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</si>
  <si>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</si>
  <si>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</si>
  <si>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</si>
  <si>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</si>
  <si>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</si>
  <si>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</si>
  <si>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</si>
  <si>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</si>
  <si>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</si>
  <si>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</si>
  <si>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</si>
  <si>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</si>
  <si>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</si>
  <si>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</si>
  <si>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</si>
  <si>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</si>
  <si>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</si>
  <si>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</si>
  <si>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</si>
  <si>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</si>
  <si>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</si>
  <si>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</si>
  <si>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</si>
  <si>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</si>
  <si>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</si>
  <si>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</si>
  <si>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</si>
  <si>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</si>
  <si>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</si>
  <si>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</si>
  <si>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</si>
  <si>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</si>
  <si>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</si>
  <si>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</si>
  <si>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</si>
  <si>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</si>
  <si>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</si>
  <si>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</si>
  <si>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</si>
  <si>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</si>
  <si>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</si>
  <si>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</si>
  <si>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</si>
  <si>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</si>
  <si>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</si>
  <si>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</si>
  <si>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</si>
  <si>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</si>
  <si>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</si>
  <si>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</si>
  <si>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</si>
  <si>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</si>
  <si>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</si>
  <si>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</si>
  <si>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</si>
  <si>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</si>
  <si>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</si>
  <si>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</si>
  <si>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</si>
  <si>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</si>
  <si>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</si>
  <si>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</si>
  <si>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</si>
  <si>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</si>
  <si>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</si>
  <si>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</si>
  <si>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</si>
  <si>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</si>
  <si>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</si>
  <si>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</si>
  <si>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</si>
  <si>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</si>
  <si>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</si>
  <si>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</si>
  <si>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</si>
  <si>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</si>
  <si>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</si>
  <si>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</si>
  <si>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</si>
  <si>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</si>
  <si>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</si>
  <si>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</si>
  <si>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</si>
  <si>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</si>
  <si>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</si>
  <si>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</si>
  <si>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</si>
  <si>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</si>
  <si>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</si>
  <si>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</si>
  <si>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</si>
  <si>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</si>
  <si>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</si>
  <si>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</si>
  <si>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</si>
  <si>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</si>
  <si>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</si>
  <si>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</si>
  <si>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</si>
  <si>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</si>
  <si>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</si>
  <si>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</si>
  <si>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</si>
  <si>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</si>
  <si>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</si>
  <si>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</si>
  <si>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</si>
  <si>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</si>
  <si>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</si>
  <si>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</si>
  <si>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</si>
  <si>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</si>
  <si>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</si>
  <si>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</si>
  <si>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</si>
  <si>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</si>
  <si>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</si>
  <si>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</si>
  <si>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</si>
  <si>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</si>
  <si>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</si>
  <si>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</si>
  <si>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</si>
  <si>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</si>
  <si>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</si>
  <si>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</si>
  <si>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</si>
  <si>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</si>
  <si>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</si>
  <si>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</si>
  <si>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</si>
  <si>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</si>
  <si>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</si>
  <si>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</si>
  <si>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</si>
  <si>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</si>
  <si>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</si>
  <si>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</si>
  <si>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</si>
  <si>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</si>
  <si>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</si>
  <si>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</si>
  <si>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</si>
  <si>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</si>
  <si>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</si>
  <si>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</si>
  <si>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</si>
  <si>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</si>
  <si>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</si>
  <si>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</si>
  <si>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</si>
  <si>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</si>
  <si>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</si>
  <si>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</si>
  <si>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</si>
  <si>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</si>
  <si>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</si>
  <si>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</si>
  <si>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</si>
  <si>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</si>
  <si>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</si>
  <si>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</si>
  <si>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</si>
  <si>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</si>
  <si>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</si>
  <si>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</si>
  <si>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</si>
  <si>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</si>
  <si>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</si>
  <si>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</si>
  <si>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</si>
  <si>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</si>
  <si>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</si>
  <si>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</si>
  <si>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</si>
  <si>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</si>
  <si>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</si>
  <si>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</si>
  <si>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</si>
  <si>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</si>
  <si>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</si>
  <si>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</si>
  <si>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</si>
  <si>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</si>
  <si>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</si>
  <si>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</si>
  <si>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</si>
  <si>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</si>
  <si>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</si>
  <si>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</si>
  <si>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</si>
  <si>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</si>
  <si>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</si>
  <si>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</si>
  <si>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</si>
  <si>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</si>
  <si>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</si>
  <si>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</si>
  <si>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</si>
  <si>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</si>
  <si>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</si>
  <si>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</si>
  <si>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</si>
  <si>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</si>
  <si>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</si>
  <si>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</si>
  <si>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</si>
  <si>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</si>
  <si>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</si>
  <si>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</si>
  <si>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</si>
  <si>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</si>
  <si>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</si>
  <si>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</si>
  <si>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</si>
  <si>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</si>
  <si>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</si>
  <si>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</si>
  <si>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</si>
  <si>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</si>
  <si>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</si>
  <si>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</si>
  <si>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</si>
  <si>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</si>
  <si>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</si>
  <si>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</si>
  <si>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</si>
  <si>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</si>
  <si>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</si>
  <si>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</si>
  <si>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</si>
  <si>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</si>
  <si>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</si>
  <si>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</si>
  <si>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</si>
  <si>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</si>
  <si>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</si>
  <si>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</si>
  <si>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</si>
  <si>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</si>
  <si>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</si>
  <si>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</si>
  <si>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</si>
  <si>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</si>
  <si>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</si>
  <si>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</si>
  <si>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</si>
  <si>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</si>
  <si>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</si>
  <si>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</si>
  <si>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</si>
  <si>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</si>
  <si>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</si>
  <si>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</si>
  <si>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</si>
  <si>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</si>
  <si>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</si>
  <si>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</si>
  <si>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</si>
  <si>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</si>
  <si>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</si>
  <si>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</si>
  <si>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</si>
  <si>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</si>
  <si>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</si>
  <si>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</si>
  <si>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</si>
  <si>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</si>
  <si>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</si>
  <si>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</si>
  <si>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</si>
  <si>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</si>
  <si>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</si>
  <si>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</si>
  <si>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</si>
  <si>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</si>
  <si>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</si>
  <si>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</si>
  <si>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</si>
  <si>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</si>
  <si>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</si>
  <si>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</si>
  <si>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</si>
  <si>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</si>
  <si>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</si>
  <si>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</si>
  <si>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</si>
  <si>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</si>
  <si>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</si>
  <si>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</si>
  <si>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</si>
  <si>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</si>
  <si>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</si>
  <si>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</si>
  <si>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</si>
  <si>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</si>
  <si>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</si>
  <si>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</si>
  <si>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</si>
  <si>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</si>
  <si>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</si>
  <si>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</si>
  <si>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</si>
  <si>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</si>
  <si>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</si>
  <si>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</si>
  <si>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</si>
  <si>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</si>
  <si>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</si>
  <si>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</si>
  <si>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</si>
  <si>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</si>
  <si>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</si>
  <si>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</si>
  <si>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</si>
  <si>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</si>
  <si>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</si>
  <si>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</si>
  <si>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</si>
  <si>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</si>
  <si>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</si>
  <si>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</si>
  <si>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</si>
  <si>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</si>
  <si>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</si>
  <si>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</si>
  <si>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</si>
  <si>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</si>
  <si>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</si>
  <si>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</si>
  <si>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</si>
  <si>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</si>
  <si>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</si>
  <si>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</si>
  <si>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</si>
  <si>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</si>
  <si>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</si>
  <si>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</si>
  <si>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</si>
  <si>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</si>
  <si>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</si>
  <si>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</si>
  <si>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</si>
  <si>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</si>
  <si>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</si>
  <si>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</si>
  <si>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</si>
  <si>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</si>
  <si>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</si>
  <si>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</si>
  <si>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</si>
  <si>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</si>
  <si>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</si>
  <si>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</si>
  <si>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</si>
  <si>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</si>
  <si>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</si>
  <si>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</si>
  <si>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</si>
  <si>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</si>
  <si>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</si>
  <si>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</si>
  <si>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</si>
  <si>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</si>
  <si>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</si>
  <si>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</si>
  <si>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</si>
  <si>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</si>
  <si>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</si>
  <si>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</si>
  <si>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</si>
  <si>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</si>
  <si>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</si>
  <si>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</si>
  <si>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</si>
  <si>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</si>
  <si>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</si>
  <si>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</si>
  <si>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</si>
  <si>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</si>
  <si>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</si>
  <si>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</si>
  <si>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</si>
  <si>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</si>
  <si>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</si>
  <si>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</si>
  <si>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</si>
  <si>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</si>
  <si>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</si>
  <si>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</si>
  <si>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</si>
  <si>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</si>
  <si>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</si>
  <si>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</si>
  <si>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</si>
  <si>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</si>
  <si>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</si>
  <si>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</si>
  <si>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</si>
  <si>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</si>
  <si>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</si>
  <si>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</si>
  <si>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</si>
  <si>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</si>
  <si>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</si>
  <si>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</si>
  <si>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</si>
  <si>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</si>
  <si>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</si>
  <si>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</si>
  <si>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</si>
  <si>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</si>
  <si>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</si>
  <si>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</si>
  <si>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</si>
  <si>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</si>
  <si>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</si>
  <si>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</si>
  <si>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</si>
  <si>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</si>
  <si>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</si>
  <si>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</si>
  <si>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</si>
  <si>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</si>
  <si>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</si>
  <si>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</si>
  <si>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</si>
  <si>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</si>
  <si>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</si>
  <si>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</si>
  <si>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</si>
  <si>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</si>
  <si>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</si>
  <si>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</si>
  <si>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</si>
  <si>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</si>
  <si>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</si>
  <si>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</si>
  <si>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</si>
  <si>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</si>
  <si>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</si>
  <si>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</si>
  <si>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</si>
  <si>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</si>
  <si>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</si>
  <si>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</si>
  <si>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</si>
  <si>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</si>
  <si>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</si>
  <si>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</si>
  <si>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</si>
  <si>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</si>
  <si>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</si>
  <si>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</si>
  <si>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</si>
  <si>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</si>
  <si>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</si>
  <si>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</si>
  <si>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</si>
  <si>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</si>
  <si>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</si>
  <si>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</si>
  <si>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</si>
  <si>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</si>
  <si>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</si>
  <si>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</si>
  <si>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</si>
  <si>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</si>
  <si>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</si>
  <si>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</si>
  <si>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</si>
  <si>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</si>
  <si>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</si>
  <si>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</si>
  <si>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</si>
  <si>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</si>
  <si>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</si>
  <si>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</si>
  <si>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</si>
  <si>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</si>
  <si>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</si>
  <si>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</si>
  <si>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</si>
  <si>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</si>
  <si>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</si>
  <si>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</si>
  <si>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</si>
  <si>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</si>
  <si>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</si>
  <si>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</si>
  <si>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</si>
  <si>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</si>
  <si>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</si>
  <si>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</si>
  <si>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</si>
  <si>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</si>
  <si>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</si>
  <si>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</si>
  <si>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</si>
  <si>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</si>
  <si>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</si>
  <si>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</si>
  <si>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</si>
  <si>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</si>
  <si>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</si>
  <si>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</si>
  <si>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</si>
  <si>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</si>
  <si>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</si>
  <si>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</si>
  <si>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</si>
  <si>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</si>
  <si>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</si>
  <si>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</si>
  <si>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</si>
  <si>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</si>
  <si>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</si>
  <si>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</si>
  <si>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</si>
  <si>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</si>
  <si>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</si>
  <si>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</si>
  <si>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</si>
  <si>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</si>
  <si>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</si>
  <si>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</si>
  <si>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</si>
  <si>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</si>
  <si>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</si>
  <si>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</si>
  <si>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</si>
  <si>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</si>
  <si>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</si>
  <si>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</si>
  <si>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</si>
  <si>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</si>
  <si>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</si>
  <si>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</si>
  <si>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</si>
  <si>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</si>
  <si>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</si>
  <si>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</si>
  <si>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</si>
  <si>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</si>
  <si>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</si>
  <si>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</si>
  <si>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</si>
  <si>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</si>
  <si>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</si>
  <si>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</si>
  <si>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</si>
  <si>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</si>
  <si>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</si>
  <si>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</si>
  <si>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</si>
  <si>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</si>
  <si>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</si>
  <si>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</si>
  <si>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</si>
  <si>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</si>
  <si>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</si>
  <si>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</si>
  <si>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</si>
  <si>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</si>
  <si>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</si>
  <si>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</si>
  <si>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</si>
  <si>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</si>
  <si>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</si>
  <si>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</si>
  <si>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</si>
  <si>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</si>
  <si>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</si>
  <si>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</si>
  <si>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</si>
  <si>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</si>
  <si>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</si>
  <si>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</si>
  <si>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</si>
  <si>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</si>
  <si>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</si>
  <si>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</si>
  <si>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</si>
  <si>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</si>
  <si>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</si>
  <si>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</si>
  <si>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</si>
  <si>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</si>
  <si>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</si>
  <si>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</si>
  <si>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</si>
  <si>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</si>
  <si>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</si>
  <si>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</si>
  <si>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</si>
  <si>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</si>
  <si>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</si>
  <si>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</si>
  <si>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</si>
  <si>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CONC</t>
  </si>
  <si>
    <t>Couffo/ KLOUEKANMEY</t>
  </si>
  <si>
    <t>christophelokossi2@gmail.com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</si>
</sst>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3974</v>
      </c>
      <c r="G3" t="s">
        <v>3975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4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7254</v>
      </c>
      <c r="B3" s="13" t="str">
        <f>Données!B2</f>
        <v>LOKOSSI</v>
      </c>
      <c r="C3" s="13" t="str">
        <f>Données!C2</f>
        <v>Koffi Christophe</v>
      </c>
      <c r="D3" s="13" t="str">
        <f>Données!E2</f>
        <v>MASCULIN</v>
      </c>
      <c r="E3" s="13">
        <f>Données!L2</f>
        <v>96829539</v>
      </c>
      <c r="F3" s="13" t="str">
        <f>Données!K2</f>
        <v>Couffo/ KLOUEKANMEY</v>
      </c>
      <c r="G3" s="13" t="str">
        <f>Données!M2</f>
        <v>christophelokossi2@gmail.com</v>
      </c>
      <c r="H3" s="13">
        <f>Données!P2</f>
        <v>1201701620102</v>
      </c>
      <c r="I3" s="13" t="s">
        <v>25</v>
      </c>
      <c r="J3" s="13" t="e">
        <f>+VLOOKUP(Données!I2,Managers!$E$3:$H$27,3,FALSE)</f>
        <v>#N/A</v>
      </c>
      <c r="K3" s="13" t="e">
        <f>+VLOOKUP(Données!I2,Managers!$E$3:$H$27,4,FALSE)</f>
        <v>#N/A</v>
      </c>
      <c r="L3" s="14">
        <f>Données!Q2</f>
        <v>44972</v>
      </c>
      <c r="M3" s="13" t="s">
        <v>26</v>
      </c>
      <c r="N3" s="13" t="s">
        <v>27</v>
      </c>
      <c r="O3" s="13">
        <f>Données!L2</f>
        <v>96829539</v>
      </c>
    </row>
    <row r="4" spans="1:16" x14ac:dyDescent="0.35">
      <c r="A4" s="13">
        <f>Données!D3</f>
        <v>6486</v>
      </c>
      <c r="B4" s="13" t="str">
        <f>Données!B3</f>
        <v>AGBO-OLA</v>
      </c>
      <c r="C4" s="13" t="str">
        <f>Données!C3</f>
        <v>AGNIDE MOUTCHI</v>
      </c>
      <c r="D4" s="13" t="str">
        <f>Données!E3</f>
        <v>MASCULIN</v>
      </c>
      <c r="E4" s="13">
        <f>Données!L3</f>
        <v>96463545</v>
      </c>
      <c r="F4" s="13" t="str">
        <f>Données!K3</f>
        <v>Calavi</v>
      </c>
      <c r="G4" s="13" t="str">
        <f>Données!M3</f>
        <v>elmouchisking@gmail.com</v>
      </c>
      <c r="H4" s="13">
        <f>Données!P3</f>
        <v>0</v>
      </c>
      <c r="I4" s="13" t="s">
        <v>25</v>
      </c>
      <c r="J4" s="13">
        <f>+VLOOKUP(Données!I3,Managers!$E$3:$H$27,3,FALSE)</f>
        <v>5579</v>
      </c>
      <c r="K4" s="13">
        <f>+VLOOKUP(Données!I3,Managers!$E$3:$H$27,4,FALSE)</f>
        <v>5258</v>
      </c>
      <c r="L4" s="14">
        <f>Données!Q3</f>
        <v>0</v>
      </c>
      <c r="M4" s="13" t="s">
        <v>26</v>
      </c>
      <c r="N4" s="13" t="s">
        <v>27</v>
      </c>
      <c r="O4" s="13">
        <f>Données!L3</f>
        <v>96463545</v>
      </c>
    </row>
    <row r="5" spans="1:16" x14ac:dyDescent="0.35">
      <c r="A5" s="13">
        <f>Données!D4</f>
        <v>0</v>
      </c>
      <c r="B5" s="13">
        <f>Données!B4</f>
        <v>0</v>
      </c>
      <c r="C5" s="13">
        <f>Données!C4</f>
        <v>0</v>
      </c>
      <c r="D5" s="13">
        <f>Données!E4</f>
        <v>0</v>
      </c>
      <c r="E5" s="13">
        <f>Données!L4</f>
        <v>0</v>
      </c>
      <c r="F5" s="13">
        <f>Données!K4</f>
        <v>0</v>
      </c>
      <c r="G5" s="13">
        <f>Données!M4</f>
        <v>0</v>
      </c>
      <c r="H5" s="13">
        <f>Données!P4</f>
        <v>0</v>
      </c>
      <c r="I5" s="13" t="s">
        <v>25</v>
      </c>
      <c r="J5" s="13" t="e">
        <f>+VLOOKUP(Données!I4,Managers!$E$3:$H$27,3,FALSE)</f>
        <v>#N/A</v>
      </c>
      <c r="K5" s="13" t="e">
        <f>+VLOOKUP(Données!I4,Managers!$E$3:$H$27,4,FALSE)</f>
        <v>#N/A</v>
      </c>
      <c r="L5" s="14">
        <f>Données!Q4</f>
        <v>0</v>
      </c>
      <c r="M5" s="13" t="s">
        <v>26</v>
      </c>
      <c r="N5" s="13" t="s">
        <v>27</v>
      </c>
      <c r="O5" s="13">
        <f>Données!L4</f>
        <v>0</v>
      </c>
    </row>
    <row r="6" spans="1:16" x14ac:dyDescent="0.35">
      <c r="A6" s="13">
        <f>Données!D5</f>
        <v>0</v>
      </c>
      <c r="B6" s="13">
        <f>Données!B5</f>
        <v>0</v>
      </c>
      <c r="C6" s="13">
        <f>Données!C5</f>
        <v>0</v>
      </c>
      <c r="D6" s="13">
        <f>Données!E5</f>
        <v>0</v>
      </c>
      <c r="E6" s="13">
        <f>Données!L5</f>
        <v>0</v>
      </c>
      <c r="F6" s="13">
        <f>Données!K5</f>
        <v>0</v>
      </c>
      <c r="G6" s="13">
        <f>Données!M5</f>
        <v>0</v>
      </c>
      <c r="H6" s="13">
        <f>Données!P5</f>
        <v>0</v>
      </c>
      <c r="I6" s="13" t="s">
        <v>25</v>
      </c>
      <c r="J6" s="13" t="e">
        <f>+VLOOKUP(Données!I5,Managers!$E$3:$H$27,3,FALSE)</f>
        <v>#N/A</v>
      </c>
      <c r="K6" s="13" t="e">
        <f>+VLOOKUP(Données!I5,Managers!$E$3:$H$27,4,FALSE)</f>
        <v>#N/A</v>
      </c>
      <c r="L6" s="14">
        <f>Données!Q5</f>
        <v>0</v>
      </c>
      <c r="M6" s="13" t="s">
        <v>26</v>
      </c>
      <c r="N6" s="13" t="s">
        <v>27</v>
      </c>
      <c r="O6" s="13">
        <f>Données!L5</f>
        <v>0</v>
      </c>
    </row>
    <row r="7" spans="1:16" x14ac:dyDescent="0.35">
      <c r="A7" s="13">
        <f>Données!D6</f>
        <v>0</v>
      </c>
      <c r="B7" s="13">
        <f>Données!B6</f>
        <v>0</v>
      </c>
      <c r="C7" s="13">
        <f>Données!C6</f>
        <v>0</v>
      </c>
      <c r="D7" s="13">
        <f>Données!E6</f>
        <v>0</v>
      </c>
      <c r="E7" s="13">
        <f>Données!L6</f>
        <v>0</v>
      </c>
      <c r="F7" s="13">
        <f>Données!K6</f>
        <v>0</v>
      </c>
      <c r="G7" s="13">
        <f>Données!M6</f>
        <v>0</v>
      </c>
      <c r="H7" s="13">
        <f>Données!P6</f>
        <v>0</v>
      </c>
      <c r="I7" s="13" t="s">
        <v>25</v>
      </c>
      <c r="J7" s="13" t="e">
        <f>+VLOOKUP(Données!I6,Managers!$E$3:$H$27,3,FALSE)</f>
        <v>#N/A</v>
      </c>
      <c r="K7" s="13" t="e">
        <f>+VLOOKUP(Données!I6,Managers!$E$3:$H$27,4,FALSE)</f>
        <v>#N/A</v>
      </c>
      <c r="L7" s="14">
        <f>Données!Q6</f>
        <v>0</v>
      </c>
      <c r="M7" s="13" t="s">
        <v>26</v>
      </c>
      <c r="N7" s="13" t="s">
        <v>27</v>
      </c>
      <c r="O7" s="13">
        <f>Données!L6</f>
        <v>0</v>
      </c>
    </row>
    <row r="8" spans="1:16" x14ac:dyDescent="0.35">
      <c r="A8" s="13">
        <f>Données!D7</f>
        <v>0</v>
      </c>
      <c r="B8" s="13">
        <f>Données!B7</f>
        <v>0</v>
      </c>
      <c r="C8" s="13">
        <f>Données!C7</f>
        <v>0</v>
      </c>
      <c r="D8" s="13">
        <f>Données!E7</f>
        <v>0</v>
      </c>
      <c r="E8" s="13">
        <f>Données!L7</f>
        <v>0</v>
      </c>
      <c r="F8" s="13">
        <f>Données!K7</f>
        <v>0</v>
      </c>
      <c r="G8" s="13">
        <f>Données!M7</f>
        <v>0</v>
      </c>
      <c r="H8" s="13">
        <f>Données!P7</f>
        <v>0</v>
      </c>
      <c r="I8" s="13" t="s">
        <v>25</v>
      </c>
      <c r="J8" s="13" t="e">
        <f>+VLOOKUP(Données!I7,Managers!$E$3:$H$27,3,FALSE)</f>
        <v>#N/A</v>
      </c>
      <c r="K8" s="13" t="e">
        <f>+VLOOKUP(Données!I7,Managers!$E$3:$H$27,4,FALSE)</f>
        <v>#N/A</v>
      </c>
      <c r="L8" s="14">
        <f>Données!Q7</f>
        <v>0</v>
      </c>
      <c r="M8" s="13" t="s">
        <v>26</v>
      </c>
      <c r="N8" s="13" t="s">
        <v>27</v>
      </c>
      <c r="O8" s="13">
        <f>Données!L7</f>
        <v>0</v>
      </c>
    </row>
    <row r="9" spans="1:16" x14ac:dyDescent="0.35">
      <c r="A9" s="13">
        <f>Données!D8</f>
        <v>0</v>
      </c>
      <c r="B9" s="13">
        <f>Données!B8</f>
        <v>0</v>
      </c>
      <c r="C9" s="13">
        <f>Données!C8</f>
        <v>0</v>
      </c>
      <c r="D9" s="13">
        <f>Données!E8</f>
        <v>0</v>
      </c>
      <c r="E9" s="13">
        <f>Données!L8</f>
        <v>0</v>
      </c>
      <c r="F9" s="13">
        <f>Données!K8</f>
        <v>0</v>
      </c>
      <c r="G9" s="13">
        <f>Données!M8</f>
        <v>0</v>
      </c>
      <c r="H9" s="13">
        <f>Données!P8</f>
        <v>0</v>
      </c>
      <c r="I9" s="13" t="s">
        <v>25</v>
      </c>
      <c r="J9" s="13" t="e">
        <f>+VLOOKUP(Données!I8,Managers!$E$3:$H$27,3,FALSE)</f>
        <v>#N/A</v>
      </c>
      <c r="K9" s="13" t="e">
        <f>+VLOOKUP(Données!I8,Managers!$E$3:$H$27,4,FALSE)</f>
        <v>#N/A</v>
      </c>
      <c r="L9" s="14">
        <f>Données!Q8</f>
        <v>0</v>
      </c>
      <c r="M9" s="13" t="s">
        <v>26</v>
      </c>
      <c r="N9" s="13" t="s">
        <v>27</v>
      </c>
      <c r="O9" s="13">
        <f>Données!L8</f>
        <v>0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+VLOOKUP(Données!I9,Managers!$E$3:$H$27,3,FALSE)</f>
        <v>#N/A</v>
      </c>
      <c r="K10" s="13" t="e">
        <f>+VLOOKUP(Données!I9,Managers!$E$3:$H$27,4,FALSE)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+VLOOKUP(Données!I10,Managers!$E$3:$H$27,3,FALSE)</f>
        <v>#N/A</v>
      </c>
      <c r="K11" s="13" t="e">
        <f>+VLOOKUP(Données!I10,Managers!$E$3:$H$27,4,FALSE)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+VLOOKUP(Données!I11,Managers!$E$3:$H$27,3,FALSE)</f>
        <v>#N/A</v>
      </c>
      <c r="K12" s="13" t="e">
        <f>+VLOOKUP(Données!I11,Managers!$E$3:$H$27,4,FALSE)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+VLOOKUP(Données!I12,Managers!$E$3:$H$27,3,FALSE)</f>
        <v>#N/A</v>
      </c>
      <c r="K13" s="13" t="e">
        <f>+VLOOKUP(Données!I12,Managers!$E$3:$H$27,4,FALSE)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+VLOOKUP(Données!I13,Managers!$E$3:$H$27,3,FALSE)</f>
        <v>#N/A</v>
      </c>
      <c r="K14" s="13" t="e">
        <f>+VLOOKUP(Données!I13,Managers!$E$3:$H$27,4,FALSE)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+VLOOKUP(Données!I14,Managers!$E$3:$H$27,3,FALSE)</f>
        <v>#N/A</v>
      </c>
      <c r="K15" s="13" t="e">
        <f>+VLOOKUP(Données!I14,Managers!$E$3:$H$27,4,FALSE)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+VLOOKUP(Données!I15,Managers!$E$3:$H$27,3,FALSE)</f>
        <v>#N/A</v>
      </c>
      <c r="K16" s="13" t="e">
        <f>+VLOOKUP(Données!I15,Managers!$E$3:$H$27,4,FALSE)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+VLOOKUP(Données!I16,Managers!$E$3:$H$27,3,FALSE)</f>
        <v>#N/A</v>
      </c>
      <c r="K17" s="13" t="e">
        <f>+VLOOKUP(Données!I16,Managers!$E$3:$H$27,4,FALSE)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+VLOOKUP(Données!I17,Managers!$E$3:$H$27,3,FALSE)</f>
        <v>#N/A</v>
      </c>
      <c r="K18" s="13" t="e">
        <f>+VLOOKUP(Données!I17,Managers!$E$3:$H$27,4,FALSE)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+VLOOKUP(Données!I18,Managers!$E$3:$H$27,3,FALSE)</f>
        <v>#N/A</v>
      </c>
      <c r="K19" s="13" t="e">
        <f>+VLOOKUP(Données!I18,Managers!$E$3:$H$27,4,FALSE)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+VLOOKUP(Données!I19,Managers!$E$3:$H$27,3,FALSE)</f>
        <v>#N/A</v>
      </c>
      <c r="K20" s="13" t="e">
        <f>+VLOOKUP(Données!I19,Managers!$E$3:$H$27,4,FALSE)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+VLOOKUP(Données!I20,Managers!$E$3:$H$27,3,FALSE)</f>
        <v>#N/A</v>
      </c>
      <c r="K21" s="13" t="e">
        <f>+VLOOKUP(Données!I20,Managers!$E$3:$H$27,4,FALSE)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+VLOOKUP(Données!I21,Managers!$E$3:$H$27,3,FALSE)</f>
        <v>#N/A</v>
      </c>
      <c r="K22" s="13" t="e">
        <f>+VLOOKUP(Données!I21,Managers!$E$3:$H$27,4,FALSE)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+VLOOKUP(Données!I22,Managers!$E$3:$H$27,3,FALSE)</f>
        <v>#N/A</v>
      </c>
      <c r="K23" s="13" t="e">
        <f>+VLOOKUP(Données!I22,Managers!$E$3:$H$27,4,FALSE)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+VLOOKUP(Données!I23,Managers!$E$3:$H$27,3,FALSE)</f>
        <v>#N/A</v>
      </c>
      <c r="K24" s="13" t="e">
        <f>+VLOOKUP(Données!I23,Managers!$E$3:$H$27,4,FALSE)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+VLOOKUP(Données!I24,Managers!$E$3:$H$27,3,FALSE)</f>
        <v>#N/A</v>
      </c>
      <c r="K25" s="13" t="e">
        <f>+VLOOKUP(Données!I24,Managers!$E$3:$H$27,4,FALSE)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D15" sqref="D15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A23" workbookViewId="0">
      <selection activeCell="C30" sqref="C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workbookViewId="0">
      <selection activeCell="E10" sqref="E10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44972.902349537035</v>
      </c>
      <c r="B2" s="15" t="s">
        <v>3971</v>
      </c>
      <c r="C2" s="15" t="s">
        <v>3972</v>
      </c>
      <c r="D2" s="15">
        <v>7254</v>
      </c>
      <c r="E2" s="15" t="s">
        <v>32</v>
      </c>
      <c r="F2" s="19">
        <v>28126</v>
      </c>
      <c r="G2" s="15" t="s">
        <v>2907</v>
      </c>
      <c r="H2" s="15" t="s">
        <v>3973</v>
      </c>
      <c r="I2" s="15" t="s">
        <v>3116</v>
      </c>
      <c r="J2" s="15" t="s">
        <v>3117</v>
      </c>
      <c r="K2" s="15" t="s">
        <v>3974</v>
      </c>
      <c r="L2" s="20">
        <v>96829539</v>
      </c>
      <c r="M2" s="17" t="s">
        <v>3975</v>
      </c>
      <c r="N2" s="15"/>
      <c r="O2" s="15"/>
      <c r="P2" s="20">
        <v>1201701620102</v>
      </c>
      <c r="Q2" s="19">
        <v>44972</v>
      </c>
      <c r="R2" s="15"/>
      <c r="S2" s="17" t="s">
        <v>3024</v>
      </c>
      <c r="T2" s="15"/>
    </row>
    <row r="3" spans="1:20" ht="26.5" thickBot="1" x14ac:dyDescent="0.4">
      <c r="A3" s="18">
        <v>44970.65289351852</v>
      </c>
      <c r="B3" s="15" t="s">
        <v>3585</v>
      </c>
      <c r="C3" s="15" t="s">
        <v>3586</v>
      </c>
      <c r="D3" s="15">
        <v>6486</v>
      </c>
      <c r="E3" s="15" t="s">
        <v>32</v>
      </c>
      <c r="F3" s="19">
        <v>35950</v>
      </c>
      <c r="G3" s="15" t="s">
        <v>735</v>
      </c>
      <c r="H3" s="15" t="s">
        <v>2617</v>
      </c>
      <c r="I3" s="15" t="s">
        <v>1639</v>
      </c>
      <c r="J3" s="15" t="s">
        <v>3027</v>
      </c>
      <c r="K3" s="15" t="s">
        <v>2460</v>
      </c>
      <c r="L3" s="20">
        <v>96463545</v>
      </c>
      <c r="M3" s="15" t="s">
        <v>3587</v>
      </c>
      <c r="N3" s="15" t="s">
        <v>2533</v>
      </c>
    </row>
    <row r="4" spans="1:20" ht="15" thickBot="1" x14ac:dyDescent="0.4">
      <c r="A4" s="18"/>
      <c r="B4" s="15"/>
      <c r="C4" s="15"/>
      <c r="D4" s="16"/>
      <c r="E4" s="15"/>
      <c r="F4" s="19"/>
      <c r="G4" s="15"/>
      <c r="H4" s="15"/>
      <c r="I4" s="15"/>
      <c r="J4" s="15"/>
      <c r="K4" s="15"/>
      <c r="L4" s="20"/>
      <c r="M4" s="17"/>
      <c r="N4" s="15"/>
      <c r="O4" s="15"/>
      <c r="P4" s="15"/>
      <c r="Q4" s="19"/>
      <c r="R4" s="15"/>
      <c r="S4" s="17"/>
    </row>
    <row r="5" spans="1:20" ht="15" thickBot="1" x14ac:dyDescent="0.4">
      <c r="A5" s="18"/>
      <c r="B5" s="15"/>
      <c r="C5" s="15"/>
      <c r="D5" s="16"/>
      <c r="E5" s="15"/>
      <c r="F5" s="19"/>
      <c r="G5" s="15"/>
      <c r="H5" s="15"/>
      <c r="I5" s="15"/>
      <c r="J5" s="15"/>
      <c r="K5" s="15"/>
      <c r="L5" s="20"/>
      <c r="M5" s="17"/>
      <c r="N5" s="15"/>
      <c r="O5" s="15"/>
      <c r="P5" s="15"/>
      <c r="Q5" s="19"/>
      <c r="R5" s="15"/>
      <c r="S5" s="17"/>
    </row>
    <row r="6" spans="1:20" ht="15" thickBot="1" x14ac:dyDescent="0.4">
      <c r="A6" s="18"/>
      <c r="B6" s="15"/>
      <c r="C6" s="15"/>
      <c r="D6" s="16"/>
      <c r="E6" s="15"/>
      <c r="F6" s="19"/>
      <c r="G6" s="15"/>
      <c r="H6" s="15"/>
      <c r="I6" s="15"/>
      <c r="J6" s="15"/>
      <c r="K6" s="15"/>
      <c r="L6" s="20"/>
      <c r="M6" s="17"/>
      <c r="N6" s="15"/>
      <c r="O6" s="15"/>
      <c r="P6" s="15"/>
      <c r="Q6" s="19"/>
      <c r="R6" s="15"/>
      <c r="S6" s="17"/>
    </row>
    <row r="7" spans="1:20" ht="15" thickBot="1" x14ac:dyDescent="0.4">
      <c r="A7" s="18"/>
      <c r="B7" s="15"/>
      <c r="C7" s="15"/>
      <c r="D7" s="16"/>
      <c r="E7" s="15"/>
      <c r="F7" s="19"/>
      <c r="G7" s="15"/>
      <c r="H7" s="15"/>
      <c r="I7" s="15"/>
      <c r="J7" s="15"/>
      <c r="K7" s="15"/>
      <c r="L7" s="20"/>
      <c r="M7" s="17"/>
      <c r="N7" s="15"/>
      <c r="O7" s="15"/>
      <c r="P7" s="15"/>
      <c r="Q7" s="19"/>
      <c r="R7" s="15"/>
      <c r="S7" s="17"/>
    </row>
    <row r="8" spans="1:20" ht="15" thickBot="1" x14ac:dyDescent="0.4">
      <c r="A8" s="18"/>
      <c r="B8" s="15"/>
      <c r="C8" s="15"/>
      <c r="D8" s="16"/>
      <c r="E8" s="15"/>
      <c r="F8" s="19"/>
      <c r="G8" s="15"/>
      <c r="H8" s="15"/>
      <c r="I8" s="15"/>
      <c r="J8" s="15"/>
      <c r="K8" s="15"/>
      <c r="L8" s="20"/>
      <c r="M8" s="17"/>
      <c r="N8" s="15"/>
      <c r="O8" s="15"/>
      <c r="P8" s="15"/>
      <c r="Q8" s="19"/>
      <c r="R8" s="15"/>
      <c r="S8" s="17"/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20</vt:i4>
      </vt:variant>
    </vt:vector>
  </HeadingPairs>
  <TitlesOfParts>
    <vt:vector size="20" baseType="lpstr"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2023-05-24T21:43:46Z</dcterms:modified>
  <cp:category/>
</cp:coreProperties>
</file>