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6062023" sheetId="23" r:id="rId1"/>
    <sheet name="10062023" sheetId="22" r:id="rId2"/>
    <sheet name="24052023" sheetId="21" r:id="rId3"/>
    <sheet name="19052023" sheetId="20" r:id="rId4"/>
    <sheet name="22042023" sheetId="19" r:id="rId5"/>
    <sheet name="20042023" sheetId="18" r:id="rId6"/>
    <sheet name="21032023 (3)" sheetId="17" r:id="rId7"/>
    <sheet name="21032023 (2)" sheetId="16" r:id="rId8"/>
    <sheet name="21032023" sheetId="15" r:id="rId9"/>
    <sheet name="17032023" sheetId="13" r:id="rId10"/>
    <sheet name="Données" sheetId="12" r:id="rId11"/>
    <sheet name="calcul" sheetId="10" r:id="rId12"/>
    <sheet name="Managers" sheetId="14" r:id="rId13"/>
    <sheet name="22022023" sheetId="9" r:id="rId14"/>
    <sheet name="21022023" sheetId="8" r:id="rId15"/>
    <sheet name="10022023" sheetId="7" r:id="rId16"/>
    <sheet name="30012023" sheetId="5" r:id="rId17"/>
    <sheet name="20012023" sheetId="4" r:id="rId18"/>
    <sheet name="Worksheet" sheetId="1" r:id="rId19"/>
    <sheet name="Worksheet (2)" sheetId="2" r:id="rId20"/>
    <sheet name="Worksheet (3)" sheetId="3" r:id="rId21"/>
    <sheet name="LISTE AU 26 JANVIER 2023" sheetId="6" r:id="rId22"/>
  </sheets>
  <definedNames>
    <definedName name="_xlnm._FilterDatabase" localSheetId="10" hidden="1">Données!$A$1:$S$22</definedName>
    <definedName name="_xlnm._FilterDatabase" localSheetId="19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3" i="14" l="1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<sst xmlns="http://schemas.openxmlformats.org/spreadsheetml/2006/main" count="24298" uniqueCount="4111">
  <si>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</si>
  <si>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</si>
  <si>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</si>
  <si>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</si>
  <si>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</si>
  <si>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</si>
  <si>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</si>
  <si>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</si>
  <si>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</si>
  <si>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</si>
  <si>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</si>
  <si>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</si>
  <si>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</si>
  <si>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</si>
  <si>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</si>
  <si>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</si>
  <si>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</si>
  <si>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</si>
  <si>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</si>
  <si>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</si>
  <si>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</si>
  <si>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</si>
  <si>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</si>
  <si>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</si>
  <si>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</si>
  <si>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</si>
  <si>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</si>
  <si>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</si>
  <si>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</si>
  <si>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</si>
  <si>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</si>
  <si>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</si>
  <si>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</si>
  <si>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</si>
  <si>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</si>
  <si>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</si>
  <si>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</si>
  <si>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</si>
  <si>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</si>
  <si>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</si>
  <si>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</si>
  <si>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</si>
  <si>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</si>
  <si>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</si>
  <si>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</si>
  <si>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</si>
  <si>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</si>
  <si>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</si>
  <si>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</si>
  <si>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</si>
  <si>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</si>
  <si>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</si>
  <si>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</si>
  <si>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</si>
  <si>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</si>
  <si>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</si>
  <si>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</si>
  <si>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</si>
  <si>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</si>
  <si>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</si>
  <si>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</si>
  <si>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</si>
  <si>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</si>
  <si>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</si>
  <si>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</si>
  <si>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</si>
  <si>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</si>
  <si>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</si>
  <si>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</si>
  <si>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</si>
  <si>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</si>
  <si>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</si>
  <si>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</si>
  <si>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</si>
  <si>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</si>
  <si>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</si>
  <si>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</si>
  <si>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</si>
  <si>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</si>
  <si>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</si>
  <si>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</si>
  <si>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</si>
  <si>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</si>
  <si>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</si>
  <si>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</si>
  <si>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</si>
  <si>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</si>
  <si>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</si>
  <si>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</si>
  <si>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</si>
  <si>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</si>
  <si>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</si>
  <si>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</si>
  <si>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</si>
  <si>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</si>
  <si>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</si>
  <si>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</si>
  <si>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</si>
  <si>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</si>
  <si>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</si>
  <si>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</si>
  <si>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</si>
  <si>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</si>
  <si>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</si>
  <si>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</si>
  <si>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</si>
  <si>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</si>
  <si>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</si>
  <si>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</si>
  <si>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</si>
  <si>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</si>
  <si>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</si>
  <si>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</si>
  <si>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</si>
  <si>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</si>
  <si>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</si>
  <si>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</si>
  <si>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</si>
  <si>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</si>
  <si>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</si>
  <si>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</si>
  <si>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</si>
  <si>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</si>
  <si>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</si>
  <si>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</si>
  <si>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</si>
  <si>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</si>
  <si>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</si>
  <si>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</si>
  <si>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</si>
  <si>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</si>
  <si>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</si>
  <si>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</si>
  <si>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</si>
  <si>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</si>
  <si>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</si>
  <si>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</si>
  <si>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</si>
  <si>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</si>
  <si>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</si>
  <si>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</si>
  <si>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</si>
  <si>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</si>
  <si>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</si>
  <si>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</si>
  <si>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</si>
  <si>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</si>
  <si>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</si>
  <si>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</si>
  <si>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</si>
  <si>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</si>
  <si>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</si>
  <si>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</si>
  <si>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</si>
  <si>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</si>
  <si>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</si>
  <si>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</si>
  <si>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</si>
  <si>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</si>
  <si>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</si>
  <si>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</si>
  <si>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</si>
  <si>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</si>
  <si>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</si>
  <si>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</si>
  <si>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</si>
  <si>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</si>
  <si>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</si>
  <si>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</si>
  <si>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</si>
  <si>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</si>
  <si>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</si>
  <si>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</si>
  <si>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</si>
  <si>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</si>
  <si>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</si>
  <si>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</si>
  <si>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</si>
  <si>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</si>
  <si>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</si>
  <si>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</si>
  <si>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</si>
  <si>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</si>
  <si>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</si>
  <si>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</si>
  <si>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</si>
  <si>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</si>
  <si>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</si>
  <si>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</si>
  <si>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</si>
  <si>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</si>
  <si>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</si>
  <si>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</si>
  <si>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</si>
  <si>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</si>
  <si>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</si>
  <si>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</si>
  <si>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</si>
  <si>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</si>
  <si>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</si>
  <si>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</si>
  <si>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</si>
  <si>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</si>
  <si>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</si>
  <si>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</si>
  <si>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</si>
  <si>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</si>
  <si>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</si>
  <si>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</si>
  <si>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</si>
  <si>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</si>
  <si>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</si>
  <si>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</si>
  <si>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</si>
  <si>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</si>
  <si>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</si>
  <si>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</si>
  <si>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</si>
  <si>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</si>
  <si>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</si>
  <si>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</si>
  <si>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</si>
  <si>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</si>
  <si>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</si>
  <si>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</si>
  <si>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</si>
  <si>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</si>
  <si>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</si>
  <si>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</si>
  <si>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</si>
  <si>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</si>
  <si>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</si>
  <si>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</si>
  <si>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</si>
  <si>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</si>
  <si>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</si>
  <si>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</si>
  <si>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</si>
  <si>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</si>
  <si>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</si>
  <si>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</si>
  <si>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</si>
  <si>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</si>
  <si>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</si>
  <si>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</si>
  <si>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</si>
  <si>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</si>
  <si>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</si>
  <si>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</si>
  <si>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</si>
  <si>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</si>
  <si>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</si>
  <si>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</si>
  <si>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</si>
  <si>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</si>
  <si>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</si>
  <si>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</si>
  <si>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</si>
  <si>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</si>
  <si>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</si>
  <si>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</si>
  <si>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</si>
  <si>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</si>
  <si>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</si>
  <si>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</si>
  <si>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</si>
  <si>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</si>
  <si>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</si>
  <si>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</si>
  <si>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</si>
  <si>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</si>
  <si>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</si>
  <si>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</si>
  <si>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</si>
  <si>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</si>
  <si>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</si>
  <si>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</si>
  <si>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</si>
  <si>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</si>
  <si>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</si>
  <si>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</si>
  <si>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</si>
  <si>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</si>
  <si>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</si>
  <si>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</si>
  <si>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</si>
  <si>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</si>
  <si>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</si>
  <si>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</si>
  <si>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</si>
  <si>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</si>
  <si>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</si>
  <si>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</si>
  <si>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</si>
  <si>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</si>
  <si>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</si>
  <si>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</si>
  <si>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</si>
  <si>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</si>
  <si>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</si>
  <si>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</si>
  <si>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</si>
  <si>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</si>
  <si>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</si>
  <si>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</si>
  <si>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</si>
  <si>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</si>
  <si>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</si>
  <si>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</si>
  <si>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</si>
  <si>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</si>
  <si>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</si>
  <si>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</si>
  <si>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</si>
  <si>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</si>
  <si>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</si>
  <si>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</si>
  <si>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</si>
  <si>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</si>
  <si>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</si>
  <si>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</si>
  <si>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</si>
  <si>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</si>
  <si>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</si>
  <si>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</si>
  <si>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</si>
  <si>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</si>
  <si>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</si>
  <si>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</si>
  <si>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</si>
  <si>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</si>
  <si>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</si>
  <si>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</si>
  <si>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</si>
  <si>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</si>
  <si>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</si>
  <si>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</si>
  <si>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</si>
  <si>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</si>
  <si>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</si>
  <si>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</si>
  <si>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</si>
  <si>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</si>
  <si>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</si>
  <si>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</si>
  <si>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</si>
  <si>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</si>
  <si>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</si>
  <si>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</si>
  <si>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</si>
  <si>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</si>
  <si>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</si>
  <si>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</si>
  <si>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</si>
  <si>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</si>
  <si>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</si>
  <si>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</si>
  <si>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</si>
  <si>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</si>
  <si>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</si>
  <si>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</si>
  <si>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</si>
  <si>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</si>
  <si>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</si>
  <si>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</si>
  <si>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</si>
  <si>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</si>
  <si>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</si>
  <si>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</si>
  <si>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</si>
  <si>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</si>
  <si>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</si>
  <si>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</si>
  <si>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</si>
  <si>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</si>
  <si>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</si>
  <si>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</si>
  <si>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</si>
  <si>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</si>
  <si>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</si>
  <si>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</si>
  <si>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</si>
  <si>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</si>
  <si>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</si>
  <si>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</si>
  <si>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</si>
  <si>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</si>
  <si>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</si>
  <si>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</si>
  <si>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</si>
  <si>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</si>
  <si>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</si>
  <si>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</si>
  <si>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</si>
  <si>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</si>
  <si>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</si>
  <si>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</si>
  <si>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</si>
  <si>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</si>
  <si>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</si>
  <si>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</si>
  <si>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</si>
  <si>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</si>
  <si>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</si>
  <si>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</si>
  <si>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</si>
  <si>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</si>
  <si>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</si>
  <si>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</si>
  <si>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</si>
  <si>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</si>
  <si>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</si>
  <si>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</si>
  <si>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</si>
  <si>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</si>
  <si>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</si>
  <si>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</si>
  <si>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</si>
  <si>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</si>
  <si>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</si>
  <si>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</si>
  <si>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</si>
  <si>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</si>
  <si>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</si>
  <si>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</si>
  <si>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</si>
  <si>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</si>
  <si>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</si>
  <si>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</si>
  <si>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</si>
  <si>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</si>
  <si>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</si>
  <si>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</si>
  <si>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</si>
  <si>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</si>
  <si>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</si>
  <si>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</si>
  <si>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</si>
  <si>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</si>
  <si>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</si>
  <si>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</si>
  <si>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</si>
  <si>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</si>
  <si>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</si>
  <si>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</si>
  <si>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</si>
  <si>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</si>
  <si>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</si>
  <si>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</si>
  <si>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</si>
  <si>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</si>
  <si>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</si>
  <si>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</si>
  <si>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</si>
  <si>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</si>
  <si>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</si>
  <si>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</si>
  <si>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</si>
  <si>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</si>
  <si>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</si>
  <si>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</si>
  <si>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</si>
  <si>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</si>
  <si>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</si>
  <si>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</si>
  <si>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</si>
  <si>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</si>
  <si>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</si>
  <si>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</si>
  <si>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</si>
  <si>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</si>
  <si>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</si>
  <si>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</si>
  <si>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</si>
  <si>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</si>
  <si>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</si>
  <si>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</si>
  <si>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</si>
  <si>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</si>
  <si>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</si>
  <si>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</si>
  <si>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</si>
  <si>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</si>
  <si>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</si>
  <si>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</si>
  <si>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</si>
  <si>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</si>
  <si>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</si>
  <si>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</si>
  <si>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</si>
  <si>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</si>
  <si>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</si>
  <si>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</si>
  <si>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</si>
  <si>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</si>
  <si>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</si>
  <si>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</si>
  <si>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</si>
  <si>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</si>
  <si>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</si>
  <si>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</si>
  <si>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</si>
  <si>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</si>
  <si>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</si>
  <si>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</si>
  <si>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</si>
  <si>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</si>
  <si>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</si>
  <si>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</si>
  <si>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</si>
  <si>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</si>
  <si>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</si>
  <si>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</si>
  <si>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</si>
  <si>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</si>
  <si>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</si>
  <si>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</si>
  <si>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</si>
  <si>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</si>
  <si>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</si>
  <si>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</si>
  <si>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</si>
  <si>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</si>
  <si>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</si>
  <si>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</si>
  <si>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</si>
  <si>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</si>
  <si>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</si>
  <si>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</si>
  <si>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</si>
  <si>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</si>
  <si>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</si>
  <si>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</si>
  <si>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</si>
  <si>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</si>
  <si>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</si>
  <si>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</si>
  <si>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</si>
  <si>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</si>
  <si>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</si>
  <si>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</si>
  <si>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</si>
  <si>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</si>
  <si>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</si>
  <si>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</si>
  <si>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</si>
  <si>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</si>
  <si>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</si>
  <si>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</si>
  <si>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</si>
  <si>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</si>
  <si>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</si>
  <si>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</si>
  <si>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</si>
  <si>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</si>
  <si>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</si>
  <si>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</si>
  <si>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</si>
  <si>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</si>
  <si>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</si>
  <si>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</si>
  <si>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</si>
  <si>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</si>
  <si>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</si>
  <si>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</si>
  <si>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</si>
  <si>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</si>
  <si>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</si>
  <si>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</si>
  <si>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</si>
  <si>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</si>
  <si>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</si>
  <si>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</si>
  <si>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</si>
  <si>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</si>
  <si>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</si>
  <si>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</si>
  <si>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</si>
  <si>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</si>
  <si>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</si>
  <si>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</si>
  <si>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</si>
  <si>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</si>
  <si>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</si>
  <si>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</si>
  <si>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</si>
  <si>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</si>
  <si>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</si>
  <si>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</si>
  <si>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</si>
  <si>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</si>
  <si>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</si>
  <si>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</si>
  <si>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</si>
  <si>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</si>
  <si>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</si>
  <si>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</si>
  <si>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</si>
  <si>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</si>
  <si>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</si>
  <si>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</si>
  <si>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</si>
  <si>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</si>
  <si>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</si>
  <si>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</si>
  <si>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</si>
  <si>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</si>
  <si>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</si>
  <si>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</si>
  <si>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</si>
  <si>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</si>
  <si>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</si>
  <si>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</si>
  <si>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</si>
  <si>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</si>
  <si>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</si>
  <si>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</si>
  <si>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</si>
  <si>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</si>
  <si>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</si>
  <si>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</si>
  <si>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</si>
  <si>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</si>
  <si>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</si>
  <si>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</si>
  <si>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</si>
  <si>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</si>
  <si>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</si>
  <si>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</si>
  <si>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</si>
  <si>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</si>
  <si>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</si>
  <si>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</si>
  <si>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</si>
  <si>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</si>
  <si>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</si>
  <si>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</si>
  <si>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</si>
  <si>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</si>
  <si>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</si>
  <si>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</si>
  <si>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</si>
  <si>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</si>
  <si>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</si>
  <si>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</si>
  <si>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</si>
  <si>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</si>
  <si>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</si>
  <si>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</si>
  <si>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</si>
  <si>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</si>
  <si>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</si>
  <si>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</si>
  <si>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</si>
  <si>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</si>
  <si>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</si>
  <si>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</si>
  <si>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</si>
  <si>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</si>
  <si>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</si>
  <si>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</si>
  <si>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</si>
  <si>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</si>
  <si>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</si>
  <si>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</si>
  <si>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</si>
  <si>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</si>
  <si>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</si>
  <si>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</si>
  <si>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</si>
  <si>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</si>
  <si>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</si>
  <si>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</si>
  <si>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</si>
  <si>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</si>
  <si>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</si>
  <si>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</si>
  <si>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</si>
  <si>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</si>
  <si>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</si>
  <si>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</si>
  <si>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</si>
  <si>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</si>
  <si>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</si>
  <si>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</si>
  <si>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</si>
  <si>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</si>
  <si>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</si>
  <si>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</si>
  <si>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</si>
  <si>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</si>
  <si>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</si>
  <si>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</si>
  <si>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</si>
  <si>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</si>
  <si>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</si>
  <si>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</si>
  <si>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</si>
  <si>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</si>
  <si>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</si>
  <si>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</si>
  <si>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</si>
  <si>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</si>
  <si>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</si>
  <si>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</si>
  <si>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</si>
  <si>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</si>
  <si>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</si>
  <si>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</si>
  <si>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</si>
  <si>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</si>
  <si>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</si>
  <si>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</si>
  <si>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</si>
  <si>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</si>
  <si>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</si>
  <si>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</si>
  <si>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</si>
  <si>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</si>
  <si>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</si>
  <si>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</si>
  <si>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</si>
  <si>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</si>
  <si>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</si>
  <si>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</si>
  <si>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</si>
  <si>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</si>
  <si>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</si>
  <si>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</si>
  <si>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</si>
  <si>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</si>
  <si>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</si>
  <si>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</si>
  <si>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</si>
  <si>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</si>
  <si>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</si>
  <si>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</si>
  <si>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</si>
  <si>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</si>
  <si>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</si>
  <si>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</si>
  <si>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</si>
  <si>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</si>
  <si>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</si>
  <si>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</si>
  <si>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</si>
  <si>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</si>
  <si>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</si>
  <si>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</si>
  <si>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</si>
  <si>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</si>
  <si>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</si>
  <si>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</si>
  <si>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</si>
  <si>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</si>
  <si>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</si>
  <si>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</si>
  <si>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</si>
  <si>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</si>
  <si>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</si>
  <si>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</si>
  <si>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</si>
  <si>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</si>
  <si>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</si>
  <si>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</si>
  <si>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</si>
  <si>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</si>
  <si>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</si>
  <si>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</si>
  <si>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</si>
  <si>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</si>
  <si>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</si>
  <si>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</si>
  <si>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</si>
  <si>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</si>
  <si>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</si>
  <si>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</si>
  <si>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</si>
  <si>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</si>
  <si>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</si>
  <si>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</si>
  <si>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</si>
  <si>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</si>
  <si>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</si>
  <si>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</si>
  <si>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</si>
  <si>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</si>
  <si>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</si>
  <si>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</si>
  <si>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</si>
  <si>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</si>
  <si>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</si>
  <si>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</si>
  <si>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</si>
  <si>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</si>
  <si>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</si>
  <si>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</si>
  <si>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</si>
  <si>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</si>
  <si>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</si>
  <si>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</si>
  <si>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</si>
  <si>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</si>
  <si>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</si>
  <si>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</si>
  <si>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</si>
  <si>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</si>
  <si>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</si>
  <si>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</si>
  <si>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</si>
  <si>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</si>
  <si>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</si>
  <si>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</si>
  <si>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</si>
  <si>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</si>
  <si>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</si>
  <si>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</si>
  <si>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</si>
  <si>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</si>
  <si>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</si>
  <si>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</si>
  <si>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</si>
  <si>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</si>
  <si>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</si>
  <si>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</si>
  <si>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</si>
  <si>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</si>
  <si>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</si>
  <si>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</si>
  <si>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</si>
  <si>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</si>
  <si>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</si>
  <si>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</si>
  <si>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</si>
  <si>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</si>
  <si>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</si>
  <si>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</si>
  <si>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</si>
  <si>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</si>
  <si>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</si>
  <si>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</si>
  <si>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</si>
  <si>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</si>
  <si>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</si>
  <si>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</si>
  <si>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</si>
  <si>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</si>
  <si>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</si>
  <si>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</si>
  <si>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</si>
  <si>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</si>
  <si>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</si>
  <si>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</si>
  <si>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</si>
  <si>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</si>
  <si>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</si>
  <si>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</si>
  <si>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</si>
  <si>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</si>
  <si>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</si>
  <si>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</si>
  <si>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</si>
  <si>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</si>
  <si>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</si>
  <si>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</si>
  <si>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</si>
  <si>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</si>
  <si>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</si>
  <si>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</si>
  <si>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</si>
  <si>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</si>
  <si>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</si>
  <si>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</si>
  <si>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</si>
  <si>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</si>
  <si>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</si>
  <si>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</si>
  <si>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</si>
  <si>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</si>
  <si>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</si>
  <si>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</si>
  <si>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</si>
  <si>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</si>
  <si>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</si>
  <si>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</si>
  <si>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</si>
  <si>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</si>
  <si>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</si>
  <si>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</si>
  <si>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</si>
  <si>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</si>
  <si>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</si>
  <si>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</si>
  <si>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</si>
  <si>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</si>
  <si>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</si>
  <si>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</si>
  <si>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</si>
  <si>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</si>
  <si>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</si>
  <si>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</si>
  <si>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</si>
  <si>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</si>
  <si>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</si>
  <si>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</si>
  <si>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</si>
  <si>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</si>
  <si>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</si>
  <si>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</si>
  <si>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</si>
  <si>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</si>
  <si>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</si>
  <si>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</si>
  <si>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</si>
  <si>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</si>
  <si>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</si>
  <si>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</si>
  <si>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</si>
  <si>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</si>
  <si>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</si>
  <si>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</si>
  <si>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</si>
  <si>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</si>
  <si>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</si>
  <si>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</si>
  <si>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</si>
  <si>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</si>
  <si>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</si>
  <si>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</si>
  <si>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</si>
  <si>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</si>
  <si>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</si>
  <si>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</si>
  <si>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</si>
  <si>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</si>
  <si>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</si>
  <si>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</si>
  <si>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</si>
  <si>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</si>
  <si>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</si>
  <si>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</si>
  <si>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</si>
  <si>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</si>
  <si>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</si>
  <si>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</si>
  <si>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</si>
  <si>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</si>
  <si>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</si>
  <si>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</si>
  <si>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</si>
  <si>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</si>
  <si>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</si>
  <si>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</si>
  <si>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</si>
  <si>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</si>
  <si>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</si>
  <si>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</si>
  <si>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</si>
  <si>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</si>
  <si>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</si>
  <si>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</si>
  <si>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</si>
  <si>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</si>
  <si>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</si>
  <si>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</si>
  <si>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</si>
  <si>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</si>
  <si>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</si>
  <si>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</si>
  <si>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</si>
  <si>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</si>
  <si>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</si>
  <si>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</si>
  <si>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</si>
  <si>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</si>
  <si>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</si>
  <si>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</si>
  <si>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</si>
  <si>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</si>
  <si>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</si>
  <si>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</si>
  <si>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</si>
  <si>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</si>
  <si>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</si>
  <si>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</si>
  <si>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</si>
  <si>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</si>
  <si>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</si>
  <si>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</si>
  <si>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</si>
  <si>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</si>
  <si>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</si>
  <si>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</si>
  <si>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</si>
  <si>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</si>
  <si>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</si>
  <si>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</si>
  <si>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</si>
  <si>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</si>
  <si>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</si>
  <si>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</si>
  <si>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</si>
  <si>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</si>
  <si>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</si>
  <si>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</si>
  <si>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</si>
  <si>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</si>
  <si>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</si>
  <si>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</si>
  <si>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</si>
  <si>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</si>
  <si>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</si>
  <si>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</si>
  <si>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</si>
  <si>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</si>
  <si>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</si>
  <si>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</si>
  <si>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</si>
  <si>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</si>
  <si>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</si>
  <si>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</si>
  <si>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</si>
  <si>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</si>
  <si>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</si>
  <si>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</si>
  <si>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</si>
  <si>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</si>
  <si>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</si>
  <si>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</si>
  <si>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</si>
  <si>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</si>
  <si>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</si>
  <si>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</si>
  <si>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</si>
  <si>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</si>
  <si>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</si>
  <si>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</si>
  <si>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</si>
  <si>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</si>
  <si>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</si>
  <si>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</si>
  <si>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</si>
  <si>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</si>
  <si>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</si>
  <si>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</si>
  <si>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</si>
  <si>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</si>
  <si>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</si>
  <si>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</si>
  <si>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</si>
  <si>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</si>
  <si>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</si>
  <si>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</si>
  <si>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</si>
  <si>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</si>
  <si>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</si>
  <si>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</si>
  <si>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</si>
  <si>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</si>
  <si>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</si>
  <si>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</si>
  <si>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</si>
  <si>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</si>
  <si>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</si>
  <si>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</si>
  <si>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</si>
  <si>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</si>
  <si>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</si>
  <si>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</si>
  <si>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</si>
  <si>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</si>
  <si>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</si>
  <si>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</si>
  <si>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</si>
  <si>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</si>
  <si>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</si>
  <si>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</si>
  <si>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</si>
  <si>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</si>
  <si>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</si>
  <si>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</si>
  <si>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</si>
  <si>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</si>
  <si>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</si>
  <si>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</si>
  <si>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</si>
  <si>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</si>
  <si>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</si>
  <si>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</si>
  <si>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</si>
  <si>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</si>
  <si>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</si>
  <si>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</si>
  <si>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</si>
  <si>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</si>
  <si>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</si>
  <si>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</si>
  <si>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</si>
  <si>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</si>
  <si>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</si>
  <si>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</si>
  <si>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</si>
  <si>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</si>
  <si>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</si>
  <si>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</si>
  <si>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</si>
  <si>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</si>
  <si>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</si>
  <si>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</si>
  <si>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</si>
  <si>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</si>
  <si>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</si>
  <si>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</si>
  <si>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</si>
  <si>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</si>
  <si>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</si>
  <si>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</si>
  <si>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</si>
  <si>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</si>
  <si>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</si>
  <si>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</si>
  <si>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</si>
  <si>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</si>
  <si>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</si>
  <si>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</si>
  <si>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</si>
  <si>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</si>
  <si>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</si>
  <si>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</si>
  <si>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</si>
  <si>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</si>
  <si>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</si>
  <si>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</si>
  <si>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</si>
  <si>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</si>
  <si>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</si>
  <si>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</si>
  <si>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</si>
  <si>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</si>
  <si>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</si>
  <si>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</si>
  <si>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</si>
  <si>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</si>
  <si>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</si>
  <si>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</si>
  <si>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</si>
  <si>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</si>
  <si>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</si>
  <si>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</si>
  <si>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</si>
  <si>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</si>
  <si>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</si>
  <si>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</si>
  <si>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</si>
  <si>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</si>
  <si>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</si>
  <si>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</si>
  <si>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</si>
  <si>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</si>
  <si>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</si>
  <si>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</si>
  <si>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</si>
  <si>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</si>
  <si>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</si>
  <si>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</si>
  <si>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</si>
  <si>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</si>
  <si>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</si>
  <si>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</si>
  <si>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</si>
  <si>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</si>
  <si>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</si>
  <si>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</si>
  <si>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</si>
  <si>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</si>
  <si>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</si>
  <si>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</si>
  <si>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</si>
  <si>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</si>
  <si>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</si>
  <si>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</si>
  <si>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</si>
  <si>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</si>
  <si>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</si>
  <si>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</si>
  <si>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</si>
  <si>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</si>
  <si>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</si>
  <si>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</si>
  <si>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</si>
  <si>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</si>
  <si>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</si>
  <si>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</si>
  <si>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</si>
  <si>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</si>
  <si>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</si>
  <si>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</si>
  <si>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</si>
  <si>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</si>
  <si>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</si>
  <si>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</si>
  <si>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</si>
  <si>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</si>
  <si>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</si>
  <si>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</si>
  <si>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</si>
  <si>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</si>
  <si>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</si>
  <si>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</si>
  <si>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</si>
  <si>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</si>
  <si>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</si>
  <si>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</si>
  <si>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</si>
  <si>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</si>
  <si>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</si>
  <si>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</si>
  <si>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</si>
  <si>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</si>
  <si>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</si>
  <si>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</si>
  <si>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</si>
  <si>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</si>
  <si>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</si>
  <si>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</si>
  <si>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</si>
  <si>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</si>
  <si>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</si>
  <si>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</si>
  <si>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</si>
  <si>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</si>
  <si>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</si>
  <si>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</si>
  <si>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</si>
  <si>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</si>
  <si>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</si>
  <si>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</si>
  <si>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</si>
  <si>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</si>
  <si>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</si>
  <si>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</si>
  <si>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</si>
  <si>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</si>
  <si>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</si>
  <si>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</si>
  <si>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</si>
  <si>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</si>
  <si>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</si>
  <si>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</si>
  <si>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</si>
  <si>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</si>
  <si>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</si>
  <si>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</si>
  <si>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</si>
  <si>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</si>
  <si>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</si>
  <si>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</si>
  <si>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</si>
  <si>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</si>
  <si>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</si>
  <si>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</si>
  <si>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</si>
  <si>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</si>
  <si>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</si>
  <si>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</si>
  <si>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</si>
  <si>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</si>
  <si>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</si>
  <si>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</si>
  <si>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</si>
  <si>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</si>
  <si>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</si>
  <si>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</si>
  <si>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</si>
  <si>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</si>
  <si>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</si>
  <si>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</si>
  <si>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</si>
  <si>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</si>
  <si>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</si>
  <si>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</si>
  <si>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</si>
  <si>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</si>
  <si>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</si>
  <si>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</si>
  <si>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</si>
  <si>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</si>
  <si>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</si>
  <si>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</si>
  <si>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</si>
  <si>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</si>
  <si>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</si>
  <si>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</si>
  <si>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</si>
  <si>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</si>
  <si>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</si>
  <si>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</si>
  <si>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</si>
  <si>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</si>
  <si>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</si>
  <si>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</si>
  <si>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</si>
  <si>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</si>
  <si>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</si>
  <si>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</si>
  <si>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</si>
  <si>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</si>
  <si>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</si>
  <si>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</si>
  <si>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</si>
  <si>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</si>
  <si>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</si>
  <si>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</si>
  <si>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</si>
  <si>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</si>
  <si>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</si>
  <si>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</si>
  <si>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</si>
  <si>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</si>
  <si>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</si>
  <si>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</si>
  <si>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</si>
  <si>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</si>
  <si>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</si>
  <si>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</si>
  <si>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</si>
  <si>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</si>
  <si>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</si>
  <si>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</si>
  <si>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</si>
  <si>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</si>
  <si>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</si>
  <si>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</si>
  <si>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</si>
  <si>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</si>
  <si>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</si>
  <si>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</si>
  <si>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</si>
  <si>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</si>
  <si>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</si>
  <si>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</si>
  <si>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</si>
  <si>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</si>
  <si>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</si>
  <si>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</si>
  <si>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</si>
  <si>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</si>
  <si>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</si>
  <si>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</si>
  <si>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</si>
  <si>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</si>
  <si>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</si>
  <si>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</si>
  <si>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</si>
  <si>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</si>
  <si>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</si>
  <si>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</si>
  <si>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</si>
  <si>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</si>
  <si>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</si>
  <si>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</si>
  <si>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</si>
  <si>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</si>
  <si>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</si>
  <si>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</si>
  <si>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</si>
  <si>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</si>
  <si>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</si>
  <si>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</si>
  <si>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</si>
  <si>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</si>
  <si>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</si>
  <si>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</si>
  <si>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</si>
  <si>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</si>
  <si>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</si>
  <si>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</si>
  <si>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</si>
  <si>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</si>
  <si>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</si>
  <si>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</si>
  <si>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</si>
  <si>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</si>
  <si>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</si>
  <si>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</si>
  <si>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</si>
  <si>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</si>
  <si>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</si>
  <si>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</si>
  <si>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</si>
  <si>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</si>
  <si>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</si>
  <si>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</si>
  <si>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</si>
  <si>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</si>
  <si>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</si>
  <si>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</si>
  <si>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</si>
  <si>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</si>
  <si>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</si>
  <si>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</si>
  <si>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</si>
  <si>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</si>
  <si>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</si>
  <si>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</si>
  <si>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</si>
  <si>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</si>
  <si>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</si>
  <si>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</si>
  <si>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</si>
  <si>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</si>
  <si>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</si>
  <si>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</si>
  <si>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</si>
  <si>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</si>
  <si>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</si>
  <si>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</si>
  <si>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</si>
  <si>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</si>
  <si>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</si>
  <si>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</si>
  <si>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</si>
  <si>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</si>
  <si>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</si>
  <si>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</si>
  <si>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</si>
  <si>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</si>
  <si>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</si>
  <si>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</si>
  <si>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</si>
  <si>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</si>
  <si>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</si>
  <si>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</si>
  <si>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</si>
  <si>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</si>
  <si>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</si>
  <si>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</si>
  <si>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</si>
  <si>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</si>
  <si>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</si>
  <si>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</si>
  <si>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</si>
  <si>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</si>
  <si>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</si>
  <si>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</si>
  <si>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</si>
  <si>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</si>
  <si>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</si>
  <si>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</si>
  <si>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</si>
  <si>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</si>
  <si>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</si>
  <si>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</si>
  <si>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</si>
  <si>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</si>
  <si>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</si>
  <si>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</si>
  <si>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</si>
  <si>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</si>
  <si>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</si>
  <si>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</si>
  <si>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</si>
  <si>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</si>
  <si>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</si>
  <si>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</si>
  <si>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</si>
  <si>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</si>
  <si>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</si>
  <si>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</si>
  <si>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</si>
  <si>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</si>
  <si>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</si>
  <si>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</si>
  <si>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</si>
  <si>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</si>
  <si>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</si>
  <si>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</si>
  <si>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</si>
  <si>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</si>
  <si>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</si>
  <si>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</si>
  <si>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</si>
  <si>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</si>
  <si>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</si>
  <si>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</si>
  <si>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</si>
  <si>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</si>
  <si>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</si>
  <si>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</si>
  <si>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</si>
  <si>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</si>
  <si>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</si>
  <si>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</si>
  <si>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</si>
  <si>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</si>
  <si>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</si>
  <si>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</si>
  <si>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</si>
  <si>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</si>
  <si>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</si>
  <si>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</si>
  <si>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</si>
  <si>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</si>
  <si>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</si>
  <si>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</si>
  <si>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</si>
  <si>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</si>
  <si>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</si>
  <si>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</si>
  <si>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</si>
  <si>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</si>
  <si>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</si>
  <si>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</si>
  <si>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</si>
  <si>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</si>
  <si>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</si>
  <si>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</si>
  <si>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</si>
  <si>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</si>
  <si>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</si>
  <si>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</si>
  <si>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</si>
  <si>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</si>
  <si>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</si>
  <si>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</si>
  <si>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</si>
  <si>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</si>
  <si>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</si>
  <si>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</si>
  <si>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</si>
  <si>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</si>
  <si>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</si>
  <si>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</si>
  <si>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</si>
  <si>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</si>
  <si>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</si>
  <si>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</si>
  <si>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</si>
  <si>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</si>
  <si>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</si>
  <si>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</si>
  <si>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</si>
  <si>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</si>
  <si>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</si>
  <si>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</si>
  <si>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</si>
  <si>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</si>
  <si>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</si>
  <si>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</si>
  <si>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</si>
  <si>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</si>
  <si>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</si>
  <si>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</si>
  <si>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</si>
  <si>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</si>
  <si>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</si>
  <si>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</si>
  <si>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</si>
  <si>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</si>
  <si>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</si>
  <si>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</si>
  <si>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</si>
  <si>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</si>
  <si>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</si>
  <si>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</si>
  <si>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</si>
  <si>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</si>
  <si>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</si>
  <si>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</si>
  <si>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</si>
  <si>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</si>
  <si>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</si>
  <si>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</si>
  <si>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</si>
  <si>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</si>
  <si>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</si>
  <si>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</si>
  <si>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</si>
  <si>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</si>
  <si>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</si>
  <si>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</si>
  <si>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</si>
  <si>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</si>
  <si>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</si>
  <si>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</si>
  <si>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</si>
  <si>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</si>
  <si>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</si>
  <si>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</si>
  <si>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</si>
  <si>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</si>
  <si>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</si>
  <si>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</si>
  <si>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</si>
  <si>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</si>
  <si>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</si>
  <si>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</si>
  <si>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</si>
  <si>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</si>
  <si>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</si>
  <si>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</si>
  <si>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</si>
  <si>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</si>
  <si>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</si>
  <si>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</si>
  <si>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</si>
  <si>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</si>
  <si>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</si>
  <si>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</si>
  <si>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</si>
  <si>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</si>
  <si>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</si>
  <si>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</si>
  <si>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</si>
  <si>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</si>
  <si>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</si>
  <si>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</si>
  <si>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</si>
  <si>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</si>
  <si>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</si>
  <si>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</si>
  <si>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</si>
  <si>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</si>
  <si>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</si>
  <si>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</si>
  <si>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</si>
  <si>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</si>
  <si>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</si>
  <si>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</si>
  <si>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</si>
  <si>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</si>
  <si>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</si>
  <si>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</si>
  <si>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</si>
  <si>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</si>
  <si>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</si>
  <si>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</si>
  <si>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</si>
  <si>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</si>
  <si>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</si>
  <si>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</si>
  <si>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</si>
  <si>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</si>
  <si>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</si>
  <si>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</si>
  <si>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</si>
  <si>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</si>
  <si>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</si>
  <si>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</si>
  <si>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</si>
  <si>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</si>
  <si>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</si>
  <si>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</si>
  <si>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</si>
  <si>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</si>
  <si>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</si>
  <si>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</si>
  <si>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</si>
  <si>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</si>
  <si>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</si>
  <si>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</si>
  <si>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</si>
  <si>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</si>
  <si>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</si>
  <si>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</si>
  <si>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</si>
  <si>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</si>
  <si>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</si>
  <si>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</si>
  <si>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</si>
  <si>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</si>
  <si>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</si>
  <si>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</si>
  <si>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</si>
  <si>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</si>
  <si>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</si>
  <si>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</si>
  <si>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</si>
  <si>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</si>
  <si>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</si>
  <si>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</si>
  <si>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</si>
  <si>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</si>
  <si>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</si>
  <si>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</si>
  <si>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</si>
  <si>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</si>
  <si>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</si>
  <si>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</si>
  <si>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</si>
  <si>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</si>
  <si>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</si>
  <si>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</si>
  <si>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</si>
  <si>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</si>
  <si>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</si>
  <si>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</si>
  <si>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</si>
  <si>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</si>
  <si>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</si>
  <si>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</si>
  <si>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</si>
  <si>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</si>
  <si>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</si>
  <si>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</si>
  <si>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</si>
  <si>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</si>
  <si>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</si>
  <si>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</si>
  <si>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</si>
  <si>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</si>
  <si>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</si>
  <si>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</si>
  <si>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</si>
  <si>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</si>
  <si>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</si>
  <si>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</si>
  <si>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</si>
  <si>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</si>
  <si>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</si>
  <si>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</si>
  <si>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</si>
  <si>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</si>
  <si>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</si>
  <si>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</si>
  <si>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</si>
  <si>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</si>
  <si>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</si>
  <si>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</si>
  <si>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</si>
  <si>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</si>
  <si>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</si>
  <si>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</si>
  <si>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</si>
  <si>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</si>
  <si>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</si>
  <si>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</si>
  <si>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</si>
  <si>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</si>
  <si>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</si>
  <si>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</si>
  <si>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</si>
  <si>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</si>
  <si>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</si>
  <si>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</si>
  <si>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</si>
  <si>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</si>
  <si>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</si>
  <si>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</si>
  <si>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</si>
  <si>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</si>
  <si>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</si>
  <si>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</si>
  <si>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</si>
  <si>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</si>
  <si>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</si>
  <si>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</si>
  <si>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</si>
  <si>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</si>
  <si>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</si>
  <si>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</si>
  <si>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</si>
  <si>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</si>
  <si>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</si>
  <si>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</si>
  <si>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</si>
  <si>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</si>
  <si>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</si>
  <si>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</si>
  <si>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</si>
  <si>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</si>
  <si>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</si>
  <si>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</si>
  <si>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</si>
  <si>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</si>
  <si>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</si>
  <si>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</si>
  <si>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</si>
  <si>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</si>
  <si>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</si>
  <si>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</si>
  <si>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</si>
  <si>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</si>
  <si>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</si>
  <si>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</si>
  <si>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</si>
  <si>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</si>
  <si>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</si>
  <si>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</si>
  <si>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</si>
  <si>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</si>
  <si>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</si>
  <si>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</si>
  <si>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</si>
  <si>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</si>
  <si>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</si>
  <si>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</si>
  <si>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</si>
  <si>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</si>
  <si>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</si>
  <si>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</si>
  <si>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</si>
  <si>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</si>
  <si>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</si>
  <si>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</si>
  <si>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</si>
  <si>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</si>
  <si>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</si>
  <si>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</si>
  <si>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</si>
  <si>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</si>
  <si>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</si>
  <si>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</si>
  <si>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</si>
  <si>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</si>
  <si>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</si>
  <si>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</si>
  <si>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</si>
  <si>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</si>
  <si>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</si>
  <si>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</si>
  <si>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</si>
  <si>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</si>
  <si>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</si>
  <si>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</si>
  <si>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</si>
  <si>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</si>
  <si>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</si>
  <si>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</si>
  <si>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</si>
  <si>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</si>
  <si>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</si>
  <si>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</si>
  <si>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</si>
  <si>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</si>
  <si>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</si>
  <si>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</si>
  <si>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</si>
  <si>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</si>
  <si>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</si>
  <si>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</si>
  <si>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</si>
  <si>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</si>
  <si>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</si>
  <si>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</si>
  <si>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</si>
  <si>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</si>
  <si>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</si>
  <si>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</si>
  <si>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</si>
  <si>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</si>
  <si>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</si>
  <si>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</si>
  <si>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</si>
  <si>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</si>
  <si>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</si>
  <si>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</si>
  <si>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</si>
  <si>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</si>
  <si>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</si>
  <si>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</si>
  <si>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</si>
  <si>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</si>
  <si>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</si>
  <si>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</si>
  <si>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</si>
  <si>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</si>
  <si>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</si>
  <si>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</si>
  <si>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</si>
  <si>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</si>
  <si>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</si>
  <si>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</si>
  <si>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</si>
  <si>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</si>
  <si>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</si>
  <si>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</si>
  <si>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</si>
  <si>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</si>
  <si>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</si>
  <si>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</si>
  <si>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</si>
  <si>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</si>
  <si>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</si>
  <si>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</si>
  <si>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</si>
  <si>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</si>
  <si>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</si>
  <si>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</si>
  <si>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</si>
  <si>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</si>
  <si>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</si>
  <si>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</si>
  <si>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</si>
  <si>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</si>
  <si>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</si>
  <si>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</si>
  <si>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</si>
  <si>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</si>
  <si>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</si>
  <si>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</si>
  <si>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</si>
  <si>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</si>
  <si>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</si>
  <si>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</si>
  <si>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</si>
  <si>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</si>
  <si>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</si>
  <si>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</si>
  <si>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</si>
  <si>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</si>
  <si>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</si>
  <si>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</si>
  <si>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</si>
  <si>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</si>
  <si>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</si>
  <si>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</si>
  <si>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</si>
  <si>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</si>
  <si>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</si>
  <si>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</si>
  <si>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</si>
  <si>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</si>
  <si>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</si>
  <si>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</si>
  <si>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</si>
  <si>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</si>
  <si>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</si>
  <si>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</si>
  <si>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</si>
  <si>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</si>
  <si>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</si>
  <si>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</si>
  <si>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</si>
  <si>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</si>
  <si>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</si>
  <si>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</si>
  <si>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</si>
  <si>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</si>
  <si>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</si>
  <si>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</si>
  <si>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</si>
  <si>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</si>
  <si>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</si>
  <si>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</si>
  <si>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</si>
  <si>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</si>
  <si>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</si>
  <si>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</si>
  <si>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</si>
  <si>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</si>
  <si>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</si>
  <si>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</si>
  <si>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</si>
  <si>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</si>
  <si>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</si>
  <si>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</si>
  <si>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</si>
  <si>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</si>
  <si>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</si>
  <si>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</si>
  <si>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</si>
  <si>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</si>
  <si>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</si>
  <si>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</si>
  <si>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</si>
  <si>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</si>
  <si>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</si>
  <si>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</si>
  <si>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</si>
  <si>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</si>
  <si>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</si>
  <si>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</si>
  <si>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</si>
  <si>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</si>
  <si>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</si>
  <si>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</si>
  <si>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</si>
  <si>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</si>
  <si>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</si>
  <si>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</si>
  <si>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</si>
  <si>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</si>
  <si>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</si>
  <si>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</si>
  <si>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</si>
  <si>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</si>
  <si>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</si>
  <si>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</si>
  <si>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</si>
  <si>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</si>
  <si>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</si>
  <si>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</si>
  <si>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</si>
  <si>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</si>
  <si>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</si>
  <si>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</si>
  <si>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</si>
  <si>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</si>
  <si>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</si>
  <si>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</si>
  <si>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</si>
  <si>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</si>
  <si>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</si>
  <si>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</si>
  <si>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</si>
  <si>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</si>
  <si>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</si>
  <si>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</si>
  <si>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</si>
  <si>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</si>
  <si>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</si>
  <si>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</si>
  <si>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</si>
  <si>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</si>
  <si>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</si>
  <si>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</si>
  <si>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</si>
  <si>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</si>
  <si>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</si>
  <si>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</si>
  <si>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</si>
  <si>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</si>
  <si>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</si>
  <si>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</si>
  <si>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</si>
  <si>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</si>
  <si>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</si>
  <si>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</si>
  <si>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</si>
  <si>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</si>
  <si>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</si>
  <si>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</si>
  <si>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</si>
  <si>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</si>
  <si>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</si>
  <si>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</si>
  <si>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</si>
  <si>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</si>
  <si>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</si>
  <si>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</si>
  <si>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</si>
  <si>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</si>
  <si>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</si>
  <si>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</si>
  <si>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</si>
  <si>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</si>
  <si>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</si>
  <si>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</si>
  <si>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</si>
  <si>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</si>
  <si>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</si>
  <si>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</si>
  <si>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</si>
  <si>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</si>
  <si>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</si>
  <si>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</si>
  <si>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</si>
  <si>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</si>
  <si>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</si>
  <si>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</si>
  <si>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</si>
  <si>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</si>
  <si>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</si>
  <si>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</si>
  <si>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</si>
  <si>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</si>
  <si>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</si>
  <si>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</si>
  <si>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</si>
  <si>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</si>
  <si>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</si>
  <si>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</si>
  <si>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</si>
  <si>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</si>
  <si>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</si>
  <si>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</si>
  <si>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</si>
  <si>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</si>
  <si>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</si>
  <si>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</si>
  <si>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</si>
  <si>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</si>
  <si>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</si>
  <si>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</si>
  <si>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</si>
  <si>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</si>
  <si>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</si>
  <si>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</si>
  <si>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</si>
  <si>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</si>
  <si>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</si>
  <si>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</si>
  <si>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</si>
  <si>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</si>
  <si>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</si>
  <si>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</si>
  <si>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</si>
  <si>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</si>
  <si>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</si>
  <si>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</si>
  <si>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</si>
  <si>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</si>
  <si>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</si>
  <si>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</si>
  <si>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</si>
  <si>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</si>
  <si>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</si>
  <si>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</si>
  <si>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</si>
  <si>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</si>
  <si>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</si>
  <si>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</si>
  <si>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</si>
  <si>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</si>
  <si>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</si>
  <si>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</si>
  <si>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</si>
  <si>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</si>
  <si>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</si>
  <si>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</si>
  <si>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</si>
  <si>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</si>
  <si>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</si>
  <si>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</si>
  <si>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</si>
  <si>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</si>
  <si>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</si>
  <si>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</si>
  <si>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</si>
  <si>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</si>
  <si>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</si>
  <si>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</si>
  <si>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</si>
  <si>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</si>
  <si>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</si>
  <si>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</si>
  <si>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</si>
  <si>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</si>
  <si>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</si>
  <si>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</si>
  <si>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</si>
  <si>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</si>
  <si>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</si>
  <si>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</si>
  <si>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</si>
  <si>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</si>
  <si>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</si>
  <si>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</si>
  <si>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</si>
  <si>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</si>
  <si>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</si>
  <si>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</si>
  <si>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</si>
  <si>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</si>
  <si>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</si>
  <si>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</si>
  <si>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</si>
  <si>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</si>
  <si>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</si>
  <si>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</si>
  <si>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</si>
  <si>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</si>
  <si>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</si>
  <si>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</si>
  <si>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</si>
  <si>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</si>
  <si>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</si>
  <si>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</si>
  <si>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</si>
  <si>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</si>
  <si>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</si>
  <si>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</si>
  <si>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</si>
  <si>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</si>
  <si>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</si>
  <si>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</si>
  <si>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</si>
  <si>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</si>
  <si>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</si>
  <si>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</si>
  <si>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</si>
  <si>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</si>
  <si>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</si>
  <si>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</si>
  <si>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</si>
  <si>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</si>
  <si>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</si>
  <si>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</si>
  <si>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</si>
  <si>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</si>
  <si>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</si>
  <si>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</si>
  <si>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</si>
  <si>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</si>
  <si>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</si>
  <si>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</si>
  <si>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</si>
  <si>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</si>
  <si>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</si>
  <si>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</si>
  <si>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</si>
  <si>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</si>
  <si>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</si>
  <si>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</si>
  <si>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</si>
  <si>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</si>
  <si>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</si>
  <si>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</si>
  <si>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</si>
  <si>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</si>
  <si>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</si>
  <si>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</si>
  <si>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</si>
  <si>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</si>
  <si>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</si>
  <si>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</si>
  <si>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</si>
  <si>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</si>
  <si>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</si>
  <si>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</si>
  <si>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</si>
  <si>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</si>
  <si>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</si>
  <si>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</si>
  <si>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</si>
  <si>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</si>
  <si>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</si>
  <si>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</si>
  <si>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</si>
  <si>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</si>
  <si>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</si>
  <si>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</si>
  <si>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</si>
  <si>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</si>
  <si>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</si>
  <si>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</si>
  <si>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</si>
  <si>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</si>
  <si>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</si>
  <si>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</si>
  <si>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</si>
  <si>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</si>
  <si>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</si>
  <si>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</si>
  <si>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</si>
  <si>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</si>
  <si>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</si>
  <si>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</si>
  <si>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</si>
  <si>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</si>
  <si>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</si>
  <si>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</si>
  <si>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</si>
  <si>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</si>
  <si>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</si>
  <si>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</si>
  <si>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</si>
  <si>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</si>
  <si>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</si>
  <si>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</si>
  <si>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</si>
  <si>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</si>
  <si>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</si>
  <si>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</si>
  <si>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</si>
  <si>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</si>
  <si>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</si>
  <si>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</si>
  <si>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</si>
  <si>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</si>
  <si>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</si>
  <si>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</si>
  <si>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</si>
  <si>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</si>
  <si>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</si>
  <si>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</si>
  <si>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</si>
  <si>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</si>
  <si>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</si>
  <si>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</si>
  <si>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</si>
  <si>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</si>
  <si>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</si>
  <si>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</si>
  <si>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</si>
  <si>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</si>
  <si>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</si>
  <si>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</si>
  <si>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</si>
  <si>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</si>
  <si>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</si>
  <si>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</si>
  <si>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</si>
  <si>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</si>
  <si>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</si>
  <si>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</si>
  <si>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</si>
  <si>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</si>
  <si>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</si>
  <si>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</si>
  <si>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</si>
  <si>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</si>
  <si>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</si>
  <si>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</si>
  <si>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</si>
  <si>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</si>
  <si>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</si>
  <si>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</si>
  <si>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</si>
  <si>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</si>
  <si>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</si>
  <si>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</si>
  <si>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</si>
  <si>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</si>
  <si>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</si>
  <si>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</si>
  <si>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</si>
  <si>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</si>
  <si>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</si>
  <si>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</si>
  <si>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</si>
  <si>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</si>
  <si>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</si>
  <si>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</si>
  <si>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</si>
  <si>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</si>
  <si>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</si>
  <si>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</si>
  <si>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</si>
  <si>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</si>
  <si>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</si>
  <si>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</si>
  <si>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</si>
  <si>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</si>
  <si>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</si>
  <si>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</si>
  <si>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</si>
  <si>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</si>
  <si>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</si>
  <si>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</si>
  <si>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</si>
  <si>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</si>
  <si>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</si>
  <si>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</si>
  <si>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</si>
  <si>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</si>
  <si>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</si>
  <si>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</si>
  <si>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</si>
  <si>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</si>
  <si>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</si>
  <si>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</si>
  <si>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</si>
  <si>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</si>
  <si>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</si>
  <si>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</si>
  <si>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</si>
  <si>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</si>
  <si>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</si>
  <si>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</si>
  <si>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</si>
  <si>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</si>
  <si>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</si>
  <si>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</si>
  <si>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</si>
  <si>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</si>
  <si>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</si>
  <si>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</si>
  <si>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</si>
  <si>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</si>
  <si>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</si>
  <si>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</si>
  <si>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</si>
  <si>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</si>
  <si>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</si>
  <si>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</si>
  <si>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</si>
  <si>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</si>
  <si>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</si>
  <si>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</si>
  <si>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</si>
  <si>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</si>
  <si>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</si>
  <si>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</si>
  <si>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</si>
  <si>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</si>
  <si>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</si>
  <si>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</si>
  <si>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</si>
  <si>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</si>
  <si>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</si>
  <si>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</si>
  <si>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</si>
  <si>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</si>
  <si>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</si>
  <si>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</si>
  <si>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</si>
  <si>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</si>
  <si>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</si>
  <si>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</si>
  <si>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</si>
  <si>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</si>
  <si>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</si>
  <si>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</si>
  <si>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</si>
  <si>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</si>
  <si>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</si>
  <si>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</si>
  <si>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</si>
  <si>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</si>
  <si>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</si>
  <si>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</si>
  <si>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</si>
  <si>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</si>
  <si>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</si>
  <si>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</si>
  <si>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</si>
  <si>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</si>
  <si>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</si>
  <si>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</si>
  <si>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</si>
  <si>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</si>
  <si>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</si>
  <si>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</si>
  <si>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</si>
  <si>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</si>
  <si>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</si>
  <si>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</si>
  <si>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</si>
  <si>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</si>
  <si>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</si>
  <si>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</si>
  <si>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</si>
  <si>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</si>
  <si>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</si>
  <si>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</si>
  <si>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</si>
  <si>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</si>
  <si>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</si>
  <si>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</si>
  <si>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</si>
  <si>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</si>
  <si>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</si>
  <si>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</si>
  <si>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</si>
  <si>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</si>
  <si>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</si>
  <si>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</si>
  <si>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</si>
  <si>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</si>
  <si>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</si>
  <si>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</si>
  <si>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</si>
  <si>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</si>
  <si>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</si>
  <si>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</si>
  <si>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</si>
  <si>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</si>
  <si>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</si>
  <si>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</si>
  <si>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</si>
  <si>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</si>
  <si>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</si>
  <si>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</si>
  <si>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</si>
  <si>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</si>
  <si>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</si>
  <si>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</si>
  <si>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</si>
  <si>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</si>
  <si>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</si>
  <si>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</si>
  <si>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</si>
  <si>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</si>
  <si>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</si>
  <si>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</si>
  <si>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</si>
  <si>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</si>
  <si>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</si>
  <si>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</si>
  <si>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</si>
  <si>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</si>
  <si>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</si>
  <si>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</si>
  <si>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</si>
  <si>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</si>
  <si>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</si>
  <si>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</si>
  <si>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</si>
  <si>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</si>
  <si>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</si>
  <si>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</si>
  <si>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</si>
  <si>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</si>
  <si>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</si>
  <si>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</si>
  <si>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</si>
  <si>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</si>
  <si>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</si>
  <si>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</si>
  <si>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</si>
  <si>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</si>
  <si>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</si>
  <si>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</si>
  <si>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</si>
  <si>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</si>
  <si>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</si>
  <si>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</si>
  <si>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</si>
  <si>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</si>
  <si>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</si>
  <si>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</si>
  <si>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</si>
  <si>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</si>
  <si>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</si>
  <si>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</si>
  <si>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</si>
  <si>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</si>
  <si>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</si>
  <si>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</si>
  <si>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</si>
  <si>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</si>
  <si>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</si>
  <si>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</si>
  <si>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</si>
  <si>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</si>
  <si>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</si>
  <si>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</si>
  <si>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</si>
  <si>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</si>
  <si>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</si>
  <si>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</si>
  <si>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</si>
  <si>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</si>
  <si>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</si>
  <si>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</si>
  <si>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</si>
  <si>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</si>
  <si>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</si>
  <si>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</si>
  <si>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</si>
  <si>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</si>
  <si>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</si>
  <si>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</si>
  <si>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</si>
  <si>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</si>
  <si>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</si>
  <si>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</si>
  <si>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</si>
  <si>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</si>
  <si>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</si>
  <si>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</si>
  <si>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</si>
  <si>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</si>
  <si>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</si>
  <si>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</si>
  <si>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</si>
  <si>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</si>
  <si>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</si>
  <si>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</si>
  <si>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</si>
  <si>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</si>
  <si>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</si>
  <si>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</si>
  <si>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</si>
  <si>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</si>
  <si>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</si>
  <si>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</si>
  <si>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</si>
  <si>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</si>
  <si>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</si>
  <si>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</si>
  <si>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</si>
  <si>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</si>
  <si>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</si>
  <si>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</si>
  <si>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</si>
  <si>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</si>
  <si>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</si>
  <si>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</si>
  <si>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</si>
  <si>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</si>
  <si>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</si>
  <si>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</si>
  <si>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</si>
  <si>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</si>
  <si>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</si>
  <si>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</si>
  <si>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</si>
  <si>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</si>
  <si>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</si>
  <si>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</si>
  <si>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</si>
  <si>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</si>
  <si>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</si>
  <si>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</si>
  <si>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</si>
  <si>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</si>
  <si>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</si>
  <si>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</si>
  <si>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</si>
  <si>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</si>
  <si>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</si>
  <si>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</si>
  <si>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</si>
  <si>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</si>
  <si>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</si>
  <si>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</si>
  <si>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</si>
  <si>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</si>
  <si>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</si>
  <si>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</si>
  <si>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</si>
  <si>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</si>
  <si>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</si>
  <si>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</si>
  <si>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</si>
  <si>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</si>
  <si>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</si>
  <si>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</si>
  <si>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</si>
  <si>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</si>
  <si>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</si>
  <si>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</si>
  <si>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</si>
  <si>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</si>
  <si>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</si>
  <si>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</si>
  <si>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</si>
  <si>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</si>
  <si>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</si>
  <si>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</si>
  <si>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</si>
  <si>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</si>
  <si>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</si>
  <si>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</si>
  <si>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</si>
  <si>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</si>
  <si>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</si>
  <si>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</si>
  <si>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</si>
  <si>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</si>
  <si>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</si>
  <si>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</si>
  <si>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</si>
  <si>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</si>
  <si>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</si>
  <si>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</si>
  <si>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</si>
  <si>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</si>
  <si>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</si>
  <si>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</si>
  <si>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</si>
  <si>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</si>
  <si>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</si>
  <si>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</si>
  <si>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</si>
  <si>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</si>
  <si>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</si>
  <si>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</si>
  <si>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</si>
  <si>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</si>
  <si>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</si>
  <si>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</si>
  <si>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</si>
  <si>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</si>
  <si>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</si>
  <si>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</si>
  <si>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</si>
  <si>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</si>
  <si>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</si>
  <si>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</si>
  <si>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</si>
  <si>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</si>
  <si>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</si>
  <si>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</si>
  <si>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</si>
  <si>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</si>
  <si>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</si>
  <si>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</si>
  <si>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</si>
  <si>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</si>
  <si>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</si>
  <si>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</si>
  <si>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</si>
  <si>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</si>
  <si>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</si>
  <si>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</si>
  <si>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</si>
  <si>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</si>
  <si>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</si>
  <si>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</si>
  <si>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</si>
  <si>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</si>
  <si>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</si>
  <si>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</si>
  <si>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</si>
  <si>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</si>
  <si>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</si>
  <si>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</si>
  <si>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</si>
  <si>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</si>
  <si>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</si>
  <si>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</si>
  <si>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</si>
  <si>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</si>
  <si>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</si>
  <si>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</si>
  <si>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</si>
  <si>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</si>
  <si>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</si>
  <si>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</si>
  <si>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</si>
  <si>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</si>
  <si>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</si>
  <si>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</si>
  <si>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</si>
  <si>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</si>
  <si>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</si>
  <si>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</si>
  <si>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</si>
  <si>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</si>
  <si>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</si>
  <si>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</si>
  <si>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</si>
  <si>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</si>
  <si>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</si>
  <si>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</si>
  <si>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</si>
  <si>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</si>
  <si>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</si>
  <si>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</si>
  <si>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</si>
  <si>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</si>
  <si>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</si>
  <si>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</si>
  <si>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</si>
  <si>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</si>
  <si>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</si>
  <si>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</si>
  <si>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</si>
  <si>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</si>
  <si>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</si>
  <si>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</si>
  <si>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</si>
  <si>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</si>
  <si>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</si>
  <si>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</si>
  <si>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</si>
  <si>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</si>
  <si>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</si>
  <si>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</si>
  <si>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</si>
  <si>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</si>
  <si>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</si>
  <si>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</si>
  <si>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</si>
  <si>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</si>
  <si>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</si>
  <si>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</si>
  <si>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</si>
  <si>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</si>
  <si>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</si>
  <si>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</si>
  <si>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</si>
  <si>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</si>
  <si>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</si>
  <si>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</si>
  <si>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</si>
  <si>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</si>
  <si>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</si>
  <si>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</si>
  <si>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</si>
  <si>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</si>
  <si>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</si>
  <si>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</si>
  <si>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</si>
  <si>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</si>
  <si>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</si>
  <si>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</si>
  <si>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</si>
  <si>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</si>
  <si>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</si>
  <si>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</si>
  <si>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</si>
  <si>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</si>
  <si>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</si>
  <si>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</si>
  <si>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</si>
  <si>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</si>
  <si>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</si>
  <si>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</si>
  <si>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</si>
  <si>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</si>
  <si>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</si>
  <si>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</si>
  <si>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</si>
  <si>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</si>
  <si>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</si>
  <si>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</si>
  <si>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</si>
  <si>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</si>
  <si>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</si>
  <si>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</si>
  <si>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</si>
  <si>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</si>
  <si>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</si>
  <si>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</si>
  <si>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</si>
  <si>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</si>
  <si>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</si>
  <si>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</si>
  <si>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</si>
  <si>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</si>
  <si>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</si>
  <si>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</si>
  <si>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</si>
  <si>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</si>
  <si>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</si>
  <si>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</si>
  <si>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</si>
  <si>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</si>
  <si>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</si>
  <si>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</si>
  <si>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</si>
  <si>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</si>
  <si>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</si>
  <si>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</si>
  <si>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</si>
  <si>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</si>
  <si>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</si>
  <si>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</si>
  <si>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</si>
  <si>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</si>
  <si>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</si>
  <si>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</si>
  <si>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</si>
  <si>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</si>
  <si>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</si>
  <si>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</si>
  <si>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</si>
  <si>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</si>
  <si>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</si>
  <si>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</si>
  <si>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</si>
  <si>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</si>
  <si>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</si>
  <si>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</si>
  <si>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</si>
  <si>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</si>
  <si>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</si>
  <si>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</si>
  <si>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</si>
  <si>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</si>
  <si>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</si>
  <si>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</si>
  <si>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</si>
  <si>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</si>
  <si>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</si>
  <si>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</si>
  <si>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</si>
  <si>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</si>
  <si>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</si>
  <si>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</si>
  <si>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</si>
  <si>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</si>
  <si>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</si>
  <si>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</si>
  <si>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</si>
  <si>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</si>
  <si>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</si>
  <si>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</si>
  <si>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</si>
  <si>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</si>
  <si>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</si>
  <si>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</si>
  <si>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</si>
  <si>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</si>
  <si>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</si>
  <si>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</si>
  <si>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</si>
  <si>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</si>
  <si>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</si>
  <si>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</si>
  <si>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</si>
  <si>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</si>
  <si>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</si>
  <si>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</si>
  <si>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</si>
  <si>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</si>
  <si>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</si>
  <si>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</si>
  <si>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</si>
  <si>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</si>
  <si>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</si>
  <si>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</si>
  <si>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</si>
  <si>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</si>
  <si>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</si>
  <si>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</si>
  <si>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</si>
  <si>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</si>
  <si>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</si>
  <si>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</si>
  <si>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</si>
  <si>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</si>
  <si>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</si>
  <si>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</si>
  <si>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</si>
  <si>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</si>
  <si>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</si>
  <si>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</si>
  <si>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</si>
  <si>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</si>
  <si>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</si>
  <si>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</si>
  <si>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</si>
  <si>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</si>
  <si>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</si>
  <si>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</si>
  <si>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</si>
  <si>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</si>
  <si>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</si>
  <si>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</si>
  <si>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</si>
  <si>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</si>
  <si>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</si>
  <si>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</si>
  <si>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</si>
  <si>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</si>
  <si>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</si>
  <si>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</si>
  <si>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</si>
  <si>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</si>
  <si>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</si>
  <si>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</si>
  <si>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</si>
  <si>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</si>
  <si>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</si>
  <si>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</si>
  <si>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</si>
  <si>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</si>
  <si>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</si>
  <si>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</si>
  <si>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</si>
  <si>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</si>
  <si>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</si>
  <si>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</si>
  <si>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</si>
  <si>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</si>
  <si>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</si>
  <si>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</si>
  <si>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</si>
  <si>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</si>
  <si>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</si>
  <si>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</si>
  <si>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</si>
  <si>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</si>
  <si>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</si>
  <si>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</si>
  <si>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</si>
  <si>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</si>
  <si>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</si>
  <si>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</si>
  <si>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</si>
  <si>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</si>
  <si>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</si>
  <si>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</si>
  <si>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</si>
  <si>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</si>
  <si>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</si>
  <si>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</si>
  <si>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</si>
  <si>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</si>
  <si>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</si>
  <si>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</si>
  <si>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</si>
  <si>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</si>
  <si>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</si>
  <si>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</si>
  <si>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</si>
  <si>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</si>
  <si>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</si>
  <si>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</si>
  <si>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</si>
  <si>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</si>
  <si>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</si>
  <si>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</si>
  <si>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</si>
  <si>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</si>
  <si>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</si>
  <si>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</si>
  <si>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</si>
  <si>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</si>
  <si>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</si>
  <si>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</si>
  <si>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</si>
  <si>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</si>
  <si>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</si>
  <si>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</si>
  <si>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</si>
  <si>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</si>
  <si>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</si>
  <si>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</si>
  <si>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</si>
  <si>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</si>
  <si>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</si>
  <si>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</si>
  <si>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</si>
  <si>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</si>
  <si>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</si>
  <si>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</si>
  <si>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</si>
  <si>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</si>
  <si>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</si>
  <si>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</si>
  <si>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</si>
  <si>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</si>
  <si>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</si>
  <si>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</si>
  <si>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</si>
  <si>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</si>
  <si>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</si>
  <si>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</si>
  <si>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</si>
  <si>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</si>
  <si>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</si>
  <si>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</si>
  <si>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</si>
  <si>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</si>
  <si>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</si>
  <si>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</si>
  <si>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</si>
  <si>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</si>
  <si>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</si>
  <si>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</si>
  <si>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</si>
  <si>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</si>
  <si>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</si>
  <si>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</si>
  <si>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</si>
  <si>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</si>
  <si>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</si>
  <si>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</si>
  <si>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</si>
  <si>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</si>
  <si>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</si>
  <si>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</si>
  <si>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</si>
  <si>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</si>
  <si>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</si>
  <si>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</si>
  <si>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</si>
  <si>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</si>
  <si>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</si>
  <si>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</si>
  <si>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</si>
  <si>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</si>
  <si>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</si>
  <si>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</si>
  <si>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</si>
  <si>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</si>
  <si>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</si>
  <si>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</si>
  <si>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</si>
  <si>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</si>
  <si>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</si>
  <si>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</si>
  <si>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</si>
  <si>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</si>
  <si>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</si>
  <si>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</si>
  <si>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</si>
  <si>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</si>
  <si>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</si>
  <si>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</si>
  <si>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</si>
  <si>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</si>
  <si>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</si>
  <si>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</si>
  <si>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</si>
  <si>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</si>
  <si>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</si>
  <si>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</si>
  <si>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</si>
  <si>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</si>
  <si>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</si>
  <si>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</si>
  <si>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</si>
  <si>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</si>
  <si>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</si>
  <si>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</si>
  <si>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</si>
  <si>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</si>
  <si>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</si>
  <si>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</si>
  <si>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</si>
  <si>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</si>
  <si>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</si>
  <si>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</si>
  <si>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</si>
  <si>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</si>
  <si>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</si>
  <si>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</si>
  <si>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</si>
  <si>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</si>
  <si>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</si>
  <si>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</si>
  <si>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</si>
  <si>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</si>
  <si>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</si>
  <si>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</si>
  <si>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</si>
  <si>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</si>
  <si>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</si>
  <si>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</si>
  <si>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</si>
  <si>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</si>
  <si>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</si>
  <si>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</si>
  <si>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</si>
  <si>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</si>
  <si>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</si>
  <si>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</si>
  <si>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</si>
  <si>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</si>
  <si>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</si>
  <si>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</si>
  <si>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</si>
  <si>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</si>
  <si>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</si>
  <si>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</si>
  <si>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</si>
  <si>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</si>
  <si>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</si>
  <si>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</si>
  <si>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</si>
  <si>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</si>
  <si>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</si>
  <si>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</si>
  <si>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</si>
  <si>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</si>
  <si>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</si>
  <si>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</si>
  <si>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</si>
  <si>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</si>
  <si>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</si>
  <si>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</si>
  <si>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</si>
  <si>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</si>
  <si>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</si>
  <si>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</si>
  <si>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</si>
  <si>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</si>
  <si>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</si>
  <si>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</si>
  <si>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</si>
  <si>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</si>
  <si>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</si>
  <si>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</si>
  <si>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</si>
  <si>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</si>
  <si>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</si>
  <si>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</si>
  <si>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</si>
  <si>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</si>
  <si>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</si>
  <si>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</si>
  <si>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</si>
  <si>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</si>
  <si>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</si>
  <si>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</si>
  <si>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</si>
  <si>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</si>
  <si>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</si>
  <si>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</si>
  <si>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</si>
  <si>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</si>
  <si>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</si>
  <si>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</si>
  <si>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</si>
  <si>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</si>
  <si>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</si>
  <si>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</si>
  <si>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</si>
  <si>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</si>
  <si>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</si>
  <si>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</si>
  <si>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</si>
  <si>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</si>
  <si>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</si>
  <si>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</si>
  <si>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</si>
  <si>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</si>
  <si>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</si>
  <si>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</si>
  <si>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</si>
  <si>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</si>
  <si>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</si>
  <si>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</si>
  <si>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</si>
  <si>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</si>
  <si>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</si>
  <si>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</si>
  <si>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</si>
  <si>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</si>
  <si>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</si>
  <si>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</si>
  <si>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</si>
  <si>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</si>
  <si>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</si>
  <si>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</si>
  <si>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</si>
  <si>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</si>
  <si>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</si>
  <si>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</si>
  <si>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</si>
  <si>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</si>
  <si>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</si>
  <si>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</si>
  <si>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</si>
  <si>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</si>
  <si>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</si>
  <si>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</si>
  <si>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</si>
  <si>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</si>
  <si>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</si>
  <si>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</si>
  <si>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</si>
  <si>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</si>
  <si>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</si>
  <si>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</si>
  <si>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</si>
  <si>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</si>
  <si>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</si>
  <si>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</si>
  <si>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</si>
  <si>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</si>
  <si>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</si>
  <si>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</si>
  <si>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</si>
  <si>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</si>
  <si>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</si>
  <si>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</si>
  <si>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</si>
  <si>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</si>
  <si>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</si>
  <si>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</si>
  <si>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</si>
  <si>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</si>
  <si>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</si>
  <si>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</si>
  <si>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</si>
  <si>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</si>
  <si>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</si>
  <si>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</si>
  <si>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</si>
  <si>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</si>
  <si>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</si>
  <si>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</si>
  <si>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</si>
  <si>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</si>
  <si>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</si>
  <si>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</si>
  <si>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</si>
  <si>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</si>
  <si>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</si>
  <si>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</si>
  <si>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</si>
  <si>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</si>
  <si>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</si>
  <si>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</si>
  <si>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</si>
  <si>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</si>
  <si>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</si>
  <si>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</si>
  <si>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</si>
  <si>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</si>
  <si>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</si>
  <si>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</si>
  <si>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</si>
  <si>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</si>
  <si>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</si>
  <si>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</si>
  <si>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</si>
  <si>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</si>
  <si>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</si>
  <si>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</si>
  <si>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</si>
  <si>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</si>
  <si>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</si>
  <si>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</si>
  <si>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</si>
  <si>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</si>
  <si>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</si>
  <si>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</si>
  <si>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</si>
  <si>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</si>
  <si>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</si>
  <si>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</si>
  <si>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</si>
  <si>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</si>
  <si>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</si>
  <si>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</si>
  <si>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</si>
  <si>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</si>
  <si>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</si>
  <si>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</si>
  <si>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</si>
  <si>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</si>
  <si>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</si>
  <si>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</si>
  <si>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</si>
  <si>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</si>
  <si>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</si>
  <si>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</si>
  <si>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</si>
  <si>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</si>
  <si>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</si>
  <si>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</si>
  <si>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</si>
  <si>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</si>
  <si>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</si>
  <si>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</si>
  <si>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</si>
  <si>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</si>
  <si>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</si>
  <si>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</si>
  <si>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</si>
  <si>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</si>
  <si>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</si>
  <si>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</si>
  <si>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</si>
  <si>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</si>
  <si>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</si>
  <si>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</si>
  <si>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</si>
  <si>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</si>
  <si>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</si>
  <si>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</si>
  <si>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</si>
  <si>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</si>
  <si>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</si>
  <si>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</si>
  <si>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</si>
  <si>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</si>
  <si>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</si>
  <si>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</si>
  <si>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</si>
  <si>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</si>
  <si>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</si>
  <si>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</si>
  <si>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</si>
  <si>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</si>
  <si>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</si>
  <si>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</si>
  <si>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</si>
  <si>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</si>
  <si>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</si>
  <si>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</si>
  <si>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</si>
  <si>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</si>
  <si>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</si>
  <si>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</si>
  <si>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</si>
  <si>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</si>
  <si>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</si>
  <si>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</si>
  <si>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</si>
  <si>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</si>
  <si>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</si>
  <si>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</si>
  <si>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</si>
  <si>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</si>
  <si>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</si>
  <si>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</si>
  <si>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</si>
  <si>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</si>
  <si>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</si>
  <si>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</si>
  <si>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</si>
  <si>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</si>
  <si>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</si>
  <si>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</si>
  <si>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</si>
  <si>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</si>
  <si>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</si>
  <si>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</si>
  <si>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</si>
  <si>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</si>
  <si>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</si>
  <si>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</si>
  <si>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</si>
  <si>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</si>
  <si>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</si>
  <si>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</si>
  <si>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</si>
  <si>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</si>
  <si>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</si>
  <si>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</si>
  <si>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</si>
  <si>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</si>
  <si>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</si>
  <si>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</si>
  <si>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</si>
  <si>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</si>
  <si>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</si>
  <si>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</si>
  <si>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</si>
  <si>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</si>
  <si>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</si>
  <si>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</si>
  <si>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</si>
  <si>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</si>
  <si>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</si>
  <si>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</si>
  <si>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</si>
  <si>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</si>
  <si>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</si>
  <si>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</si>
  <si>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</si>
  <si>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</si>
  <si>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</si>
  <si>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</si>
  <si>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</si>
  <si>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</si>
  <si>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</si>
  <si>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</si>
  <si>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</si>
  <si>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</si>
  <si>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</si>
  <si>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</si>
  <si>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</si>
  <si>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</si>
  <si>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</si>
  <si>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</si>
  <si>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</si>
  <si>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</si>
  <si>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</si>
  <si>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</si>
  <si>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</si>
  <si>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</si>
  <si>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</si>
  <si>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</si>
  <si>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</si>
  <si>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</si>
  <si>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</si>
  <si>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</si>
  <si>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</si>
  <si>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</si>
  <si>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</si>
  <si>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</si>
  <si>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</si>
  <si>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</si>
  <si>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</si>
  <si>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</si>
  <si>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</si>
  <si>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</si>
  <si>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</si>
  <si>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</si>
  <si>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</si>
  <si>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</si>
  <si>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</si>
  <si>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</si>
  <si>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</si>
  <si>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</si>
  <si>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</si>
  <si>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</si>
  <si>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</si>
  <si>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</si>
  <si>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</si>
  <si>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</si>
  <si>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</si>
  <si>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</si>
  <si>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</si>
  <si>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</si>
  <si>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</si>
  <si>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</si>
  <si>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</si>
  <si>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</si>
  <si>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</si>
  <si>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</si>
  <si>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</si>
  <si>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</si>
  <si>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</si>
  <si>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</si>
  <si>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</si>
  <si>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</si>
  <si>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</si>
  <si>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</si>
  <si>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</si>
  <si>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</si>
  <si>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</si>
  <si>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</si>
  <si>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</si>
  <si>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</si>
  <si>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</si>
  <si>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</si>
  <si>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</si>
  <si>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</si>
  <si>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</si>
  <si>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</si>
  <si>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</si>
  <si>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</si>
  <si>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</si>
  <si>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</si>
  <si>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</si>
  <si>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</si>
  <si>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</si>
  <si>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</si>
  <si>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</si>
  <si>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</si>
  <si>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</si>
  <si>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</si>
  <si>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</si>
  <si>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</si>
  <si>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</si>
  <si>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</si>
  <si>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</si>
  <si>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</si>
  <si>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</si>
  <si>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</si>
  <si>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</si>
  <si>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</si>
  <si>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</si>
  <si>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</si>
  <si>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</si>
  <si>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</si>
  <si>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</si>
  <si>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</si>
  <si>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</si>
  <si>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</si>
  <si>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</si>
  <si>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</si>
  <si>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</si>
  <si>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</si>
  <si>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</si>
  <si>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</si>
  <si>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</si>
  <si>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</si>
  <si>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</si>
  <si>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</si>
  <si>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</si>
  <si>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</si>
  <si>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</si>
  <si>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</si>
  <si>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</si>
  <si>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</si>
  <si>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</si>
  <si>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</si>
  <si>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</si>
  <si>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</si>
  <si>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</si>
  <si>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</si>
  <si>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</si>
  <si>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</si>
  <si>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</si>
  <si>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</si>
  <si>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</si>
  <si>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</si>
  <si>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</si>
  <si>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</si>
  <si>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</si>
  <si>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</si>
  <si>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</si>
  <si>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</si>
  <si>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</si>
  <si>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</si>
  <si>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</si>
  <si>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</si>
  <si>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</si>
  <si>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</si>
  <si>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</si>
  <si>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</si>
  <si>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</si>
  <si>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</si>
  <si>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</si>
  <si>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</si>
  <si>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</si>
  <si>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</si>
  <si>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</si>
  <si>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</si>
  <si>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</si>
  <si>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</si>
  <si>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</si>
  <si>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</si>
  <si>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</si>
  <si>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</si>
  <si>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</si>
  <si>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</si>
  <si>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</si>
  <si>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</si>
  <si>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</si>
  <si>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</si>
  <si>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</si>
  <si>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</si>
  <si>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</si>
  <si>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</si>
  <si>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</si>
  <si>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</si>
  <si>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</si>
  <si>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</si>
  <si>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</si>
  <si>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</si>
  <si>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</si>
  <si>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</si>
  <si>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</si>
  <si>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</si>
  <si>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</si>
  <si>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</si>
  <si>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</si>
  <si>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</si>
  <si>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</si>
  <si>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</si>
  <si>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</si>
  <si>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</si>
  <si>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</si>
  <si>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</si>
  <si>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</si>
  <si>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</si>
  <si>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</si>
  <si>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</si>
  <si>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</si>
  <si>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</si>
  <si>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</si>
  <si>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</si>
  <si>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</si>
  <si>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</si>
  <si>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</si>
  <si>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</si>
  <si>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</si>
  <si>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</si>
  <si>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</si>
  <si>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</si>
  <si>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</si>
  <si>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</si>
  <si>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</si>
  <si>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</si>
  <si>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</si>
  <si>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</si>
  <si>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</si>
  <si>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</si>
  <si>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</si>
  <si>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</si>
  <si>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</si>
  <si>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</si>
  <si>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</si>
  <si>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</si>
  <si>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</si>
  <si>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</si>
  <si>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</si>
  <si>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</si>
  <si>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</si>
  <si>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</si>
  <si>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</si>
  <si>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</si>
  <si>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</si>
  <si>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</si>
  <si>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</si>
  <si>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</si>
  <si>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</si>
  <si>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</si>
  <si>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</si>
  <si>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</si>
  <si>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</si>
  <si>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</si>
  <si>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</si>
  <si>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</si>
  <si>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</si>
  <si>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</si>
  <si>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</si>
  <si>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</si>
  <si>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</si>
  <si>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</si>
  <si>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</si>
  <si>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</si>
  <si>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</si>
  <si>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</si>
  <si>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</si>
  <si>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</si>
  <si>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</si>
  <si>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</si>
  <si>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</si>
  <si>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</si>
  <si>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</si>
  <si>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</si>
  <si>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</si>
  <si>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</si>
  <si>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</si>
  <si>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</si>
  <si>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</si>
  <si>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</si>
  <si>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</si>
  <si>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</si>
  <si>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</si>
  <si>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</si>
  <si>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</si>
  <si>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</si>
  <si>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</si>
  <si>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</si>
  <si>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</si>
  <si>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</si>
  <si>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</si>
  <si>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</si>
  <si>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</si>
  <si>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</si>
  <si>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</si>
  <si>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</si>
  <si>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</si>
  <si>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</si>
  <si>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</si>
  <si>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</si>
  <si>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</si>
  <si>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</si>
  <si>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</si>
  <si>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</si>
  <si>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</si>
  <si>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</si>
  <si>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</si>
  <si>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</si>
  <si>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</si>
  <si>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</si>
  <si>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</si>
  <si>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</si>
  <si>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</si>
  <si>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</si>
  <si>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</si>
  <si>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</si>
  <si>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</si>
  <si>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</si>
  <si>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</si>
  <si>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</si>
  <si>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</si>
  <si>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</si>
  <si>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</si>
  <si>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</si>
  <si>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</si>
  <si>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</si>
  <si>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</si>
  <si>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</si>
  <si>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</si>
  <si>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</si>
  <si>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</si>
  <si>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</si>
  <si>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</si>
  <si>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</si>
  <si>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</si>
  <si>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</si>
  <si>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</si>
  <si>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</si>
  <si>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</si>
  <si>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</si>
  <si>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</si>
  <si>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</si>
  <si>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</si>
  <si>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</si>
  <si>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</si>
  <si>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</si>
  <si>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</si>
  <si>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</si>
  <si>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</si>
  <si>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</si>
  <si>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</si>
  <si>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</si>
  <si>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</si>
  <si>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</si>
  <si>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</si>
  <si>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</si>
  <si>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</si>
  <si>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</si>
  <si>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</si>
  <si>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</si>
  <si>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</si>
  <si>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</si>
  <si>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</si>
  <si>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</si>
  <si>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</si>
  <si>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</si>
  <si>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</si>
  <si>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</si>
  <si>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</si>
  <si>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</si>
  <si>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</si>
  <si>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</si>
  <si>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</si>
  <si>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</si>
  <si>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</si>
  <si>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</si>
  <si>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</si>
  <si>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</si>
  <si>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</si>
  <si>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</si>
  <si>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</si>
  <si>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</si>
  <si>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</si>
  <si>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</si>
  <si>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</si>
  <si>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</si>
  <si>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</si>
  <si>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</si>
  <si>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</si>
  <si>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</si>
  <si>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</si>
  <si>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</si>
  <si>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</si>
  <si>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</si>
  <si>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</si>
  <si>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</si>
  <si>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</si>
  <si>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</si>
  <si>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</si>
  <si>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</si>
  <si>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</si>
  <si>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</si>
  <si>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</si>
  <si>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</si>
  <si>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</si>
  <si>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</si>
  <si>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</si>
  <si>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</si>
  <si>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</si>
  <si>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</si>
  <si>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</si>
  <si>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</si>
  <si>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</si>
  <si>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</si>
  <si>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</si>
  <si>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</si>
  <si>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</si>
  <si>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</si>
  <si>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</si>
  <si>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</si>
  <si>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</si>
  <si>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</si>
  <si>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</si>
  <si>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</si>
  <si>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</si>
  <si>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</si>
  <si>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</si>
  <si>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</si>
  <si>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</si>
  <si>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</si>
  <si>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</si>
  <si>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</si>
  <si>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</si>
  <si>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</si>
  <si>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</si>
  <si>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</si>
  <si>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</si>
  <si>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</si>
  <si>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</si>
  <si>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</si>
  <si>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</si>
  <si>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</si>
  <si>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</si>
  <si>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</si>
  <si>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</si>
  <si>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</si>
  <si>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</si>
  <si>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</si>
  <si>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</si>
  <si>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</si>
  <si>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</si>
  <si>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</si>
  <si>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</si>
  <si>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</si>
  <si>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</si>
  <si>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</si>
  <si>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</si>
  <si>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</si>
  <si>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</si>
  <si>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</si>
  <si>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</si>
  <si>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</si>
  <si>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</si>
  <si>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</si>
  <si>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</si>
  <si>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</si>
  <si>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</si>
  <si>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</si>
  <si>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</si>
  <si>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</si>
  <si>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</si>
  <si>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</si>
  <si>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</si>
  <si>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</si>
  <si>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</si>
  <si>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</si>
  <si>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</si>
  <si>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</si>
  <si>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</si>
  <si>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</si>
  <si>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</si>
  <si>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</si>
  <si>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</si>
  <si>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</si>
  <si>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</si>
  <si>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</si>
  <si>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</si>
  <si>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</si>
  <si>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</si>
  <si>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</si>
  <si>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</si>
  <si>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</si>
  <si>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</si>
  <si>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</si>
  <si>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</si>
  <si>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</si>
  <si>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</si>
  <si>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</si>
  <si>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</si>
  <si>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</si>
  <si>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</si>
  <si>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</si>
  <si>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</si>
  <si>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</si>
  <si>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</si>
  <si>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</si>
  <si>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</si>
  <si>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</si>
  <si>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</si>
  <si>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</si>
  <si>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</si>
  <si>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</si>
  <si>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</si>
  <si>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</si>
  <si>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</si>
  <si>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</si>
  <si>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</si>
  <si>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</si>
  <si>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</si>
  <si>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</si>
  <si>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</si>
  <si>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</si>
  <si>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</si>
  <si>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</si>
  <si>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</si>
  <si>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</si>
  <si>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</si>
  <si>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</si>
  <si>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</si>
  <si>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</si>
  <si>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</si>
  <si>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</si>
  <si>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</si>
  <si>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</si>
  <si>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</si>
  <si>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</si>
  <si>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</si>
  <si>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</si>
  <si>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</si>
  <si>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</si>
  <si>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</si>
  <si>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</si>
  <si>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</si>
  <si>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</si>
  <si>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</si>
  <si>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</si>
  <si>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</si>
  <si>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</si>
  <si>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</si>
  <si>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</si>
  <si>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</si>
  <si>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</si>
  <si>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</si>
  <si>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</si>
  <si>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</si>
  <si>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</si>
  <si>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</si>
  <si>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</si>
  <si>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</si>
  <si>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</si>
  <si>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</si>
  <si>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</si>
  <si>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</si>
  <si>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</si>
  <si>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</si>
  <si>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</si>
  <si>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</si>
  <si>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</si>
  <si>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</si>
  <si>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</si>
  <si>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</si>
  <si>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</si>
  <si>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</si>
  <si>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</si>
  <si>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</si>
  <si>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</si>
  <si>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</si>
  <si>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</si>
  <si>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</si>
  <si>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</si>
  <si>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</si>
  <si>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</si>
  <si>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</si>
  <si>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</si>
  <si>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</si>
  <si>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</si>
  <si>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</si>
  <si>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</si>
  <si>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</si>
  <si>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</si>
  <si>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</si>
  <si>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</si>
  <si>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</si>
  <si>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</si>
  <si>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</si>
  <si>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</si>
  <si>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</si>
  <si>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</si>
  <si>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</si>
  <si>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</si>
  <si>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</si>
  <si>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</si>
  <si>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</si>
  <si>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</si>
  <si>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</si>
  <si>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</si>
  <si>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</si>
  <si>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</si>
  <si>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</si>
  <si>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</si>
  <si>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</si>
  <si>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</si>
  <si>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</si>
  <si>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</si>
  <si>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</si>
  <si>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</si>
  <si>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</si>
  <si>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</si>
  <si>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</si>
  <si>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</si>
  <si>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</si>
  <si>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</si>
  <si>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</si>
  <si>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</si>
  <si>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</si>
  <si>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</si>
  <si>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</si>
  <si>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</si>
  <si>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</si>
  <si>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Azohoue-Aliho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</si>
  <si>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</si>
  <si>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</si>
  <si>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</si>
  <si>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</si>
  <si>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</si>
  <si>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</si>
  <si>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</si>
  <si>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</si>
  <si>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</si>
  <si>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</si>
  <si>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</si>
  <si>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</si>
  <si>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</si>
  <si>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</si>
  <si>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Ouèdèmè</t>
  </si>
  <si>
    <t>victorinhounwanou73@gmai.comm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</si>
  <si>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</si>
  <si>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</si>
  <si>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</si>
  <si>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</si>
  <si>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</si>
  <si>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</si>
  <si>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</si>
  <si>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</si>
  <si>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</si>
  <si>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Pkankou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</si>
  <si>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</si>
  <si>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</si>
  <si>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</si>
  <si>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</si>
  <si>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</si>
  <si>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</si>
  <si>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</si>
  <si>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</si>
  <si>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</si>
  <si>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</si>
  <si>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</si>
  <si>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</si>
  <si>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</si>
  <si>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</si>
  <si>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</si>
  <si>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</si>
  <si>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</si>
  <si>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</si>
  <si>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</si>
  <si>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</si>
  <si>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</si>
  <si>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</si>
  <si>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</si>
  <si>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</si>
  <si>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</si>
  <si>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</si>
  <si>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LOMÉ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</si>
  <si>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</si>
  <si>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</si>
  <si>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</si>
  <si>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</si>
  <si>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</si>
  <si>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</si>
  <si>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</si>
  <si>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</si>
  <si>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</si>
  <si>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</si>
  <si>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</si>
  <si>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</si>
  <si>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</si>
  <si>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Dassa-zoume</t>
  </si>
  <si>
    <t>algloria890@gmail.com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</si>
</sst>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E6" workbookViewId="0">
      <selection activeCell="H15" sqref="H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4044</v>
      </c>
      <c r="G5" t="s">
        <v>4045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4046</v>
      </c>
      <c r="C6" t="s">
        <v>4047</v>
      </c>
      <c r="D6" t="s">
        <v>22</v>
      </c>
      <c r="E6">
        <v>91504562</v>
      </c>
      <c r="F6" t="s">
        <v>4049</v>
      </c>
      <c r="G6" t="s">
        <v>4050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4049</v>
      </c>
      <c r="G7" t="s">
        <v>4051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4052</v>
      </c>
      <c r="D8" t="s">
        <v>32</v>
      </c>
      <c r="E8">
        <v>61371996</v>
      </c>
      <c r="F8" t="s">
        <v>4053</v>
      </c>
      <c r="G8" t="s">
        <v>4054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4055</v>
      </c>
      <c r="C9" t="s">
        <v>4056</v>
      </c>
      <c r="D9" t="s">
        <v>32</v>
      </c>
      <c r="E9">
        <v>97653466</v>
      </c>
      <c r="F9" t="s">
        <v>3073</v>
      </c>
      <c r="G9" t="s">
        <v>4058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4059</v>
      </c>
      <c r="C10" t="s">
        <v>4060</v>
      </c>
      <c r="D10" t="s">
        <v>32</v>
      </c>
      <c r="E10">
        <v>96106010</v>
      </c>
      <c r="F10" t="s">
        <v>4061</v>
      </c>
      <c r="G10" t="s">
        <v>4062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6101</v>
      </c>
      <c r="B11" t="s">
        <v>3277</v>
      </c>
      <c r="C11" t="s">
        <v>4063</v>
      </c>
      <c r="D11" t="s">
        <v>32</v>
      </c>
      <c r="E11">
        <v>96344476</v>
      </c>
      <c r="F11" t="s">
        <v>4064</v>
      </c>
      <c r="G11" t="s">
        <v>4065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6102</v>
      </c>
      <c r="B12" t="s">
        <v>4066</v>
      </c>
      <c r="C12" t="s">
        <v>4067</v>
      </c>
      <c r="D12" t="s">
        <v>32</v>
      </c>
      <c r="E12">
        <v>90924023</v>
      </c>
      <c r="F12" t="s">
        <v>4069</v>
      </c>
      <c r="G12" t="s">
        <v>4070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6103</v>
      </c>
      <c r="B13" t="s">
        <v>4071</v>
      </c>
      <c r="C13" t="s">
        <v>4072</v>
      </c>
      <c r="D13" t="s">
        <v>32</v>
      </c>
      <c r="E13">
        <v>97415691</v>
      </c>
      <c r="F13" t="s">
        <v>4064</v>
      </c>
      <c r="G13" t="s">
        <v>4073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6104</v>
      </c>
      <c r="B14" t="s">
        <v>4074</v>
      </c>
      <c r="C14" t="s">
        <v>4075</v>
      </c>
      <c r="D14" t="s">
        <v>32</v>
      </c>
      <c r="E14">
        <v>62298997</v>
      </c>
      <c r="F14" t="s">
        <v>2911</v>
      </c>
      <c r="G14" t="s">
        <v>4076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4077</v>
      </c>
      <c r="C15" t="s">
        <v>4078</v>
      </c>
      <c r="D15" t="s">
        <v>32</v>
      </c>
      <c r="E15">
        <v>96432753</v>
      </c>
      <c r="F15" t="s">
        <v>4079</v>
      </c>
      <c r="G15" t="s">
        <v>4080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4081</v>
      </c>
      <c r="C16" t="s">
        <v>4082</v>
      </c>
      <c r="D16" t="s">
        <v>22</v>
      </c>
      <c r="E16">
        <v>67872026</v>
      </c>
      <c r="F16" t="s">
        <v>2560</v>
      </c>
      <c r="G16" t="s">
        <v>4083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6105</v>
      </c>
      <c r="B17" t="s">
        <v>4084</v>
      </c>
      <c r="C17" t="s">
        <v>4085</v>
      </c>
      <c r="D17" t="s">
        <v>32</v>
      </c>
      <c r="E17">
        <v>96748670</v>
      </c>
      <c r="F17" t="s">
        <v>4086</v>
      </c>
      <c r="G17" t="s">
        <v>4087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4088</v>
      </c>
      <c r="C18" t="s">
        <v>4089</v>
      </c>
      <c r="D18" t="s">
        <v>22</v>
      </c>
      <c r="E18">
        <v>62227821</v>
      </c>
      <c r="F18" t="s">
        <v>4090</v>
      </c>
      <c r="G18" t="s">
        <v>4091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4093</v>
      </c>
      <c r="C19" t="s">
        <v>4094</v>
      </c>
      <c r="D19" t="s">
        <v>32</v>
      </c>
      <c r="E19">
        <v>67700082</v>
      </c>
      <c r="F19" t="s">
        <v>4096</v>
      </c>
      <c r="G19" t="s">
        <v>4097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4098</v>
      </c>
      <c r="C20" t="s">
        <v>4099</v>
      </c>
      <c r="D20" t="s">
        <v>32</v>
      </c>
      <c r="E20">
        <v>67549841</v>
      </c>
      <c r="F20" t="s">
        <v>4100</v>
      </c>
      <c r="G20" t="s">
        <v>4101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4102</v>
      </c>
      <c r="C21" t="s">
        <v>4103</v>
      </c>
      <c r="D21" t="s">
        <v>22</v>
      </c>
      <c r="E21">
        <v>97002517</v>
      </c>
      <c r="F21" t="s">
        <v>2588</v>
      </c>
      <c r="G21" t="s">
        <v>4104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4105</v>
      </c>
      <c r="C22" t="s">
        <v>588</v>
      </c>
      <c r="D22" t="s">
        <v>32</v>
      </c>
      <c r="E22">
        <v>62458078</v>
      </c>
      <c r="F22" t="s">
        <v>4106</v>
      </c>
      <c r="G22" t="s">
        <v>4107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4066</v>
      </c>
      <c r="C23" t="s">
        <v>4108</v>
      </c>
      <c r="D23" t="s">
        <v>22</v>
      </c>
      <c r="E23">
        <v>94168535</v>
      </c>
      <c r="F23" t="s">
        <v>4110</v>
      </c>
      <c r="G23" t="s">
        <v>4110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I5" sqref="I5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" thickBot="1" x14ac:dyDescent="0.4">
      <c r="A2" s="18">
        <v>45089.950613425928</v>
      </c>
      <c r="B2" s="15" t="s">
        <v>2400</v>
      </c>
      <c r="C2" s="15" t="s">
        <v>4036</v>
      </c>
      <c r="D2" s="15">
        <v>6095</v>
      </c>
      <c r="E2" s="15" t="s">
        <v>22</v>
      </c>
      <c r="F2" s="19">
        <v>33435</v>
      </c>
      <c r="G2" s="15" t="s">
        <v>2921</v>
      </c>
      <c r="H2" s="15" t="s">
        <v>2617</v>
      </c>
      <c r="I2" s="15" t="s">
        <v>2834</v>
      </c>
      <c r="J2" s="15" t="s">
        <v>2705</v>
      </c>
      <c r="K2" s="15" t="s">
        <v>462</v>
      </c>
      <c r="L2" s="20">
        <v>97924010</v>
      </c>
      <c r="M2" s="17" t="s">
        <v>4037</v>
      </c>
      <c r="N2" s="15">
        <v>97924010</v>
      </c>
      <c r="O2" s="15"/>
      <c r="P2" s="20">
        <v>202330372501</v>
      </c>
      <c r="Q2" s="19">
        <v>45089</v>
      </c>
      <c r="R2" s="15"/>
      <c r="S2" s="17" t="s">
        <v>3024</v>
      </c>
      <c r="T2" s="15"/>
    </row>
    <row r="3" spans="1:20" ht="26.5" thickBot="1" x14ac:dyDescent="0.4">
      <c r="A3" s="18">
        <v>45090.392291666663</v>
      </c>
      <c r="B3" s="15" t="s">
        <v>4038</v>
      </c>
      <c r="C3" s="15" t="s">
        <v>4039</v>
      </c>
      <c r="D3" s="15">
        <v>6301</v>
      </c>
      <c r="E3" s="15" t="s">
        <v>32</v>
      </c>
      <c r="F3" s="19">
        <v>28409</v>
      </c>
      <c r="G3" s="15" t="s">
        <v>614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62537608</v>
      </c>
      <c r="M3" s="15" t="s">
        <v>4040</v>
      </c>
      <c r="N3" s="15"/>
      <c r="P3">
        <v>202113119795</v>
      </c>
      <c r="Q3">
        <v>45083</v>
      </c>
      <c r="S3" t="s">
        <v>3024</v>
      </c>
    </row>
    <row r="4" spans="1:20" ht="15" thickBot="1" x14ac:dyDescent="0.4">
      <c r="A4" s="18">
        <v>45090.817743055559</v>
      </c>
      <c r="B4" s="15" t="s">
        <v>348</v>
      </c>
      <c r="C4" s="15" t="s">
        <v>4041</v>
      </c>
      <c r="D4" s="16">
        <v>7425</v>
      </c>
      <c r="E4" s="15" t="s">
        <v>22</v>
      </c>
      <c r="F4" s="19">
        <v>35113</v>
      </c>
      <c r="G4" s="15" t="s">
        <v>4042</v>
      </c>
      <c r="H4" s="15" t="s">
        <v>2617</v>
      </c>
      <c r="I4" s="15" t="s">
        <v>4043</v>
      </c>
      <c r="J4" s="15" t="s">
        <v>3045</v>
      </c>
      <c r="K4" s="15" t="s">
        <v>4044</v>
      </c>
      <c r="L4" s="20">
        <v>62723722</v>
      </c>
      <c r="M4" s="17" t="s">
        <v>4045</v>
      </c>
      <c r="N4" s="15"/>
      <c r="O4" s="15"/>
      <c r="P4" s="15">
        <v>201710041064</v>
      </c>
      <c r="Q4" s="19">
        <v>45079</v>
      </c>
      <c r="R4" s="15"/>
      <c r="S4" s="17" t="s">
        <v>3024</v>
      </c>
    </row>
    <row r="5" spans="1:20" ht="26.5" thickBot="1" x14ac:dyDescent="0.4">
      <c r="A5" s="18">
        <v>45091.354097222225</v>
      </c>
      <c r="B5" s="15" t="s">
        <v>4046</v>
      </c>
      <c r="C5" s="15" t="s">
        <v>4047</v>
      </c>
      <c r="D5" s="16">
        <v>6096</v>
      </c>
      <c r="E5" s="15" t="s">
        <v>22</v>
      </c>
      <c r="F5" s="19">
        <v>36134</v>
      </c>
      <c r="G5" s="15" t="s">
        <v>2827</v>
      </c>
      <c r="H5" s="15" t="s">
        <v>2617</v>
      </c>
      <c r="I5" s="15" t="s">
        <v>4048</v>
      </c>
      <c r="J5" s="15" t="s">
        <v>2705</v>
      </c>
      <c r="K5" s="15" t="s">
        <v>4049</v>
      </c>
      <c r="L5" s="20">
        <v>91504562</v>
      </c>
      <c r="M5" s="17" t="s">
        <v>4050</v>
      </c>
      <c r="N5" s="15"/>
      <c r="O5" s="15"/>
      <c r="P5" s="15">
        <v>202113809521</v>
      </c>
      <c r="Q5" s="19">
        <v>45085</v>
      </c>
      <c r="R5" s="15"/>
      <c r="S5" s="17" t="s">
        <v>3024</v>
      </c>
    </row>
    <row r="6" spans="1:20" ht="26.5" thickBot="1" x14ac:dyDescent="0.4">
      <c r="A6" s="18">
        <v>45091.357916666668</v>
      </c>
      <c r="B6" s="15" t="s">
        <v>2104</v>
      </c>
      <c r="C6" s="15" t="s">
        <v>473</v>
      </c>
      <c r="D6" s="16">
        <v>6097</v>
      </c>
      <c r="E6" s="15" t="s">
        <v>32</v>
      </c>
      <c r="F6" s="19">
        <v>35235</v>
      </c>
      <c r="G6" s="15">
        <v>35327</v>
      </c>
      <c r="H6" s="15" t="s">
        <v>2617</v>
      </c>
      <c r="I6" s="15" t="s">
        <v>4048</v>
      </c>
      <c r="J6" s="15" t="s">
        <v>2705</v>
      </c>
      <c r="K6" s="15" t="s">
        <v>4049</v>
      </c>
      <c r="L6" s="20">
        <v>96363557</v>
      </c>
      <c r="M6" s="17" t="s">
        <v>4051</v>
      </c>
      <c r="N6" s="15"/>
      <c r="O6" s="15"/>
      <c r="P6" s="15">
        <v>202113816199</v>
      </c>
      <c r="Q6" s="19">
        <v>45085</v>
      </c>
      <c r="R6" s="15"/>
      <c r="S6" s="17" t="s">
        <v>3024</v>
      </c>
    </row>
    <row r="7" spans="1:20" ht="26.5" thickBot="1" x14ac:dyDescent="0.4">
      <c r="A7" s="18">
        <v>45091.411423611113</v>
      </c>
      <c r="B7" s="15" t="s">
        <v>437</v>
      </c>
      <c r="C7" s="15" t="s">
        <v>4052</v>
      </c>
      <c r="D7" s="16">
        <v>6098</v>
      </c>
      <c r="E7" s="15" t="s">
        <v>32</v>
      </c>
      <c r="F7" s="19">
        <v>36139</v>
      </c>
      <c r="G7" s="15" t="s">
        <v>2911</v>
      </c>
      <c r="H7" s="15" t="s">
        <v>2617</v>
      </c>
      <c r="I7" s="15" t="s">
        <v>4048</v>
      </c>
      <c r="J7" s="15" t="s">
        <v>2705</v>
      </c>
      <c r="K7" s="15" t="s">
        <v>4053</v>
      </c>
      <c r="L7" s="20">
        <v>61371996</v>
      </c>
      <c r="M7" s="17" t="s">
        <v>4054</v>
      </c>
      <c r="N7" s="15"/>
      <c r="O7" s="15"/>
      <c r="P7" s="15">
        <v>202323449142</v>
      </c>
      <c r="Q7" s="19">
        <v>45085</v>
      </c>
      <c r="R7" s="15"/>
      <c r="S7" s="17" t="s">
        <v>3024</v>
      </c>
    </row>
    <row r="8" spans="1:20" ht="26.5" thickBot="1" x14ac:dyDescent="0.4">
      <c r="A8" s="18">
        <v>45091.416666666664</v>
      </c>
      <c r="B8" s="15" t="s">
        <v>4055</v>
      </c>
      <c r="C8" s="15" t="s">
        <v>4056</v>
      </c>
      <c r="D8" s="16">
        <v>6099</v>
      </c>
      <c r="E8" s="15" t="s">
        <v>32</v>
      </c>
      <c r="F8" s="19">
        <v>33174</v>
      </c>
      <c r="G8" s="15" t="s">
        <v>4057</v>
      </c>
      <c r="H8" s="15" t="s">
        <v>2617</v>
      </c>
      <c r="I8" s="15" t="s">
        <v>4048</v>
      </c>
      <c r="J8" s="15" t="s">
        <v>2705</v>
      </c>
      <c r="K8" s="15" t="s">
        <v>3073</v>
      </c>
      <c r="L8" s="20">
        <v>97653466</v>
      </c>
      <c r="M8" s="17" t="s">
        <v>4058</v>
      </c>
      <c r="N8" s="15"/>
      <c r="O8" s="15"/>
      <c r="P8" s="15">
        <v>202338174594</v>
      </c>
      <c r="Q8" s="19">
        <v>45085</v>
      </c>
      <c r="R8" s="15"/>
      <c r="S8" s="17" t="s">
        <v>3024</v>
      </c>
    </row>
    <row r="9" spans="1:20" ht="26.5" thickBot="1" x14ac:dyDescent="0.4">
      <c r="A9" s="18">
        <v>45091.418807870374</v>
      </c>
      <c r="B9" s="15" t="s">
        <v>4059</v>
      </c>
      <c r="C9" s="15" t="s">
        <v>4060</v>
      </c>
      <c r="D9" s="16">
        <v>6100</v>
      </c>
      <c r="E9" s="15" t="s">
        <v>32</v>
      </c>
      <c r="F9" s="19">
        <v>32729</v>
      </c>
      <c r="G9" s="15" t="s">
        <v>4057</v>
      </c>
      <c r="H9" s="15" t="s">
        <v>2617</v>
      </c>
      <c r="I9" s="15" t="s">
        <v>4048</v>
      </c>
      <c r="J9" s="15" t="s">
        <v>2705</v>
      </c>
      <c r="K9" s="15" t="s">
        <v>4061</v>
      </c>
      <c r="L9" s="20">
        <v>96106010</v>
      </c>
      <c r="M9" s="17" t="s">
        <v>4062</v>
      </c>
      <c r="N9" s="15"/>
      <c r="O9" s="15"/>
      <c r="P9" s="15">
        <v>202012197338</v>
      </c>
      <c r="Q9" s="19">
        <v>45085</v>
      </c>
      <c r="R9" s="15"/>
      <c r="S9" s="17" t="s">
        <v>3024</v>
      </c>
    </row>
    <row r="10" spans="1:20" s="2" customFormat="1" ht="26.5" thickBot="1" x14ac:dyDescent="0.4">
      <c r="A10" s="21">
        <v>45091.4372337963</v>
      </c>
      <c r="B10" s="22" t="s">
        <v>3277</v>
      </c>
      <c r="C10" s="22" t="s">
        <v>4063</v>
      </c>
      <c r="D10" s="16">
        <v>6101</v>
      </c>
      <c r="E10" s="22" t="s">
        <v>32</v>
      </c>
      <c r="F10" s="23">
        <v>34279</v>
      </c>
      <c r="G10" s="22" t="s">
        <v>4064</v>
      </c>
      <c r="H10" s="22" t="s">
        <v>2617</v>
      </c>
      <c r="I10" s="22" t="s">
        <v>4048</v>
      </c>
      <c r="J10" s="22" t="s">
        <v>2705</v>
      </c>
      <c r="K10" s="22" t="s">
        <v>4064</v>
      </c>
      <c r="L10" s="24">
        <v>96344476</v>
      </c>
      <c r="M10" s="25" t="s">
        <v>4065</v>
      </c>
      <c r="N10" s="22"/>
      <c r="O10" s="22"/>
      <c r="P10" s="22">
        <v>202375413897</v>
      </c>
      <c r="Q10" s="23">
        <v>45085</v>
      </c>
      <c r="R10" s="22"/>
      <c r="S10" s="25" t="s">
        <v>3024</v>
      </c>
    </row>
    <row r="11" spans="1:20" ht="26.5" thickBot="1" x14ac:dyDescent="0.4">
      <c r="A11" s="18">
        <v>45091.441504629627</v>
      </c>
      <c r="B11" s="15" t="s">
        <v>4066</v>
      </c>
      <c r="C11" s="15" t="s">
        <v>4067</v>
      </c>
      <c r="D11" s="16">
        <v>6102</v>
      </c>
      <c r="E11" s="15" t="s">
        <v>32</v>
      </c>
      <c r="F11" s="19">
        <v>36199</v>
      </c>
      <c r="G11" s="15" t="s">
        <v>4068</v>
      </c>
      <c r="H11" s="15" t="s">
        <v>2617</v>
      </c>
      <c r="I11" s="15" t="s">
        <v>4048</v>
      </c>
      <c r="J11" s="15" t="s">
        <v>2705</v>
      </c>
      <c r="K11" s="15" t="s">
        <v>4069</v>
      </c>
      <c r="L11" s="20">
        <v>90924023</v>
      </c>
      <c r="M11" s="17" t="s">
        <v>4070</v>
      </c>
      <c r="N11" s="15"/>
      <c r="O11" s="15"/>
      <c r="P11" s="15">
        <v>202213959141</v>
      </c>
      <c r="Q11" s="19">
        <v>45085</v>
      </c>
      <c r="R11" s="15"/>
      <c r="S11" s="17" t="s">
        <v>3024</v>
      </c>
    </row>
    <row r="12" spans="1:20" ht="26.5" thickBot="1" x14ac:dyDescent="0.4">
      <c r="A12" s="18">
        <v>45091.447974537034</v>
      </c>
      <c r="B12" s="15" t="s">
        <v>4071</v>
      </c>
      <c r="C12" s="15" t="s">
        <v>4072</v>
      </c>
      <c r="D12" s="16">
        <v>6103</v>
      </c>
      <c r="E12" s="15" t="s">
        <v>32</v>
      </c>
      <c r="F12" s="19">
        <v>34227</v>
      </c>
      <c r="G12" s="15" t="s">
        <v>4064</v>
      </c>
      <c r="H12" s="15" t="s">
        <v>2617</v>
      </c>
      <c r="I12" s="15" t="s">
        <v>4048</v>
      </c>
      <c r="J12" s="15" t="s">
        <v>2705</v>
      </c>
      <c r="K12" s="15" t="s">
        <v>4064</v>
      </c>
      <c r="L12" s="20">
        <v>97415691</v>
      </c>
      <c r="M12" s="17" t="s">
        <v>4073</v>
      </c>
      <c r="N12" s="15"/>
      <c r="O12" s="15"/>
      <c r="P12" s="15">
        <v>202012010324</v>
      </c>
      <c r="Q12" s="19">
        <v>45085</v>
      </c>
      <c r="R12" s="15"/>
      <c r="S12" s="17" t="s">
        <v>3024</v>
      </c>
    </row>
    <row r="13" spans="1:20" ht="26.5" thickBot="1" x14ac:dyDescent="0.4">
      <c r="A13" s="18">
        <v>45091.450370370374</v>
      </c>
      <c r="B13" s="15" t="s">
        <v>4074</v>
      </c>
      <c r="C13" s="15" t="s">
        <v>4075</v>
      </c>
      <c r="D13" s="16">
        <v>6104</v>
      </c>
      <c r="E13" s="15" t="s">
        <v>32</v>
      </c>
      <c r="F13" s="19">
        <v>35061</v>
      </c>
      <c r="G13" s="15" t="s">
        <v>462</v>
      </c>
      <c r="H13" s="15" t="s">
        <v>2617</v>
      </c>
      <c r="I13" s="15" t="s">
        <v>4048</v>
      </c>
      <c r="J13" s="15" t="s">
        <v>2705</v>
      </c>
      <c r="K13" s="15" t="s">
        <v>2911</v>
      </c>
      <c r="L13" s="20">
        <v>62298997</v>
      </c>
      <c r="M13" s="17" t="s">
        <v>4076</v>
      </c>
      <c r="N13" s="15"/>
      <c r="O13" s="15"/>
      <c r="P13" s="15">
        <v>202214365106</v>
      </c>
      <c r="Q13" s="19">
        <v>45085</v>
      </c>
      <c r="R13" s="15"/>
      <c r="S13" s="17" t="s">
        <v>3024</v>
      </c>
    </row>
    <row r="14" spans="1:20" ht="26.5" thickBot="1" x14ac:dyDescent="0.4">
      <c r="A14" s="18">
        <v>45091.590081018519</v>
      </c>
      <c r="B14" s="15" t="s">
        <v>4077</v>
      </c>
      <c r="C14" s="15" t="s">
        <v>4078</v>
      </c>
      <c r="D14" s="16">
        <v>7426</v>
      </c>
      <c r="E14" s="15" t="s">
        <v>32</v>
      </c>
      <c r="F14" s="19">
        <v>33326</v>
      </c>
      <c r="G14" s="15" t="s">
        <v>614</v>
      </c>
      <c r="H14" s="15" t="s">
        <v>2617</v>
      </c>
      <c r="I14" s="15" t="s">
        <v>4043</v>
      </c>
      <c r="J14" s="15" t="s">
        <v>3045</v>
      </c>
      <c r="K14" s="15" t="s">
        <v>4079</v>
      </c>
      <c r="L14" s="20">
        <v>96432753</v>
      </c>
      <c r="M14" s="17" t="s">
        <v>4080</v>
      </c>
      <c r="N14" s="15"/>
      <c r="O14" s="15"/>
      <c r="P14" s="15">
        <v>20231190139</v>
      </c>
      <c r="Q14" s="19">
        <v>45085</v>
      </c>
      <c r="R14" s="15"/>
      <c r="S14" s="17" t="s">
        <v>3024</v>
      </c>
    </row>
    <row r="15" spans="1:20" ht="15" thickBot="1" x14ac:dyDescent="0.4">
      <c r="A15" s="18">
        <v>45091.59778935185</v>
      </c>
      <c r="B15" s="15" t="s">
        <v>4081</v>
      </c>
      <c r="C15" s="15" t="s">
        <v>4082</v>
      </c>
      <c r="D15" s="16">
        <v>7427</v>
      </c>
      <c r="E15" s="15" t="s">
        <v>22</v>
      </c>
      <c r="F15" s="19">
        <v>34631</v>
      </c>
      <c r="G15" s="15" t="s">
        <v>462</v>
      </c>
      <c r="H15" s="15" t="s">
        <v>2617</v>
      </c>
      <c r="I15" s="15" t="s">
        <v>4043</v>
      </c>
      <c r="J15" s="15" t="s">
        <v>3045</v>
      </c>
      <c r="K15" s="15" t="s">
        <v>2560</v>
      </c>
      <c r="L15" s="20">
        <v>67872026</v>
      </c>
      <c r="M15" s="17" t="s">
        <v>4083</v>
      </c>
      <c r="N15" s="15"/>
      <c r="O15" s="15"/>
      <c r="P15" s="15">
        <v>2021125337972</v>
      </c>
      <c r="Q15" s="19">
        <v>45085</v>
      </c>
      <c r="R15" s="15"/>
      <c r="S15" s="17" t="s">
        <v>3024</v>
      </c>
    </row>
    <row r="16" spans="1:20" ht="26.5" thickBot="1" x14ac:dyDescent="0.4">
      <c r="A16" s="18">
        <v>45091.689641203702</v>
      </c>
      <c r="B16" s="15" t="s">
        <v>4084</v>
      </c>
      <c r="C16" s="15" t="s">
        <v>4085</v>
      </c>
      <c r="D16" s="16">
        <v>6105</v>
      </c>
      <c r="E16" s="15" t="s">
        <v>32</v>
      </c>
      <c r="F16" s="19">
        <v>29905</v>
      </c>
      <c r="G16" s="15" t="s">
        <v>3073</v>
      </c>
      <c r="H16" s="15" t="s">
        <v>2617</v>
      </c>
      <c r="I16" s="15" t="s">
        <v>4048</v>
      </c>
      <c r="J16" s="15" t="s">
        <v>2705</v>
      </c>
      <c r="K16" s="15" t="s">
        <v>4086</v>
      </c>
      <c r="L16" s="20">
        <v>96748670</v>
      </c>
      <c r="M16" s="17" t="s">
        <v>4087</v>
      </c>
      <c r="N16" s="15">
        <v>96748670</v>
      </c>
      <c r="O16" s="15"/>
      <c r="P16" s="15">
        <v>202264923386</v>
      </c>
      <c r="Q16" s="19">
        <v>45089</v>
      </c>
      <c r="R16" s="15"/>
      <c r="S16" s="17" t="s">
        <v>3024</v>
      </c>
    </row>
    <row r="17" spans="1:26" ht="26.5" thickBot="1" x14ac:dyDescent="0.4">
      <c r="A17" s="18">
        <v>45091.823854166665</v>
      </c>
      <c r="B17" s="15" t="s">
        <v>4088</v>
      </c>
      <c r="C17" s="15" t="s">
        <v>4089</v>
      </c>
      <c r="D17" s="16">
        <v>7284</v>
      </c>
      <c r="E17" s="15" t="s">
        <v>22</v>
      </c>
      <c r="F17" s="19">
        <v>34388</v>
      </c>
      <c r="G17" s="15" t="s">
        <v>688</v>
      </c>
      <c r="H17" s="15" t="s">
        <v>2617</v>
      </c>
      <c r="I17" s="15" t="s">
        <v>1121</v>
      </c>
      <c r="J17" s="15" t="s">
        <v>3117</v>
      </c>
      <c r="K17" s="15" t="s">
        <v>4090</v>
      </c>
      <c r="L17" s="20">
        <v>62227821</v>
      </c>
      <c r="M17" s="17" t="s">
        <v>4091</v>
      </c>
      <c r="N17" s="15"/>
      <c r="O17" s="15"/>
      <c r="P17" s="15">
        <v>202271647267</v>
      </c>
      <c r="Q17" s="19">
        <v>45089</v>
      </c>
      <c r="R17" s="15"/>
      <c r="S17" s="17" t="s">
        <v>4092</v>
      </c>
    </row>
    <row r="18" spans="1:26" ht="26.5" thickBot="1" x14ac:dyDescent="0.4">
      <c r="A18" s="18">
        <v>45087.597708333335</v>
      </c>
      <c r="B18" s="15" t="s">
        <v>4093</v>
      </c>
      <c r="C18" s="15" t="s">
        <v>4094</v>
      </c>
      <c r="D18" s="16">
        <v>7283</v>
      </c>
      <c r="E18" s="15" t="s">
        <v>32</v>
      </c>
      <c r="F18" s="19">
        <v>35060</v>
      </c>
      <c r="G18" s="15" t="s">
        <v>4095</v>
      </c>
      <c r="H18" s="15" t="s">
        <v>2617</v>
      </c>
      <c r="I18" s="15" t="s">
        <v>1121</v>
      </c>
      <c r="J18" s="15" t="s">
        <v>3117</v>
      </c>
      <c r="K18" s="15" t="s">
        <v>4096</v>
      </c>
      <c r="L18" s="20">
        <v>67700082</v>
      </c>
      <c r="M18" s="17" t="s">
        <v>4097</v>
      </c>
      <c r="N18" s="15"/>
      <c r="O18" s="15"/>
      <c r="P18" s="15">
        <v>202362360606</v>
      </c>
      <c r="Q18" s="19">
        <v>45072</v>
      </c>
      <c r="R18" s="15"/>
      <c r="S18" s="17" t="s">
        <v>3024</v>
      </c>
    </row>
    <row r="19" spans="1:26" ht="26.5" thickBot="1" x14ac:dyDescent="0.4">
      <c r="A19" s="18">
        <v>45088.670624999999</v>
      </c>
      <c r="B19" s="15" t="s">
        <v>4098</v>
      </c>
      <c r="C19" s="15" t="s">
        <v>4099</v>
      </c>
      <c r="D19" s="16">
        <v>6094</v>
      </c>
      <c r="E19" s="15" t="s">
        <v>32</v>
      </c>
      <c r="F19" s="19">
        <v>31827</v>
      </c>
      <c r="G19" s="15" t="s">
        <v>2662</v>
      </c>
      <c r="H19" s="15" t="s">
        <v>2617</v>
      </c>
      <c r="I19" s="15" t="s">
        <v>2834</v>
      </c>
      <c r="J19" s="15" t="s">
        <v>2705</v>
      </c>
      <c r="K19" s="15" t="s">
        <v>4100</v>
      </c>
      <c r="L19" s="20">
        <v>67549841</v>
      </c>
      <c r="M19" s="17" t="s">
        <v>4101</v>
      </c>
      <c r="N19" s="15">
        <v>67549841</v>
      </c>
      <c r="O19" s="15"/>
      <c r="P19" s="15">
        <v>202011822315</v>
      </c>
      <c r="Q19" s="19">
        <v>45086</v>
      </c>
      <c r="R19" s="15"/>
      <c r="S19" s="17" t="s">
        <v>3024</v>
      </c>
    </row>
    <row r="20" spans="1:26" ht="15" thickBot="1" x14ac:dyDescent="0.4">
      <c r="A20" s="18">
        <v>45089.362141203703</v>
      </c>
      <c r="B20" s="15" t="s">
        <v>4102</v>
      </c>
      <c r="C20" s="15" t="s">
        <v>4103</v>
      </c>
      <c r="D20" s="16">
        <v>8154</v>
      </c>
      <c r="E20" s="15" t="s">
        <v>22</v>
      </c>
      <c r="F20" s="19">
        <v>36859</v>
      </c>
      <c r="G20" s="15" t="s">
        <v>2590</v>
      </c>
      <c r="H20" s="15" t="s">
        <v>2617</v>
      </c>
      <c r="I20" s="15" t="s">
        <v>2767</v>
      </c>
      <c r="J20" s="15" t="s">
        <v>2698</v>
      </c>
      <c r="K20" s="15" t="s">
        <v>2588</v>
      </c>
      <c r="L20" s="20">
        <v>97002517</v>
      </c>
      <c r="M20" s="17" t="s">
        <v>4104</v>
      </c>
      <c r="N20" s="15"/>
      <c r="O20" s="15"/>
      <c r="P20" s="15">
        <v>202236584142</v>
      </c>
      <c r="Q20" s="19">
        <v>45089</v>
      </c>
      <c r="R20" s="15"/>
      <c r="S20" s="17" t="s">
        <v>3024</v>
      </c>
    </row>
    <row r="21" spans="1:26" ht="26.5" thickBot="1" x14ac:dyDescent="0.4">
      <c r="A21" s="18">
        <v>45089.618310185186</v>
      </c>
      <c r="B21" s="15" t="s">
        <v>4105</v>
      </c>
      <c r="C21" s="15" t="s">
        <v>588</v>
      </c>
      <c r="D21" s="16">
        <v>8155</v>
      </c>
      <c r="E21" s="15" t="s">
        <v>32</v>
      </c>
      <c r="F21" s="19">
        <v>32947</v>
      </c>
      <c r="G21" s="15" t="s">
        <v>462</v>
      </c>
      <c r="H21" s="15" t="s">
        <v>2617</v>
      </c>
      <c r="I21" s="15" t="s">
        <v>3084</v>
      </c>
      <c r="J21" s="15" t="s">
        <v>2698</v>
      </c>
      <c r="K21" s="15" t="s">
        <v>4106</v>
      </c>
      <c r="L21" s="20">
        <v>62458078</v>
      </c>
      <c r="M21" s="17" t="s">
        <v>4107</v>
      </c>
      <c r="N21" s="15"/>
      <c r="O21" s="15"/>
      <c r="P21" s="15">
        <v>202362140800</v>
      </c>
      <c r="Q21" s="19">
        <v>45082</v>
      </c>
      <c r="R21" s="15"/>
      <c r="S21" s="17" t="s">
        <v>3024</v>
      </c>
    </row>
    <row r="22" spans="1:26" ht="26.5" thickBot="1" x14ac:dyDescent="0.4">
      <c r="A22" s="18">
        <v>45089.704895833333</v>
      </c>
      <c r="B22" s="15" t="s">
        <v>4066</v>
      </c>
      <c r="C22" s="15" t="s">
        <v>4108</v>
      </c>
      <c r="D22" s="16">
        <v>6300</v>
      </c>
      <c r="E22" s="15" t="s">
        <v>22</v>
      </c>
      <c r="F22" s="19">
        <v>32726</v>
      </c>
      <c r="G22" s="15" t="s">
        <v>4109</v>
      </c>
      <c r="H22" s="15" t="s">
        <v>2617</v>
      </c>
      <c r="I22" s="15" t="s">
        <v>2912</v>
      </c>
      <c r="J22" s="15" t="s">
        <v>2728</v>
      </c>
      <c r="K22" s="15" t="s">
        <v>4110</v>
      </c>
      <c r="L22" s="20">
        <v>94168535</v>
      </c>
      <c r="M22" s="17" t="s">
        <v>4110</v>
      </c>
      <c r="N22" s="15"/>
      <c r="O22" s="15"/>
      <c r="P22" s="15">
        <v>202394989372</v>
      </c>
      <c r="Q22" s="19">
        <v>45089</v>
      </c>
      <c r="R22" s="15"/>
      <c r="S22" s="17" t="s">
        <v>3024</v>
      </c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2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G15" workbookViewId="0">
      <selection activeCell="G3" sqref="A3:XFD23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6095</v>
      </c>
      <c r="B3" s="13" t="str">
        <f>Données!B2</f>
        <v>KOUAKANOU</v>
      </c>
      <c r="C3" s="13" t="str">
        <f>Données!C2</f>
        <v>Henriette</v>
      </c>
      <c r="D3" s="13" t="str">
        <f>Données!E2</f>
        <v>FEMININ</v>
      </c>
      <c r="E3" s="13">
        <f>Données!L2</f>
        <v>97924010</v>
      </c>
      <c r="F3" s="13" t="str">
        <f>Données!K2</f>
        <v>Cotonou</v>
      </c>
      <c r="G3" s="13" t="str">
        <f>Données!M2</f>
        <v>kouakanou.henri@gmail.com.</v>
      </c>
      <c r="H3" s="13">
        <f>Données!P2</f>
        <v>202330372501</v>
      </c>
      <c r="I3" s="13" t="s">
        <v>25</v>
      </c>
      <c r="J3" s="13">
        <f>+VLOOKUP(Données!I2,Managers!$E$3:$H$1000,3,FALSE)</f>
        <v>6017</v>
      </c>
      <c r="K3" s="13">
        <f>+VLOOKUP(Données!I2,Managers!$E$3:$H$1000,4,FALSE)</f>
        <v>6015</v>
      </c>
      <c r="L3" s="14">
        <f>Données!Q2</f>
        <v>45089</v>
      </c>
      <c r="M3" s="13" t="s">
        <v>26</v>
      </c>
      <c r="N3" s="13" t="s">
        <v>27</v>
      </c>
      <c r="O3" s="13">
        <f>Données!L2</f>
        <v>97924010</v>
      </c>
    </row>
    <row r="4" spans="1:16" x14ac:dyDescent="0.35">
      <c r="A4" s="13">
        <f>Données!D3</f>
        <v>6301</v>
      </c>
      <c r="B4" s="13" t="str">
        <f>Données!B3</f>
        <v>Ahounou</v>
      </c>
      <c r="C4" s="13" t="str">
        <f>Données!C3</f>
        <v>Gildas</v>
      </c>
      <c r="D4" s="13" t="str">
        <f>Données!E3</f>
        <v>MASCULIN</v>
      </c>
      <c r="E4" s="13">
        <f>Données!L3</f>
        <v>62537608</v>
      </c>
      <c r="F4" s="13" t="str">
        <f>Données!K3</f>
        <v>Porto Novo</v>
      </c>
      <c r="G4" s="13" t="str">
        <f>Données!M3</f>
        <v>gildasahounou11@gmail.com</v>
      </c>
      <c r="H4" s="13">
        <f>Données!P3</f>
        <v>202113119795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45083</v>
      </c>
      <c r="M4" s="13" t="s">
        <v>26</v>
      </c>
      <c r="N4" s="13" t="s">
        <v>27</v>
      </c>
      <c r="O4" s="13">
        <f>Données!L3</f>
        <v>62537608</v>
      </c>
    </row>
    <row r="5" spans="1:16" x14ac:dyDescent="0.35">
      <c r="A5" s="13">
        <f>Données!D4</f>
        <v>7425</v>
      </c>
      <c r="B5" s="13" t="str">
        <f>Données!B4</f>
        <v>DAGBETO</v>
      </c>
      <c r="C5" s="13" t="str">
        <f>Données!C4</f>
        <v>Cécile Rosette</v>
      </c>
      <c r="D5" s="13" t="str">
        <f>Données!E4</f>
        <v>FEMININ</v>
      </c>
      <c r="E5" s="13">
        <f>Données!L4</f>
        <v>62723722</v>
      </c>
      <c r="F5" s="13" t="str">
        <f>Données!K4</f>
        <v>Adjagbo</v>
      </c>
      <c r="G5" s="13" t="str">
        <f>Données!M4</f>
        <v>dagbeto@gmail.com</v>
      </c>
      <c r="H5" s="13">
        <f>Données!P4</f>
        <v>201710041064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45079</v>
      </c>
      <c r="M5" s="13" t="s">
        <v>26</v>
      </c>
      <c r="N5" s="13" t="s">
        <v>27</v>
      </c>
      <c r="O5" s="13">
        <f>Données!L4</f>
        <v>62723722</v>
      </c>
    </row>
    <row r="6" spans="1:16" x14ac:dyDescent="0.35">
      <c r="A6" s="13">
        <f>Données!D5</f>
        <v>6096</v>
      </c>
      <c r="B6" s="13" t="str">
        <f>Données!B5</f>
        <v>MEDEHOUEGNON</v>
      </c>
      <c r="C6" s="13" t="str">
        <f>Données!C5</f>
        <v>Kpèchéwé Dorcas</v>
      </c>
      <c r="D6" s="13" t="str">
        <f>Données!E5</f>
        <v>FEMININ</v>
      </c>
      <c r="E6" s="13">
        <f>Données!L5</f>
        <v>91504562</v>
      </c>
      <c r="F6" s="13" t="str">
        <f>Données!K5</f>
        <v>Ouèssè/ Gbanlin</v>
      </c>
      <c r="G6" s="13" t="str">
        <f>Données!M5</f>
        <v>medehouegnondorcas@gmail.com</v>
      </c>
      <c r="H6" s="13">
        <f>Données!P5</f>
        <v>202113809521</v>
      </c>
      <c r="I6" s="13" t="s">
        <v>25</v>
      </c>
      <c r="J6" s="13">
        <f>+VLOOKUP(Données!I5,Managers!$E$3:$H$1000,3,FALSE)</f>
        <v>7134</v>
      </c>
      <c r="K6" s="13">
        <f>+VLOOKUP(Données!I5,Managers!$E$3:$H$1000,4,FALSE)</f>
        <v>7301</v>
      </c>
      <c r="L6" s="14">
        <f>Données!Q5</f>
        <v>45085</v>
      </c>
      <c r="M6" s="13" t="s">
        <v>26</v>
      </c>
      <c r="N6" s="13" t="s">
        <v>27</v>
      </c>
      <c r="O6" s="13">
        <f>Données!L5</f>
        <v>91504562</v>
      </c>
    </row>
    <row r="7" spans="1:16" x14ac:dyDescent="0.35">
      <c r="A7" s="13">
        <f>Données!D6</f>
        <v>6097</v>
      </c>
      <c r="B7" s="13" t="str">
        <f>Données!B6</f>
        <v>SOSSOU</v>
      </c>
      <c r="C7" s="13" t="str">
        <f>Données!C6</f>
        <v>Jacques</v>
      </c>
      <c r="D7" s="13" t="str">
        <f>Données!E6</f>
        <v>MASCULIN</v>
      </c>
      <c r="E7" s="13">
        <f>Données!L6</f>
        <v>96363557</v>
      </c>
      <c r="F7" s="13" t="str">
        <f>Données!K6</f>
        <v>Ouèssè/ Gbanlin</v>
      </c>
      <c r="G7" s="13" t="str">
        <f>Données!M6</f>
        <v>jacquessossou13@gmail.com</v>
      </c>
      <c r="H7" s="13">
        <f>Données!P6</f>
        <v>202113816199</v>
      </c>
      <c r="I7" s="13" t="s">
        <v>25</v>
      </c>
      <c r="J7" s="13">
        <f>+VLOOKUP(Données!I6,Managers!$E$3:$H$1000,3,FALSE)</f>
        <v>7134</v>
      </c>
      <c r="K7" s="13">
        <f>+VLOOKUP(Données!I6,Managers!$E$3:$H$1000,4,FALSE)</f>
        <v>7301</v>
      </c>
      <c r="L7" s="14">
        <f>Données!Q6</f>
        <v>45085</v>
      </c>
      <c r="M7" s="13" t="s">
        <v>26</v>
      </c>
      <c r="N7" s="13" t="s">
        <v>27</v>
      </c>
      <c r="O7" s="13">
        <f>Données!L6</f>
        <v>96363557</v>
      </c>
    </row>
    <row r="8" spans="1:16" x14ac:dyDescent="0.35">
      <c r="A8" s="13">
        <f>Données!D7</f>
        <v>6098</v>
      </c>
      <c r="B8" s="13" t="str">
        <f>Données!B7</f>
        <v>DOSSOU</v>
      </c>
      <c r="C8" s="13" t="str">
        <f>Données!C7</f>
        <v>Aaron Tirè</v>
      </c>
      <c r="D8" s="13" t="str">
        <f>Données!E7</f>
        <v>MASCULIN</v>
      </c>
      <c r="E8" s="13">
        <f>Données!L7</f>
        <v>61371996</v>
      </c>
      <c r="F8" s="13" t="str">
        <f>Données!K7</f>
        <v>Glazoué/ Kabolé</v>
      </c>
      <c r="G8" s="13" t="str">
        <f>Données!M7</f>
        <v>dossouaaro tire@gmail.com</v>
      </c>
      <c r="H8" s="13">
        <f>Données!P7</f>
        <v>202323449142</v>
      </c>
      <c r="I8" s="13" t="s">
        <v>25</v>
      </c>
      <c r="J8" s="13">
        <f>+VLOOKUP(Données!I7,Managers!$E$3:$H$1000,3,FALSE)</f>
        <v>7134</v>
      </c>
      <c r="K8" s="13">
        <f>+VLOOKUP(Données!I7,Managers!$E$3:$H$1000,4,FALSE)</f>
        <v>7301</v>
      </c>
      <c r="L8" s="14">
        <f>Données!Q7</f>
        <v>45085</v>
      </c>
      <c r="M8" s="13" t="s">
        <v>26</v>
      </c>
      <c r="N8" s="13" t="s">
        <v>27</v>
      </c>
      <c r="O8" s="13">
        <f>Données!L7</f>
        <v>61371996</v>
      </c>
    </row>
    <row r="9" spans="1:16" x14ac:dyDescent="0.35">
      <c r="A9" s="13">
        <f>Données!D8</f>
        <v>6099</v>
      </c>
      <c r="B9" s="13" t="str">
        <f>Données!B8</f>
        <v xml:space="preserve">HOUNWANOU
</v>
      </c>
      <c r="C9" s="13" t="str">
        <f>Données!C8</f>
        <v>Lohouannan Victorin</v>
      </c>
      <c r="D9" s="13" t="str">
        <f>Données!E8</f>
        <v>MASCULIN</v>
      </c>
      <c r="E9" s="13">
        <f>Données!L8</f>
        <v>97653466</v>
      </c>
      <c r="F9" s="13" t="str">
        <f>Données!K8</f>
        <v>Paouignan</v>
      </c>
      <c r="G9" s="13" t="str">
        <f>Données!M8</f>
        <v>victorinhounwanou73@gmai.comm</v>
      </c>
      <c r="H9" s="13">
        <f>Données!P8</f>
        <v>202338174594</v>
      </c>
      <c r="I9" s="13" t="s">
        <v>25</v>
      </c>
      <c r="J9" s="13">
        <f>+VLOOKUP(Données!I8,Managers!$E$3:$H$1000,3,FALSE)</f>
        <v>7134</v>
      </c>
      <c r="K9" s="13">
        <f>+VLOOKUP(Données!I8,Managers!$E$3:$H$1000,4,FALSE)</f>
        <v>7301</v>
      </c>
      <c r="L9" s="14">
        <f>Données!Q8</f>
        <v>45085</v>
      </c>
      <c r="M9" s="13" t="s">
        <v>26</v>
      </c>
      <c r="N9" s="13" t="s">
        <v>27</v>
      </c>
      <c r="O9" s="13">
        <f>Données!L8</f>
        <v>97653466</v>
      </c>
    </row>
    <row r="10" spans="1:16" x14ac:dyDescent="0.35">
      <c r="A10" s="13">
        <f>Données!D9</f>
        <v>6100</v>
      </c>
      <c r="B10" s="13" t="str">
        <f>Données!B9</f>
        <v>DAGBEDJI</v>
      </c>
      <c r="C10" s="13" t="str">
        <f>Données!C9</f>
        <v>Ahanakpon Sévérain</v>
      </c>
      <c r="D10" s="13" t="str">
        <f>Données!E9</f>
        <v>MASCULIN</v>
      </c>
      <c r="E10" s="13">
        <f>Données!L9</f>
        <v>96106010</v>
      </c>
      <c r="F10" s="13" t="str">
        <f>Données!K9</f>
        <v>Glazoué/Ouèdèmè</v>
      </c>
      <c r="G10" s="13" t="str">
        <f>Données!M9</f>
        <v>benasedac2@gmail.com</v>
      </c>
      <c r="H10" s="13">
        <f>Données!P9</f>
        <v>202012197338</v>
      </c>
      <c r="I10" s="13" t="s">
        <v>25</v>
      </c>
      <c r="J10" s="13">
        <f>+VLOOKUP(Données!I9,Managers!$E$3:$H$1000,3,FALSE)</f>
        <v>7134</v>
      </c>
      <c r="K10" s="13">
        <f>+VLOOKUP(Données!I9,Managers!$E$3:$H$1000,4,FALSE)</f>
        <v>7301</v>
      </c>
      <c r="L10" s="14">
        <f>Données!Q9</f>
        <v>45085</v>
      </c>
      <c r="M10" s="13" t="s">
        <v>26</v>
      </c>
      <c r="N10" s="13" t="s">
        <v>27</v>
      </c>
      <c r="O10" s="13">
        <f>Données!L9</f>
        <v>96106010</v>
      </c>
    </row>
    <row r="11" spans="1:16" x14ac:dyDescent="0.35">
      <c r="A11" s="13">
        <f>Données!D10</f>
        <v>6101</v>
      </c>
      <c r="B11" s="13" t="str">
        <f>Données!B10</f>
        <v>SOGNON</v>
      </c>
      <c r="C11" s="13" t="str">
        <f>Données!C10</f>
        <v>Togninou Yves</v>
      </c>
      <c r="D11" s="13" t="str">
        <f>Données!E10</f>
        <v>MASCULIN</v>
      </c>
      <c r="E11" s="13">
        <f>Données!L10</f>
        <v>96344476</v>
      </c>
      <c r="F11" s="13" t="str">
        <f>Données!K10</f>
        <v>Aklampa</v>
      </c>
      <c r="G11" s="13" t="str">
        <f>Données!M10</f>
        <v>yvessognon7@gmaol.com</v>
      </c>
      <c r="H11" s="13">
        <f>Données!P10</f>
        <v>202375413897</v>
      </c>
      <c r="I11" s="13" t="s">
        <v>25</v>
      </c>
      <c r="J11" s="13">
        <f>+VLOOKUP(Données!I10,Managers!$E$3:$H$1000,3,FALSE)</f>
        <v>7134</v>
      </c>
      <c r="K11" s="13">
        <f>+VLOOKUP(Données!I10,Managers!$E$3:$H$1000,4,FALSE)</f>
        <v>7301</v>
      </c>
      <c r="L11" s="14">
        <f>Données!Q10</f>
        <v>45085</v>
      </c>
      <c r="M11" s="13" t="s">
        <v>26</v>
      </c>
      <c r="N11" s="13" t="s">
        <v>27</v>
      </c>
      <c r="O11" s="13">
        <f>Données!L10</f>
        <v>96344476</v>
      </c>
    </row>
    <row r="12" spans="1:16" x14ac:dyDescent="0.35">
      <c r="A12" s="13">
        <f>Données!D11</f>
        <v>6102</v>
      </c>
      <c r="B12" s="13" t="str">
        <f>Données!B11</f>
        <v>ALLALE</v>
      </c>
      <c r="C12" s="13" t="str">
        <f>Données!C11</f>
        <v>Adébayo Parfait</v>
      </c>
      <c r="D12" s="13" t="str">
        <f>Données!E11</f>
        <v>MASCULIN</v>
      </c>
      <c r="E12" s="13">
        <f>Données!L11</f>
        <v>90924023</v>
      </c>
      <c r="F12" s="13" t="str">
        <f>Données!K11</f>
        <v>Dassa-zoumè</v>
      </c>
      <c r="G12" s="13" t="str">
        <f>Données!M11</f>
        <v>aadebayoparfait@gmail.com</v>
      </c>
      <c r="H12" s="13">
        <f>Données!P11</f>
        <v>202213959141</v>
      </c>
      <c r="I12" s="13" t="s">
        <v>25</v>
      </c>
      <c r="J12" s="13">
        <f>+VLOOKUP(Données!I11,Managers!$E$3:$H$1000,3,FALSE)</f>
        <v>7134</v>
      </c>
      <c r="K12" s="13">
        <f>+VLOOKUP(Données!I11,Managers!$E$3:$H$1000,4,FALSE)</f>
        <v>7301</v>
      </c>
      <c r="L12" s="14">
        <f>Données!Q11</f>
        <v>45085</v>
      </c>
      <c r="M12" s="13" t="s">
        <v>26</v>
      </c>
      <c r="N12" s="13" t="s">
        <v>27</v>
      </c>
      <c r="O12" s="13">
        <f>Données!L11</f>
        <v>90924023</v>
      </c>
    </row>
    <row r="13" spans="1:16" x14ac:dyDescent="0.35">
      <c r="A13" s="13">
        <f>Données!D12</f>
        <v>6103</v>
      </c>
      <c r="B13" s="13" t="str">
        <f>Données!B12</f>
        <v>GBETOUNON</v>
      </c>
      <c r="C13" s="13" t="str">
        <f>Données!C12</f>
        <v>Mindessiya Roland</v>
      </c>
      <c r="D13" s="13" t="str">
        <f>Données!E12</f>
        <v>MASCULIN</v>
      </c>
      <c r="E13" s="13">
        <f>Données!L12</f>
        <v>97415691</v>
      </c>
      <c r="F13" s="13" t="str">
        <f>Données!K12</f>
        <v>Aklampa</v>
      </c>
      <c r="G13" s="13" t="str">
        <f>Données!M12</f>
        <v>mindessiya151993@gmail.com</v>
      </c>
      <c r="H13" s="13">
        <f>Données!P12</f>
        <v>202012010324</v>
      </c>
      <c r="I13" s="13" t="s">
        <v>25</v>
      </c>
      <c r="J13" s="13">
        <f>+VLOOKUP(Données!I12,Managers!$E$3:$H$1000,3,FALSE)</f>
        <v>7134</v>
      </c>
      <c r="K13" s="13">
        <f>+VLOOKUP(Données!I12,Managers!$E$3:$H$1000,4,FALSE)</f>
        <v>7301</v>
      </c>
      <c r="L13" s="14">
        <f>Données!Q12</f>
        <v>45085</v>
      </c>
      <c r="M13" s="13" t="s">
        <v>26</v>
      </c>
      <c r="N13" s="13" t="s">
        <v>27</v>
      </c>
      <c r="O13" s="13">
        <f>Données!L12</f>
        <v>97415691</v>
      </c>
    </row>
    <row r="14" spans="1:16" x14ac:dyDescent="0.35">
      <c r="A14" s="13">
        <f>Données!D13</f>
        <v>6104</v>
      </c>
      <c r="B14" s="13" t="str">
        <f>Données!B13</f>
        <v>BOSSIKPONNON</v>
      </c>
      <c r="C14" s="13" t="str">
        <f>Données!C13</f>
        <v>Dieu-donné Abiodoun</v>
      </c>
      <c r="D14" s="13" t="str">
        <f>Données!E13</f>
        <v>MASCULIN</v>
      </c>
      <c r="E14" s="13">
        <f>Données!L13</f>
        <v>62298997</v>
      </c>
      <c r="F14" s="13" t="str">
        <f>Données!K13</f>
        <v>Glazoué</v>
      </c>
      <c r="G14" s="13" t="str">
        <f>Données!M13</f>
        <v>bossikponondieudonne@gmail.com</v>
      </c>
      <c r="H14" s="13">
        <f>Données!P13</f>
        <v>202214365106</v>
      </c>
      <c r="I14" s="13" t="s">
        <v>25</v>
      </c>
      <c r="J14" s="13">
        <f>+VLOOKUP(Données!I13,Managers!$E$3:$H$1000,3,FALSE)</f>
        <v>7134</v>
      </c>
      <c r="K14" s="13">
        <f>+VLOOKUP(Données!I13,Managers!$E$3:$H$1000,4,FALSE)</f>
        <v>7301</v>
      </c>
      <c r="L14" s="14">
        <f>Données!Q13</f>
        <v>45085</v>
      </c>
      <c r="M14" s="13" t="s">
        <v>26</v>
      </c>
      <c r="N14" s="13" t="s">
        <v>27</v>
      </c>
      <c r="O14" s="13">
        <f>Données!L13</f>
        <v>62298997</v>
      </c>
    </row>
    <row r="15" spans="1:16" x14ac:dyDescent="0.35">
      <c r="A15" s="13">
        <f>Données!D14</f>
        <v>7426</v>
      </c>
      <c r="B15" s="13" t="str">
        <f>Données!B14</f>
        <v>GNIMANDI</v>
      </c>
      <c r="C15" s="13" t="str">
        <f>Données!C14</f>
        <v>Moubarak Kandide</v>
      </c>
      <c r="D15" s="13" t="str">
        <f>Données!E14</f>
        <v>MASCULIN</v>
      </c>
      <c r="E15" s="13">
        <f>Données!L14</f>
        <v>96432753</v>
      </c>
      <c r="F15" s="13" t="str">
        <f>Données!K14</f>
        <v>Djadjo</v>
      </c>
      <c r="G15" s="13" t="str">
        <f>Données!M14</f>
        <v>gnimandinoubarak91@gmail.com</v>
      </c>
      <c r="H15" s="13">
        <f>Données!P14</f>
        <v>20231190139</v>
      </c>
      <c r="I15" s="13" t="s">
        <v>25</v>
      </c>
      <c r="J15" s="13">
        <f>+VLOOKUP(Données!I14,Managers!$E$3:$H$1000,3,FALSE)</f>
        <v>7374</v>
      </c>
      <c r="K15" s="13">
        <f>+VLOOKUP(Données!I14,Managers!$E$3:$H$1000,4,FALSE)</f>
        <v>6015</v>
      </c>
      <c r="L15" s="14">
        <f>Données!Q14</f>
        <v>45085</v>
      </c>
      <c r="M15" s="13" t="s">
        <v>26</v>
      </c>
      <c r="N15" s="13" t="s">
        <v>27</v>
      </c>
      <c r="O15" s="13">
        <f>Données!L14</f>
        <v>96432753</v>
      </c>
    </row>
    <row r="16" spans="1:16" x14ac:dyDescent="0.35">
      <c r="A16" s="13">
        <f>Données!D15</f>
        <v>7427</v>
      </c>
      <c r="B16" s="13" t="str">
        <f>Données!B15</f>
        <v>AKPOSSAN</v>
      </c>
      <c r="C16" s="13" t="str">
        <f>Données!C15</f>
        <v>Florentine L. Dossi</v>
      </c>
      <c r="D16" s="13" t="str">
        <f>Données!E15</f>
        <v>FEMININ</v>
      </c>
      <c r="E16" s="13">
        <f>Données!L15</f>
        <v>67872026</v>
      </c>
      <c r="F16" s="13" t="str">
        <f>Données!K15</f>
        <v>Togba</v>
      </c>
      <c r="G16" s="13" t="str">
        <f>Données!M15</f>
        <v>akpossanlucrece@gmail.com</v>
      </c>
      <c r="H16" s="13">
        <f>Données!P15</f>
        <v>2021125337972</v>
      </c>
      <c r="I16" s="13" t="s">
        <v>25</v>
      </c>
      <c r="J16" s="13">
        <f>+VLOOKUP(Données!I15,Managers!$E$3:$H$1000,3,FALSE)</f>
        <v>7374</v>
      </c>
      <c r="K16" s="13">
        <f>+VLOOKUP(Données!I15,Managers!$E$3:$H$1000,4,FALSE)</f>
        <v>6015</v>
      </c>
      <c r="L16" s="14">
        <f>Données!Q15</f>
        <v>45085</v>
      </c>
      <c r="M16" s="13" t="s">
        <v>26</v>
      </c>
      <c r="N16" s="13" t="s">
        <v>27</v>
      </c>
      <c r="O16" s="13">
        <f>Données!L15</f>
        <v>67872026</v>
      </c>
    </row>
    <row r="17" spans="1:15" x14ac:dyDescent="0.35">
      <c r="A17" s="13">
        <f>Données!D16</f>
        <v>6105</v>
      </c>
      <c r="B17" s="13" t="str">
        <f>Données!B16</f>
        <v>ATTAN</v>
      </c>
      <c r="C17" s="13" t="str">
        <f>Données!C16</f>
        <v>Cossi François Fricos</v>
      </c>
      <c r="D17" s="13" t="str">
        <f>Données!E16</f>
        <v>MASCULIN</v>
      </c>
      <c r="E17" s="13">
        <f>Données!L16</f>
        <v>96748670</v>
      </c>
      <c r="F17" s="13" t="str">
        <f>Données!K16</f>
        <v>Bohicon/ Qt : Agbadjagon/ Ms : ATTAN</v>
      </c>
      <c r="G17" s="13" t="str">
        <f>Données!M16</f>
        <v>attanfrancois15@gmail.com</v>
      </c>
      <c r="H17" s="13">
        <f>Données!P16</f>
        <v>202264923386</v>
      </c>
      <c r="I17" s="13" t="s">
        <v>25</v>
      </c>
      <c r="J17" s="13">
        <f>+VLOOKUP(Données!I16,Managers!$E$3:$H$1000,3,FALSE)</f>
        <v>7134</v>
      </c>
      <c r="K17" s="13">
        <f>+VLOOKUP(Données!I16,Managers!$E$3:$H$1000,4,FALSE)</f>
        <v>7301</v>
      </c>
      <c r="L17" s="14">
        <f>Données!Q16</f>
        <v>45089</v>
      </c>
      <c r="M17" s="13" t="s">
        <v>26</v>
      </c>
      <c r="N17" s="13" t="s">
        <v>27</v>
      </c>
      <c r="O17" s="13">
        <f>Données!L16</f>
        <v>96748670</v>
      </c>
    </row>
    <row r="18" spans="1:15" x14ac:dyDescent="0.35">
      <c r="A18" s="13">
        <f>Données!D17</f>
        <v>7284</v>
      </c>
      <c r="B18" s="13" t="str">
        <f>Données!B17</f>
        <v>KOMEDJA</v>
      </c>
      <c r="C18" s="13" t="str">
        <f>Données!C17</f>
        <v>Inès</v>
      </c>
      <c r="D18" s="13" t="str">
        <f>Données!E17</f>
        <v>FEMININ</v>
      </c>
      <c r="E18" s="13">
        <f>Données!L17</f>
        <v>62227821</v>
      </c>
      <c r="F18" s="13" t="str">
        <f>Données!K17</f>
        <v>Lokossa M/KOMEDJA</v>
      </c>
      <c r="G18" s="13" t="str">
        <f>Données!M17</f>
        <v>ineskomedja62@gmail.com</v>
      </c>
      <c r="H18" s="13">
        <f>Données!P17</f>
        <v>202271647267</v>
      </c>
      <c r="I18" s="13" t="s">
        <v>25</v>
      </c>
      <c r="J18" s="13">
        <f>+VLOOKUP(Données!I17,Managers!$E$3:$H$1000,3,FALSE)</f>
        <v>6016</v>
      </c>
      <c r="K18" s="13">
        <f>+VLOOKUP(Données!I17,Managers!$E$3:$H$1000,4,FALSE)</f>
        <v>6015</v>
      </c>
      <c r="L18" s="14">
        <f>Données!Q17</f>
        <v>45089</v>
      </c>
      <c r="M18" s="13" t="s">
        <v>26</v>
      </c>
      <c r="N18" s="13" t="s">
        <v>27</v>
      </c>
      <c r="O18" s="13">
        <f>Données!L17</f>
        <v>62227821</v>
      </c>
    </row>
    <row r="19" spans="1:15" x14ac:dyDescent="0.35">
      <c r="A19" s="13">
        <f>Données!D18</f>
        <v>7283</v>
      </c>
      <c r="B19" s="13" t="str">
        <f>Données!B18</f>
        <v>HOLONOU</v>
      </c>
      <c r="C19" s="13" t="str">
        <f>Données!C18</f>
        <v>Kossi Félix</v>
      </c>
      <c r="D19" s="13" t="str">
        <f>Données!E18</f>
        <v>MASCULIN</v>
      </c>
      <c r="E19" s="13">
        <f>Données!L18</f>
        <v>67700082</v>
      </c>
      <c r="F19" s="13" t="str">
        <f>Données!K18</f>
        <v>Sè M/Logohoué</v>
      </c>
      <c r="G19" s="13" t="str">
        <f>Données!M18</f>
        <v>holonoufelix1@gmail.com</v>
      </c>
      <c r="H19" s="13">
        <f>Données!P18</f>
        <v>202362360606</v>
      </c>
      <c r="I19" s="13" t="s">
        <v>25</v>
      </c>
      <c r="J19" s="13">
        <f>+VLOOKUP(Données!I18,Managers!$E$3:$H$1000,3,FALSE)</f>
        <v>6016</v>
      </c>
      <c r="K19" s="13">
        <f>+VLOOKUP(Données!I18,Managers!$E$3:$H$1000,4,FALSE)</f>
        <v>6015</v>
      </c>
      <c r="L19" s="14">
        <f>Données!Q18</f>
        <v>45072</v>
      </c>
      <c r="M19" s="13" t="s">
        <v>26</v>
      </c>
      <c r="N19" s="13" t="s">
        <v>27</v>
      </c>
      <c r="O19" s="13">
        <f>Données!L18</f>
        <v>67700082</v>
      </c>
    </row>
    <row r="20" spans="1:15" x14ac:dyDescent="0.35">
      <c r="A20" s="13">
        <f>Données!D19</f>
        <v>6094</v>
      </c>
      <c r="B20" s="13" t="str">
        <f>Données!B19</f>
        <v>HOUENONTIN</v>
      </c>
      <c r="C20" s="13" t="str">
        <f>Données!C19</f>
        <v>Mahugnon Max-Orel</v>
      </c>
      <c r="D20" s="13" t="str">
        <f>Données!E19</f>
        <v>MASCULIN</v>
      </c>
      <c r="E20" s="13">
        <f>Données!L19</f>
        <v>67549841</v>
      </c>
      <c r="F20" s="13" t="str">
        <f>Données!K19</f>
        <v>Bohicon/ Qt : Agbadjagon/ Ms : HOUENONTIN</v>
      </c>
      <c r="G20" s="13" t="str">
        <f>Données!M19</f>
        <v>maxorelhouenontin@gmail.com</v>
      </c>
      <c r="H20" s="13">
        <f>Données!P19</f>
        <v>202011822315</v>
      </c>
      <c r="I20" s="13" t="s">
        <v>25</v>
      </c>
      <c r="J20" s="13">
        <f>+VLOOKUP(Données!I19,Managers!$E$3:$H$1000,3,FALSE)</f>
        <v>6017</v>
      </c>
      <c r="K20" s="13">
        <f>+VLOOKUP(Données!I19,Managers!$E$3:$H$1000,4,FALSE)</f>
        <v>6015</v>
      </c>
      <c r="L20" s="14">
        <f>Données!Q19</f>
        <v>45086</v>
      </c>
      <c r="M20" s="13" t="s">
        <v>26</v>
      </c>
      <c r="N20" s="13" t="s">
        <v>27</v>
      </c>
      <c r="O20" s="13">
        <f>Données!L19</f>
        <v>67549841</v>
      </c>
    </row>
    <row r="21" spans="1:15" x14ac:dyDescent="0.35">
      <c r="A21" s="13">
        <f>Données!D20</f>
        <v>8154</v>
      </c>
      <c r="B21" s="13" t="str">
        <f>Données!B20</f>
        <v>AHANDAGBE</v>
      </c>
      <c r="C21" s="13" t="str">
        <f>Données!C20</f>
        <v>Marie Immaculée Saturnine</v>
      </c>
      <c r="D21" s="13" t="str">
        <f>Données!E20</f>
        <v>FEMININ</v>
      </c>
      <c r="E21" s="13">
        <f>Données!L20</f>
        <v>97002517</v>
      </c>
      <c r="F21" s="13" t="str">
        <f>Données!K20</f>
        <v>Kperou guerra parakou</v>
      </c>
      <c r="G21" s="13" t="str">
        <f>Données!M20</f>
        <v>ahandagbeimmaculee@gmail.com</v>
      </c>
      <c r="H21" s="13">
        <f>Données!P20</f>
        <v>202236584142</v>
      </c>
      <c r="I21" s="13" t="s">
        <v>25</v>
      </c>
      <c r="J21" s="13">
        <f>+VLOOKUP(Données!I20,Managers!$E$3:$H$1000,3,FALSE)</f>
        <v>8037</v>
      </c>
      <c r="K21" s="13">
        <f>+VLOOKUP(Données!I20,Managers!$E$3:$H$1000,4,FALSE)</f>
        <v>8036</v>
      </c>
      <c r="L21" s="14">
        <f>Données!Q20</f>
        <v>45089</v>
      </c>
      <c r="M21" s="13" t="s">
        <v>26</v>
      </c>
      <c r="N21" s="13" t="s">
        <v>27</v>
      </c>
      <c r="O21" s="13">
        <f>Données!L20</f>
        <v>97002517</v>
      </c>
    </row>
    <row r="22" spans="1:15" x14ac:dyDescent="0.35">
      <c r="A22" s="13">
        <f>Données!D21</f>
        <v>8155</v>
      </c>
      <c r="B22" s="13" t="str">
        <f>Données!B21</f>
        <v>DAHOUEDE</v>
      </c>
      <c r="C22" s="13" t="str">
        <f>Données!C21</f>
        <v>Ernest</v>
      </c>
      <c r="D22" s="13" t="str">
        <f>Données!E21</f>
        <v>MASCULIN</v>
      </c>
      <c r="E22" s="13">
        <f>Données!L21</f>
        <v>62458078</v>
      </c>
      <c r="F22" s="13" t="str">
        <f>Données!K21</f>
        <v>Ouroubouga/Natitingou</v>
      </c>
      <c r="G22" s="13" t="str">
        <f>Données!M21</f>
        <v>ernestbeniwad@gmail.com</v>
      </c>
      <c r="H22" s="13">
        <f>Données!P21</f>
        <v>202362140800</v>
      </c>
      <c r="I22" s="13" t="s">
        <v>25</v>
      </c>
      <c r="J22" s="13">
        <f>+VLOOKUP(Données!I21,Managers!$E$3:$H$1000,3,FALSE)</f>
        <v>8078</v>
      </c>
      <c r="K22" s="13">
        <f>+VLOOKUP(Données!I21,Managers!$E$3:$H$1000,4,FALSE)</f>
        <v>8036</v>
      </c>
      <c r="L22" s="14">
        <f>Données!Q21</f>
        <v>45082</v>
      </c>
      <c r="M22" s="13" t="s">
        <v>26</v>
      </c>
      <c r="N22" s="13" t="s">
        <v>27</v>
      </c>
      <c r="O22" s="13">
        <f>Données!L21</f>
        <v>62458078</v>
      </c>
    </row>
    <row r="23" spans="1:15" x14ac:dyDescent="0.35">
      <c r="A23" s="13">
        <f>Données!D22</f>
        <v>6300</v>
      </c>
      <c r="B23" s="13" t="str">
        <f>Données!B22</f>
        <v>ALLALE</v>
      </c>
      <c r="C23" s="13" t="str">
        <f>Données!C22</f>
        <v>Ranty Gloria</v>
      </c>
      <c r="D23" s="13" t="str">
        <f>Données!E22</f>
        <v>FEMININ</v>
      </c>
      <c r="E23" s="13">
        <f>Données!L22</f>
        <v>94168535</v>
      </c>
      <c r="F23" s="13" t="str">
        <f>Données!K22</f>
        <v>algloria890@gmail.com</v>
      </c>
      <c r="G23" s="13" t="str">
        <f>Données!M22</f>
        <v>algloria890@gmail.com</v>
      </c>
      <c r="H23" s="13">
        <f>Données!P22</f>
        <v>202394989372</v>
      </c>
      <c r="I23" s="13" t="s">
        <v>25</v>
      </c>
      <c r="J23" s="13">
        <f>+VLOOKUP(Données!I22,Managers!$E$3:$H$1000,3,FALSE)</f>
        <v>7121</v>
      </c>
      <c r="K23" s="13">
        <f>+VLOOKUP(Données!I22,Managers!$E$3:$H$1000,4,FALSE)</f>
        <v>7113</v>
      </c>
      <c r="L23" s="14">
        <f>Données!Q22</f>
        <v>45089</v>
      </c>
      <c r="M23" s="13" t="s">
        <v>26</v>
      </c>
      <c r="N23" s="13" t="s">
        <v>27</v>
      </c>
      <c r="O23" s="13">
        <f>Données!L22</f>
        <v>94168535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56" workbookViewId="0">
      <selection activeCell="C62" sqref="C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4043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4048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4043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4048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0"/>
        <v>#N/A</v>
      </c>
      <c r="D63" t="e">
        <f t="shared" si="1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2023-06-16T21:44:00Z</dcterms:modified>
  <cp:category/>
</cp:coreProperties>
</file>